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autoCompressPictures="0"/>
  <xr:revisionPtr revIDLastSave="0" documentId="13_ncr:1_{0C0C561E-9928-434E-9EFE-7397D57EB31A}" xr6:coauthVersionLast="47" xr6:coauthVersionMax="47" xr10:uidLastSave="{00000000-0000-0000-0000-000000000000}"/>
  <bookViews>
    <workbookView xWindow="1060" yWindow="500" windowWidth="27740" windowHeight="15860" tabRatio="855" activeTab="5" xr2:uid="{00000000-000D-0000-FFFF-FFFF00000000}"/>
  </bookViews>
  <sheets>
    <sheet name="表の見方" sheetId="48" r:id="rId1"/>
    <sheet name="芝1000m" sheetId="47" r:id="rId2"/>
    <sheet name="芝1200m" sheetId="31" r:id="rId3"/>
    <sheet name="芝1500m" sheetId="46" r:id="rId4"/>
    <sheet name="芝1800m" sheetId="36" r:id="rId5"/>
    <sheet name="芝2000m" sheetId="37" r:id="rId6"/>
    <sheet name="芝2600m" sheetId="38" r:id="rId7"/>
    <sheet name="ダ1000m" sheetId="44" r:id="rId8"/>
    <sheet name="ダ1700m" sheetId="11" r:id="rId9"/>
    <sheet name="ダ2400m" sheetId="41" r:id="rId10"/>
  </sheets>
  <definedNames>
    <definedName name="_xlnm._FilterDatabase" localSheetId="7" hidden="1">ダ1000m!$A$1:$AD$1</definedName>
    <definedName name="_xlnm._FilterDatabase" localSheetId="8" hidden="1">ダ1700m!$A$1:$AI$9</definedName>
    <definedName name="_xlnm._FilterDatabase" localSheetId="9" hidden="1">ダ2400m!$A$1:$AM$2</definedName>
    <definedName name="_xlnm._FilterDatabase" localSheetId="1" hidden="1">芝1000m!$A$1:$AF$1</definedName>
    <definedName name="_xlnm._FilterDatabase" localSheetId="2" hidden="1">芝1200m!$A$1:$AH$5</definedName>
    <definedName name="_xlnm._FilterDatabase" localSheetId="3" hidden="1">芝1500m!$A$1:$AJ$2</definedName>
    <definedName name="_xlnm._FilterDatabase" localSheetId="4" hidden="1">芝1800m!$A$1:$AM$4</definedName>
    <definedName name="_xlnm._FilterDatabase" localSheetId="5" hidden="1">芝2000m!$A$1:$AN$3</definedName>
    <definedName name="_xlnm._FilterDatabase" localSheetId="6" hidden="1">芝2600m!$A$1:$AQ$1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5" i="38" l="1"/>
  <c r="V5" i="38"/>
  <c r="U5" i="38"/>
  <c r="T5" i="38"/>
  <c r="S5" i="38"/>
  <c r="T11" i="37"/>
  <c r="S11" i="37"/>
  <c r="R11" i="37"/>
  <c r="Q11" i="37"/>
  <c r="P11" i="37"/>
  <c r="T10" i="37"/>
  <c r="S10" i="37"/>
  <c r="R10" i="37"/>
  <c r="Q10" i="37"/>
  <c r="P10" i="37"/>
  <c r="T9" i="37"/>
  <c r="S9" i="37"/>
  <c r="R9" i="37"/>
  <c r="Q9" i="37"/>
  <c r="P9" i="37"/>
  <c r="T8" i="37"/>
  <c r="S8" i="37"/>
  <c r="R8" i="37"/>
  <c r="Q8" i="37"/>
  <c r="P8" i="37"/>
  <c r="S11" i="36"/>
  <c r="R11" i="36"/>
  <c r="Q11" i="36"/>
  <c r="P11" i="36"/>
  <c r="O11" i="36"/>
  <c r="S10" i="36"/>
  <c r="R10" i="36"/>
  <c r="Q10" i="36"/>
  <c r="P10" i="36"/>
  <c r="O10" i="36"/>
  <c r="P10" i="46"/>
  <c r="O10" i="46"/>
  <c r="N10" i="46"/>
  <c r="P9" i="46"/>
  <c r="O9" i="46"/>
  <c r="N9" i="46"/>
  <c r="P8" i="46"/>
  <c r="O8" i="46"/>
  <c r="N8" i="46"/>
  <c r="P7" i="46"/>
  <c r="O7" i="46"/>
  <c r="N7" i="46"/>
  <c r="N10" i="31"/>
  <c r="M10" i="31"/>
  <c r="L10" i="31"/>
  <c r="N9" i="31"/>
  <c r="M9" i="31"/>
  <c r="L9" i="31"/>
  <c r="N8" i="31"/>
  <c r="M8" i="31"/>
  <c r="L8" i="31"/>
  <c r="Q23" i="11"/>
  <c r="P23" i="11"/>
  <c r="O23" i="11"/>
  <c r="Q22" i="11"/>
  <c r="P22" i="11"/>
  <c r="O22" i="11"/>
  <c r="Q21" i="11"/>
  <c r="P21" i="11"/>
  <c r="O21" i="11"/>
  <c r="Q20" i="11"/>
  <c r="P20" i="11"/>
  <c r="O20" i="11"/>
  <c r="Q19" i="11"/>
  <c r="P19" i="11"/>
  <c r="O19" i="11"/>
  <c r="Q18" i="11"/>
  <c r="P18" i="11"/>
  <c r="O18" i="11"/>
  <c r="Q17" i="11"/>
  <c r="P17" i="11"/>
  <c r="O17" i="11"/>
  <c r="Q16" i="11"/>
  <c r="P16" i="11"/>
  <c r="O16" i="11"/>
  <c r="L9" i="44"/>
  <c r="K9" i="44"/>
  <c r="L8" i="44"/>
  <c r="K8" i="44"/>
  <c r="O13" i="11" l="1"/>
  <c r="P13" i="11"/>
  <c r="W4" i="38" l="1"/>
  <c r="V4" i="38"/>
  <c r="U4" i="38"/>
  <c r="T4" i="38"/>
  <c r="S4" i="38"/>
  <c r="T7" i="37"/>
  <c r="S7" i="37"/>
  <c r="R7" i="37"/>
  <c r="Q7" i="37"/>
  <c r="P7" i="37"/>
  <c r="T6" i="37"/>
  <c r="S6" i="37"/>
  <c r="R6" i="37"/>
  <c r="Q6" i="37"/>
  <c r="P6" i="37"/>
  <c r="T5" i="37"/>
  <c r="S5" i="37"/>
  <c r="R5" i="37"/>
  <c r="Q5" i="37"/>
  <c r="P5" i="37"/>
  <c r="T4" i="37"/>
  <c r="S4" i="37"/>
  <c r="R4" i="37"/>
  <c r="Q4" i="37"/>
  <c r="P4" i="37"/>
  <c r="S9" i="36"/>
  <c r="R9" i="36"/>
  <c r="Q9" i="36"/>
  <c r="P9" i="36"/>
  <c r="O9" i="36"/>
  <c r="S8" i="36"/>
  <c r="R8" i="36"/>
  <c r="Q8" i="36"/>
  <c r="P8" i="36"/>
  <c r="O8" i="36"/>
  <c r="S7" i="36"/>
  <c r="R7" i="36"/>
  <c r="Q7" i="36"/>
  <c r="P7" i="36"/>
  <c r="O7" i="36"/>
  <c r="S6" i="36"/>
  <c r="R6" i="36"/>
  <c r="Q6" i="36"/>
  <c r="P6" i="36"/>
  <c r="O6" i="36"/>
  <c r="S5" i="36"/>
  <c r="R5" i="36"/>
  <c r="Q5" i="36"/>
  <c r="P5" i="36"/>
  <c r="O5" i="36"/>
  <c r="P6" i="46"/>
  <c r="O6" i="46"/>
  <c r="N6" i="46"/>
  <c r="P5" i="46"/>
  <c r="O5" i="46"/>
  <c r="N5" i="46"/>
  <c r="N7" i="31"/>
  <c r="M7" i="31"/>
  <c r="L7" i="31"/>
  <c r="N6" i="31"/>
  <c r="M6" i="31"/>
  <c r="L6" i="31"/>
  <c r="Q15" i="11"/>
  <c r="P15" i="11"/>
  <c r="O15" i="11"/>
  <c r="Q14" i="11"/>
  <c r="P14" i="11"/>
  <c r="O14" i="11"/>
  <c r="Q13" i="11"/>
  <c r="Q12" i="11"/>
  <c r="P12" i="11"/>
  <c r="O12" i="11"/>
  <c r="Q11" i="11"/>
  <c r="P11" i="11"/>
  <c r="O11" i="11"/>
  <c r="Q10" i="11"/>
  <c r="P10" i="11"/>
  <c r="O10" i="11"/>
  <c r="L7" i="44"/>
  <c r="K7" i="44"/>
  <c r="L6" i="44"/>
  <c r="K6" i="44"/>
  <c r="L5" i="44"/>
  <c r="K5" i="44"/>
  <c r="L4" i="44"/>
  <c r="K4" i="44"/>
  <c r="W3" i="38" l="1"/>
  <c r="V3" i="38"/>
  <c r="U3" i="38"/>
  <c r="T3" i="38"/>
  <c r="S3" i="38"/>
  <c r="P4" i="46"/>
  <c r="O4" i="46"/>
  <c r="N4" i="46"/>
  <c r="Q9" i="11"/>
  <c r="P9" i="11"/>
  <c r="O9" i="11"/>
  <c r="W2" i="38"/>
  <c r="T3" i="37" l="1"/>
  <c r="T2" i="37"/>
  <c r="S3" i="36"/>
  <c r="S4" i="36"/>
  <c r="S2" i="36"/>
  <c r="P3" i="46" l="1"/>
  <c r="O3" i="46"/>
  <c r="N3" i="46"/>
  <c r="Q6" i="11"/>
  <c r="P6" i="11"/>
  <c r="O6" i="11"/>
  <c r="L2" i="47"/>
  <c r="K2" i="47"/>
  <c r="V2" i="38" l="1"/>
  <c r="U2" i="38"/>
  <c r="T2" i="38"/>
  <c r="S2" i="38"/>
  <c r="P2" i="46" l="1"/>
  <c r="O2" i="46"/>
  <c r="N2" i="46"/>
  <c r="L3" i="44" l="1"/>
  <c r="K3" i="44"/>
  <c r="L2" i="44"/>
  <c r="K2" i="44"/>
  <c r="R4" i="36" l="1"/>
  <c r="Q4" i="36"/>
  <c r="P4" i="36"/>
  <c r="O4" i="36"/>
  <c r="P2" i="37"/>
  <c r="Q2" i="37"/>
  <c r="R2" i="37"/>
  <c r="S2" i="37"/>
  <c r="O7" i="11"/>
  <c r="P7" i="11"/>
  <c r="Q7" i="11"/>
  <c r="Q8" i="11"/>
  <c r="P8" i="11"/>
  <c r="O8" i="11"/>
  <c r="Q4" i="11"/>
  <c r="P4" i="11"/>
  <c r="O4" i="11"/>
  <c r="Q3" i="11"/>
  <c r="P3" i="11"/>
  <c r="O3" i="11"/>
  <c r="Q2" i="11"/>
  <c r="P2" i="11"/>
  <c r="O2" i="11"/>
  <c r="Q5" i="11"/>
  <c r="P5" i="11"/>
  <c r="O5" i="11"/>
  <c r="U2" i="41"/>
  <c r="T2" i="41"/>
  <c r="S2" i="41"/>
  <c r="R2" i="41"/>
  <c r="L2" i="31"/>
  <c r="M2" i="31"/>
  <c r="N2" i="31"/>
  <c r="L3" i="31"/>
  <c r="M3" i="31"/>
  <c r="N3" i="31"/>
  <c r="L4" i="31"/>
  <c r="M4" i="31"/>
  <c r="N4" i="31"/>
  <c r="L5" i="31"/>
  <c r="M5" i="31"/>
  <c r="N5" i="31"/>
  <c r="R3" i="36"/>
  <c r="Q3" i="36"/>
  <c r="P3" i="36"/>
  <c r="O3" i="36"/>
  <c r="S3" i="37"/>
  <c r="R3" i="37"/>
  <c r="Q3" i="37"/>
  <c r="P3" i="37"/>
  <c r="R2" i="36"/>
  <c r="Q2" i="36"/>
  <c r="P2" i="36"/>
  <c r="O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1D71C972-B0CD-E646-B130-2B0F10FBA9E0}">
      <text>
        <r>
          <rPr>
            <b/>
            <sz val="10"/>
            <color rgb="FF000000"/>
            <rFont val="ＭＳ Ｐゴシック"/>
            <family val="2"/>
            <charset val="128"/>
          </rPr>
          <t>牝馬限定レースの場合は背景色が薄赤色になります</t>
        </r>
      </text>
    </comment>
    <comment ref="Y2" authorId="0" shapeId="0" xr:uid="{DB17D355-8AD9-0A44-9F53-00A9D27471BD}">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A722A4B-8859-8A41-A72D-40BF3202E764}">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CF3C5540-34E4-FF41-B9C0-9756BE52D341}">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<sst xmlns="http://schemas.openxmlformats.org/spreadsheetml/2006/main" count="1491" uniqueCount="537">
  <si>
    <t>日付</t>
    <rPh sb="0" eb="2">
      <t>ヒヅケ</t>
    </rPh>
    <phoneticPr fontId="2"/>
  </si>
  <si>
    <t>馬場</t>
    <rPh sb="0" eb="2">
      <t>ババ</t>
    </rPh>
    <phoneticPr fontId="2"/>
  </si>
  <si>
    <t>勝ち馬</t>
    <rPh sb="0" eb="1">
      <t>カ</t>
    </rPh>
    <rPh sb="2" eb="3">
      <t>ウマ</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</si>
  <si>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</si>
  <si>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</si>
  <si>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</si>
  <si>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</si>
  <si>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</si>
  <si>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</si>
  <si>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</si>
  <si>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</si>
  <si>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</si>
  <si>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</si>
  <si>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</si>
  <si>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</si>
  <si>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</si>
  <si>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</si>
  <si>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</si>
  <si>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</si>
  <si>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</si>
  <si>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</si>
  <si>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</si>
  <si>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</si>
  <si>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</si>
  <si>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</si>
  <si>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</si>
  <si>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</si>
  <si>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</si>
  <si>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</si>
  <si>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</si>
  <si>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</si>
  <si>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</si>
  <si>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</si>
  <si>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</si>
  <si>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</si>
  <si>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馬場</t>
    <rPh sb="0" eb="2">
      <t>ババ</t>
    </rPh>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</si>
  <si>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</si>
  <si>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</si>
  <si>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</si>
  <si>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</si>
  <si>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</si>
  <si>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</si>
  <si>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</si>
  <si>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</si>
  <si>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</si>
  <si>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</si>
  <si>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</si>
  <si>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</si>
  <si>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中3F</t>
    <rPh sb="0" eb="1">
      <t>ナカ</t>
    </rPh>
    <phoneticPr fontId="1"/>
  </si>
  <si>
    <t>中4F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</si>
  <si>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</si>
  <si>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</si>
  <si>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</si>
  <si>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</si>
  <si>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</si>
  <si>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</si>
  <si>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</si>
  <si>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</si>
  <si>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</si>
  <si>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</si>
  <si>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</si>
  <si>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</si>
  <si>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</si>
  <si>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</si>
  <si>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使用コース</t>
    <rPh sb="0" eb="2">
      <t>シヨウ</t>
    </rPh>
    <phoneticPr fontId="1"/>
  </si>
  <si>
    <t>ペース補正</t>
    <rPh sb="3" eb="5">
      <t>ホセイ</t>
    </rPh>
    <phoneticPr fontId="1"/>
  </si>
  <si>
    <t>7F</t>
    <phoneticPr fontId="1"/>
  </si>
  <si>
    <t>ペ補</t>
    <rPh sb="1" eb="2">
      <t>ホセイ</t>
    </rPh>
    <phoneticPr fontId="1"/>
  </si>
  <si>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</si>
  <si>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</si>
  <si>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</si>
  <si>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</si>
  <si>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</si>
  <si>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</si>
  <si>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</si>
  <si>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</si>
  <si>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</si>
  <si>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</si>
  <si>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</si>
  <si>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</si>
  <si>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</si>
  <si>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</si>
  <si>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</si>
  <si>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</si>
  <si>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中6F</t>
    <rPh sb="0" eb="1">
      <t>ナカ</t>
    </rPh>
    <phoneticPr fontId="1"/>
  </si>
  <si>
    <t>ペース</t>
    <phoneticPr fontId="1"/>
  </si>
  <si>
    <t>バイアス</t>
    <phoneticPr fontId="1"/>
  </si>
  <si>
    <t>コメント</t>
    <phoneticPr fontId="1"/>
  </si>
  <si>
    <t>コース</t>
    <phoneticPr fontId="10"/>
  </si>
  <si>
    <t>12F</t>
    <phoneticPr fontId="10"/>
  </si>
  <si>
    <t>13F</t>
    <phoneticPr fontId="1"/>
  </si>
  <si>
    <t>中7F</t>
    <rPh sb="0" eb="1">
      <t>ナk</t>
    </rPh>
    <phoneticPr fontId="1"/>
  </si>
  <si>
    <t>中3F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</si>
  <si>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</si>
  <si>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</si>
  <si>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</si>
  <si>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</si>
  <si>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</si>
  <si>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</si>
  <si>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</si>
  <si>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</si>
  <si>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</si>
  <si>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</si>
  <si>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</si>
  <si>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</si>
  <si>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</si>
  <si>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</si>
  <si>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ペース</t>
    <phoneticPr fontId="1"/>
  </si>
  <si>
    <t>バイアス</t>
    <phoneticPr fontId="1"/>
  </si>
  <si>
    <t>コメント</t>
    <phoneticPr fontId="1"/>
  </si>
  <si>
    <t>含水(ゴ)</t>
    <rPh sb="0" eb="2">
      <t>ガンス</t>
    </rPh>
    <phoneticPr fontId="10"/>
  </si>
  <si>
    <t>含水(4)</t>
    <rPh sb="0" eb="2">
      <t>ガンス</t>
    </rPh>
    <phoneticPr fontId="10"/>
  </si>
  <si>
    <t>クラス</t>
    <phoneticPr fontId="1"/>
  </si>
  <si>
    <t>レースクラス</t>
    <phoneticPr fontId="1"/>
  </si>
  <si>
    <t>ラップタイム</t>
    <phoneticPr fontId="1"/>
  </si>
  <si>
    <t>タイムレベル</t>
    <phoneticPr fontId="1"/>
  </si>
  <si>
    <t>メンバーレベル</t>
    <phoneticPr fontId="1"/>
  </si>
  <si>
    <t>勝ち馬メモ</t>
    <rPh sb="0" eb="1">
      <t>カ</t>
    </rPh>
    <rPh sb="2" eb="5">
      <t>ウm</t>
    </rPh>
    <phoneticPr fontId="1"/>
  </si>
  <si>
    <t>タイム</t>
    <phoneticPr fontId="1"/>
  </si>
  <si>
    <t>1F</t>
    <phoneticPr fontId="1"/>
  </si>
  <si>
    <t>2F</t>
    <phoneticPr fontId="1"/>
  </si>
  <si>
    <t>3F</t>
    <phoneticPr fontId="1"/>
  </si>
  <si>
    <t>4F</t>
    <phoneticPr fontId="1"/>
  </si>
  <si>
    <t>5F</t>
    <phoneticPr fontId="1"/>
  </si>
  <si>
    <t>下2F</t>
    <rPh sb="0" eb="1">
      <t>シタイ</t>
    </rPh>
    <phoneticPr fontId="1"/>
  </si>
  <si>
    <t>ペース</t>
    <phoneticPr fontId="1"/>
  </si>
  <si>
    <t>バイアス</t>
    <phoneticPr fontId="1"/>
  </si>
  <si>
    <t>コメント</t>
    <phoneticPr fontId="1"/>
  </si>
  <si>
    <t>A</t>
    <phoneticPr fontId="10"/>
  </si>
  <si>
    <t>2新馬</t>
    <rPh sb="1" eb="3">
      <t>シンバ</t>
    </rPh>
    <phoneticPr fontId="10"/>
  </si>
  <si>
    <t>未勝利</t>
    <rPh sb="0" eb="3">
      <t>ミショウリ</t>
    </rPh>
    <phoneticPr fontId="10"/>
  </si>
  <si>
    <t>1勝</t>
    <rPh sb="1" eb="2">
      <t>ショウ</t>
    </rPh>
    <phoneticPr fontId="10"/>
  </si>
  <si>
    <t>未勝利</t>
    <rPh sb="0" eb="3">
      <t>ミショウリ</t>
    </rPh>
    <phoneticPr fontId="1"/>
  </si>
  <si>
    <t>未勝利</t>
    <rPh sb="0" eb="1">
      <t>ミショウリ</t>
    </rPh>
    <phoneticPr fontId="1"/>
  </si>
  <si>
    <t>1勝</t>
    <rPh sb="1" eb="2">
      <t>ショウ</t>
    </rPh>
    <phoneticPr fontId="1"/>
  </si>
  <si>
    <t>2勝</t>
    <rPh sb="1" eb="2">
      <t>ショウ</t>
    </rPh>
    <phoneticPr fontId="10"/>
  </si>
  <si>
    <t>2勝</t>
    <rPh sb="1" eb="2">
      <t>ショウ</t>
    </rPh>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</si>
  <si>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</si>
  <si>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</si>
  <si>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</si>
  <si>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</si>
  <si>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</si>
  <si>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</si>
  <si>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</si>
  <si>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</si>
  <si>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上500m</t>
    <rPh sb="0" eb="1">
      <t>ウエ</t>
    </rPh>
    <phoneticPr fontId="1"/>
  </si>
  <si>
    <t>中2F</t>
    <rPh sb="0" eb="1">
      <t>ナカ</t>
    </rPh>
    <phoneticPr fontId="1"/>
  </si>
  <si>
    <t>クッション</t>
    <phoneticPr fontId="10"/>
  </si>
  <si>
    <t>馬場L</t>
    <phoneticPr fontId="10"/>
  </si>
  <si>
    <t>3勝</t>
    <rPh sb="1" eb="2">
      <t>ショウ</t>
    </rPh>
    <phoneticPr fontId="10"/>
  </si>
  <si>
    <t>2未勝利</t>
    <rPh sb="1" eb="4">
      <t>ミショウリ</t>
    </rPh>
    <phoneticPr fontId="10"/>
  </si>
  <si>
    <t>下5F</t>
    <rPh sb="0" eb="1">
      <t xml:space="preserve">シタ </t>
    </rPh>
    <phoneticPr fontId="1"/>
  </si>
  <si>
    <t>含水(ゴ)</t>
    <rPh sb="0" eb="2">
      <t>ガンスイ</t>
    </rPh>
    <phoneticPr fontId="10"/>
  </si>
  <si>
    <t>含水(4)</t>
    <rPh sb="0" eb="2">
      <t>ガンスイ</t>
    </rPh>
    <phoneticPr fontId="10"/>
  </si>
  <si>
    <t>馬場L</t>
    <rPh sb="0" eb="2">
      <t>ババ</t>
    </rPh>
    <phoneticPr fontId="10"/>
  </si>
  <si>
    <t>後半5F</t>
    <rPh sb="0" eb="2">
      <t>コウハn</t>
    </rPh>
    <phoneticPr fontId="1"/>
  </si>
  <si>
    <t>ゴール前含水率</t>
    <rPh sb="4" eb="7">
      <t>ガンスイ</t>
    </rPh>
    <phoneticPr fontId="10"/>
  </si>
  <si>
    <t>4コーナー含水率</t>
    <rPh sb="5" eb="8">
      <t>ガンスイ</t>
    </rPh>
    <phoneticPr fontId="10"/>
  </si>
  <si>
    <t>独自馬場レベル</t>
    <rPh sb="0" eb="2">
      <t>ドクジ</t>
    </rPh>
    <rPh sb="2" eb="4">
      <t>b</t>
    </rPh>
    <phoneticPr fontId="10"/>
  </si>
  <si>
    <t>2新馬</t>
    <rPh sb="1" eb="3">
      <t xml:space="preserve">シンバ </t>
    </rPh>
    <phoneticPr fontId="1"/>
  </si>
  <si>
    <t>OP</t>
    <phoneticPr fontId="10"/>
  </si>
  <si>
    <t>3勝</t>
    <rPh sb="1" eb="2">
      <t>ショウ</t>
    </rPh>
    <phoneticPr fontId="1"/>
  </si>
  <si>
    <t>C</t>
    <phoneticPr fontId="1"/>
  </si>
  <si>
    <t>D</t>
    <phoneticPr fontId="10"/>
  </si>
  <si>
    <t>D</t>
    <phoneticPr fontId="1"/>
  </si>
  <si>
    <t>C</t>
    <phoneticPr fontId="10"/>
  </si>
  <si>
    <t>ショウナンカリス</t>
    <phoneticPr fontId="10"/>
  </si>
  <si>
    <t>M</t>
    <phoneticPr fontId="10"/>
  </si>
  <si>
    <t>平坦</t>
    <rPh sb="0" eb="2">
      <t>ヘイタn</t>
    </rPh>
    <phoneticPr fontId="10"/>
  </si>
  <si>
    <t>良</t>
    <rPh sb="0" eb="1">
      <t>ヨイ</t>
    </rPh>
    <phoneticPr fontId="10"/>
  </si>
  <si>
    <t>リアルスティール</t>
    <phoneticPr fontId="10"/>
  </si>
  <si>
    <t>シスキン</t>
    <phoneticPr fontId="10"/>
  </si>
  <si>
    <t>ﾏｲﾝﾄﾞﾕｱﾋﾞｽｹｯﾂ</t>
    <phoneticPr fontId="10"/>
  </si>
  <si>
    <t>エンジェルラダー</t>
    <phoneticPr fontId="10"/>
  </si>
  <si>
    <t>ナイキスト</t>
    <phoneticPr fontId="10"/>
  </si>
  <si>
    <t>ﾌｫｰｳｨｰﾙﾄﾞﾗｲﾌﾞ</t>
    <phoneticPr fontId="10"/>
  </si>
  <si>
    <t>ミスターメロディ</t>
    <phoneticPr fontId="10"/>
  </si>
  <si>
    <t>H</t>
    <phoneticPr fontId="1"/>
  </si>
  <si>
    <t>消耗</t>
    <rPh sb="0" eb="2">
      <t>ショウモウ</t>
    </rPh>
    <phoneticPr fontId="1"/>
  </si>
  <si>
    <t>良</t>
    <rPh sb="0" eb="1">
      <t>ヨイ</t>
    </rPh>
    <phoneticPr fontId="1"/>
  </si>
  <si>
    <t>ディアウス</t>
    <phoneticPr fontId="1"/>
  </si>
  <si>
    <t>シニスターミニスター</t>
    <phoneticPr fontId="1"/>
  </si>
  <si>
    <t>ホッコータルマエ</t>
    <phoneticPr fontId="1"/>
  </si>
  <si>
    <t>ルヴァンスレーヴ</t>
    <phoneticPr fontId="1"/>
  </si>
  <si>
    <t>シンヒダカゴールド</t>
    <phoneticPr fontId="10"/>
  </si>
  <si>
    <t>リオンディーズ</t>
    <phoneticPr fontId="10"/>
  </si>
  <si>
    <t>グレーターロンドン</t>
    <phoneticPr fontId="10"/>
  </si>
  <si>
    <t>エピファネイア</t>
    <phoneticPr fontId="10"/>
  </si>
  <si>
    <t>テイエムキハク</t>
    <phoneticPr fontId="1"/>
  </si>
  <si>
    <t>モーリス</t>
    <phoneticPr fontId="1"/>
  </si>
  <si>
    <t>消耗</t>
    <rPh sb="0" eb="2">
      <t>ショウモウ</t>
    </rPh>
    <phoneticPr fontId="10"/>
  </si>
  <si>
    <t>デルマケセラセラ</t>
    <phoneticPr fontId="10"/>
  </si>
  <si>
    <t>スクリーンヒーロー</t>
    <phoneticPr fontId="10"/>
  </si>
  <si>
    <t>ドゥラメンテ</t>
    <phoneticPr fontId="10"/>
  </si>
  <si>
    <t>H</t>
    <phoneticPr fontId="10"/>
  </si>
  <si>
    <t>平坦</t>
    <rPh sb="0" eb="1">
      <t>ヘイタn</t>
    </rPh>
    <phoneticPr fontId="10"/>
  </si>
  <si>
    <t>ラセーヌシュメール</t>
    <phoneticPr fontId="10"/>
  </si>
  <si>
    <t>ロードカナロア</t>
    <phoneticPr fontId="10"/>
  </si>
  <si>
    <t>ビッグアーサー</t>
    <phoneticPr fontId="10"/>
  </si>
  <si>
    <t>ハービンジャー</t>
    <phoneticPr fontId="10"/>
  </si>
  <si>
    <t>S</t>
    <phoneticPr fontId="10"/>
  </si>
  <si>
    <t>瞬発</t>
    <rPh sb="0" eb="2">
      <t>シュンパテゥ</t>
    </rPh>
    <phoneticPr fontId="10"/>
  </si>
  <si>
    <t>ショウナンサムデイ</t>
    <phoneticPr fontId="10"/>
  </si>
  <si>
    <t>サートゥルナーリア</t>
    <phoneticPr fontId="10"/>
  </si>
  <si>
    <t>ダノンバラード</t>
    <phoneticPr fontId="10"/>
  </si>
  <si>
    <t>ショウナンヤッホー</t>
    <phoneticPr fontId="1"/>
  </si>
  <si>
    <t>平坦</t>
    <rPh sb="0" eb="2">
      <t>ヘイタn</t>
    </rPh>
    <phoneticPr fontId="1"/>
  </si>
  <si>
    <t>ニューイヤーズデイ</t>
    <phoneticPr fontId="1"/>
  </si>
  <si>
    <t>モーニン</t>
    <phoneticPr fontId="1"/>
  </si>
  <si>
    <t>スピードリッチ</t>
    <phoneticPr fontId="10"/>
  </si>
  <si>
    <t>ドレフォン</t>
    <phoneticPr fontId="10"/>
  </si>
  <si>
    <t>キタサンブラック</t>
    <phoneticPr fontId="10"/>
  </si>
  <si>
    <t>ディーマジェスティ</t>
    <phoneticPr fontId="10"/>
  </si>
  <si>
    <t>カルプスペルシュ</t>
    <phoneticPr fontId="10"/>
  </si>
  <si>
    <t>シュヴァルグラン</t>
    <phoneticPr fontId="10"/>
  </si>
  <si>
    <t>ダイワメジャー</t>
    <phoneticPr fontId="10"/>
  </si>
  <si>
    <t>S</t>
    <phoneticPr fontId="1"/>
  </si>
  <si>
    <t>瞬発</t>
    <rPh sb="0" eb="2">
      <t>シュンパテゥ</t>
    </rPh>
    <phoneticPr fontId="1"/>
  </si>
  <si>
    <t>ワイドブリザード</t>
    <phoneticPr fontId="1"/>
  </si>
  <si>
    <t>ｶﾘﾌｫﾙﾆｱｸﾛｰﾑ</t>
    <phoneticPr fontId="1"/>
  </si>
  <si>
    <t>ビーチパトロール</t>
    <phoneticPr fontId="1"/>
  </si>
  <si>
    <t>ﾏｲﾝﾄﾞﾕｱﾋﾞｽｹｯﾂ</t>
    <phoneticPr fontId="1"/>
  </si>
  <si>
    <t>メイショウハマギク</t>
    <phoneticPr fontId="1"/>
  </si>
  <si>
    <t>不良</t>
    <rPh sb="0" eb="2">
      <t>フリョウ</t>
    </rPh>
    <phoneticPr fontId="1"/>
  </si>
  <si>
    <t>リアルスティール</t>
    <phoneticPr fontId="1"/>
  </si>
  <si>
    <t>キャナルクルーズ</t>
    <phoneticPr fontId="10"/>
  </si>
  <si>
    <t>重</t>
    <rPh sb="0" eb="1">
      <t>オモイ</t>
    </rPh>
    <phoneticPr fontId="10"/>
  </si>
  <si>
    <t>オルフェーヴル</t>
    <phoneticPr fontId="10"/>
  </si>
  <si>
    <t>M</t>
    <phoneticPr fontId="1"/>
  </si>
  <si>
    <t>平坦</t>
    <rPh sb="0" eb="1">
      <t>ヘイタn</t>
    </rPh>
    <phoneticPr fontId="1"/>
  </si>
  <si>
    <t>カフェブーケット</t>
    <phoneticPr fontId="1"/>
  </si>
  <si>
    <t>不良</t>
    <rPh sb="0" eb="1">
      <t>フリョウ</t>
    </rPh>
    <phoneticPr fontId="1"/>
  </si>
  <si>
    <t>ﾌｫｰｳｨｰﾙﾄﾞﾗｲﾌﾞ</t>
    <phoneticPr fontId="1"/>
  </si>
  <si>
    <t>フサイチセブン</t>
    <phoneticPr fontId="1"/>
  </si>
  <si>
    <t>ラニ</t>
    <phoneticPr fontId="1"/>
  </si>
  <si>
    <t>瞬発</t>
    <rPh sb="0" eb="1">
      <t>シュンパテゥ</t>
    </rPh>
    <phoneticPr fontId="10"/>
  </si>
  <si>
    <t>ヨヒーン</t>
    <phoneticPr fontId="10"/>
  </si>
  <si>
    <t>キズナ</t>
    <phoneticPr fontId="10"/>
  </si>
  <si>
    <t>ルーラーシップ</t>
    <phoneticPr fontId="10"/>
  </si>
  <si>
    <t>SS</t>
    <phoneticPr fontId="10"/>
  </si>
  <si>
    <t>サンセットゴールド</t>
    <phoneticPr fontId="10"/>
  </si>
  <si>
    <t>ノーブルミッション</t>
    <phoneticPr fontId="10"/>
  </si>
  <si>
    <t>ストラテージュ</t>
    <phoneticPr fontId="10"/>
  </si>
  <si>
    <t>不良</t>
    <rPh sb="0" eb="2">
      <t>フリョウ</t>
    </rPh>
    <phoneticPr fontId="10"/>
  </si>
  <si>
    <t>モズアスコット</t>
    <phoneticPr fontId="10"/>
  </si>
  <si>
    <t>シティオブライト</t>
    <phoneticPr fontId="10"/>
  </si>
  <si>
    <t>ブラックタイド</t>
    <phoneticPr fontId="10"/>
  </si>
  <si>
    <t>サンキャメロン</t>
    <phoneticPr fontId="1"/>
  </si>
  <si>
    <t>アニマルキングダム</t>
    <phoneticPr fontId="1"/>
  </si>
  <si>
    <t>オルフェーヴル</t>
    <phoneticPr fontId="1"/>
  </si>
  <si>
    <t>コンドゥイア</t>
    <phoneticPr fontId="10"/>
  </si>
  <si>
    <t>稍重</t>
    <rPh sb="0" eb="2">
      <t>ヤヤオモ</t>
    </rPh>
    <phoneticPr fontId="10"/>
  </si>
  <si>
    <t>サトノダイヤモンド</t>
    <phoneticPr fontId="10"/>
  </si>
  <si>
    <t>フォルテム</t>
    <phoneticPr fontId="10"/>
  </si>
  <si>
    <t>フィエールマン</t>
    <phoneticPr fontId="10"/>
  </si>
  <si>
    <t>ﾌﾞﾘｯｸｽｱﾝﾄﾞﾓﾙﾀﾙ</t>
    <phoneticPr fontId="10"/>
  </si>
  <si>
    <t>瞬発</t>
    <rPh sb="0" eb="1">
      <t>シュンパテゥ</t>
    </rPh>
    <phoneticPr fontId="1"/>
  </si>
  <si>
    <t>重</t>
    <rPh sb="0" eb="1">
      <t>オモイ</t>
    </rPh>
    <phoneticPr fontId="1"/>
  </si>
  <si>
    <t>ラタフォレスト</t>
    <phoneticPr fontId="1"/>
  </si>
  <si>
    <t>パイロ</t>
    <phoneticPr fontId="1"/>
  </si>
  <si>
    <t>キンシャサノキセキ</t>
    <phoneticPr fontId="1"/>
  </si>
  <si>
    <t>リアムズマップ</t>
    <phoneticPr fontId="1"/>
  </si>
  <si>
    <t>スティンガーグラス</t>
    <phoneticPr fontId="10"/>
  </si>
  <si>
    <t>ゴールドシップ</t>
    <phoneticPr fontId="10"/>
  </si>
  <si>
    <t>エリーズダイヤ</t>
    <phoneticPr fontId="10"/>
  </si>
  <si>
    <t>稍重</t>
    <rPh sb="0" eb="1">
      <t>ヤヤオモ</t>
    </rPh>
    <phoneticPr fontId="10"/>
  </si>
  <si>
    <t>ハーツクライ</t>
    <phoneticPr fontId="10"/>
  </si>
  <si>
    <t>---</t>
  </si>
  <si>
    <t>D</t>
  </si>
  <si>
    <t>C</t>
  </si>
  <si>
    <t>A</t>
    <phoneticPr fontId="1"/>
  </si>
  <si>
    <t>E</t>
  </si>
  <si>
    <t>B</t>
  </si>
  <si>
    <t>B</t>
    <phoneticPr fontId="1"/>
  </si>
  <si>
    <t>B</t>
    <phoneticPr fontId="10"/>
  </si>
  <si>
    <t>±0</t>
  </si>
  <si>
    <t>SL</t>
  </si>
  <si>
    <t>札幌芝は開幕週らしいイン先行有利な高速馬場。このレースは内枠の人気馬で上位独占の結果になった。</t>
    <phoneticPr fontId="10"/>
  </si>
  <si>
    <t>出遅れて構える競馬になったが最後は素晴らしい末脚。やはり初戦のレースレベルはかなり高かったようで、上のクラスでも即通用でしょう。</t>
    <phoneticPr fontId="10"/>
  </si>
  <si>
    <t>この条件にしてはそこまで速くない流れ。断然人気のエンジェルラダーが早めに抜け出してここは順当勝ちとなった。</t>
    <phoneticPr fontId="10"/>
  </si>
  <si>
    <t>スッと２番手につけるとここではスピード上位だったか。今回の指数は平凡だが、これまでに走ってきた指数からも上で通用していいはず。</t>
    <phoneticPr fontId="10"/>
  </si>
  <si>
    <t>かなり速いペースで流れたが先行した２頭でワンツー決着。先手を奪ったディアウスがそのまま押し切って勝利となった。</t>
    <phoneticPr fontId="1"/>
  </si>
  <si>
    <t>ハイペースでマークされる逃げで良く押し切った。もう明らかに未勝利では上位だった感じで、上のクラスでも即通用でしょう。</t>
    <phoneticPr fontId="1"/>
  </si>
  <si>
    <t>札幌芝は開幕週らしいイン先行有利な高速馬場。このレースも前に行った馬がそのまま粘り込んで上位独占の結果に。</t>
    <phoneticPr fontId="10"/>
  </si>
  <si>
    <t>抜群のスタートから先手を奪って押し切り勝ち。距離もちょうど良かった感じで、今回は開幕週のトラックバイアスも向いていたか。</t>
    <phoneticPr fontId="10"/>
  </si>
  <si>
    <t>新馬戦にしてはかなり速い流れ。地力がはっきり問われるレースで、時計を見ても上位馬はなかなか強い競馬をしているんじゃないでしょうか。</t>
    <phoneticPr fontId="1"/>
  </si>
  <si>
    <t>外枠からハイペースを先行して押し切り勝ち。時計は速いので能力はありそうだが、母父のキャラからも揉まれる競馬はダメそうな予感。</t>
    <phoneticPr fontId="1"/>
  </si>
  <si>
    <t>札幌芝は開幕週らしいイン先行有利な高速馬場。このレースは中盤ラップが流れたからか、比較的差しが決まるレースになった。</t>
    <phoneticPr fontId="10"/>
  </si>
  <si>
    <t>好位からロスなく立ち回って差し切り勝ち。時計的に上のクラスで通用してもいいはず。</t>
    <phoneticPr fontId="10"/>
  </si>
  <si>
    <t>札幌芝は開幕週らしいイン先行有利な高速馬場。ハイファイスピードが飛ばし気味に逃げていたが、最後はラセーヌシュメールが差し切って勝利。</t>
    <phoneticPr fontId="10"/>
  </si>
  <si>
    <t>１枠からロスなく捌いて差し切り勝ち。今回は内有利のトラックバイアスでスムーズな競馬はできている。</t>
    <phoneticPr fontId="10"/>
  </si>
  <si>
    <t>札幌芝は開幕週らしいイン先行有利な高速馬場。少頭数でスローペースからの瞬発戦になり、ロスなく立ち回ったショウナンサムデイが抜け出して勝利。</t>
    <phoneticPr fontId="10"/>
  </si>
  <si>
    <t>イン有利の馬場でロスなく立ち回ることができた。相手なりに走りそうなタイプではあるが、今回は完璧な競馬ができている。</t>
    <phoneticPr fontId="10"/>
  </si>
  <si>
    <t>伏兵のブレイジングスターが速いペースを早めに抜け出して粘り込みを狙う展開。最後は人気のショウナンヤッホーが差し切って勝利。</t>
    <phoneticPr fontId="1"/>
  </si>
  <si>
    <t>距離がどうかと見ていたが、外を回る競馬で差し切って勝利。使える脚が短いので小回りコースは合うタイプか。</t>
    <phoneticPr fontId="1"/>
  </si>
  <si>
    <t>札幌芝は開幕週らしいイン先行有利な高速馬場。平均ペースで流れて早めに仕掛けた馬で上位独占の結果に。</t>
    <phoneticPr fontId="10"/>
  </si>
  <si>
    <t>今回は普通の馬場でスムーズな競馬ができた。準オープンとなると相手も強いので試金石となりそう。</t>
    <phoneticPr fontId="10"/>
  </si>
  <si>
    <t>札幌芝は開幕週らしいイン先行有利な高速馬場。そんな馬場らしくここは内枠の馬たちが上位独占の結果に。</t>
  </si>
  <si>
    <t>内枠からスッと番手ポジションを取って楽に抜け出した。今回はトラックバイアスに恵まれた感じはあるが、軽斤量でオープン以上で足りてもいいか。</t>
    <phoneticPr fontId="10"/>
  </si>
  <si>
    <t>人気のワイドブリザードが逃げて前半スローからのロンスパ戦に。前半で楽ができた分、先行した２頭でのワンツー決着。</t>
    <phoneticPr fontId="1"/>
  </si>
  <si>
    <t>マイペースの逃げが打ててそのまま押し切り勝ち。この形を取ってこその馬で、準オープンとなるとどこまで展開に恵まれるだろうか。</t>
    <phoneticPr fontId="1"/>
  </si>
  <si>
    <t>札幌芝は日曜未明の大雨の影響で土曜より２ランクほど時計が掛かっていたか。前半スローからのロンスパ戦で、かなりスタミナが問われるレースだった印象。</t>
    <phoneticPr fontId="10"/>
  </si>
  <si>
    <t>スタートで出遅れたが洋芝でのスタミナ勝負なら上位だった。キレはないタイプでいかにも洋芝の2600mは合いそうな感じがします。</t>
    <phoneticPr fontId="10"/>
  </si>
  <si>
    <t>札幌ダートは日曜未明の大雨の影響で高速馬場。水の浮く馬場で前に行った馬しかどうしようもないレースだったか。</t>
    <phoneticPr fontId="1"/>
  </si>
  <si>
    <t>水の浮く馬場でスムーズな逃げが打てていた。今回は特殊な馬場コンディションで評価が難しいところ。</t>
    <phoneticPr fontId="1"/>
  </si>
  <si>
    <t>札幌芝は日曜未明の大雨の影響で土曜より２ランクほど時計が掛かっていたか。それでもこのレースも前に行った馬が上位独占の結果になった。</t>
    <phoneticPr fontId="10"/>
  </si>
  <si>
    <t>位置を取って混戦の差し比べを制して勝利。馬場を考えると時計もまずまず優秀に見えます。</t>
    <phoneticPr fontId="10"/>
  </si>
  <si>
    <t>札幌ダートは日曜未明の大雨の影響で高速馬場。途中で捲りも入る展開で、好位から進めた差し馬勢が上位に走ってきた。</t>
    <phoneticPr fontId="1"/>
  </si>
  <si>
    <t>内枠好位から上手くスムーズな競馬ができていた。今回は不良馬場で特殊なコンディションだったので評価が難しいところ。</t>
    <phoneticPr fontId="1"/>
  </si>
  <si>
    <t>札幌芝は日曜未明の大雨の影響で土曜より２ランクほど時計が掛かっていたか。スローペースからの瞬発戦で、ヨヒーンが後続を突き放して完勝となった。</t>
    <phoneticPr fontId="10"/>
  </si>
  <si>
    <t>好位追走からあっさりと抜け出して完勝。今回のメンバーの中に入れば相対的に上位だった感じか。</t>
  </si>
  <si>
    <t>札幌芝は日曜未明の大雨の影響で土曜より２ランクほど時計が掛かっていたか。ここは超スローからの瞬発戦で、断然人気のサンセットゴールドが順当勝ち。</t>
  </si>
  <si>
    <t>勝負所で外を通ってここでは力が抜けていたか。今回は特殊な超スローペースで、相手関係も微妙だったので次走で評価を決めたい。</t>
    <phoneticPr fontId="10"/>
  </si>
  <si>
    <t>札幌ダートは日曜未明の大雨の影響で高速馬場。そんな馬場のダート1000mらしく、前に行った馬が上位独占の結果になった。</t>
    <phoneticPr fontId="10"/>
  </si>
  <si>
    <t>高速馬場で好位につけてスムーズな競馬で勝利。３着以下は突き放しているので評価は出来そうだが、この鞍上の継続騎乗はあまり推せない。</t>
    <phoneticPr fontId="10"/>
  </si>
  <si>
    <t>札幌ダートは日曜未明の大雨の影響で高速馬場。ここはそんな馬場でも速いペースだった感じで、最後はサンキャメロンの末脚が炸裂した。</t>
    <phoneticPr fontId="1"/>
  </si>
  <si>
    <t>出遅れたが最後は素晴らしい末脚で差し切り勝ち。ハイペースで展開が向いたとはいえなかなか見事な末脚だった。</t>
    <phoneticPr fontId="1"/>
  </si>
  <si>
    <t>札幌芝は日曜未明の大雨の影響で土曜より２ランクほど時計が掛かっていたか。ネーブルオレンジが先手を奪って平均ペースで流れたが、位置が取れないと厳しいレースに。</t>
    <phoneticPr fontId="10"/>
  </si>
  <si>
    <t>２番手追走から早めに抜け出して完勝。裸同然の斤量にしても強い競馬で、２勝クラスまでなら通用していいか。</t>
    <phoneticPr fontId="10"/>
  </si>
  <si>
    <t>札幌芝は日曜未明の大雨の影響で土曜より２ランクほど時計が掛かっていたか。ここは先手を奪ったフォルテムがそのまま押し切って勝利となった。</t>
    <phoneticPr fontId="10"/>
  </si>
  <si>
    <t>先手を奪ってそのまま後続を寄せ付けずに押し切り勝ち。馬場を考えれば時計も優秀なんじゃないだろうか。</t>
    <phoneticPr fontId="10"/>
  </si>
  <si>
    <t>札幌ダートは日曜未明の大雨の影響で高速馬場。ここは少頭数で前半スローペースからのロンスパ戦で、ラタフォレストの力が違った感じがします。</t>
    <phoneticPr fontId="1"/>
  </si>
  <si>
    <t>久々の右回りコースで揉まれずにスムーズに先行できた。素質的にオープンでも通用する馬だが、あんまり揉まれていいタイプではない。</t>
    <phoneticPr fontId="1"/>
  </si>
  <si>
    <t>札幌芝は日曜未明の大雨の影響で土曜より２ランクほど時計が掛かっていたか。完璧なスタートを決めた２頭がそのまま先行してワンツーを決めた。</t>
    <phoneticPr fontId="10"/>
  </si>
  <si>
    <t>抜群のスタートから番手の位置で完璧な競馬ができていた。今回はこれ以上ない競馬ができているか。</t>
    <phoneticPr fontId="10"/>
  </si>
  <si>
    <t>未勝利</t>
    <rPh sb="0" eb="1">
      <t>ミショウリ</t>
    </rPh>
    <phoneticPr fontId="10"/>
  </si>
  <si>
    <t>2未勝利</t>
    <rPh sb="1" eb="2">
      <t>ミショウリ</t>
    </rPh>
    <rPh sb="2" eb="4">
      <t>ショウリ</t>
    </rPh>
    <phoneticPr fontId="10"/>
  </si>
  <si>
    <t>2新馬</t>
    <rPh sb="1" eb="2">
      <t xml:space="preserve">シンバ </t>
    </rPh>
    <phoneticPr fontId="10"/>
  </si>
  <si>
    <t>イン先行</t>
  </si>
  <si>
    <t>ザハント</t>
    <phoneticPr fontId="1"/>
  </si>
  <si>
    <t>リアライズカミオン</t>
    <phoneticPr fontId="1"/>
  </si>
  <si>
    <t>ロパシック</t>
    <phoneticPr fontId="10"/>
  </si>
  <si>
    <t>ジャストビート</t>
    <phoneticPr fontId="10"/>
  </si>
  <si>
    <t>ﾃﾞｸﾗﾚｰｼｮﾝｵﾌﾞｳｫｰ</t>
    <phoneticPr fontId="10"/>
  </si>
  <si>
    <t>ここは人気の馬が順当に能力上位だった印象。その中でもジャストビートは外を回しての差し切り勝ちで力が違った。</t>
    <phoneticPr fontId="10"/>
  </si>
  <si>
    <t>勝負所で外を回す競馬で良く差し切った。デクラレーションオブウォー産駒らしく、地味ながらも渋とく脚を使える馬じゃないだろうか。</t>
    <phoneticPr fontId="10"/>
  </si>
  <si>
    <t>小林美駒騎乗のマカニがらしい競馬で先手を主張。この条件らしく前に行った馬がそのまま粘り込む結果になった。</t>
    <phoneticPr fontId="10"/>
  </si>
  <si>
    <t>久々だったが小林美駒騎手らしい積極策で押し切り勝ち。スピードを活かす競馬が合っていた感じだが、今回は色々とハマったか。</t>
    <phoneticPr fontId="10"/>
  </si>
  <si>
    <t>ラルフテソーロ</t>
    <phoneticPr fontId="1"/>
  </si>
  <si>
    <t>スワーヴリチャード</t>
    <phoneticPr fontId="1"/>
  </si>
  <si>
    <t>サクソンウォリアー</t>
    <phoneticPr fontId="1"/>
  </si>
  <si>
    <t>レイデオロ</t>
    <phoneticPr fontId="1"/>
  </si>
  <si>
    <t>マカニ</t>
    <phoneticPr fontId="10"/>
  </si>
  <si>
    <t>ルヴァンスレーヴ</t>
    <phoneticPr fontId="10"/>
  </si>
  <si>
    <t>ベストウォーリア</t>
    <phoneticPr fontId="10"/>
  </si>
  <si>
    <t>タワーオブロンドン</t>
    <phoneticPr fontId="10"/>
  </si>
  <si>
    <t>前半スローペースで前の馬が有利な展開。逃げたラルフテソーロと途中で捲ったトリプレーテが後続を突き放した。</t>
    <phoneticPr fontId="1"/>
  </si>
  <si>
    <t>長期休養明けだったが先手を主張する競馬でここは力が違った。叩いた上積みがあれば上のクラスでやれても。</t>
    <phoneticPr fontId="1"/>
  </si>
  <si>
    <t>速いペースで流れた上にロパシックが早めに捲って先行馬は壊滅。時計も優秀ですし、上位馬はなかなか強い競馬をしていたんじゃないだろうか。</t>
    <phoneticPr fontId="10"/>
  </si>
  <si>
    <t>ハイペースをかなり早めに仕掛ける競馬で力の違いを見せた。時計もかなり優秀ですし、これは昇級即通用でしょう。</t>
    <phoneticPr fontId="10"/>
  </si>
  <si>
    <t>トーセンラー</t>
    <phoneticPr fontId="10"/>
  </si>
  <si>
    <t>レイデオロ</t>
    <phoneticPr fontId="10"/>
  </si>
  <si>
    <t>ポペット</t>
    <phoneticPr fontId="10"/>
  </si>
  <si>
    <t>サトノクラウン</t>
    <phoneticPr fontId="10"/>
  </si>
  <si>
    <t>レッドファルクス</t>
    <phoneticPr fontId="10"/>
  </si>
  <si>
    <t>比較的緩い流れからの瞬発戦。出遅れながらも外を回したポペットが素晴らしい末脚を見せて差し切り勝ち。</t>
    <phoneticPr fontId="10"/>
  </si>
  <si>
    <t>サウンドモリアーナ</t>
    <phoneticPr fontId="10"/>
  </si>
  <si>
    <t>ミッキーアイル</t>
    <phoneticPr fontId="10"/>
  </si>
  <si>
    <t>ホッコータルマエ</t>
    <phoneticPr fontId="10"/>
  </si>
  <si>
    <t>かなりの少頭数で半数近い馬がスタートで遅れ。ミニョンマルーンが先手を奪ったが、最後はサウンドモリアーナが差し切って勝利。</t>
    <phoneticPr fontId="10"/>
  </si>
  <si>
    <t>スタートで出遅れたが少頭数でスムーズな競馬ができて差し切り勝ち。今回は少頭数が良かったんじゃないかという気がします。</t>
    <phoneticPr fontId="10"/>
  </si>
  <si>
    <t>ハートメテオ</t>
    <phoneticPr fontId="10"/>
  </si>
  <si>
    <t>アメリカンファラオ</t>
    <phoneticPr fontId="1"/>
  </si>
  <si>
    <t>タワーオブロンドン</t>
    <phoneticPr fontId="1"/>
  </si>
  <si>
    <t>ルシード</t>
    <phoneticPr fontId="10"/>
  </si>
  <si>
    <t>イフラージ</t>
    <phoneticPr fontId="10"/>
  </si>
  <si>
    <t>ツーエムクロノスが逃げて平均ペースの流れ。出遅れた馬は勝負にならなかった感じで、ある程度の位置で進めた馬が上位独占の結果に。</t>
    <phoneticPr fontId="10"/>
  </si>
  <si>
    <t>好位追走からスムーズな競馬で抜け出して勝利。立ち回りセンスに優れているタイプだが、２勝クラスは試金石になりそう。</t>
    <phoneticPr fontId="10"/>
  </si>
  <si>
    <t>断然人気に推されたリアライズカミオンが勝負所から早めに仕掛けて危なげなく完勝。ここでは力が違った感じがします。</t>
    <phoneticPr fontId="1"/>
  </si>
  <si>
    <t>揉まれない競馬なら明らかにこのクラスでは力が抜けていた。この内容であれば上のクラスでも通用するでしょう。</t>
    <phoneticPr fontId="1"/>
  </si>
  <si>
    <t>ジャスパーディビネがあっさりと先手を奪ったがルシードが番手につけて速い流れ。ここは初芝のルシードが芝適性を見せて力が違った感じがします。</t>
    <phoneticPr fontId="10"/>
  </si>
  <si>
    <t>初芝で強気の先行策で圧勝。普通に強い競馬でしたし、これは単純に芝馬だったということじゃないだろうか。</t>
    <phoneticPr fontId="10"/>
  </si>
  <si>
    <t>途中で動く馬が出て前半スローからのロンスパ戦に。最後は８枠の２頭が外を回って差し切りを決めた。</t>
    <phoneticPr fontId="10"/>
  </si>
  <si>
    <t>外を回って地力を押し出す競馬で差し切り勝ち。普通に強い内容でしたし、これは1800mならいずれ牝馬限定重賞でも走るような馬じゃないだろうか。</t>
    <phoneticPr fontId="10"/>
  </si>
  <si>
    <t>リラボニート</t>
    <phoneticPr fontId="10"/>
  </si>
  <si>
    <t>エープラス</t>
    <phoneticPr fontId="10"/>
  </si>
  <si>
    <t>シルバーステート</t>
    <phoneticPr fontId="10"/>
  </si>
  <si>
    <t>特にペースは速くなかったが、先行勢がだらしなく好位差し勢が上位に。外枠から完璧に立ち回ったエープラスの勝利となった。</t>
    <phoneticPr fontId="10"/>
  </si>
  <si>
    <t>外枠からしっかり位置を取りに行って完璧な立ち回りができた。今回は横山武史騎手の好騎乗が目立ったように見えます。</t>
    <phoneticPr fontId="10"/>
  </si>
  <si>
    <t>前半が緩んだことで先行馬有利のスローペースに。２番手追走のスマートケープが早めに抜け出して圧勝となった。</t>
    <phoneticPr fontId="1"/>
  </si>
  <si>
    <t>２番手から大名マークで早めに抜け出してここは圧勝。今回はスローの流れに恵まれた感じはあるが、この勝ちっぷりなら上のクラスでもやれていい。</t>
    <phoneticPr fontId="1"/>
  </si>
  <si>
    <t>スマートケープ</t>
    <phoneticPr fontId="1"/>
  </si>
  <si>
    <t>ナダル</t>
    <phoneticPr fontId="1"/>
  </si>
  <si>
    <t>アンティミスト</t>
    <phoneticPr fontId="10"/>
  </si>
  <si>
    <t>カラヴァッジオ</t>
    <phoneticPr fontId="10"/>
  </si>
  <si>
    <t>サンダースノー</t>
    <phoneticPr fontId="10"/>
  </si>
  <si>
    <t>２歳未勝利ということを考えればペースは流れた方か。ラスト１ハロンがかなり上がりが掛かって走破時計も遅くなった。</t>
    <phoneticPr fontId="10"/>
  </si>
  <si>
    <t>積極策で早め先頭で押し切り勝ち。今回は時計指数的に微妙なのでどこまで評価できるだろうか。</t>
    <phoneticPr fontId="10"/>
  </si>
  <si>
    <t>断然人気のハイゼンスレイが出遅れてスムーズな競馬ができず。一方で逃げてスムーズな競馬ができたレディゴディヴァが押し切って勝利。</t>
    <phoneticPr fontId="1"/>
  </si>
  <si>
    <t>レディゴディヴァ</t>
    <phoneticPr fontId="1"/>
  </si>
  <si>
    <t>ゴールドアクター</t>
    <phoneticPr fontId="1"/>
  </si>
  <si>
    <t>ホークビル</t>
    <phoneticPr fontId="1"/>
  </si>
  <si>
    <t>抜群のスタートから先手を奪ってパフォーマンス一変。こういう競馬が合っていたんじゃないだろうか。</t>
    <phoneticPr fontId="1"/>
  </si>
  <si>
    <t>前半はスローだったが、途中で小林美駒騎手が特攻捲り戦法を取ってロンスパ戦に。それでもここは人気のパーフェクトパールが順当に走ってきた。</t>
    <phoneticPr fontId="10"/>
  </si>
  <si>
    <t>先行して途中で捲られる展開ながらここは力が違った。母パールコードのようなイメージで活躍していきそうな馬だ。</t>
    <phoneticPr fontId="10"/>
  </si>
  <si>
    <t>パーフェクトパール</t>
    <phoneticPr fontId="10"/>
  </si>
  <si>
    <t>ウインブライト</t>
    <phoneticPr fontId="10"/>
  </si>
  <si>
    <t>消耗</t>
    <rPh sb="0" eb="1">
      <t>ショウモウ</t>
    </rPh>
    <phoneticPr fontId="1"/>
  </si>
  <si>
    <t>ﾏｼﾞｪｽﾃｨｯｸｳｫﾘｱｰ</t>
    <phoneticPr fontId="1"/>
  </si>
  <si>
    <t>ダイワメジャー</t>
    <phoneticPr fontId="1"/>
  </si>
  <si>
    <t>緩むところのないペースで流れた上に途中で捲りが入ってかなりの消耗戦に。人気のザハントが早めに抜け出してここは順当勝ち。</t>
    <phoneticPr fontId="1"/>
  </si>
  <si>
    <t>積極的な競馬でスタミナレースで押し切って勝利。今回は時計的にも相手に恵まれたんじゃないだろうか。</t>
    <phoneticPr fontId="1"/>
  </si>
  <si>
    <t>クレパスキュラー</t>
    <phoneticPr fontId="10"/>
  </si>
  <si>
    <t>モーリス</t>
    <phoneticPr fontId="10"/>
  </si>
  <si>
    <t>少頭数だったがペースは流れて地力ははっきり問われた感じ。早めに動いたクレパスキュラーが圧巻のレコードタイムで後続を突き放した。</t>
    <phoneticPr fontId="10"/>
  </si>
  <si>
    <t>クリソプレーズの家系だけあって持続力は相当なものがありそう。今回はキング騎手が力を全て引き出した感じだが、この走りができれば素質は重賞級。</t>
    <phoneticPr fontId="10"/>
  </si>
  <si>
    <t>ウインイザナミ</t>
    <phoneticPr fontId="10"/>
  </si>
  <si>
    <t>バゴ</t>
    <phoneticPr fontId="10"/>
  </si>
  <si>
    <t>１枠のマンゲタックがぶっ飛ばし気味に逃げたがさすがにオーバーペース。最後は上がりが掛かって差しが決まるレースになった。</t>
    <phoneticPr fontId="10"/>
  </si>
  <si>
    <t>大外枠だったがマンゲタックがぶっ飛ばしたことで外枠の不利が少なくなった。ここではシンプルに能力上位だったか。</t>
    <phoneticPr fontId="10"/>
  </si>
  <si>
    <t>出遅れたが外を回して素晴らしい脚で差し切り勝ち。馬格がないので坂コースなどでどうかだが、今回のレース内容はまずまず。</t>
    <phoneticPr fontId="10"/>
  </si>
  <si>
    <t>カペルブリュッケ</t>
    <phoneticPr fontId="1"/>
  </si>
  <si>
    <t>ドレフォン</t>
    <phoneticPr fontId="1"/>
  </si>
  <si>
    <t>前半ペースが速かった上に勝負所で捲りが入る展開。途中で動いた２頭が３着以下を突き放してワンツーとなった。</t>
    <phoneticPr fontId="1"/>
  </si>
  <si>
    <t>途中で動く競馬で渋とく伸びて差し切り勝ち。３着以下は突き放しましたし、スタミナには見どころがある馬に見えます。</t>
    <phoneticPr fontId="1"/>
  </si>
  <si>
    <t>フェアリーライク</t>
    <phoneticPr fontId="10"/>
  </si>
  <si>
    <t>ゴールドアクター</t>
    <phoneticPr fontId="10"/>
  </si>
  <si>
    <t>先行馬が少ないメンバー構成で案の定そこまで速くない流れ。それでもここは１番人気のフェアリーライクが追い込み一気で力が違いすぎた感じがします。</t>
    <phoneticPr fontId="10"/>
  </si>
  <si>
    <t>じっくり折り合いをつけてここでは決め手が違った。相変わらず乗り難しそうな馬だが、素質は相当に高い感じがします。</t>
    <phoneticPr fontId="10"/>
  </si>
  <si>
    <t>メイショウキルギス</t>
    <phoneticPr fontId="10"/>
  </si>
  <si>
    <t>アジアエクスプレス</t>
    <phoneticPr fontId="10"/>
  </si>
  <si>
    <t>ガンランナー</t>
    <phoneticPr fontId="10"/>
  </si>
  <si>
    <t>エイシンヒカリ</t>
    <phoneticPr fontId="10"/>
  </si>
  <si>
    <t>メイショウキルギスが先手を奪ってここは圧勝。先行したほかの馬は潰れてしまい、２着以下は差し馬が突っこんできた。</t>
    <phoneticPr fontId="10"/>
  </si>
  <si>
    <t>久々だったが調教絶好で状態は万全だったか。スッと先手を奪い切ったことで持ち前のスピードを存分に活かし切った。</t>
    <phoneticPr fontId="10"/>
  </si>
  <si>
    <t>頭数はそこまでいなかったがペースはそれなりに流れた一戦。最後は前の馬が止まって差しが決まる結果になった。</t>
    <phoneticPr fontId="10"/>
  </si>
  <si>
    <t>じっくり溜める競馬で差し切り勝ち。差しの決まるスプリント戦ならなかなかやれそうで、オープンまでは行ける馬じゃないだろうか。</t>
    <phoneticPr fontId="10"/>
  </si>
  <si>
    <t>エヴァンスウィート</t>
    <phoneticPr fontId="10"/>
  </si>
  <si>
    <t>スワーヴリチャード</t>
    <phoneticPr fontId="10"/>
  </si>
  <si>
    <t>ジョーカプチーノ</t>
    <phoneticPr fontId="10"/>
  </si>
  <si>
    <t>ｲﾝﾋﾞﾝｼﾌﾞﾙｽﾋﾟﾘｯｯﾄ</t>
    <phoneticPr fontId="10"/>
  </si>
  <si>
    <t>アルジーヌ</t>
    <phoneticPr fontId="10"/>
  </si>
  <si>
    <t>アルマデオロ</t>
    <phoneticPr fontId="10"/>
  </si>
  <si>
    <t>前半がかなりの超スローペースからのロンスパ戦に。番手につけたアルマデオロが早めに抜け出して順当勝ちとなった。</t>
    <phoneticPr fontId="10"/>
  </si>
  <si>
    <t>出遅れたが少頭数で位置を取って完璧な競馬ができた。スタミナはありそうで２勝クラスは通用しそうだが、菊花賞トライアルに行くとなるとどうか。</t>
    <phoneticPr fontId="10"/>
  </si>
  <si>
    <t>○</t>
  </si>
  <si>
    <t>A</t>
  </si>
  <si>
    <t>2未勝利</t>
    <rPh sb="1" eb="4">
      <t>ミショウリ</t>
    </rPh>
    <phoneticPr fontId="1"/>
  </si>
  <si>
    <t>OP</t>
    <phoneticPr fontId="1"/>
  </si>
  <si>
    <t>2未勝利</t>
    <rPh sb="1" eb="2">
      <t>ミショウリ</t>
    </rPh>
    <phoneticPr fontId="10"/>
  </si>
  <si>
    <t>ブライトフレア</t>
    <phoneticPr fontId="10"/>
  </si>
  <si>
    <t>ポエティックフレア</t>
    <phoneticPr fontId="10"/>
  </si>
  <si>
    <t>ニューイヤーズデイ</t>
    <phoneticPr fontId="10"/>
  </si>
  <si>
    <t>ヘンリーバローズ</t>
    <phoneticPr fontId="10"/>
  </si>
  <si>
    <t>札幌芝は前日の雨の影響で稍重スタート。ここは断然人気に推されたアニマレイが早めに押し切りを狙ったが、最後にブライトフレアが差し切って勝利。</t>
    <phoneticPr fontId="10"/>
  </si>
  <si>
    <t>スタートで出遅れたがハイペースで上がりが掛かる展開でハマった印象。スタミナ勝負は合いそうだが、今回は上手くハマった感じがします。</t>
    <phoneticPr fontId="10"/>
  </si>
  <si>
    <t>ミサビスケッツ</t>
    <phoneticPr fontId="1"/>
  </si>
  <si>
    <t>ロジャーバローズ</t>
    <phoneticPr fontId="1"/>
  </si>
  <si>
    <t>札幌ダートは前日の雨で重馬場スタート。そんな馬場で速いペースで流れたが、前にいないとどうしようもないレースになった。</t>
    <phoneticPr fontId="1"/>
  </si>
  <si>
    <t>前走は直線どん詰まり。今回は好位追走から何も危なげなく抜け出して完勝。高速馬場だったが時計も優秀で上のクラスで通用しそうだ。</t>
    <phoneticPr fontId="1"/>
  </si>
  <si>
    <t>ハーフェン</t>
    <phoneticPr fontId="10"/>
  </si>
  <si>
    <t>札幌芝は前日の雨の影響で稍重スタート。ここはかなりメンバーが揃っていた印象で、なかなかレースレベルは高かったんじゃないだろうか。</t>
    <phoneticPr fontId="10"/>
  </si>
  <si>
    <t>中団追走から早めに動く形でここでは能力上位だった。今回はメンバーレベルも高かったですし、上のクラスでも即通用と見ていいか。</t>
    <phoneticPr fontId="10"/>
  </si>
  <si>
    <t>ドゥマーヴェリック</t>
    <phoneticPr fontId="1"/>
  </si>
  <si>
    <t>ドゥラメンテ</t>
    <phoneticPr fontId="1"/>
  </si>
  <si>
    <t>ﾌﾞﾘｯｸｽｱﾝﾄﾞﾓﾙﾀﾙ</t>
    <phoneticPr fontId="1"/>
  </si>
  <si>
    <t>札幌ダートは前日の雨で重馬場スタート。ここはキング騎乗のドゥマーヴェリックがかなり強気の競馬でワンサイドゲームとなった。</t>
    <phoneticPr fontId="1"/>
  </si>
  <si>
    <t>ダート２戦目でかなり強気な競馬で一気にパフォーマンスを上げてきた。高速馬場にしても時計は優秀ですし、昇級即通用でしょう。</t>
    <phoneticPr fontId="1"/>
  </si>
  <si>
    <t>消耗</t>
    <rPh sb="0" eb="1">
      <t>ショウモウ</t>
    </rPh>
    <phoneticPr fontId="10"/>
  </si>
  <si>
    <t>ヒシアムルーズ</t>
    <phoneticPr fontId="10"/>
  </si>
  <si>
    <t>ホークビル</t>
    <phoneticPr fontId="10"/>
  </si>
  <si>
    <t>札幌芝は前日の雨の影響で稍重スタート。そんな馬場にしてはペースは流れた方で、しっかりとスタミナが問われて上位と下位の差が開いた。</t>
    <phoneticPr fontId="10"/>
  </si>
  <si>
    <t>かなり早めに先頭に立つ競馬で体力を活かし切った。血統イメージ的にもスピードの持続力を活かしていいタイプの馬か。</t>
    <phoneticPr fontId="10"/>
  </si>
  <si>
    <t>アリスメティーク</t>
    <phoneticPr fontId="10"/>
  </si>
  <si>
    <t>アルアイン</t>
    <phoneticPr fontId="10"/>
  </si>
  <si>
    <t>札幌芝は前日の雨の影響で稍重スタート。そんな馬場にしてはペースは流れた方で、しっかりとスタミナが問われてアリスメティークの強さが目立った。</t>
    <phoneticPr fontId="10"/>
  </si>
  <si>
    <t>初めてスタートを決めて中団追走から外を回しての横綱競馬。しっかりとスムーズな競馬ができればこれぐらいはやれた。昇級しても通用していい。</t>
    <phoneticPr fontId="10"/>
  </si>
  <si>
    <t>ビーマックス</t>
    <phoneticPr fontId="10"/>
  </si>
  <si>
    <t>サトノアラジン</t>
    <phoneticPr fontId="10"/>
  </si>
  <si>
    <t>ダンディマン</t>
    <phoneticPr fontId="10"/>
  </si>
  <si>
    <t>札幌ダートは前日の雨で重馬場スタート。そんな馬場らしく、ここは前に行った馬が上位独占の結果に。</t>
    <phoneticPr fontId="10"/>
  </si>
  <si>
    <t>高速馬場で小林美駒騎手がらしい騎乗で引かなかったのが全て。プレッシャーをかなり受けていたが良く粘り込んだ。</t>
    <phoneticPr fontId="10"/>
  </si>
  <si>
    <t>ナリタヒカリ</t>
    <phoneticPr fontId="1"/>
  </si>
  <si>
    <t>札幌ダートは前日の雨で重馬場スタート。ここは若手騎手が乗った２頭が競り合うような展開になり、最後は差し勢が上位独占の結果に。</t>
    <phoneticPr fontId="1"/>
  </si>
  <si>
    <t>前が勝手に飛ばして競り合う展開を好位から完璧な競馬ができた。同日の未勝利の時計と比較してもあまり評価はできないか。</t>
    <phoneticPr fontId="1"/>
  </si>
  <si>
    <t>札幌芝は前日の雨の影響で稍重スタート。ここは上位勢と下位勢の差がはっきりとあったようで、人気馬が順当に走って堅い決着。</t>
    <phoneticPr fontId="10"/>
  </si>
  <si>
    <t>先手を奪って自分のリズムで競馬ができてここは圧勝。新馬戦のパフォーマンスから素質は重賞級だが、メンタル的な難しさが今後も課題になりそう。</t>
    <phoneticPr fontId="10"/>
  </si>
  <si>
    <t>キングスコール</t>
    <phoneticPr fontId="10"/>
  </si>
  <si>
    <t>札幌芝は前日の雨の影響で稍重スタート。ここは２勝クラスではなかなか見ないレベルの超スローになり、マイペースの逃げが打てたサクラファレルがまんまと逃げ切り。</t>
    <phoneticPr fontId="10"/>
  </si>
  <si>
    <t>誰も行かずでかなり楽なペースでの逃げが打てた。もうどう考えてもスローで展開に恵まれましたし、次走が菊花賞トライアルとなると怪しそう。</t>
    <phoneticPr fontId="10"/>
  </si>
  <si>
    <t>サクラファレル</t>
    <phoneticPr fontId="10"/>
  </si>
  <si>
    <t>マクフィ</t>
    <phoneticPr fontId="10"/>
  </si>
  <si>
    <t>ペリエール</t>
    <phoneticPr fontId="1"/>
  </si>
  <si>
    <t>ヘニーヒューズ</t>
    <phoneticPr fontId="1"/>
  </si>
  <si>
    <t>リオンディーズ</t>
    <phoneticPr fontId="1"/>
  </si>
  <si>
    <t>ダノンレジェンド</t>
    <phoneticPr fontId="1"/>
  </si>
  <si>
    <t>ヒシアマン</t>
    <phoneticPr fontId="10"/>
  </si>
  <si>
    <t>そこまでペースは速くならなかったが上位勢と下位勢の力差があった感じ。最後は人気の２頭が差し込んできて順当にワンツー決着。</t>
    <phoneticPr fontId="10"/>
  </si>
  <si>
    <t>長期休養明けだったがさすがにこのクラスでは能力上位だった。これまでの戦績からも素質はオープン級の馬じゃないだろうか。</t>
    <phoneticPr fontId="10"/>
  </si>
  <si>
    <t>チャーリー</t>
    <phoneticPr fontId="1"/>
  </si>
  <si>
    <t>稍重</t>
    <rPh sb="0" eb="2">
      <t>ヤヤオモ</t>
    </rPh>
    <phoneticPr fontId="1"/>
  </si>
  <si>
    <t>クリソベリル</t>
    <phoneticPr fontId="1"/>
  </si>
  <si>
    <t>エスポワールシチー</t>
    <phoneticPr fontId="1"/>
  </si>
  <si>
    <t>メイショウハボマイ</t>
    <phoneticPr fontId="10"/>
  </si>
  <si>
    <t>ﾏｼﾞｪｽﾃｨｯｸｳｫﾘｱｰ</t>
    <phoneticPr fontId="10"/>
  </si>
  <si>
    <t>アルデスティーノ</t>
    <phoneticPr fontId="10"/>
  </si>
  <si>
    <t>イスラボニータ</t>
    <phoneticPr fontId="10"/>
  </si>
  <si>
    <t>マーウォルス</t>
    <phoneticPr fontId="1"/>
  </si>
  <si>
    <t>稍重</t>
    <rPh sb="0" eb="1">
      <t>ヤヤオモ</t>
    </rPh>
    <phoneticPr fontId="1"/>
  </si>
  <si>
    <t>アドマイヤマーズ</t>
    <phoneticPr fontId="1"/>
  </si>
  <si>
    <t>トランセンド</t>
    <phoneticPr fontId="1"/>
  </si>
  <si>
    <t>ドルチェミスト</t>
    <phoneticPr fontId="10"/>
  </si>
  <si>
    <t>タリスマニック</t>
    <phoneticPr fontId="10"/>
  </si>
  <si>
    <t>アスクデッドヒート</t>
    <phoneticPr fontId="10"/>
  </si>
  <si>
    <t>キントラダンサー</t>
    <phoneticPr fontId="10"/>
  </si>
  <si>
    <t>ヤングマンパワー</t>
    <phoneticPr fontId="10"/>
  </si>
  <si>
    <t>メイショウタイピン</t>
    <phoneticPr fontId="1"/>
  </si>
  <si>
    <t>モズアスコット</t>
    <phoneticPr fontId="1"/>
  </si>
  <si>
    <t>ミラージュナイト</t>
    <phoneticPr fontId="10"/>
  </si>
  <si>
    <t>スローペースで前に行った馬が有利な展開。先行した３頭がそのまま粘り込むようなレース結果になった。</t>
    <phoneticPr fontId="10"/>
  </si>
  <si>
    <t>内枠好位で脚を溜めてスローペースで完璧な競馬ができていた。今回はこれ以上ない競馬ができていた感じがします。</t>
    <phoneticPr fontId="10"/>
  </si>
  <si>
    <t>かなり出入りの激しい展開になってスタミナが問われた感じ。ここは距離延長のアスクデッドヒートのスタミナが抜けていた感じか。</t>
    <phoneticPr fontId="10"/>
  </si>
  <si>
    <t>出入りの激しい展開でよく勝負所まで我慢した。ズブさがあるスタミナタイプで、これぐらいの距離があっているんじゃないだろうか。</t>
    <phoneticPr fontId="10"/>
  </si>
  <si>
    <t>1200mに関しては雨の影響もなく馬場はかなり時計が出ていた印象。速い流れだったが、前に行った馬しか上位に絡めなかった。</t>
    <phoneticPr fontId="10"/>
  </si>
  <si>
    <t>若干出遅れたのもあるが、スプリント２戦目で控える競馬に対応。こういう競馬ができれば上のクラスでも通用していい。</t>
    <phoneticPr fontId="10"/>
  </si>
  <si>
    <t>少頭数ながら先行馬は多かったが、出遅れたり控えたりする馬が多くてペースは速くならず。相対的に前に行った２頭でワンツー決着。</t>
    <phoneticPr fontId="1"/>
  </si>
  <si>
    <t>普通の馬場でスッと先行してここでは力が違った。今回はスローペースで恵まれた感じがします。</t>
    <phoneticPr fontId="1"/>
  </si>
  <si>
    <t>先行馬不在でスローペースの展開。スタートで躓いた断然人気のミラージュナイトが展開無視で大外一気を決めた。</t>
    <phoneticPr fontId="10"/>
  </si>
  <si>
    <t>スタートで躓いて最後方で絶望的な位置。それでも慌てず騒がずに地力で差し切った。これは見立て通りに菊花賞の最終兵器かも。</t>
    <phoneticPr fontId="10"/>
  </si>
  <si>
    <t>まずまずペース流れて上がりも掛かったが前が止まらず。番手追走のフォルテムが楽に抜け出してここは完勝となった。</t>
    <phoneticPr fontId="10"/>
  </si>
  <si>
    <t>２番手追走から楽に抜け出してここは完勝。スピードと立ち回りセンスに優れた馬で、オープンまでは行けるんじゃないだろうか。</t>
    <phoneticPr fontId="10"/>
  </si>
  <si>
    <t>フィオライア</t>
    <phoneticPr fontId="10"/>
  </si>
  <si>
    <t>ファインニードル</t>
    <phoneticPr fontId="10"/>
  </si>
  <si>
    <t>オープンにしては緩い流れで一団の馬群。最後はなかなか見たことないぐらいの大混戦の決着になり、もう１０着ぐらいまでは全く能力差がなかったか。</t>
    <phoneticPr fontId="10"/>
  </si>
  <si>
    <t>スローペースの逃げを打てて展開に恵まれた。２着以下の大混戦の結果を見てもかなり運が良かったんじゃないだろうか。</t>
    <phoneticPr fontId="10"/>
  </si>
  <si>
    <t>イムホテプ</t>
    <phoneticPr fontId="1"/>
  </si>
  <si>
    <t>キタサンブラック</t>
    <phoneticPr fontId="1"/>
  </si>
  <si>
    <t>断然人気のイムホテプが先手を奪ってハイペースの展開。時計を見てもエルムSと差がない決着ですし、勝ち馬は相当に強い競馬をしていたか。</t>
    <phoneticPr fontId="1"/>
  </si>
  <si>
    <t>スッと先手を奪うとハイペースの逃げを打って圧勝。前日のエルムSとほぼ同じ時計で走っているわけですし、これはオープン重賞級の素材か。</t>
    <phoneticPr fontId="1"/>
  </si>
  <si>
    <t>２歳未勝利にしてはかなり厳しいペースだったはず。それでいて極端に上がりはかかっていませんし、上位馬は普通に強い競馬をしていたか。</t>
    <phoneticPr fontId="1"/>
  </si>
  <si>
    <t>ハイペースを３番手につけて横綱競馬で押し切り勝ち。普通に強い内容でしたし、ダート中距離ならなかなか面白い馬かも。</t>
    <phoneticPr fontId="1"/>
  </si>
  <si>
    <t>向かい風スタートの影響もあったか、そこまで速くないペース。先手を奪ったメイショウハボマイがそのまま押し切って勝利となった。</t>
    <phoneticPr fontId="10"/>
  </si>
  <si>
    <t>キャリアで初めて逃げる競馬をしてパフォーマンスを上げてきたか。今回はペースも緩かったですし、あまり評価はできなそうだ。</t>
    <phoneticPr fontId="10"/>
  </si>
  <si>
    <t>ペース流れずで完全な前残り決着に。４コーナーで５番手以内にいた馬がそのままなだれ込んで上位５着までを占めた。</t>
    <phoneticPr fontId="10"/>
  </si>
  <si>
    <t>前走から逃げてパフォーマンス上昇気配。今回も逃げる競馬でスローペースに恵まれた。それでも手応えは余裕で上のクラスでもやれていいか。</t>
    <phoneticPr fontId="10"/>
  </si>
  <si>
    <t>３頭が競り合うような形でハイペースの展開。ジョードリウム以外の先行馬は苦しくなり、途中で捲ってきた馬が上位に走ってきた。</t>
    <phoneticPr fontId="1"/>
  </si>
  <si>
    <t>若干スタートで出遅れたが、途中で動く競馬で力を発揮できた。相手なりに上のクラスでも走れそうな感じはします。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</si>
</sst>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6">
    <font>
      <sz val="12"/>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color rgb="FF000000"/>
      <name val="ＭＳ Ｐゴシック"/>
      <family val="3"/>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251">
    <xf numFmtId="0" fontId="0" fillId="0" borderId="0"/>
    <xf numFmtId="0" fontId="3" fillId="0" borderId="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38">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3" fillId="2" borderId="1" xfId="1" applyFill="1" applyBorder="1">
      <alignment vertical="center"/>
    </xf>
    <xf numFmtId="0" fontId="3" fillId="2" borderId="1" xfId="1" applyFill="1" applyBorder="1" applyAlignment="1">
      <alignment horizontal="center" vertical="center"/>
    </xf>
    <xf numFmtId="0" fontId="3" fillId="2" borderId="1" xfId="1" applyFill="1" applyBorder="1" applyAlignment="1">
      <alignment horizontal="left" vertical="center"/>
    </xf>
    <xf numFmtId="0" fontId="3" fillId="0" borderId="0" xfId="1">
      <alignment vertical="center"/>
    </xf>
    <xf numFmtId="0" fontId="5" fillId="0" borderId="1" xfId="1" applyFont="1" applyBorder="1">
      <alignment vertical="center"/>
    </xf>
    <xf numFmtId="0" fontId="3" fillId="0" borderId="1" xfId="1" applyBorder="1">
      <alignment vertical="center"/>
    </xf>
    <xf numFmtId="0" fontId="6" fillId="0" borderId="1" xfId="1" applyFont="1" applyBorder="1">
      <alignment vertical="center"/>
    </xf>
    <xf numFmtId="0" fontId="7" fillId="0" borderId="1" xfId="1" applyFont="1" applyBorder="1">
      <alignment vertical="center"/>
    </xf>
    <xf numFmtId="0" fontId="0" fillId="2" borderId="1" xfId="0" applyFill="1" applyBorder="1" applyAlignment="1">
      <alignment horizontal="left" vertical="center"/>
    </xf>
    <xf numFmtId="0" fontId="7" fillId="0" borderId="3" xfId="1" applyFont="1" applyBorder="1" applyAlignment="1">
      <alignment horizontal="center" vertical="center"/>
    </xf>
    <xf numFmtId="0" fontId="7" fillId="0" borderId="1" xfId="1" applyFont="1" applyBorder="1" applyAlignment="1">
      <alignment horizontal="center"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2" borderId="1" xfId="0" applyFont="1" applyFill="1" applyBorder="1" applyAlignment="1">
      <alignment vertical="center" wrapText="1"/>
    </xf>
    <xf numFmtId="0" fontId="0" fillId="7" borderId="1" xfId="0" applyFill="1" applyBorder="1" applyAlignment="1">
      <alignment vertical="center"/>
    </xf>
    <xf numFmtId="0" fontId="11" fillId="0" borderId="1" xfId="0" applyFont="1" applyBorder="1" applyAlignment="1">
      <alignment horizontal="right" vertical="center"/>
    </xf>
    <xf numFmtId="0" fontId="11" fillId="0" borderId="3" xfId="0" applyFont="1" applyBorder="1" applyAlignment="1">
      <alignment horizontal="right" vertical="center"/>
    </xf>
    <xf numFmtId="0" fontId="12" fillId="0" borderId="1" xfId="0" applyFont="1" applyBorder="1" applyAlignment="1">
      <alignment vertical="center"/>
    </xf>
    <xf numFmtId="0" fontId="4" fillId="5" borderId="1" xfId="0" applyFont="1" applyFill="1" applyBorder="1" applyAlignment="1">
      <alignment vertical="center" wrapText="1"/>
    </xf>
    <xf numFmtId="0" fontId="3" fillId="0" borderId="4" xfId="1" applyBorder="1" applyAlignment="1">
      <alignment horizontal="center" vertical="center"/>
    </xf>
    <xf numFmtId="0" fontId="3" fillId="0" borderId="5" xfId="1" applyBorder="1" applyAlignment="1">
      <alignment horizontal="center" vertical="center"/>
    </xf>
    <xf numFmtId="0" fontId="3" fillId="0" borderId="3" xfId="1" applyBorder="1" applyAlignment="1">
      <alignment horizontal="center" vertical="center"/>
    </xf>
  </cellXfs>
  <cellStyles count="125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標準" xfId="0" builtinId="0"/>
    <cellStyle name="標準 2" xfId="1" xr:uid="{00000000-0005-0000-0000-00006A01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2" builtinId="9" hidden="1"/>
    <cellStyle name="表示済みのハイパーリンク" xfId="723" builtinId="9" hidden="1"/>
    <cellStyle name="表示済みのハイパーリンク" xfId="724" builtinId="9" hidden="1"/>
    <cellStyle name="表示済みのハイパーリンク" xfId="725" builtinId="9" hidden="1"/>
    <cellStyle name="表示済みのハイパーリンク" xfId="726" builtinId="9" hidden="1"/>
    <cellStyle name="表示済みのハイパーリンク" xfId="727" builtinId="9" hidden="1"/>
    <cellStyle name="表示済みのハイパーリンク" xfId="728" builtinId="9" hidden="1"/>
    <cellStyle name="表示済みのハイパーリンク" xfId="729" builtinId="9" hidden="1"/>
    <cellStyle name="表示済みのハイパーリンク" xfId="730" builtinId="9" hidden="1"/>
    <cellStyle name="表示済みのハイパーリンク" xfId="731" builtinId="9" hidden="1"/>
    <cellStyle name="表示済みのハイパーリンク" xfId="732" builtinId="9" hidden="1"/>
    <cellStyle name="表示済みのハイパーリンク" xfId="733" builtinId="9" hidden="1"/>
    <cellStyle name="表示済みのハイパーリンク" xfId="734" builtinId="9" hidden="1"/>
    <cellStyle name="表示済みのハイパーリンク" xfId="735" builtinId="9" hidden="1"/>
    <cellStyle name="表示済みのハイパーリンク" xfId="736" builtinId="9" hidden="1"/>
    <cellStyle name="表示済みのハイパーリンク" xfId="737" builtinId="9" hidden="1"/>
    <cellStyle name="表示済みのハイパーリンク" xfId="738" builtinId="9" hidden="1"/>
    <cellStyle name="表示済みのハイパーリンク" xfId="739" builtinId="9" hidden="1"/>
    <cellStyle name="表示済みのハイパーリンク" xfId="740" builtinId="9" hidden="1"/>
    <cellStyle name="表示済みのハイパーリンク" xfId="741" builtinId="9" hidden="1"/>
    <cellStyle name="表示済みのハイパーリンク" xfId="742" builtinId="9" hidden="1"/>
    <cellStyle name="表示済みのハイパーリンク" xfId="743" builtinId="9" hidden="1"/>
    <cellStyle name="表示済みのハイパーリンク" xfId="744" builtinId="9" hidden="1"/>
    <cellStyle name="表示済みのハイパーリンク" xfId="745" builtinId="9" hidden="1"/>
    <cellStyle name="表示済みのハイパーリンク" xfId="746" builtinId="9" hidden="1"/>
    <cellStyle name="表示済みのハイパーリンク" xfId="747" builtinId="9" hidden="1"/>
    <cellStyle name="表示済みのハイパーリンク" xfId="748" builtinId="9" hidden="1"/>
    <cellStyle name="表示済みのハイパーリンク" xfId="749" builtinId="9" hidden="1"/>
    <cellStyle name="表示済みのハイパーリンク" xfId="750" builtinId="9" hidden="1"/>
    <cellStyle name="表示済みのハイパーリンク" xfId="751" builtinId="9" hidden="1"/>
    <cellStyle name="表示済みのハイパーリンク" xfId="752" builtinId="9" hidden="1"/>
    <cellStyle name="表示済みのハイパーリンク" xfId="753" builtinId="9" hidden="1"/>
    <cellStyle name="表示済みのハイパーリンク" xfId="754" builtinId="9" hidden="1"/>
    <cellStyle name="表示済みのハイパーリンク" xfId="755" builtinId="9" hidden="1"/>
    <cellStyle name="表示済みのハイパーリンク" xfId="756" builtinId="9" hidden="1"/>
    <cellStyle name="表示済みのハイパーリンク" xfId="757" builtinId="9" hidden="1"/>
    <cellStyle name="表示済みのハイパーリンク" xfId="758" builtinId="9" hidden="1"/>
    <cellStyle name="表示済みのハイパーリンク" xfId="759" builtinId="9" hidden="1"/>
    <cellStyle name="表示済みのハイパーリンク" xfId="760" builtinId="9" hidden="1"/>
    <cellStyle name="表示済みのハイパーリンク" xfId="761" builtinId="9" hidden="1"/>
    <cellStyle name="表示済みのハイパーリンク" xfId="762" builtinId="9" hidden="1"/>
    <cellStyle name="表示済みのハイパーリンク" xfId="763" builtinId="9" hidden="1"/>
    <cellStyle name="表示済みのハイパーリンク" xfId="764" builtinId="9" hidden="1"/>
    <cellStyle name="表示済みのハイパーリンク" xfId="765" builtinId="9" hidden="1"/>
    <cellStyle name="表示済みのハイパーリンク" xfId="766" builtinId="9" hidden="1"/>
    <cellStyle name="表示済みのハイパーリンク" xfId="767" builtinId="9" hidden="1"/>
    <cellStyle name="表示済みのハイパーリンク" xfId="768" builtinId="9" hidden="1"/>
    <cellStyle name="表示済みのハイパーリンク" xfId="769" builtinId="9" hidden="1"/>
    <cellStyle name="表示済みのハイパーリンク" xfId="770" builtinId="9" hidden="1"/>
    <cellStyle name="表示済みのハイパーリンク" xfId="771" builtinId="9" hidden="1"/>
    <cellStyle name="表示済みのハイパーリンク" xfId="772" builtinId="9" hidden="1"/>
    <cellStyle name="表示済みのハイパーリンク" xfId="773" builtinId="9" hidden="1"/>
    <cellStyle name="表示済みのハイパーリンク" xfId="774" builtinId="9" hidden="1"/>
    <cellStyle name="表示済みのハイパーリンク" xfId="775" builtinId="9" hidden="1"/>
    <cellStyle name="表示済みのハイパーリンク" xfId="776" builtinId="9" hidden="1"/>
    <cellStyle name="表示済みのハイパーリンク" xfId="777" builtinId="9" hidden="1"/>
    <cellStyle name="表示済みのハイパーリンク" xfId="778" builtinId="9" hidden="1"/>
    <cellStyle name="表示済みのハイパーリンク" xfId="779" builtinId="9" hidden="1"/>
    <cellStyle name="表示済みのハイパーリンク" xfId="780" builtinId="9" hidden="1"/>
    <cellStyle name="表示済みのハイパーリンク" xfId="781" builtinId="9" hidden="1"/>
    <cellStyle name="表示済みのハイパーリンク" xfId="782" builtinId="9" hidden="1"/>
    <cellStyle name="表示済みのハイパーリンク" xfId="783" builtinId="9" hidden="1"/>
    <cellStyle name="表示済みのハイパーリンク" xfId="784" builtinId="9" hidden="1"/>
    <cellStyle name="表示済みのハイパーリンク" xfId="785" builtinId="9" hidden="1"/>
    <cellStyle name="表示済みのハイパーリンク" xfId="786" builtinId="9" hidden="1"/>
    <cellStyle name="表示済みのハイパーリンク" xfId="787" builtinId="9" hidden="1"/>
    <cellStyle name="表示済みのハイパーリンク" xfId="788" builtinId="9" hidden="1"/>
    <cellStyle name="表示済みのハイパーリンク" xfId="789" builtinId="9" hidden="1"/>
    <cellStyle name="表示済みのハイパーリンク" xfId="790" builtinId="9" hidden="1"/>
    <cellStyle name="表示済みのハイパーリンク" xfId="791" builtinId="9" hidden="1"/>
    <cellStyle name="表示済みのハイパーリンク" xfId="792" builtinId="9" hidden="1"/>
    <cellStyle name="表示済みのハイパーリンク" xfId="793" builtinId="9" hidden="1"/>
    <cellStyle name="表示済みのハイパーリンク" xfId="794" builtinId="9" hidden="1"/>
    <cellStyle name="表示済みのハイパーリンク" xfId="795" builtinId="9" hidden="1"/>
    <cellStyle name="表示済みのハイパーリンク" xfId="796" builtinId="9" hidden="1"/>
    <cellStyle name="表示済みのハイパーリンク" xfId="797" builtinId="9" hidden="1"/>
    <cellStyle name="表示済みのハイパーリンク" xfId="798" builtinId="9" hidden="1"/>
    <cellStyle name="表示済みのハイパーリンク" xfId="799" builtinId="9" hidden="1"/>
    <cellStyle name="表示済みのハイパーリンク" xfId="800" builtinId="9" hidden="1"/>
    <cellStyle name="表示済みのハイパーリンク" xfId="801" builtinId="9" hidden="1"/>
    <cellStyle name="表示済みのハイパーリンク" xfId="802" builtinId="9" hidden="1"/>
    <cellStyle name="表示済みのハイパーリンク" xfId="803" builtinId="9" hidden="1"/>
    <cellStyle name="表示済みのハイパーリンク" xfId="804" builtinId="9" hidden="1"/>
    <cellStyle name="表示済みのハイパーリンク" xfId="805" builtinId="9" hidden="1"/>
    <cellStyle name="表示済みのハイパーリンク" xfId="806" builtinId="9" hidden="1"/>
    <cellStyle name="表示済みのハイパーリンク" xfId="807" builtinId="9" hidden="1"/>
    <cellStyle name="表示済みのハイパーリンク" xfId="808" builtinId="9" hidden="1"/>
    <cellStyle name="表示済みのハイパーリンク" xfId="809" builtinId="9" hidden="1"/>
    <cellStyle name="表示済みのハイパーリンク" xfId="810" builtinId="9" hidden="1"/>
    <cellStyle name="表示済みのハイパーリンク" xfId="811"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39" builtinId="9" hidden="1"/>
    <cellStyle name="表示済みのハイパーリンク" xfId="840" builtinId="9" hidden="1"/>
    <cellStyle name="表示済みのハイパーリンク" xfId="841" builtinId="9" hidden="1"/>
    <cellStyle name="表示済みのハイパーリンク" xfId="842" builtinId="9" hidden="1"/>
    <cellStyle name="表示済みのハイパーリンク" xfId="843" builtinId="9" hidden="1"/>
    <cellStyle name="表示済みのハイパーリンク" xfId="844" builtinId="9" hidden="1"/>
    <cellStyle name="表示済みのハイパーリンク" xfId="845" builtinId="9" hidden="1"/>
    <cellStyle name="表示済みのハイパーリンク" xfId="846" builtinId="9" hidden="1"/>
    <cellStyle name="表示済みのハイパーリンク" xfId="847" builtinId="9" hidden="1"/>
    <cellStyle name="表示済みのハイパーリンク" xfId="848" builtinId="9" hidden="1"/>
    <cellStyle name="表示済みのハイパーリンク" xfId="849" builtinId="9" hidden="1"/>
    <cellStyle name="表示済みのハイパーリンク" xfId="850" builtinId="9" hidden="1"/>
    <cellStyle name="表示済みのハイパーリンク" xfId="851" builtinId="9" hidden="1"/>
    <cellStyle name="表示済みのハイパーリンク" xfId="852" builtinId="9" hidden="1"/>
    <cellStyle name="表示済みのハイパーリンク" xfId="853" builtinId="9" hidden="1"/>
    <cellStyle name="表示済みのハイパーリンク" xfId="854" builtinId="9" hidden="1"/>
    <cellStyle name="表示済みのハイパーリンク" xfId="855" builtinId="9" hidden="1"/>
    <cellStyle name="表示済みのハイパーリンク" xfId="856" builtinId="9" hidden="1"/>
    <cellStyle name="表示済みのハイパーリンク" xfId="857" builtinId="9" hidden="1"/>
    <cellStyle name="表示済みのハイパーリンク" xfId="858" builtinId="9" hidden="1"/>
    <cellStyle name="表示済みのハイパーリンク" xfId="859" builtinId="9" hidden="1"/>
    <cellStyle name="表示済みのハイパーリンク" xfId="860" builtinId="9" hidden="1"/>
    <cellStyle name="表示済みのハイパーリンク" xfId="861" builtinId="9" hidden="1"/>
    <cellStyle name="表示済みのハイパーリンク" xfId="862" builtinId="9" hidden="1"/>
    <cellStyle name="表示済みのハイパーリンク" xfId="863" builtinId="9" hidden="1"/>
    <cellStyle name="表示済みのハイパーリンク" xfId="864" builtinId="9" hidden="1"/>
    <cellStyle name="表示済みのハイパーリンク" xfId="865" builtinId="9" hidden="1"/>
    <cellStyle name="表示済みのハイパーリンク" xfId="866" builtinId="9" hidden="1"/>
    <cellStyle name="表示済みのハイパーリンク" xfId="867" builtinId="9" hidden="1"/>
    <cellStyle name="表示済みのハイパーリンク" xfId="868" builtinId="9" hidden="1"/>
    <cellStyle name="表示済みのハイパーリンク" xfId="869" builtinId="9" hidden="1"/>
    <cellStyle name="表示済みのハイパーリンク" xfId="870" builtinId="9" hidden="1"/>
    <cellStyle name="表示済みのハイパーリンク" xfId="871" builtinId="9" hidden="1"/>
    <cellStyle name="表示済みのハイパーリンク" xfId="872" builtinId="9" hidden="1"/>
    <cellStyle name="表示済みのハイパーリンク" xfId="873" builtinId="9" hidden="1"/>
    <cellStyle name="表示済みのハイパーリンク" xfId="874" builtinId="9" hidden="1"/>
    <cellStyle name="表示済みのハイパーリンク" xfId="875" builtinId="9" hidden="1"/>
    <cellStyle name="表示済みのハイパーリンク" xfId="876" builtinId="9" hidden="1"/>
    <cellStyle name="表示済みのハイパーリンク" xfId="877" builtinId="9" hidden="1"/>
    <cellStyle name="表示済みのハイパーリンク" xfId="878" builtinId="9" hidden="1"/>
    <cellStyle name="表示済みのハイパーリンク" xfId="879" builtinId="9" hidden="1"/>
    <cellStyle name="表示済みのハイパーリンク" xfId="880" builtinId="9" hidden="1"/>
    <cellStyle name="表示済みのハイパーリンク" xfId="881" builtinId="9" hidden="1"/>
    <cellStyle name="表示済みのハイパーリンク" xfId="882" builtinId="9" hidden="1"/>
    <cellStyle name="表示済みのハイパーリンク" xfId="883" builtinId="9" hidden="1"/>
    <cellStyle name="表示済みのハイパーリンク" xfId="884" builtinId="9" hidden="1"/>
    <cellStyle name="表示済みのハイパーリンク" xfId="885" builtinId="9" hidden="1"/>
    <cellStyle name="表示済みのハイパーリンク" xfId="886" builtinId="9" hidden="1"/>
    <cellStyle name="表示済みのハイパーリンク" xfId="887" builtinId="9" hidden="1"/>
    <cellStyle name="表示済みのハイパーリンク" xfId="888" builtinId="9" hidden="1"/>
    <cellStyle name="表示済みのハイパーリンク" xfId="889" builtinId="9" hidden="1"/>
    <cellStyle name="表示済みのハイパーリンク" xfId="890" builtinId="9" hidden="1"/>
    <cellStyle name="表示済みのハイパーリンク" xfId="891" builtinId="9" hidden="1"/>
    <cellStyle name="表示済みのハイパーリンク" xfId="892" builtinId="9" hidden="1"/>
    <cellStyle name="表示済みのハイパーリンク" xfId="893" builtinId="9" hidden="1"/>
    <cellStyle name="表示済みのハイパーリンク" xfId="894" builtinId="9" hidden="1"/>
    <cellStyle name="表示済みのハイパーリンク" xfId="895" builtinId="9" hidden="1"/>
    <cellStyle name="表示済みのハイパーリンク" xfId="896" builtinId="9" hidden="1"/>
    <cellStyle name="表示済みのハイパーリンク" xfId="897" builtinId="9" hidden="1"/>
    <cellStyle name="表示済みのハイパーリンク" xfId="898" builtinId="9" hidden="1"/>
    <cellStyle name="表示済みのハイパーリンク" xfId="899" builtinId="9" hidden="1"/>
    <cellStyle name="表示済みのハイパーリンク" xfId="900" builtinId="9" hidden="1"/>
    <cellStyle name="表示済みのハイパーリンク" xfId="901" builtinId="9" hidden="1"/>
    <cellStyle name="表示済みのハイパーリンク" xfId="902" builtinId="9" hidden="1"/>
    <cellStyle name="表示済みのハイパーリンク" xfId="903" builtinId="9" hidden="1"/>
    <cellStyle name="表示済みのハイパーリンク" xfId="904" builtinId="9" hidden="1"/>
    <cellStyle name="表示済みのハイパーリンク" xfId="905" builtinId="9" hidden="1"/>
    <cellStyle name="表示済みのハイパーリンク" xfId="906" builtinId="9" hidden="1"/>
    <cellStyle name="表示済みのハイパーリンク" xfId="907" builtinId="9" hidden="1"/>
    <cellStyle name="表示済みのハイパーリンク" xfId="908" builtinId="9" hidden="1"/>
    <cellStyle name="表示済みのハイパーリンク" xfId="909" builtinId="9" hidden="1"/>
    <cellStyle name="表示済みのハイパーリンク" xfId="910" builtinId="9" hidden="1"/>
    <cellStyle name="表示済みのハイパーリンク" xfId="911" builtinId="9" hidden="1"/>
    <cellStyle name="表示済みのハイパーリンク" xfId="912" builtinId="9" hidden="1"/>
    <cellStyle name="表示済みのハイパーリンク" xfId="913" builtinId="9" hidden="1"/>
    <cellStyle name="表示済みのハイパーリンク" xfId="914" builtinId="9" hidden="1"/>
    <cellStyle name="表示済みのハイパーリンク" xfId="915" builtinId="9" hidden="1"/>
    <cellStyle name="表示済みのハイパーリンク" xfId="916" builtinId="9" hidden="1"/>
    <cellStyle name="表示済みのハイパーリンク" xfId="917" builtinId="9" hidden="1"/>
    <cellStyle name="表示済みのハイパーリンク" xfId="918" builtinId="9" hidden="1"/>
    <cellStyle name="表示済みのハイパーリンク" xfId="919" builtinId="9" hidden="1"/>
    <cellStyle name="表示済みのハイパーリンク" xfId="920" builtinId="9" hidden="1"/>
    <cellStyle name="表示済みのハイパーリンク" xfId="921" builtinId="9" hidden="1"/>
    <cellStyle name="表示済みのハイパーリンク" xfId="922" builtinId="9" hidden="1"/>
    <cellStyle name="表示済みのハイパーリンク" xfId="923" builtinId="9" hidden="1"/>
    <cellStyle name="表示済みのハイパーリンク" xfId="924" builtinId="9" hidden="1"/>
    <cellStyle name="表示済みのハイパーリンク" xfId="925" builtinId="9" hidden="1"/>
    <cellStyle name="表示済みのハイパーリンク" xfId="926" builtinId="9" hidden="1"/>
    <cellStyle name="表示済みのハイパーリンク" xfId="927" builtinId="9" hidden="1"/>
    <cellStyle name="表示済みのハイパーリンク" xfId="928" builtinId="9" hidden="1"/>
    <cellStyle name="表示済みのハイパーリンク" xfId="929" builtinId="9" hidden="1"/>
    <cellStyle name="表示済みのハイパーリンク" xfId="930" builtinId="9" hidden="1"/>
    <cellStyle name="表示済みのハイパーリンク" xfId="931" builtinId="9" hidden="1"/>
    <cellStyle name="表示済みのハイパーリンク" xfId="932" builtinId="9" hidden="1"/>
    <cellStyle name="表示済みのハイパーリンク" xfId="933" builtinId="9" hidden="1"/>
    <cellStyle name="表示済みのハイパーリンク" xfId="934" builtinId="9" hidden="1"/>
    <cellStyle name="表示済みのハイパーリンク" xfId="935" builtinId="9" hidden="1"/>
    <cellStyle name="表示済みのハイパーリンク" xfId="936" builtinId="9" hidden="1"/>
    <cellStyle name="表示済みのハイパーリンク" xfId="937" builtinId="9" hidden="1"/>
    <cellStyle name="表示済みのハイパーリンク" xfId="938" builtinId="9" hidden="1"/>
    <cellStyle name="表示済みのハイパーリンク" xfId="939" builtinId="9" hidden="1"/>
    <cellStyle name="表示済みのハイパーリンク" xfId="940" builtinId="9" hidden="1"/>
    <cellStyle name="表示済みのハイパーリンク" xfId="941" builtinId="9" hidden="1"/>
    <cellStyle name="表示済みのハイパーリンク" xfId="942" builtinId="9" hidden="1"/>
    <cellStyle name="表示済みのハイパーリンク" xfId="943" builtinId="9" hidden="1"/>
    <cellStyle name="表示済みのハイパーリンク" xfId="944" builtinId="9" hidden="1"/>
    <cellStyle name="表示済みのハイパーリンク" xfId="945" builtinId="9" hidden="1"/>
    <cellStyle name="表示済みのハイパーリンク" xfId="946" builtinId="9" hidden="1"/>
    <cellStyle name="表示済みのハイパーリンク" xfId="947" builtinId="9" hidden="1"/>
    <cellStyle name="表示済みのハイパーリンク" xfId="948" builtinId="9" hidden="1"/>
    <cellStyle name="表示済みのハイパーリンク" xfId="949" builtinId="9" hidden="1"/>
    <cellStyle name="表示済みのハイパーリンク" xfId="950" builtinId="9" hidden="1"/>
    <cellStyle name="表示済みのハイパーリンク" xfId="951" builtinId="9" hidden="1"/>
    <cellStyle name="表示済みのハイパーリンク" xfId="952" builtinId="9" hidden="1"/>
    <cellStyle name="表示済みのハイパーリンク" xfId="953" builtinId="9" hidden="1"/>
    <cellStyle name="表示済みのハイパーリンク" xfId="954" builtinId="9" hidden="1"/>
    <cellStyle name="表示済みのハイパーリンク" xfId="955" builtinId="9" hidden="1"/>
    <cellStyle name="表示済みのハイパーリンク" xfId="956" builtinId="9" hidden="1"/>
    <cellStyle name="表示済みのハイパーリンク" xfId="957" builtinId="9" hidden="1"/>
    <cellStyle name="表示済みのハイパーリンク" xfId="958" builtinId="9" hidden="1"/>
    <cellStyle name="表示済みのハイパーリンク" xfId="959" builtinId="9" hidden="1"/>
    <cellStyle name="表示済みのハイパーリンク" xfId="960" builtinId="9" hidden="1"/>
    <cellStyle name="表示済みのハイパーリンク" xfId="961" builtinId="9" hidden="1"/>
    <cellStyle name="表示済みのハイパーリンク" xfId="962" builtinId="9" hidden="1"/>
    <cellStyle name="表示済みのハイパーリンク" xfId="963" builtinId="9" hidden="1"/>
    <cellStyle name="表示済みのハイパーリンク" xfId="964" builtinId="9" hidden="1"/>
    <cellStyle name="表示済みのハイパーリンク" xfId="965" builtinId="9" hidden="1"/>
    <cellStyle name="表示済みのハイパーリンク" xfId="966" builtinId="9" hidden="1"/>
    <cellStyle name="表示済みのハイパーリンク" xfId="967" builtinId="9" hidden="1"/>
    <cellStyle name="表示済みのハイパーリンク" xfId="968" builtinId="9" hidden="1"/>
    <cellStyle name="表示済みのハイパーリンク" xfId="969" builtinId="9" hidden="1"/>
    <cellStyle name="表示済みのハイパーリンク" xfId="970" builtinId="9" hidden="1"/>
    <cellStyle name="表示済みのハイパーリンク" xfId="971" builtinId="9" hidden="1"/>
    <cellStyle name="表示済みのハイパーリンク" xfId="972" builtinId="9" hidden="1"/>
    <cellStyle name="表示済みのハイパーリンク" xfId="973" builtinId="9" hidden="1"/>
    <cellStyle name="表示済みのハイパーリンク" xfId="974" builtinId="9" hidden="1"/>
    <cellStyle name="表示済みのハイパーリンク" xfId="975" builtinId="9" hidden="1"/>
    <cellStyle name="表示済みのハイパーリンク" xfId="976" builtinId="9" hidden="1"/>
    <cellStyle name="表示済みのハイパーリンク" xfId="977" builtinId="9" hidden="1"/>
    <cellStyle name="表示済みのハイパーリンク" xfId="978" builtinId="9" hidden="1"/>
    <cellStyle name="表示済みのハイパーリンク" xfId="979" builtinId="9" hidden="1"/>
    <cellStyle name="表示済みのハイパーリンク" xfId="980" builtinId="9" hidden="1"/>
    <cellStyle name="表示済みのハイパーリンク" xfId="981" builtinId="9" hidden="1"/>
    <cellStyle name="表示済みのハイパーリンク" xfId="982" builtinId="9" hidden="1"/>
    <cellStyle name="表示済みのハイパーリンク" xfId="983" builtinId="9" hidden="1"/>
    <cellStyle name="表示済みのハイパーリンク" xfId="984" builtinId="9" hidden="1"/>
    <cellStyle name="表示済みのハイパーリンク" xfId="985" builtinId="9" hidden="1"/>
    <cellStyle name="表示済みのハイパーリンク" xfId="986" builtinId="9" hidden="1"/>
    <cellStyle name="表示済みのハイパーリンク" xfId="987" builtinId="9" hidden="1"/>
    <cellStyle name="表示済みのハイパーリンク" xfId="988" builtinId="9" hidden="1"/>
    <cellStyle name="表示済みのハイパーリンク" xfId="989" builtinId="9" hidden="1"/>
    <cellStyle name="表示済みのハイパーリンク" xfId="990" builtinId="9" hidden="1"/>
    <cellStyle name="表示済みのハイパーリンク" xfId="991" builtinId="9" hidden="1"/>
    <cellStyle name="表示済みのハイパーリンク" xfId="992" builtinId="9" hidden="1"/>
    <cellStyle name="表示済みのハイパーリンク" xfId="993" builtinId="9" hidden="1"/>
    <cellStyle name="表示済みのハイパーリンク" xfId="994" builtinId="9" hidden="1"/>
    <cellStyle name="表示済みのハイパーリンク" xfId="995" builtinId="9" hidden="1"/>
    <cellStyle name="表示済みのハイパーリンク" xfId="996" builtinId="9" hidden="1"/>
    <cellStyle name="表示済みのハイパーリンク" xfId="997" builtinId="9" hidden="1"/>
    <cellStyle name="表示済みのハイパーリンク" xfId="998" builtinId="9" hidden="1"/>
    <cellStyle name="表示済みのハイパーリンク" xfId="999" builtinId="9" hidden="1"/>
    <cellStyle name="表示済みのハイパーリンク" xfId="1000" builtinId="9" hidden="1"/>
    <cellStyle name="表示済みのハイパーリンク" xfId="1001" builtinId="9" hidden="1"/>
    <cellStyle name="表示済みのハイパーリンク" xfId="1002" builtinId="9" hidden="1"/>
    <cellStyle name="表示済みのハイパーリンク" xfId="1003" builtinId="9" hidden="1"/>
    <cellStyle name="表示済みのハイパーリンク" xfId="1004" builtinId="9" hidden="1"/>
    <cellStyle name="表示済みのハイパーリンク" xfId="1005" builtinId="9" hidden="1"/>
    <cellStyle name="表示済みのハイパーリンク" xfId="1006" builtinId="9" hidden="1"/>
    <cellStyle name="表示済みのハイパーリンク" xfId="1007" builtinId="9" hidden="1"/>
    <cellStyle name="表示済みのハイパーリンク" xfId="1008" builtinId="9" hidden="1"/>
    <cellStyle name="表示済みのハイパーリンク" xfId="1009" builtinId="9" hidden="1"/>
    <cellStyle name="表示済みのハイパーリンク" xfId="1010" builtinId="9" hidden="1"/>
    <cellStyle name="表示済みのハイパーリンク" xfId="1011" builtinId="9" hidden="1"/>
    <cellStyle name="表示済みのハイパーリンク" xfId="1012" builtinId="9" hidden="1"/>
    <cellStyle name="表示済みのハイパーリンク" xfId="1013" builtinId="9" hidden="1"/>
    <cellStyle name="表示済みのハイパーリンク" xfId="1014" builtinId="9" hidden="1"/>
    <cellStyle name="表示済みのハイパーリンク" xfId="1015"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 name="表示済みのハイパーリンク" xfId="1064" builtinId="9" hidden="1"/>
    <cellStyle name="表示済みのハイパーリンク" xfId="1065" builtinId="9" hidden="1"/>
    <cellStyle name="表示済みのハイパーリンク" xfId="1066" builtinId="9" hidden="1"/>
    <cellStyle name="表示済みのハイパーリンク" xfId="1067" builtinId="9" hidden="1"/>
    <cellStyle name="表示済みのハイパーリンク" xfId="1068" builtinId="9" hidden="1"/>
    <cellStyle name="表示済みのハイパーリンク" xfId="1069" builtinId="9" hidden="1"/>
    <cellStyle name="表示済みのハイパーリンク" xfId="1070" builtinId="9" hidden="1"/>
    <cellStyle name="表示済みのハイパーリンク" xfId="1071" builtinId="9" hidden="1"/>
    <cellStyle name="表示済みのハイパーリンク" xfId="1072" builtinId="9" hidden="1"/>
    <cellStyle name="表示済みのハイパーリンク" xfId="1073" builtinId="9" hidden="1"/>
    <cellStyle name="表示済みのハイパーリンク" xfId="1074" builtinId="9" hidden="1"/>
    <cellStyle name="表示済みのハイパーリンク" xfId="1075" builtinId="9" hidden="1"/>
    <cellStyle name="表示済みのハイパーリンク" xfId="1076" builtinId="9" hidden="1"/>
    <cellStyle name="表示済みのハイパーリンク" xfId="1077" builtinId="9" hidden="1"/>
    <cellStyle name="表示済みのハイパーリンク" xfId="1078" builtinId="9" hidden="1"/>
    <cellStyle name="表示済みのハイパーリンク" xfId="1079" builtinId="9" hidden="1"/>
    <cellStyle name="表示済みのハイパーリンク" xfId="1080" builtinId="9" hidden="1"/>
    <cellStyle name="表示済みのハイパーリンク" xfId="1081" builtinId="9" hidden="1"/>
    <cellStyle name="表示済みのハイパーリンク" xfId="1082" builtinId="9" hidden="1"/>
    <cellStyle name="表示済みのハイパーリンク" xfId="1083" builtinId="9" hidden="1"/>
    <cellStyle name="表示済みのハイパーリンク" xfId="1084" builtinId="9" hidden="1"/>
    <cellStyle name="表示済みのハイパーリンク" xfId="1085" builtinId="9" hidden="1"/>
    <cellStyle name="表示済みのハイパーリンク" xfId="1086" builtinId="9" hidden="1"/>
    <cellStyle name="表示済みのハイパーリンク" xfId="1087" builtinId="9" hidden="1"/>
    <cellStyle name="表示済みのハイパーリンク" xfId="1088" builtinId="9" hidden="1"/>
    <cellStyle name="表示済みのハイパーリンク" xfId="1089" builtinId="9" hidden="1"/>
    <cellStyle name="表示済みのハイパーリンク" xfId="1090" builtinId="9" hidden="1"/>
    <cellStyle name="表示済みのハイパーリンク" xfId="1091" builtinId="9" hidden="1"/>
    <cellStyle name="表示済みのハイパーリンク" xfId="1092" builtinId="9" hidden="1"/>
    <cellStyle name="表示済みのハイパーリンク" xfId="1093" builtinId="9" hidden="1"/>
    <cellStyle name="表示済みのハイパーリンク" xfId="1094" builtinId="9" hidden="1"/>
    <cellStyle name="表示済みのハイパーリンク" xfId="1095" builtinId="9" hidden="1"/>
    <cellStyle name="表示済みのハイパーリンク" xfId="1096" builtinId="9" hidden="1"/>
    <cellStyle name="表示済みのハイパーリンク" xfId="1097" builtinId="9" hidden="1"/>
    <cellStyle name="表示済みのハイパーリンク" xfId="1098" builtinId="9" hidden="1"/>
    <cellStyle name="表示済みのハイパーリンク" xfId="1099" builtinId="9" hidden="1"/>
    <cellStyle name="表示済みのハイパーリンク" xfId="1100" builtinId="9" hidden="1"/>
    <cellStyle name="表示済みのハイパーリンク" xfId="1101" builtinId="9" hidden="1"/>
    <cellStyle name="表示済みのハイパーリンク" xfId="1102" builtinId="9" hidden="1"/>
    <cellStyle name="表示済みのハイパーリンク" xfId="1103" builtinId="9" hidden="1"/>
    <cellStyle name="表示済みのハイパーリンク" xfId="1104" builtinId="9" hidden="1"/>
    <cellStyle name="表示済みのハイパーリンク" xfId="1105" builtinId="9" hidden="1"/>
    <cellStyle name="表示済みのハイパーリンク" xfId="1106" builtinId="9" hidden="1"/>
    <cellStyle name="表示済みのハイパーリンク" xfId="1107" builtinId="9" hidden="1"/>
    <cellStyle name="表示済みのハイパーリンク" xfId="1108" builtinId="9" hidden="1"/>
    <cellStyle name="表示済みのハイパーリンク" xfId="1109" builtinId="9" hidden="1"/>
    <cellStyle name="表示済みのハイパーリンク" xfId="1110" builtinId="9" hidden="1"/>
    <cellStyle name="表示済みのハイパーリンク" xfId="1111" builtinId="9" hidden="1"/>
    <cellStyle name="表示済みのハイパーリンク" xfId="1112" builtinId="9" hidden="1"/>
    <cellStyle name="表示済みのハイパーリンク" xfId="1113" builtinId="9" hidden="1"/>
    <cellStyle name="表示済みのハイパーリンク" xfId="1114" builtinId="9" hidden="1"/>
    <cellStyle name="表示済みのハイパーリンク" xfId="1115" builtinId="9" hidden="1"/>
    <cellStyle name="表示済みのハイパーリンク" xfId="1116" builtinId="9" hidden="1"/>
    <cellStyle name="表示済みのハイパーリンク" xfId="1117" builtinId="9" hidden="1"/>
    <cellStyle name="表示済みのハイパーリンク" xfId="1118" builtinId="9" hidden="1"/>
    <cellStyle name="表示済みのハイパーリンク" xfId="1119" builtinId="9" hidden="1"/>
    <cellStyle name="表示済みのハイパーリンク" xfId="1120" builtinId="9" hidden="1"/>
    <cellStyle name="表示済みのハイパーリンク" xfId="1121" builtinId="9" hidden="1"/>
    <cellStyle name="表示済みのハイパーリンク" xfId="1122" builtinId="9" hidden="1"/>
    <cellStyle name="表示済みのハイパーリンク" xfId="1123" builtinId="9" hidden="1"/>
    <cellStyle name="表示済みのハイパーリンク" xfId="1124" builtinId="9" hidden="1"/>
    <cellStyle name="表示済みのハイパーリンク" xfId="1125" builtinId="9" hidden="1"/>
    <cellStyle name="表示済みのハイパーリンク" xfId="1126" builtinId="9" hidden="1"/>
    <cellStyle name="表示済みのハイパーリンク" xfId="1127" builtinId="9" hidden="1"/>
    <cellStyle name="表示済みのハイパーリンク" xfId="1128" builtinId="9" hidden="1"/>
    <cellStyle name="表示済みのハイパーリンク" xfId="1129" builtinId="9" hidden="1"/>
    <cellStyle name="表示済みのハイパーリンク" xfId="1130" builtinId="9" hidden="1"/>
    <cellStyle name="表示済みのハイパーリンク" xfId="1131" builtinId="9" hidden="1"/>
    <cellStyle name="表示済みのハイパーリンク" xfId="1132" builtinId="9" hidden="1"/>
    <cellStyle name="表示済みのハイパーリンク" xfId="1133" builtinId="9" hidden="1"/>
    <cellStyle name="表示済みのハイパーリンク" xfId="1134" builtinId="9" hidden="1"/>
    <cellStyle name="表示済みのハイパーリンク" xfId="1135" builtinId="9" hidden="1"/>
    <cellStyle name="表示済みのハイパーリンク" xfId="1136" builtinId="9" hidden="1"/>
    <cellStyle name="表示済みのハイパーリンク" xfId="1137" builtinId="9" hidden="1"/>
    <cellStyle name="表示済みのハイパーリンク" xfId="1138" builtinId="9" hidden="1"/>
    <cellStyle name="表示済みのハイパーリンク" xfId="1139" builtinId="9" hidden="1"/>
    <cellStyle name="表示済みのハイパーリンク" xfId="1140" builtinId="9" hidden="1"/>
    <cellStyle name="表示済みのハイパーリンク" xfId="1141" builtinId="9" hidden="1"/>
    <cellStyle name="表示済みのハイパーリンク" xfId="1142" builtinId="9" hidden="1"/>
    <cellStyle name="表示済みのハイパーリンク" xfId="1143" builtinId="9" hidden="1"/>
    <cellStyle name="表示済みのハイパーリンク" xfId="1144" builtinId="9" hidden="1"/>
    <cellStyle name="表示済みのハイパーリンク" xfId="1145" builtinId="9" hidden="1"/>
    <cellStyle name="表示済みのハイパーリンク" xfId="1146" builtinId="9" hidden="1"/>
    <cellStyle name="表示済みのハイパーリンク" xfId="1147" builtinId="9" hidden="1"/>
    <cellStyle name="表示済みのハイパーリンク" xfId="1148" builtinId="9" hidden="1"/>
    <cellStyle name="表示済みのハイパーリンク" xfId="1149" builtinId="9" hidden="1"/>
    <cellStyle name="表示済みのハイパーリンク" xfId="1150" builtinId="9" hidden="1"/>
    <cellStyle name="表示済みのハイパーリンク" xfId="1151" builtinId="9" hidden="1"/>
    <cellStyle name="表示済みのハイパーリンク" xfId="1152" builtinId="9" hidden="1"/>
    <cellStyle name="表示済みのハイパーリンク" xfId="1153" builtinId="9" hidden="1"/>
    <cellStyle name="表示済みのハイパーリンク" xfId="1154" builtinId="9" hidden="1"/>
    <cellStyle name="表示済みのハイパーリンク" xfId="1155" builtinId="9" hidden="1"/>
    <cellStyle name="表示済みのハイパーリンク" xfId="1156" builtinId="9" hidden="1"/>
    <cellStyle name="表示済みのハイパーリンク" xfId="1157" builtinId="9" hidden="1"/>
    <cellStyle name="表示済みのハイパーリンク" xfId="1158" builtinId="9" hidden="1"/>
    <cellStyle name="表示済みのハイパーリンク" xfId="1159" builtinId="9" hidden="1"/>
    <cellStyle name="表示済みのハイパーリンク" xfId="1160" builtinId="9" hidden="1"/>
    <cellStyle name="表示済みのハイパーリンク" xfId="1161" builtinId="9" hidden="1"/>
    <cellStyle name="表示済みのハイパーリンク" xfId="1162" builtinId="9" hidden="1"/>
    <cellStyle name="表示済みのハイパーリンク" xfId="1163" builtinId="9" hidden="1"/>
    <cellStyle name="表示済みのハイパーリンク" xfId="1164" builtinId="9" hidden="1"/>
    <cellStyle name="表示済みのハイパーリンク" xfId="1165" builtinId="9" hidden="1"/>
    <cellStyle name="表示済みのハイパーリンク" xfId="1166" builtinId="9" hidden="1"/>
    <cellStyle name="表示済みのハイパーリンク" xfId="1167" builtinId="9" hidden="1"/>
    <cellStyle name="表示済みのハイパーリンク" xfId="1168" builtinId="9" hidden="1"/>
    <cellStyle name="表示済みのハイパーリンク" xfId="1169" builtinId="9" hidden="1"/>
    <cellStyle name="表示済みのハイパーリンク" xfId="1170" builtinId="9" hidden="1"/>
    <cellStyle name="表示済みのハイパーリンク" xfId="1171" builtinId="9" hidden="1"/>
    <cellStyle name="表示済みのハイパーリンク" xfId="1172" builtinId="9" hidden="1"/>
    <cellStyle name="表示済みのハイパーリンク" xfId="1173" builtinId="9" hidden="1"/>
    <cellStyle name="表示済みのハイパーリンク" xfId="1174" builtinId="9" hidden="1"/>
    <cellStyle name="表示済みのハイパーリンク" xfId="1175" builtinId="9" hidden="1"/>
    <cellStyle name="表示済みのハイパーリンク" xfId="1176" builtinId="9" hidden="1"/>
    <cellStyle name="表示済みのハイパーリンク" xfId="1177" builtinId="9" hidden="1"/>
    <cellStyle name="表示済みのハイパーリンク" xfId="1178" builtinId="9" hidden="1"/>
    <cellStyle name="表示済みのハイパーリンク" xfId="1179" builtinId="9" hidden="1"/>
    <cellStyle name="表示済みのハイパーリンク" xfId="1180" builtinId="9" hidden="1"/>
    <cellStyle name="表示済みのハイパーリンク" xfId="1181" builtinId="9" hidden="1"/>
    <cellStyle name="表示済みのハイパーリンク" xfId="1182" builtinId="9" hidden="1"/>
    <cellStyle name="表示済みのハイパーリンク" xfId="1183" builtinId="9" hidden="1"/>
    <cellStyle name="表示済みのハイパーリンク" xfId="1184" builtinId="9" hidden="1"/>
    <cellStyle name="表示済みのハイパーリンク" xfId="1185" builtinId="9" hidden="1"/>
    <cellStyle name="表示済みのハイパーリンク" xfId="1186" builtinId="9" hidden="1"/>
    <cellStyle name="表示済みのハイパーリンク" xfId="1187" builtinId="9" hidden="1"/>
    <cellStyle name="表示済みのハイパーリンク" xfId="1188" builtinId="9" hidden="1"/>
    <cellStyle name="表示済みのハイパーリンク" xfId="1189" builtinId="9" hidden="1"/>
    <cellStyle name="表示済みのハイパーリンク" xfId="1190" builtinId="9" hidden="1"/>
    <cellStyle name="表示済みのハイパーリンク" xfId="1191" builtinId="9" hidden="1"/>
    <cellStyle name="表示済みのハイパーリンク" xfId="1192" builtinId="9" hidden="1"/>
    <cellStyle name="表示済みのハイパーリンク" xfId="1193" builtinId="9" hidden="1"/>
    <cellStyle name="表示済みのハイパーリンク" xfId="1194" builtinId="9" hidden="1"/>
    <cellStyle name="表示済みのハイパーリンク" xfId="1195" builtinId="9" hidden="1"/>
    <cellStyle name="表示済みのハイパーリンク" xfId="1196" builtinId="9" hidden="1"/>
    <cellStyle name="表示済みのハイパーリンク" xfId="1197" builtinId="9" hidden="1"/>
    <cellStyle name="表示済みのハイパーリンク" xfId="1198" builtinId="9" hidden="1"/>
    <cellStyle name="表示済みのハイパーリンク" xfId="1199" builtinId="9" hidden="1"/>
    <cellStyle name="表示済みのハイパーリンク" xfId="1200" builtinId="9" hidden="1"/>
    <cellStyle name="表示済みのハイパーリンク" xfId="1201" builtinId="9" hidden="1"/>
    <cellStyle name="表示済みのハイパーリンク" xfId="1202" builtinId="9" hidden="1"/>
    <cellStyle name="表示済みのハイパーリンク" xfId="1203" builtinId="9" hidden="1"/>
    <cellStyle name="表示済みのハイパーリンク" xfId="1204" builtinId="9" hidden="1"/>
    <cellStyle name="表示済みのハイパーリンク" xfId="1205" builtinId="9" hidden="1"/>
    <cellStyle name="表示済みのハイパーリンク" xfId="1206" builtinId="9" hidden="1"/>
    <cellStyle name="表示済みのハイパーリンク" xfId="1207" builtinId="9" hidden="1"/>
    <cellStyle name="表示済みのハイパーリンク" xfId="1208" builtinId="9" hidden="1"/>
    <cellStyle name="表示済みのハイパーリンク" xfId="1209" builtinId="9" hidden="1"/>
    <cellStyle name="表示済みのハイパーリンク" xfId="1210" builtinId="9" hidden="1"/>
    <cellStyle name="表示済みのハイパーリンク" xfId="1211" builtinId="9" hidden="1"/>
    <cellStyle name="表示済みのハイパーリンク" xfId="1212" builtinId="9" hidden="1"/>
    <cellStyle name="表示済みのハイパーリンク" xfId="1213" builtinId="9" hidden="1"/>
    <cellStyle name="表示済みのハイパーリンク" xfId="1214" builtinId="9" hidden="1"/>
    <cellStyle name="表示済みのハイパーリンク" xfId="1215" builtinId="9" hidden="1"/>
    <cellStyle name="表示済みのハイパーリンク" xfId="1216" builtinId="9" hidden="1"/>
    <cellStyle name="表示済みのハイパーリンク" xfId="1217" builtinId="9" hidden="1"/>
    <cellStyle name="表示済みのハイパーリンク" xfId="1218" builtinId="9" hidden="1"/>
    <cellStyle name="表示済みのハイパーリンク" xfId="1219" builtinId="9" hidden="1"/>
    <cellStyle name="表示済みのハイパーリンク" xfId="1220" builtinId="9" hidden="1"/>
    <cellStyle name="表示済みのハイパーリンク" xfId="1221" builtinId="9" hidden="1"/>
    <cellStyle name="表示済みのハイパーリンク" xfId="1222" builtinId="9" hidden="1"/>
    <cellStyle name="表示済みのハイパーリンク" xfId="1223" builtinId="9" hidden="1"/>
    <cellStyle name="表示済みのハイパーリンク" xfId="1224" builtinId="9" hidden="1"/>
    <cellStyle name="表示済みのハイパーリンク" xfId="1225" builtinId="9" hidden="1"/>
    <cellStyle name="表示済みのハイパーリンク" xfId="1226" builtinId="9" hidden="1"/>
    <cellStyle name="表示済みのハイパーリンク" xfId="1227" builtinId="9" hidden="1"/>
    <cellStyle name="表示済みのハイパーリンク" xfId="1228" builtinId="9" hidden="1"/>
    <cellStyle name="表示済みのハイパーリンク" xfId="1229" builtinId="9" hidden="1"/>
    <cellStyle name="表示済みのハイパーリンク" xfId="1230" builtinId="9" hidden="1"/>
    <cellStyle name="表示済みのハイパーリンク" xfId="1231" builtinId="9" hidden="1"/>
    <cellStyle name="表示済みのハイパーリンク" xfId="1232" builtinId="9" hidden="1"/>
    <cellStyle name="表示済みのハイパーリンク" xfId="1233" builtinId="9" hidden="1"/>
    <cellStyle name="表示済みのハイパーリンク" xfId="1234" builtinId="9" hidden="1"/>
    <cellStyle name="表示済みのハイパーリンク" xfId="1235" builtinId="9" hidden="1"/>
    <cellStyle name="表示済みのハイパーリンク" xfId="1236" builtinId="9" hidden="1"/>
    <cellStyle name="表示済みのハイパーリンク" xfId="1237" builtinId="9" hidden="1"/>
    <cellStyle name="表示済みのハイパーリンク" xfId="1238" builtinId="9" hidden="1"/>
    <cellStyle name="表示済みのハイパーリンク" xfId="1239" builtinId="9" hidden="1"/>
    <cellStyle name="表示済みのハイパーリンク" xfId="1240" builtinId="9" hidden="1"/>
    <cellStyle name="表示済みのハイパーリンク" xfId="1241" builtinId="9" hidden="1"/>
    <cellStyle name="表示済みのハイパーリンク" xfId="1242" builtinId="9" hidden="1"/>
    <cellStyle name="表示済みのハイパーリンク" xfId="1243" builtinId="9" hidden="1"/>
    <cellStyle name="表示済みのハイパーリンク" xfId="1244" builtinId="9" hidden="1"/>
    <cellStyle name="表示済みのハイパーリンク" xfId="1245" builtinId="9" hidden="1"/>
    <cellStyle name="表示済みのハイパーリンク" xfId="1246" builtinId="9" hidden="1"/>
    <cellStyle name="表示済みのハイパーリンク" xfId="1247" builtinId="9" hidden="1"/>
    <cellStyle name="表示済みのハイパーリンク" xfId="1248" builtinId="9" hidden="1"/>
    <cellStyle name="表示済みのハイパーリンク" xfId="1249" builtinId="9" hidden="1"/>
    <cellStyle name="表示済みのハイパーリンク" xfId="1250" builtinId="9" hidden="1"/>
  </cellStyles>
  <dxfs count="124">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theme="6" tint="0.79998168889431442"/>
        </patternFill>
      </fill>
    </dxf>
    <dxf>
      <fill>
        <patternFill>
          <bgColor rgb="FFFFA6F9"/>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C84B-A8B8-1540-9810-E03BD19B497F}">
  <dimension ref="A1:AG2"/>
  <sheetViews>
    <sheetView workbookViewId="0">
      <selection activeCell="H20" sqref="H20"/>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7" width="8.83203125" style="17"/>
    <col min="18" max="20" width="16.6640625" style="17" customWidth="1"/>
    <col min="21" max="21" width="5.83203125" style="17" customWidth="1"/>
    <col min="22" max="24" width="8.83203125" style="17" customWidth="1"/>
    <col min="25" max="25" width="8.83203125" style="17"/>
    <col min="26" max="26" width="5.5" style="17" customWidth="1"/>
    <col min="27" max="31" width="8.83203125" style="17"/>
    <col min="32" max="32" width="9.1640625" style="17" customWidth="1"/>
    <col min="33" max="33" width="150.83203125" style="17" customWidth="1"/>
    <col min="34" max="16384" width="8.83203125" style="17"/>
  </cols>
  <sheetData>
    <row r="1" spans="1:33">
      <c r="A1" s="14" t="s">
        <v>34</v>
      </c>
      <c r="B1" s="14" t="s">
        <v>51</v>
      </c>
      <c r="C1" s="14" t="s">
        <v>35</v>
      </c>
      <c r="D1" s="14" t="s">
        <v>52</v>
      </c>
      <c r="E1" s="14" t="s">
        <v>36</v>
      </c>
      <c r="F1" s="14" t="s">
        <v>53</v>
      </c>
      <c r="G1" s="14" t="s">
        <v>54</v>
      </c>
      <c r="H1" s="14" t="s">
        <v>55</v>
      </c>
      <c r="I1" s="14" t="s">
        <v>56</v>
      </c>
      <c r="J1" s="14" t="s">
        <v>57</v>
      </c>
      <c r="K1" s="14" t="s">
        <v>58</v>
      </c>
      <c r="L1" s="14" t="s">
        <v>37</v>
      </c>
      <c r="M1" s="14" t="s">
        <v>38</v>
      </c>
      <c r="N1" s="14" t="s">
        <v>39</v>
      </c>
      <c r="O1" s="14" t="s">
        <v>151</v>
      </c>
      <c r="P1" s="14" t="s">
        <v>59</v>
      </c>
      <c r="Q1" s="14" t="s">
        <v>40</v>
      </c>
      <c r="R1" s="15" t="s">
        <v>41</v>
      </c>
      <c r="S1" s="15" t="s">
        <v>42</v>
      </c>
      <c r="T1" s="15" t="s">
        <v>43</v>
      </c>
      <c r="U1" s="15" t="s">
        <v>60</v>
      </c>
      <c r="V1" s="15" t="s">
        <v>152</v>
      </c>
      <c r="W1" s="15" t="s">
        <v>153</v>
      </c>
      <c r="X1" s="15" t="s">
        <v>154</v>
      </c>
      <c r="Y1" s="15" t="s">
        <v>8</v>
      </c>
      <c r="Z1" s="15" t="s">
        <v>61</v>
      </c>
      <c r="AA1" s="15" t="s">
        <v>9</v>
      </c>
      <c r="AB1" s="15" t="s">
        <v>10</v>
      </c>
      <c r="AC1" s="15" t="s">
        <v>11</v>
      </c>
      <c r="AD1" s="15" t="s">
        <v>12</v>
      </c>
      <c r="AE1" s="15" t="s">
        <v>44</v>
      </c>
      <c r="AF1" s="15" t="s">
        <v>50</v>
      </c>
      <c r="AG1" s="16" t="s">
        <v>63</v>
      </c>
    </row>
    <row r="2" spans="1:33">
      <c r="A2" s="18" t="s">
        <v>27</v>
      </c>
      <c r="B2" s="18" t="s">
        <v>113</v>
      </c>
      <c r="C2" s="19" t="s">
        <v>28</v>
      </c>
      <c r="D2" s="19" t="s">
        <v>29</v>
      </c>
      <c r="E2" s="19" t="s">
        <v>30</v>
      </c>
      <c r="F2" s="35" t="s">
        <v>114</v>
      </c>
      <c r="G2" s="36"/>
      <c r="H2" s="36"/>
      <c r="I2" s="36"/>
      <c r="J2" s="36"/>
      <c r="K2" s="37"/>
      <c r="L2" s="19" t="s">
        <v>31</v>
      </c>
      <c r="M2" s="19" t="s">
        <v>32</v>
      </c>
      <c r="N2" s="19" t="s">
        <v>45</v>
      </c>
      <c r="O2" s="19" t="s">
        <v>155</v>
      </c>
      <c r="P2" s="19"/>
      <c r="Q2" s="19"/>
      <c r="R2" s="35" t="s">
        <v>33</v>
      </c>
      <c r="S2" s="36"/>
      <c r="T2" s="37"/>
      <c r="U2" s="23" t="s">
        <v>64</v>
      </c>
      <c r="V2" s="23" t="s">
        <v>156</v>
      </c>
      <c r="W2" s="23" t="s">
        <v>157</v>
      </c>
      <c r="X2" s="23" t="s">
        <v>158</v>
      </c>
      <c r="Y2" s="19"/>
      <c r="Z2" s="24" t="s">
        <v>65</v>
      </c>
      <c r="AA2" s="19"/>
      <c r="AB2" s="19"/>
      <c r="AC2" s="18" t="s">
        <v>115</v>
      </c>
      <c r="AD2" s="20" t="s">
        <v>116</v>
      </c>
      <c r="AE2" s="21" t="s">
        <v>46</v>
      </c>
      <c r="AF2" s="21" t="s">
        <v>47</v>
      </c>
      <c r="AG2" s="19"/>
    </row>
  </sheetData>
  <mergeCells count="2">
    <mergeCell ref="F2:K2"/>
    <mergeCell ref="R2:T2"/>
  </mergeCells>
  <phoneticPr fontId="1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AA9E5-3A95-8D49-94D2-F67351C4F4E7}">
  <dimension ref="A1:AG2"/>
  <sheetViews>
    <sheetView workbookViewId="0">
      <pane xSplit="5" ySplit="1" topLeftCell="F2" activePane="bottomRight" state="frozen"/>
      <selection activeCell="E24" sqref="E24"/>
      <selection pane="topRight" activeCell="E24" sqref="E24"/>
      <selection pane="bottomLeft" activeCell="E24" sqref="E24"/>
      <selection pane="bottomRight" activeCell="I15" sqref="I15"/>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18" max="18" width="5.83203125" customWidth="1"/>
    <col min="24" max="24" width="5.33203125" customWidth="1"/>
    <col min="27" max="27" width="8.83203125" hidden="1" customWidth="1"/>
    <col min="32" max="33" width="150.83203125" customWidth="1"/>
  </cols>
  <sheetData>
    <row r="1" spans="1:33" s="5" customFormat="1">
      <c r="A1" s="1" t="s">
        <v>34</v>
      </c>
      <c r="B1" s="1" t="s">
        <v>51</v>
      </c>
      <c r="C1" s="1" t="s">
        <v>35</v>
      </c>
      <c r="D1" s="1" t="s">
        <v>52</v>
      </c>
      <c r="E1" s="1" t="s">
        <v>36</v>
      </c>
      <c r="F1" s="1" t="s">
        <v>53</v>
      </c>
      <c r="G1" s="1" t="s">
        <v>54</v>
      </c>
      <c r="H1" s="1" t="s">
        <v>55</v>
      </c>
      <c r="I1" s="1" t="s">
        <v>56</v>
      </c>
      <c r="J1" s="1" t="s">
        <v>57</v>
      </c>
      <c r="K1" s="1" t="s">
        <v>37</v>
      </c>
      <c r="L1" s="1" t="s">
        <v>124</v>
      </c>
      <c r="M1" s="1" t="s">
        <v>59</v>
      </c>
      <c r="N1" s="1" t="s">
        <v>40</v>
      </c>
      <c r="O1" s="4" t="s">
        <v>41</v>
      </c>
      <c r="P1" s="4" t="s">
        <v>42</v>
      </c>
      <c r="Q1" s="4" t="s">
        <v>43</v>
      </c>
      <c r="R1" s="4" t="s">
        <v>60</v>
      </c>
      <c r="S1" s="4" t="s">
        <v>110</v>
      </c>
      <c r="T1" s="4" t="s">
        <v>111</v>
      </c>
      <c r="U1" s="4" t="s">
        <v>147</v>
      </c>
      <c r="V1" s="4" t="s">
        <v>148</v>
      </c>
      <c r="W1" s="4" t="s">
        <v>8</v>
      </c>
      <c r="X1" s="4" t="s">
        <v>61</v>
      </c>
      <c r="Y1" s="4" t="s">
        <v>9</v>
      </c>
      <c r="Z1" s="4" t="s">
        <v>10</v>
      </c>
      <c r="AA1" s="4"/>
      <c r="AB1" s="4" t="s">
        <v>11</v>
      </c>
      <c r="AC1" s="4" t="s">
        <v>12</v>
      </c>
      <c r="AD1" s="4" t="s">
        <v>44</v>
      </c>
      <c r="AE1" s="4" t="s">
        <v>50</v>
      </c>
      <c r="AF1" s="22" t="s">
        <v>63</v>
      </c>
      <c r="AG1" s="22" t="s">
        <v>117</v>
      </c>
    </row>
    <row r="2" spans="1:33" s="5" customFormat="1">
      <c r="A2" s="6"/>
      <c r="B2" s="26"/>
      <c r="C2" s="8"/>
      <c r="D2" s="9"/>
      <c r="E2" s="33"/>
      <c r="F2" s="10"/>
      <c r="G2" s="10"/>
      <c r="H2" s="10"/>
      <c r="I2" s="10"/>
      <c r="J2" s="10"/>
      <c r="K2" s="27">
        <f>SUM(F2:H2)</f>
        <v>0</v>
      </c>
      <c r="L2" s="27">
        <f>SUM(I2:J2)</f>
        <v>0</v>
      </c>
      <c r="M2" s="11"/>
      <c r="N2" s="11"/>
      <c r="O2" s="13"/>
      <c r="P2" s="13"/>
      <c r="Q2" s="13"/>
      <c r="R2" s="13"/>
      <c r="S2" s="31"/>
      <c r="T2" s="32"/>
      <c r="U2" s="12"/>
      <c r="V2" s="11"/>
      <c r="W2" s="12"/>
      <c r="X2" s="12"/>
      <c r="Y2" s="12"/>
      <c r="Z2" s="8"/>
      <c r="AA2" s="8"/>
      <c r="AB2" s="11"/>
      <c r="AC2" s="11"/>
      <c r="AD2" s="11"/>
      <c r="AE2" s="8"/>
      <c r="AF2" s="8"/>
      <c r="AG2" s="30"/>
    </row>
  </sheetData>
  <autoFilter ref="A1:AF1" xr:uid="{00000000-0009-0000-0000-000006000000}"/>
  <phoneticPr fontId="10"/>
  <conditionalFormatting sqref="F2:J2">
    <cfRule type="colorScale" priority="931">
      <colorScale>
        <cfvo type="min"/>
        <cfvo type="percentile" val="50"/>
        <cfvo type="max"/>
        <color rgb="FFF8696B"/>
        <color rgb="FFFFEB84"/>
        <color rgb="FF63BE7B"/>
      </colorScale>
    </cfRule>
  </conditionalFormatting>
  <conditionalFormatting sqref="V2">
    <cfRule type="containsText" dxfId="123" priority="7" operator="containsText" text="D">
      <formula>NOT(ISERROR(SEARCH("D",V2)))</formula>
    </cfRule>
    <cfRule type="containsText" dxfId="122" priority="8" operator="containsText" text="S">
      <formula>NOT(ISERROR(SEARCH("S",V2)))</formula>
    </cfRule>
    <cfRule type="containsText" dxfId="121" priority="9" operator="containsText" text="F">
      <formula>NOT(ISERROR(SEARCH("F",V2)))</formula>
    </cfRule>
    <cfRule type="containsText" dxfId="120" priority="10" operator="containsText" text="E">
      <formula>NOT(ISERROR(SEARCH("E",V2)))</formula>
    </cfRule>
    <cfRule type="containsText" dxfId="119" priority="11" operator="containsText" text="B">
      <formula>NOT(ISERROR(SEARCH("B",V2)))</formula>
    </cfRule>
    <cfRule type="containsText" dxfId="118" priority="12" operator="containsText" text="A">
      <formula>NOT(ISERROR(SEARCH("A",V2)))</formula>
    </cfRule>
  </conditionalFormatting>
  <conditionalFormatting sqref="AB2:AE2">
    <cfRule type="containsText" dxfId="117" priority="40" operator="containsText" text="E">
      <formula>NOT(ISERROR(SEARCH("E",AB2)))</formula>
    </cfRule>
    <cfRule type="containsText" dxfId="116" priority="41" operator="containsText" text="B">
      <formula>NOT(ISERROR(SEARCH("B",AB2)))</formula>
    </cfRule>
    <cfRule type="containsText" dxfId="115" priority="42" operator="containsText" text="A">
      <formula>NOT(ISERROR(SEARCH("A",AB2)))</formula>
    </cfRule>
  </conditionalFormatting>
  <dataValidations count="1">
    <dataValidation type="list" allowBlank="1" showInputMessage="1" showErrorMessage="1" sqref="AE2" xr:uid="{807FB298-1425-1C47-AA3C-8F103F7A5E42}">
      <formula1>"強風,外差し,イン先行,凍結防止"</formula1>
    </dataValidation>
  </dataValidations>
  <pageMargins left="0.7" right="0.7" top="0.75" bottom="0.75" header="0.3" footer="0.3"/>
  <pageSetup paperSize="9" orientation="portrait" horizontalDpi="4294967292" verticalDpi="4294967292"/>
  <ignoredErrors>
    <ignoredError sqref="K2:L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
  <sheetViews>
    <sheetView zoomScaleNormal="100" workbookViewId="0">
      <pane xSplit="5" ySplit="1" topLeftCell="U2" activePane="bottomRight" state="frozen"/>
      <selection activeCell="E24" sqref="E24"/>
      <selection pane="topRight" activeCell="E24" sqref="E24"/>
      <selection pane="bottomLeft" activeCell="E24" sqref="E24"/>
      <selection pane="bottomRight" activeCell="D8" sqref="D8"/>
    </sheetView>
  </sheetViews>
  <sheetFormatPr baseColWidth="10" defaultColWidth="8.83203125" defaultRowHeight="15"/>
  <cols>
    <col min="1" max="1" width="9.5"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34</v>
      </c>
      <c r="B1" s="1" t="s">
        <v>51</v>
      </c>
      <c r="C1" s="1" t="s">
        <v>35</v>
      </c>
      <c r="D1" s="1" t="s">
        <v>52</v>
      </c>
      <c r="E1" s="1" t="s">
        <v>36</v>
      </c>
      <c r="F1" s="1" t="s">
        <v>53</v>
      </c>
      <c r="G1" s="1" t="s">
        <v>54</v>
      </c>
      <c r="H1" s="1" t="s">
        <v>55</v>
      </c>
      <c r="I1" s="1" t="s">
        <v>56</v>
      </c>
      <c r="J1" s="1" t="s">
        <v>57</v>
      </c>
      <c r="K1" s="1" t="s">
        <v>58</v>
      </c>
      <c r="L1" s="1" t="s">
        <v>37</v>
      </c>
      <c r="M1" s="1" t="s">
        <v>38</v>
      </c>
      <c r="N1" s="1" t="s">
        <v>39</v>
      </c>
      <c r="O1" s="1" t="s">
        <v>59</v>
      </c>
      <c r="P1" s="1" t="s">
        <v>40</v>
      </c>
      <c r="Q1" s="4" t="s">
        <v>41</v>
      </c>
      <c r="R1" s="4" t="s">
        <v>42</v>
      </c>
      <c r="S1" s="4" t="s">
        <v>43</v>
      </c>
      <c r="T1" s="4" t="s">
        <v>60</v>
      </c>
      <c r="U1" s="4" t="s">
        <v>110</v>
      </c>
      <c r="V1" s="4" t="s">
        <v>111</v>
      </c>
      <c r="W1" s="4" t="s">
        <v>147</v>
      </c>
      <c r="X1" s="4" t="s">
        <v>148</v>
      </c>
      <c r="Y1" s="4" t="s">
        <v>8</v>
      </c>
      <c r="Z1" s="4" t="s">
        <v>61</v>
      </c>
      <c r="AA1" s="4" t="s">
        <v>9</v>
      </c>
      <c r="AB1" s="4" t="s">
        <v>10</v>
      </c>
      <c r="AC1" s="4"/>
      <c r="AD1" s="4" t="s">
        <v>11</v>
      </c>
      <c r="AE1" s="4" t="s">
        <v>12</v>
      </c>
      <c r="AF1" s="4" t="s">
        <v>44</v>
      </c>
      <c r="AG1" s="4" t="s">
        <v>62</v>
      </c>
      <c r="AH1" s="22" t="s">
        <v>63</v>
      </c>
      <c r="AI1" s="22" t="s">
        <v>117</v>
      </c>
    </row>
    <row r="2" spans="1:35" s="5" customFormat="1">
      <c r="A2" s="6">
        <v>45864</v>
      </c>
      <c r="B2" s="26" t="s">
        <v>150</v>
      </c>
      <c r="C2" s="8" t="s">
        <v>169</v>
      </c>
      <c r="D2" s="9">
        <v>4.732638888888889E-2</v>
      </c>
      <c r="E2" s="8" t="s">
        <v>166</v>
      </c>
      <c r="F2" s="10">
        <v>12.4</v>
      </c>
      <c r="G2" s="10">
        <v>10.7</v>
      </c>
      <c r="H2" s="10">
        <v>11.1</v>
      </c>
      <c r="I2" s="10">
        <v>11.4</v>
      </c>
      <c r="J2" s="10">
        <v>11.5</v>
      </c>
      <c r="K2" s="10">
        <v>11.8</v>
      </c>
      <c r="L2" s="27">
        <f>SUM(F2:H2)</f>
        <v>34.200000000000003</v>
      </c>
      <c r="M2" s="27">
        <f>SUM(I2:K2)</f>
        <v>34.700000000000003</v>
      </c>
      <c r="N2" s="28">
        <f>SUM(F2:J2)</f>
        <v>57.1</v>
      </c>
      <c r="O2" s="11" t="s">
        <v>167</v>
      </c>
      <c r="P2" s="11" t="s">
        <v>168</v>
      </c>
      <c r="Q2" s="13" t="s">
        <v>170</v>
      </c>
      <c r="R2" s="13" t="s">
        <v>171</v>
      </c>
      <c r="S2" s="13" t="s">
        <v>172</v>
      </c>
      <c r="T2" s="13" t="s">
        <v>128</v>
      </c>
      <c r="U2" s="31">
        <v>13.4</v>
      </c>
      <c r="V2" s="32">
        <v>13.5</v>
      </c>
      <c r="W2" s="12">
        <v>7.5</v>
      </c>
      <c r="X2" s="11" t="s">
        <v>200</v>
      </c>
      <c r="Y2" s="12">
        <v>-1.6</v>
      </c>
      <c r="Z2" s="12" t="s">
        <v>267</v>
      </c>
      <c r="AA2" s="12">
        <v>0.1</v>
      </c>
      <c r="AB2" s="8">
        <v>-1.7</v>
      </c>
      <c r="AC2" s="8"/>
      <c r="AD2" s="11" t="s">
        <v>269</v>
      </c>
      <c r="AE2" s="11" t="s">
        <v>269</v>
      </c>
      <c r="AF2" s="11" t="s">
        <v>165</v>
      </c>
      <c r="AG2" s="8" t="s">
        <v>328</v>
      </c>
      <c r="AH2" s="8" t="s">
        <v>277</v>
      </c>
      <c r="AI2" s="30" t="s">
        <v>278</v>
      </c>
    </row>
    <row r="3" spans="1:35" s="5" customFormat="1">
      <c r="A3" s="6">
        <v>45864</v>
      </c>
      <c r="B3" s="26" t="s">
        <v>131</v>
      </c>
      <c r="C3" s="8" t="s">
        <v>169</v>
      </c>
      <c r="D3" s="9">
        <v>4.7303240740740743E-2</v>
      </c>
      <c r="E3" s="8" t="s">
        <v>196</v>
      </c>
      <c r="F3" s="10">
        <v>12</v>
      </c>
      <c r="G3" s="10">
        <v>10.5</v>
      </c>
      <c r="H3" s="10">
        <v>11.2</v>
      </c>
      <c r="I3" s="10">
        <v>11.5</v>
      </c>
      <c r="J3" s="10">
        <v>11.6</v>
      </c>
      <c r="K3" s="10">
        <v>11.9</v>
      </c>
      <c r="L3" s="27">
        <f>SUM(F3:H3)</f>
        <v>33.700000000000003</v>
      </c>
      <c r="M3" s="27">
        <f>SUM(I3:K3)</f>
        <v>35</v>
      </c>
      <c r="N3" s="28">
        <f>SUM(F3:J3)</f>
        <v>56.800000000000004</v>
      </c>
      <c r="O3" s="11" t="s">
        <v>194</v>
      </c>
      <c r="P3" s="11" t="s">
        <v>195</v>
      </c>
      <c r="Q3" s="13" t="s">
        <v>197</v>
      </c>
      <c r="R3" s="13" t="s">
        <v>198</v>
      </c>
      <c r="S3" s="13" t="s">
        <v>199</v>
      </c>
      <c r="T3" s="13" t="s">
        <v>128</v>
      </c>
      <c r="U3" s="31">
        <v>13.4</v>
      </c>
      <c r="V3" s="32">
        <v>13.5</v>
      </c>
      <c r="W3" s="12">
        <v>7.5</v>
      </c>
      <c r="X3" s="11" t="s">
        <v>200</v>
      </c>
      <c r="Y3" s="12">
        <v>-1.1000000000000001</v>
      </c>
      <c r="Z3" s="12" t="s">
        <v>267</v>
      </c>
      <c r="AA3" s="12">
        <v>0.6</v>
      </c>
      <c r="AB3" s="8">
        <v>-1.7</v>
      </c>
      <c r="AC3" s="8"/>
      <c r="AD3" s="11" t="s">
        <v>268</v>
      </c>
      <c r="AE3" s="11" t="s">
        <v>268</v>
      </c>
      <c r="AF3" s="11" t="s">
        <v>163</v>
      </c>
      <c r="AG3" s="8" t="s">
        <v>328</v>
      </c>
      <c r="AH3" s="8" t="s">
        <v>289</v>
      </c>
      <c r="AI3" s="30" t="s">
        <v>290</v>
      </c>
    </row>
    <row r="4" spans="1:35" s="5" customFormat="1">
      <c r="A4" s="6">
        <v>45864</v>
      </c>
      <c r="B4" s="26" t="s">
        <v>149</v>
      </c>
      <c r="C4" s="8" t="s">
        <v>169</v>
      </c>
      <c r="D4" s="9">
        <v>4.6574074074074073E-2</v>
      </c>
      <c r="E4" s="8" t="s">
        <v>213</v>
      </c>
      <c r="F4" s="10">
        <v>11.8</v>
      </c>
      <c r="G4" s="10">
        <v>10.6</v>
      </c>
      <c r="H4" s="10">
        <v>11.4</v>
      </c>
      <c r="I4" s="10">
        <v>11</v>
      </c>
      <c r="J4" s="10">
        <v>11.1</v>
      </c>
      <c r="K4" s="10">
        <v>11.5</v>
      </c>
      <c r="L4" s="27">
        <f>SUM(F4:H4)</f>
        <v>33.799999999999997</v>
      </c>
      <c r="M4" s="27">
        <f>SUM(I4:K4)</f>
        <v>33.6</v>
      </c>
      <c r="N4" s="28">
        <f>SUM(F4:J4)</f>
        <v>55.9</v>
      </c>
      <c r="O4" s="11" t="s">
        <v>167</v>
      </c>
      <c r="P4" s="11" t="s">
        <v>168</v>
      </c>
      <c r="Q4" s="13" t="s">
        <v>214</v>
      </c>
      <c r="R4" s="13" t="s">
        <v>215</v>
      </c>
      <c r="S4" s="13" t="s">
        <v>215</v>
      </c>
      <c r="T4" s="13" t="s">
        <v>128</v>
      </c>
      <c r="U4" s="31">
        <v>13.4</v>
      </c>
      <c r="V4" s="32">
        <v>13.5</v>
      </c>
      <c r="W4" s="12">
        <v>7.5</v>
      </c>
      <c r="X4" s="11" t="s">
        <v>200</v>
      </c>
      <c r="Y4" s="12">
        <v>-1.6</v>
      </c>
      <c r="Z4" s="12">
        <v>-0.1</v>
      </c>
      <c r="AA4" s="12" t="s">
        <v>275</v>
      </c>
      <c r="AB4" s="8">
        <v>-1.7</v>
      </c>
      <c r="AC4" s="8"/>
      <c r="AD4" s="11" t="s">
        <v>269</v>
      </c>
      <c r="AE4" s="11" t="s">
        <v>269</v>
      </c>
      <c r="AF4" s="11" t="s">
        <v>165</v>
      </c>
      <c r="AG4" s="8" t="s">
        <v>328</v>
      </c>
      <c r="AH4" s="8" t="s">
        <v>297</v>
      </c>
      <c r="AI4" s="30" t="s">
        <v>298</v>
      </c>
    </row>
    <row r="5" spans="1:35" s="5" customFormat="1">
      <c r="A5" s="6">
        <v>45865</v>
      </c>
      <c r="B5" s="26" t="s">
        <v>130</v>
      </c>
      <c r="C5" s="8" t="s">
        <v>226</v>
      </c>
      <c r="D5" s="9">
        <v>4.7939814814814817E-2</v>
      </c>
      <c r="E5" s="8" t="s">
        <v>225</v>
      </c>
      <c r="F5" s="10">
        <v>12</v>
      </c>
      <c r="G5" s="10">
        <v>10.8</v>
      </c>
      <c r="H5" s="10">
        <v>11</v>
      </c>
      <c r="I5" s="10">
        <v>11.4</v>
      </c>
      <c r="J5" s="10">
        <v>11.8</v>
      </c>
      <c r="K5" s="10">
        <v>12.2</v>
      </c>
      <c r="L5" s="27">
        <f>SUM(F5:H5)</f>
        <v>33.799999999999997</v>
      </c>
      <c r="M5" s="27">
        <f>SUM(I5:K5)</f>
        <v>35.400000000000006</v>
      </c>
      <c r="N5" s="28">
        <f>SUM(F5:J5)</f>
        <v>57</v>
      </c>
      <c r="O5" s="11" t="s">
        <v>194</v>
      </c>
      <c r="P5" s="11" t="s">
        <v>195</v>
      </c>
      <c r="Q5" s="13" t="s">
        <v>197</v>
      </c>
      <c r="R5" s="13" t="s">
        <v>198</v>
      </c>
      <c r="S5" s="13" t="s">
        <v>227</v>
      </c>
      <c r="T5" s="13" t="s">
        <v>128</v>
      </c>
      <c r="U5" s="12">
        <v>12.2</v>
      </c>
      <c r="V5" s="12">
        <v>13.8</v>
      </c>
      <c r="W5" s="12">
        <v>6.9</v>
      </c>
      <c r="X5" s="11" t="s">
        <v>274</v>
      </c>
      <c r="Y5" s="12">
        <v>-1</v>
      </c>
      <c r="Z5" s="12" t="s">
        <v>267</v>
      </c>
      <c r="AA5" s="12">
        <v>-0.2</v>
      </c>
      <c r="AB5" s="8">
        <v>-0.8</v>
      </c>
      <c r="AC5" s="8"/>
      <c r="AD5" s="11" t="s">
        <v>269</v>
      </c>
      <c r="AE5" s="11" t="s">
        <v>269</v>
      </c>
      <c r="AF5" s="11" t="s">
        <v>165</v>
      </c>
      <c r="AG5" s="8"/>
      <c r="AH5" s="8" t="s">
        <v>305</v>
      </c>
      <c r="AI5" s="30" t="s">
        <v>306</v>
      </c>
    </row>
    <row r="6" spans="1:35" s="5" customFormat="1">
      <c r="A6" s="6">
        <v>45871</v>
      </c>
      <c r="B6" s="26" t="s">
        <v>131</v>
      </c>
      <c r="C6" s="8" t="s">
        <v>169</v>
      </c>
      <c r="D6" s="9">
        <v>4.6631944444444441E-2</v>
      </c>
      <c r="E6" s="8" t="s">
        <v>364</v>
      </c>
      <c r="F6" s="10">
        <v>11.8</v>
      </c>
      <c r="G6" s="10">
        <v>10.5</v>
      </c>
      <c r="H6" s="10">
        <v>11</v>
      </c>
      <c r="I6" s="10">
        <v>11.2</v>
      </c>
      <c r="J6" s="10">
        <v>11.6</v>
      </c>
      <c r="K6" s="10">
        <v>11.8</v>
      </c>
      <c r="L6" s="27">
        <f t="shared" ref="L6:L7" si="0">SUM(F6:H6)</f>
        <v>33.299999999999997</v>
      </c>
      <c r="M6" s="27">
        <f t="shared" ref="M6:M7" si="1">SUM(I6:K6)</f>
        <v>34.599999999999994</v>
      </c>
      <c r="N6" s="28">
        <f t="shared" ref="N6:N7" si="2">SUM(F6:J6)</f>
        <v>56.1</v>
      </c>
      <c r="O6" s="11" t="s">
        <v>194</v>
      </c>
      <c r="P6" s="11" t="s">
        <v>195</v>
      </c>
      <c r="Q6" s="13" t="s">
        <v>192</v>
      </c>
      <c r="R6" s="13" t="s">
        <v>365</v>
      </c>
      <c r="S6" s="13" t="s">
        <v>238</v>
      </c>
      <c r="T6" s="13" t="s">
        <v>128</v>
      </c>
      <c r="U6" s="12">
        <v>11</v>
      </c>
      <c r="V6" s="12">
        <v>12.5</v>
      </c>
      <c r="W6" s="12">
        <v>7.7</v>
      </c>
      <c r="X6" s="11" t="s">
        <v>200</v>
      </c>
      <c r="Y6" s="12">
        <v>-1.9</v>
      </c>
      <c r="Z6" s="12" t="s">
        <v>267</v>
      </c>
      <c r="AA6" s="12">
        <v>-0.3</v>
      </c>
      <c r="AB6" s="8">
        <v>-1.6</v>
      </c>
      <c r="AC6" s="8"/>
      <c r="AD6" s="11" t="s">
        <v>272</v>
      </c>
      <c r="AE6" s="11" t="s">
        <v>269</v>
      </c>
      <c r="AF6" s="11" t="s">
        <v>165</v>
      </c>
      <c r="AG6" s="8"/>
      <c r="AH6" s="8" t="s">
        <v>370</v>
      </c>
      <c r="AI6" s="30" t="s">
        <v>371</v>
      </c>
    </row>
    <row r="7" spans="1:35" s="5" customFormat="1">
      <c r="A7" s="6">
        <v>45872</v>
      </c>
      <c r="B7" s="26" t="s">
        <v>135</v>
      </c>
      <c r="C7" s="8" t="s">
        <v>169</v>
      </c>
      <c r="D7" s="9">
        <v>4.7268518518518515E-2</v>
      </c>
      <c r="E7" s="8" t="s">
        <v>427</v>
      </c>
      <c r="F7" s="10">
        <v>12.1</v>
      </c>
      <c r="G7" s="10">
        <v>10.5</v>
      </c>
      <c r="H7" s="10">
        <v>10.9</v>
      </c>
      <c r="I7" s="10">
        <v>11.3</v>
      </c>
      <c r="J7" s="10">
        <v>11.5</v>
      </c>
      <c r="K7" s="10">
        <v>12.1</v>
      </c>
      <c r="L7" s="27">
        <f t="shared" si="0"/>
        <v>33.5</v>
      </c>
      <c r="M7" s="27">
        <f t="shared" si="1"/>
        <v>34.9</v>
      </c>
      <c r="N7" s="28">
        <f t="shared" si="2"/>
        <v>56.3</v>
      </c>
      <c r="O7" s="11" t="s">
        <v>194</v>
      </c>
      <c r="P7" s="11" t="s">
        <v>168</v>
      </c>
      <c r="Q7" s="13" t="s">
        <v>428</v>
      </c>
      <c r="R7" s="13" t="s">
        <v>429</v>
      </c>
      <c r="S7" s="13" t="s">
        <v>430</v>
      </c>
      <c r="T7" s="13" t="s">
        <v>128</v>
      </c>
      <c r="U7" s="12">
        <v>12.8</v>
      </c>
      <c r="V7" s="12">
        <v>14</v>
      </c>
      <c r="W7" s="12">
        <v>7.5</v>
      </c>
      <c r="X7" s="11" t="s">
        <v>200</v>
      </c>
      <c r="Y7" s="12">
        <v>-1</v>
      </c>
      <c r="Z7" s="12" t="s">
        <v>267</v>
      </c>
      <c r="AA7" s="12">
        <v>0.6</v>
      </c>
      <c r="AB7" s="8">
        <v>-1.6</v>
      </c>
      <c r="AC7" s="8"/>
      <c r="AD7" s="11" t="s">
        <v>268</v>
      </c>
      <c r="AE7" s="11" t="s">
        <v>269</v>
      </c>
      <c r="AF7" s="11" t="s">
        <v>165</v>
      </c>
      <c r="AG7" s="8"/>
      <c r="AH7" s="8" t="s">
        <v>425</v>
      </c>
      <c r="AI7" s="30" t="s">
        <v>426</v>
      </c>
    </row>
    <row r="8" spans="1:35" s="5" customFormat="1">
      <c r="A8" s="6">
        <v>45878</v>
      </c>
      <c r="B8" s="26" t="s">
        <v>325</v>
      </c>
      <c r="C8" s="8" t="s">
        <v>251</v>
      </c>
      <c r="D8" s="9">
        <v>4.7962962962962964E-2</v>
      </c>
      <c r="E8" s="8" t="s">
        <v>450</v>
      </c>
      <c r="F8" s="10">
        <v>12.2</v>
      </c>
      <c r="G8" s="10">
        <v>10.7</v>
      </c>
      <c r="H8" s="10">
        <v>11.4</v>
      </c>
      <c r="I8" s="10">
        <v>11.7</v>
      </c>
      <c r="J8" s="10">
        <v>11.7</v>
      </c>
      <c r="K8" s="10">
        <v>11.7</v>
      </c>
      <c r="L8" s="27">
        <f t="shared" ref="L8:L10" si="3">SUM(F8:H8)</f>
        <v>34.299999999999997</v>
      </c>
      <c r="M8" s="27">
        <f t="shared" ref="M8:M10" si="4">SUM(I8:K8)</f>
        <v>35.099999999999994</v>
      </c>
      <c r="N8" s="28">
        <f t="shared" ref="N8:N10" si="5">SUM(F8:J8)</f>
        <v>57.7</v>
      </c>
      <c r="O8" s="11" t="s">
        <v>194</v>
      </c>
      <c r="P8" s="11" t="s">
        <v>195</v>
      </c>
      <c r="Q8" s="13" t="s">
        <v>227</v>
      </c>
      <c r="R8" s="13" t="s">
        <v>198</v>
      </c>
      <c r="S8" s="13" t="s">
        <v>203</v>
      </c>
      <c r="T8" s="13" t="s">
        <v>128</v>
      </c>
      <c r="U8" s="12">
        <v>13.5</v>
      </c>
      <c r="V8" s="12">
        <v>14.4</v>
      </c>
      <c r="W8" s="12">
        <v>7</v>
      </c>
      <c r="X8" s="11" t="s">
        <v>274</v>
      </c>
      <c r="Y8" s="12">
        <v>-0.8</v>
      </c>
      <c r="Z8" s="12" t="s">
        <v>267</v>
      </c>
      <c r="AA8" s="12" t="s">
        <v>275</v>
      </c>
      <c r="AB8" s="8">
        <v>-0.8</v>
      </c>
      <c r="AC8" s="8"/>
      <c r="AD8" s="11" t="s">
        <v>269</v>
      </c>
      <c r="AE8" s="11" t="s">
        <v>272</v>
      </c>
      <c r="AF8" s="11" t="s">
        <v>274</v>
      </c>
      <c r="AG8" s="8"/>
      <c r="AH8" s="8" t="s">
        <v>451</v>
      </c>
      <c r="AI8" s="30" t="s">
        <v>452</v>
      </c>
    </row>
    <row r="9" spans="1:35" s="5" customFormat="1">
      <c r="A9" s="6">
        <v>45879</v>
      </c>
      <c r="B9" s="25" t="s">
        <v>131</v>
      </c>
      <c r="C9" s="8" t="s">
        <v>169</v>
      </c>
      <c r="D9" s="9">
        <v>4.7303240740740743E-2</v>
      </c>
      <c r="E9" s="8" t="s">
        <v>504</v>
      </c>
      <c r="F9" s="10">
        <v>12.1</v>
      </c>
      <c r="G9" s="10">
        <v>10.6</v>
      </c>
      <c r="H9" s="10">
        <v>10.9</v>
      </c>
      <c r="I9" s="10">
        <v>11.1</v>
      </c>
      <c r="J9" s="10">
        <v>11.6</v>
      </c>
      <c r="K9" s="10">
        <v>12.4</v>
      </c>
      <c r="L9" s="27">
        <f t="shared" si="3"/>
        <v>33.6</v>
      </c>
      <c r="M9" s="27">
        <f t="shared" si="4"/>
        <v>35.1</v>
      </c>
      <c r="N9" s="28">
        <f t="shared" si="5"/>
        <v>56.300000000000004</v>
      </c>
      <c r="O9" s="11" t="s">
        <v>194</v>
      </c>
      <c r="P9" s="11" t="s">
        <v>168</v>
      </c>
      <c r="Q9" s="13" t="s">
        <v>211</v>
      </c>
      <c r="R9" s="13" t="s">
        <v>403</v>
      </c>
      <c r="S9" s="13" t="s">
        <v>505</v>
      </c>
      <c r="T9" s="13" t="s">
        <v>128</v>
      </c>
      <c r="U9" s="12">
        <v>13</v>
      </c>
      <c r="V9" s="12">
        <v>12.6</v>
      </c>
      <c r="W9" s="12">
        <v>7.2</v>
      </c>
      <c r="X9" s="11" t="s">
        <v>128</v>
      </c>
      <c r="Y9" s="12">
        <v>-1.1000000000000001</v>
      </c>
      <c r="Z9" s="12" t="s">
        <v>267</v>
      </c>
      <c r="AA9" s="12" t="s">
        <v>275</v>
      </c>
      <c r="AB9" s="8">
        <v>-1.1000000000000001</v>
      </c>
      <c r="AC9" s="8"/>
      <c r="AD9" s="11" t="s">
        <v>269</v>
      </c>
      <c r="AE9" s="11" t="s">
        <v>269</v>
      </c>
      <c r="AF9" s="11" t="s">
        <v>165</v>
      </c>
      <c r="AG9" s="8"/>
      <c r="AH9" s="8" t="s">
        <v>513</v>
      </c>
      <c r="AI9" s="30" t="s">
        <v>514</v>
      </c>
    </row>
    <row r="10" spans="1:35" s="5" customFormat="1">
      <c r="A10" s="6">
        <v>45879</v>
      </c>
      <c r="B10" s="26" t="s">
        <v>160</v>
      </c>
      <c r="C10" s="8" t="s">
        <v>169</v>
      </c>
      <c r="D10" s="9">
        <v>4.7939814814814817E-2</v>
      </c>
      <c r="E10" s="8" t="s">
        <v>521</v>
      </c>
      <c r="F10" s="10">
        <v>12.2</v>
      </c>
      <c r="G10" s="10">
        <v>11.2</v>
      </c>
      <c r="H10" s="10">
        <v>11.4</v>
      </c>
      <c r="I10" s="10">
        <v>11.5</v>
      </c>
      <c r="J10" s="10">
        <v>11.3</v>
      </c>
      <c r="K10" s="10">
        <v>11.6</v>
      </c>
      <c r="L10" s="27">
        <f t="shared" si="3"/>
        <v>34.799999999999997</v>
      </c>
      <c r="M10" s="27">
        <f t="shared" si="4"/>
        <v>34.4</v>
      </c>
      <c r="N10" s="28">
        <f t="shared" si="5"/>
        <v>57.599999999999994</v>
      </c>
      <c r="O10" s="11" t="s">
        <v>200</v>
      </c>
      <c r="P10" s="11" t="s">
        <v>168</v>
      </c>
      <c r="Q10" s="13" t="s">
        <v>522</v>
      </c>
      <c r="R10" s="13" t="s">
        <v>266</v>
      </c>
      <c r="S10" s="13" t="s">
        <v>502</v>
      </c>
      <c r="T10" s="13" t="s">
        <v>128</v>
      </c>
      <c r="U10" s="12">
        <v>13</v>
      </c>
      <c r="V10" s="12">
        <v>12.6</v>
      </c>
      <c r="W10" s="12">
        <v>7.2</v>
      </c>
      <c r="X10" s="11" t="s">
        <v>128</v>
      </c>
      <c r="Y10" s="12">
        <v>0.5</v>
      </c>
      <c r="Z10" s="12">
        <v>-0.1</v>
      </c>
      <c r="AA10" s="12">
        <v>1.5</v>
      </c>
      <c r="AB10" s="8">
        <v>-1.1000000000000001</v>
      </c>
      <c r="AC10" s="8"/>
      <c r="AD10" s="11" t="s">
        <v>271</v>
      </c>
      <c r="AE10" s="11" t="s">
        <v>268</v>
      </c>
      <c r="AF10" s="11" t="s">
        <v>165</v>
      </c>
      <c r="AG10" s="8"/>
      <c r="AH10" s="8" t="s">
        <v>523</v>
      </c>
      <c r="AI10" s="30" t="s">
        <v>524</v>
      </c>
    </row>
  </sheetData>
  <autoFilter ref="A1:AH5" xr:uid="{00000000-0009-0000-0000-000002000000}"/>
  <phoneticPr fontId="10"/>
  <conditionalFormatting sqref="F2:K3 F5:K5">
    <cfRule type="colorScale" priority="1274">
      <colorScale>
        <cfvo type="min"/>
        <cfvo type="percentile" val="50"/>
        <cfvo type="max"/>
        <color rgb="FFF8696B"/>
        <color rgb="FFFFEB84"/>
        <color rgb="FF63BE7B"/>
      </colorScale>
    </cfRule>
  </conditionalFormatting>
  <conditionalFormatting sqref="F4:K4">
    <cfRule type="colorScale" priority="43">
      <colorScale>
        <cfvo type="min"/>
        <cfvo type="percentile" val="50"/>
        <cfvo type="max"/>
        <color rgb="FFF8696B"/>
        <color rgb="FFFFEB84"/>
        <color rgb="FF63BE7B"/>
      </colorScale>
    </cfRule>
  </conditionalFormatting>
  <conditionalFormatting sqref="F6:K7">
    <cfRule type="colorScale" priority="14">
      <colorScale>
        <cfvo type="min"/>
        <cfvo type="percentile" val="50"/>
        <cfvo type="max"/>
        <color rgb="FFF8696B"/>
        <color rgb="FFFFEB84"/>
        <color rgb="FF63BE7B"/>
      </colorScale>
    </cfRule>
  </conditionalFormatting>
  <conditionalFormatting sqref="F8:K10">
    <cfRule type="colorScale" priority="4">
      <colorScale>
        <cfvo type="min"/>
        <cfvo type="percentile" val="50"/>
        <cfvo type="max"/>
        <color rgb="FFF8696B"/>
        <color rgb="FFFFEB84"/>
        <color rgb="FF63BE7B"/>
      </colorScale>
    </cfRule>
  </conditionalFormatting>
  <conditionalFormatting sqref="X2:X10">
    <cfRule type="containsText" dxfId="114" priority="59" operator="containsText" text="E">
      <formula>NOT(ISERROR(SEARCH("E",X2)))</formula>
    </cfRule>
    <cfRule type="containsText" dxfId="113" priority="61" operator="containsText" text="A">
      <formula>NOT(ISERROR(SEARCH("A",X2)))</formula>
    </cfRule>
    <cfRule type="containsText" dxfId="112" priority="60" operator="containsText" text="B">
      <formula>NOT(ISERROR(SEARCH("B",X2)))</formula>
    </cfRule>
    <cfRule type="containsText" dxfId="111" priority="56" operator="containsText" text="D">
      <formula>NOT(ISERROR(SEARCH("D",X2)))</formula>
    </cfRule>
    <cfRule type="containsText" dxfId="110" priority="57" operator="containsText" text="S">
      <formula>NOT(ISERROR(SEARCH("S",X2)))</formula>
    </cfRule>
    <cfRule type="containsText" dxfId="109" priority="58" operator="containsText" text="F">
      <formula>NOT(ISERROR(SEARCH("F",X2)))</formula>
    </cfRule>
  </conditionalFormatting>
  <conditionalFormatting sqref="AD3:AE4">
    <cfRule type="containsText" dxfId="108" priority="950" operator="containsText" text="A">
      <formula>NOT(ISERROR(SEARCH("A",AD3)))</formula>
    </cfRule>
  </conditionalFormatting>
  <conditionalFormatting sqref="AD4:AE4">
    <cfRule type="containsText" dxfId="107" priority="949" operator="containsText" text="B">
      <formula>NOT(ISERROR(SEARCH("B",AD4)))</formula>
    </cfRule>
  </conditionalFormatting>
  <conditionalFormatting sqref="AD4:AE5">
    <cfRule type="containsText" dxfId="106" priority="968" operator="containsText" text="A">
      <formula>NOT(ISERROR(SEARCH("A",AD4)))</formula>
    </cfRule>
    <cfRule type="containsText" dxfId="105" priority="967" operator="containsText" text="B">
      <formula>NOT(ISERROR(SEARCH("B",AD4)))</formula>
    </cfRule>
    <cfRule type="containsText" dxfId="104" priority="966" operator="containsText" text="E">
      <formula>NOT(ISERROR(SEARCH("E",AD4)))</formula>
    </cfRule>
  </conditionalFormatting>
  <conditionalFormatting sqref="AD6:AE10">
    <cfRule type="containsText" dxfId="103" priority="1" operator="containsText" text="E">
      <formula>NOT(ISERROR(SEARCH("E",AD6)))</formula>
    </cfRule>
    <cfRule type="containsText" dxfId="102" priority="3" operator="containsText" text="A">
      <formula>NOT(ISERROR(SEARCH("A",AD6)))</formula>
    </cfRule>
    <cfRule type="containsText" dxfId="101" priority="2" operator="containsText" text="B">
      <formula>NOT(ISERROR(SEARCH("B",AD6)))</formula>
    </cfRule>
  </conditionalFormatting>
  <conditionalFormatting sqref="AD2:AF3">
    <cfRule type="containsText" dxfId="100" priority="969" operator="containsText" text="E">
      <formula>NOT(ISERROR(SEARCH("E",AD2)))</formula>
    </cfRule>
    <cfRule type="containsText" dxfId="99" priority="970" operator="containsText" text="B">
      <formula>NOT(ISERROR(SEARCH("B",AD2)))</formula>
    </cfRule>
    <cfRule type="containsText" dxfId="98" priority="971" operator="containsText" text="A">
      <formula>NOT(ISERROR(SEARCH("A",AD2)))</formula>
    </cfRule>
  </conditionalFormatting>
  <conditionalFormatting sqref="AD3:AF3">
    <cfRule type="containsText" dxfId="97" priority="943" operator="containsText" text="B">
      <formula>NOT(ISERROR(SEARCH("B",AD3)))</formula>
    </cfRule>
    <cfRule type="containsText" dxfId="96" priority="942" operator="containsText" text="E">
      <formula>NOT(ISERROR(SEARCH("E",AD3)))</formula>
    </cfRule>
  </conditionalFormatting>
  <conditionalFormatting sqref="AD4:AF4">
    <cfRule type="containsText" dxfId="95" priority="948" operator="containsText" text="E">
      <formula>NOT(ISERROR(SEARCH("E",AD4)))</formula>
    </cfRule>
  </conditionalFormatting>
  <conditionalFormatting sqref="AF3">
    <cfRule type="containsText" dxfId="94" priority="944" operator="containsText" text="A">
      <formula>NOT(ISERROR(SEARCH("A",AF3)))</formula>
    </cfRule>
  </conditionalFormatting>
  <conditionalFormatting sqref="AF4">
    <cfRule type="containsText" dxfId="93" priority="946" operator="containsText" text="B">
      <formula>NOT(ISERROR(SEARCH("B",AF4)))</formula>
    </cfRule>
    <cfRule type="containsText" dxfId="92" priority="947" operator="containsText" text="A">
      <formula>NOT(ISERROR(SEARCH("A",AF4)))</formula>
    </cfRule>
  </conditionalFormatting>
  <conditionalFormatting sqref="AF4:AF10">
    <cfRule type="containsText" dxfId="91" priority="945" operator="containsText" text="E">
      <formula>NOT(ISERROR(SEARCH("E",AF4)))</formula>
    </cfRule>
    <cfRule type="containsText" dxfId="90" priority="964" operator="containsText" text="B">
      <formula>NOT(ISERROR(SEARCH("B",AF4)))</formula>
    </cfRule>
    <cfRule type="containsText" dxfId="89" priority="965" operator="containsText" text="A">
      <formula>NOT(ISERROR(SEARCH("A",AF4)))</formula>
    </cfRule>
  </conditionalFormatting>
  <conditionalFormatting sqref="AG2:AG4">
    <cfRule type="containsText" dxfId="88" priority="7" operator="containsText" text="A">
      <formula>NOT(ISERROR(SEARCH("A",AG2)))</formula>
    </cfRule>
    <cfRule type="containsText" dxfId="87" priority="6" operator="containsText" text="B">
      <formula>NOT(ISERROR(SEARCH("B",AG2)))</formula>
    </cfRule>
    <cfRule type="containsText" dxfId="86" priority="5" operator="containsText" text="E">
      <formula>NOT(ISERROR(SEARCH("E",AG2)))</formula>
    </cfRule>
  </conditionalFormatting>
  <conditionalFormatting sqref="AG2:AG10">
    <cfRule type="containsText" dxfId="85" priority="10" operator="containsText" text="A">
      <formula>NOT(ISERROR(SEARCH("A",AG2)))</formula>
    </cfRule>
    <cfRule type="containsText" dxfId="84" priority="9" operator="containsText" text="B">
      <formula>NOT(ISERROR(SEARCH("B",AG2)))</formula>
    </cfRule>
    <cfRule type="containsText" dxfId="83" priority="8" operator="containsText" text="E">
      <formula>NOT(ISERROR(SEARCH("E",AG2)))</formula>
    </cfRule>
  </conditionalFormatting>
  <dataValidations count="2">
    <dataValidation type="list" allowBlank="1" showInputMessage="1" showErrorMessage="1" sqref="AG2:AG4" xr:uid="{D9753E53-B5F3-B843-AABF-BB518D417D34}">
      <formula1>"強風,外差し,イン先行"</formula1>
    </dataValidation>
    <dataValidation type="list" allowBlank="1" showInputMessage="1" showErrorMessage="1" sqref="AG5:AG10" xr:uid="{CC79288C-5468-B441-B6E5-889CDB1FAE23}">
      <formula1>"強風,外差し,イン先行,凍結防止"</formula1>
    </dataValidation>
  </dataValidations>
  <pageMargins left="0.7" right="0.7" top="0.75" bottom="0.75" header="0.3" footer="0.3"/>
  <pageSetup paperSize="9" orientation="portrait" horizontalDpi="4294967292" verticalDpi="4294967292"/>
  <ignoredErrors>
    <ignoredError sqref="L2:N5 L7:N7 L6:N6 L8:N1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DA922-5CF6-2A4E-A40D-1A9C0B7CB5C2}">
  <dimension ref="A1:AK10"/>
  <sheetViews>
    <sheetView workbookViewId="0">
      <pane xSplit="5" ySplit="1" topLeftCell="V2" activePane="bottomRight" state="frozen"/>
      <selection activeCell="E15" sqref="E15"/>
      <selection pane="topRight" activeCell="E15" sqref="E15"/>
      <selection pane="bottomLeft" activeCell="E15" sqref="E15"/>
      <selection pane="bottomRight" activeCell="AC8" sqref="AC8"/>
    </sheetView>
  </sheetViews>
  <sheetFormatPr baseColWidth="10" defaultColWidth="8.83203125" defaultRowHeight="15"/>
  <cols>
    <col min="1" max="1" width="9.5"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34</v>
      </c>
      <c r="B1" s="1" t="s">
        <v>51</v>
      </c>
      <c r="C1" s="1" t="s">
        <v>35</v>
      </c>
      <c r="D1" s="1" t="s">
        <v>52</v>
      </c>
      <c r="E1" s="1" t="s">
        <v>36</v>
      </c>
      <c r="F1" s="1" t="s">
        <v>137</v>
      </c>
      <c r="G1" s="1" t="s">
        <v>138</v>
      </c>
      <c r="H1" s="1" t="s">
        <v>139</v>
      </c>
      <c r="I1" s="1" t="s">
        <v>140</v>
      </c>
      <c r="J1" s="1" t="s">
        <v>141</v>
      </c>
      <c r="K1" s="1" t="s">
        <v>142</v>
      </c>
      <c r="L1" s="1" t="s">
        <v>143</v>
      </c>
      <c r="M1" s="1" t="s">
        <v>144</v>
      </c>
      <c r="N1" s="1" t="s">
        <v>145</v>
      </c>
      <c r="O1" s="1" t="s">
        <v>146</v>
      </c>
      <c r="P1" s="1" t="s">
        <v>38</v>
      </c>
      <c r="Q1" s="2" t="s">
        <v>59</v>
      </c>
      <c r="R1" s="2" t="s">
        <v>40</v>
      </c>
      <c r="S1" s="3" t="s">
        <v>41</v>
      </c>
      <c r="T1" s="3" t="s">
        <v>42</v>
      </c>
      <c r="U1" s="3" t="s">
        <v>43</v>
      </c>
      <c r="V1" s="4" t="s">
        <v>60</v>
      </c>
      <c r="W1" s="4" t="s">
        <v>110</v>
      </c>
      <c r="X1" s="4" t="s">
        <v>111</v>
      </c>
      <c r="Y1" s="4" t="s">
        <v>147</v>
      </c>
      <c r="Z1" s="4" t="s">
        <v>148</v>
      </c>
      <c r="AA1" s="4" t="s">
        <v>8</v>
      </c>
      <c r="AB1" s="4" t="s">
        <v>61</v>
      </c>
      <c r="AC1" s="4" t="s">
        <v>9</v>
      </c>
      <c r="AD1" s="4" t="s">
        <v>10</v>
      </c>
      <c r="AE1" s="4"/>
      <c r="AF1" s="4" t="s">
        <v>11</v>
      </c>
      <c r="AG1" s="4" t="s">
        <v>12</v>
      </c>
      <c r="AH1" s="4" t="s">
        <v>44</v>
      </c>
      <c r="AI1" s="4" t="s">
        <v>50</v>
      </c>
      <c r="AJ1" s="1" t="s">
        <v>63</v>
      </c>
      <c r="AK1" s="22" t="s">
        <v>117</v>
      </c>
    </row>
    <row r="2" spans="1:37" s="5" customFormat="1">
      <c r="A2" s="6">
        <v>45864</v>
      </c>
      <c r="B2" s="25" t="s">
        <v>130</v>
      </c>
      <c r="C2" s="8" t="s">
        <v>169</v>
      </c>
      <c r="D2" s="9">
        <v>6.0428240740740741E-2</v>
      </c>
      <c r="E2" s="8" t="s">
        <v>184</v>
      </c>
      <c r="F2" s="34">
        <v>6.8</v>
      </c>
      <c r="G2" s="34">
        <v>11.1</v>
      </c>
      <c r="H2" s="34">
        <v>11.3</v>
      </c>
      <c r="I2" s="34">
        <v>11.6</v>
      </c>
      <c r="J2" s="34">
        <v>11.7</v>
      </c>
      <c r="K2" s="34">
        <v>11.6</v>
      </c>
      <c r="L2" s="34">
        <v>11.6</v>
      </c>
      <c r="M2" s="34">
        <v>11.8</v>
      </c>
      <c r="N2" s="27">
        <f>SUM(F2:H2)</f>
        <v>29.2</v>
      </c>
      <c r="O2" s="27">
        <f>SUM(I2:J2)</f>
        <v>23.299999999999997</v>
      </c>
      <c r="P2" s="27">
        <f>SUM(K2:M2)</f>
        <v>35</v>
      </c>
      <c r="Q2" s="11" t="s">
        <v>167</v>
      </c>
      <c r="R2" s="11" t="s">
        <v>168</v>
      </c>
      <c r="S2" s="13" t="s">
        <v>185</v>
      </c>
      <c r="T2" s="13" t="s">
        <v>186</v>
      </c>
      <c r="U2" s="13" t="s">
        <v>187</v>
      </c>
      <c r="V2" s="13" t="s">
        <v>128</v>
      </c>
      <c r="W2" s="31">
        <v>13.4</v>
      </c>
      <c r="X2" s="32">
        <v>13.5</v>
      </c>
      <c r="Y2" s="12">
        <v>7.5</v>
      </c>
      <c r="Z2" s="11" t="s">
        <v>200</v>
      </c>
      <c r="AA2" s="12">
        <v>-2.4</v>
      </c>
      <c r="AB2" s="11" t="s">
        <v>267</v>
      </c>
      <c r="AC2" s="11">
        <v>-0.3</v>
      </c>
      <c r="AD2" s="11">
        <v>-2.1</v>
      </c>
      <c r="AE2" s="11"/>
      <c r="AF2" s="11" t="s">
        <v>269</v>
      </c>
      <c r="AG2" s="11" t="s">
        <v>269</v>
      </c>
      <c r="AH2" s="11" t="s">
        <v>163</v>
      </c>
      <c r="AI2" s="8" t="s">
        <v>328</v>
      </c>
      <c r="AJ2" s="8" t="s">
        <v>283</v>
      </c>
      <c r="AK2" s="30" t="s">
        <v>284</v>
      </c>
    </row>
    <row r="3" spans="1:37" s="5" customFormat="1">
      <c r="A3" s="6">
        <v>45865</v>
      </c>
      <c r="B3" s="7" t="s">
        <v>131</v>
      </c>
      <c r="C3" s="8" t="s">
        <v>251</v>
      </c>
      <c r="D3" s="9">
        <v>6.1145833333333337E-2</v>
      </c>
      <c r="E3" s="8" t="s">
        <v>253</v>
      </c>
      <c r="F3" s="34">
        <v>6.8</v>
      </c>
      <c r="G3" s="34">
        <v>11.3</v>
      </c>
      <c r="H3" s="34">
        <v>11.4</v>
      </c>
      <c r="I3" s="34">
        <v>11.8</v>
      </c>
      <c r="J3" s="34">
        <v>11.8</v>
      </c>
      <c r="K3" s="34">
        <v>11.4</v>
      </c>
      <c r="L3" s="34">
        <v>11.5</v>
      </c>
      <c r="M3" s="34">
        <v>12.3</v>
      </c>
      <c r="N3" s="27">
        <f>SUM(F3:H3)</f>
        <v>29.5</v>
      </c>
      <c r="O3" s="27">
        <f>SUM(I3:J3)</f>
        <v>23.6</v>
      </c>
      <c r="P3" s="27">
        <f>SUM(K3:M3)</f>
        <v>35.200000000000003</v>
      </c>
      <c r="Q3" s="11" t="s">
        <v>167</v>
      </c>
      <c r="R3" s="11" t="s">
        <v>168</v>
      </c>
      <c r="S3" s="13" t="s">
        <v>254</v>
      </c>
      <c r="T3" s="13" t="s">
        <v>187</v>
      </c>
      <c r="U3" s="13" t="s">
        <v>255</v>
      </c>
      <c r="V3" s="13" t="s">
        <v>128</v>
      </c>
      <c r="W3" s="12">
        <v>12.2</v>
      </c>
      <c r="X3" s="12">
        <v>13.8</v>
      </c>
      <c r="Y3" s="12">
        <v>6.9</v>
      </c>
      <c r="Z3" s="11" t="s">
        <v>274</v>
      </c>
      <c r="AA3" s="12">
        <v>-1.1000000000000001</v>
      </c>
      <c r="AB3" s="11" t="s">
        <v>267</v>
      </c>
      <c r="AC3" s="11">
        <v>0.2</v>
      </c>
      <c r="AD3" s="11">
        <v>-1.3</v>
      </c>
      <c r="AE3" s="11"/>
      <c r="AF3" s="11" t="s">
        <v>269</v>
      </c>
      <c r="AG3" s="11" t="s">
        <v>269</v>
      </c>
      <c r="AH3" s="11" t="s">
        <v>165</v>
      </c>
      <c r="AI3" s="8"/>
      <c r="AJ3" s="8" t="s">
        <v>319</v>
      </c>
      <c r="AK3" s="30" t="s">
        <v>320</v>
      </c>
    </row>
    <row r="4" spans="1:37" s="5" customFormat="1">
      <c r="A4" s="6">
        <v>45865</v>
      </c>
      <c r="B4" s="7" t="s">
        <v>135</v>
      </c>
      <c r="C4" s="8" t="s">
        <v>265</v>
      </c>
      <c r="D4" s="9">
        <v>6.1111111111111109E-2</v>
      </c>
      <c r="E4" s="8" t="s">
        <v>264</v>
      </c>
      <c r="F4" s="34">
        <v>6.7</v>
      </c>
      <c r="G4" s="34">
        <v>11.9</v>
      </c>
      <c r="H4" s="34">
        <v>11.2</v>
      </c>
      <c r="I4" s="34">
        <v>11.3</v>
      </c>
      <c r="J4" s="34">
        <v>11.3</v>
      </c>
      <c r="K4" s="34">
        <v>11.5</v>
      </c>
      <c r="L4" s="34">
        <v>11.9</v>
      </c>
      <c r="M4" s="34">
        <v>12.2</v>
      </c>
      <c r="N4" s="27">
        <f>SUM(F4:H4)</f>
        <v>29.8</v>
      </c>
      <c r="O4" s="27">
        <f>SUM(I4:J4)</f>
        <v>22.6</v>
      </c>
      <c r="P4" s="27">
        <f>SUM(K4:M4)</f>
        <v>35.599999999999994</v>
      </c>
      <c r="Q4" s="11" t="s">
        <v>167</v>
      </c>
      <c r="R4" s="11" t="s">
        <v>168</v>
      </c>
      <c r="S4" s="13" t="s">
        <v>266</v>
      </c>
      <c r="T4" s="13" t="s">
        <v>211</v>
      </c>
      <c r="U4" s="13" t="s">
        <v>263</v>
      </c>
      <c r="V4" s="13" t="s">
        <v>128</v>
      </c>
      <c r="W4" s="12">
        <v>12.2</v>
      </c>
      <c r="X4" s="12">
        <v>13.8</v>
      </c>
      <c r="Y4" s="12">
        <v>6.9</v>
      </c>
      <c r="Z4" s="11" t="s">
        <v>274</v>
      </c>
      <c r="AA4" s="12">
        <v>-0.8</v>
      </c>
      <c r="AB4" s="11" t="s">
        <v>267</v>
      </c>
      <c r="AC4" s="11">
        <v>0.6</v>
      </c>
      <c r="AD4" s="11">
        <v>-1.4</v>
      </c>
      <c r="AE4" s="11"/>
      <c r="AF4" s="11" t="s">
        <v>268</v>
      </c>
      <c r="AG4" s="11" t="s">
        <v>269</v>
      </c>
      <c r="AH4" s="11" t="s">
        <v>163</v>
      </c>
      <c r="AI4" s="8"/>
      <c r="AJ4" s="8" t="s">
        <v>323</v>
      </c>
      <c r="AK4" s="30" t="s">
        <v>324</v>
      </c>
    </row>
    <row r="5" spans="1:37" s="5" customFormat="1">
      <c r="A5" s="6">
        <v>45871</v>
      </c>
      <c r="B5" s="7" t="s">
        <v>326</v>
      </c>
      <c r="C5" s="8" t="s">
        <v>169</v>
      </c>
      <c r="D5" s="9">
        <v>6.1840277777777779E-2</v>
      </c>
      <c r="E5" s="8" t="s">
        <v>352</v>
      </c>
      <c r="F5" s="34">
        <v>6.7</v>
      </c>
      <c r="G5" s="34">
        <v>11.7</v>
      </c>
      <c r="H5" s="34">
        <v>12</v>
      </c>
      <c r="I5" s="34">
        <v>12.2</v>
      </c>
      <c r="J5" s="34">
        <v>12.3</v>
      </c>
      <c r="K5" s="34">
        <v>11.8</v>
      </c>
      <c r="L5" s="34">
        <v>11.3</v>
      </c>
      <c r="M5" s="34">
        <v>11.3</v>
      </c>
      <c r="N5" s="27">
        <f t="shared" ref="N5:N6" si="0">SUM(F5:H5)</f>
        <v>30.4</v>
      </c>
      <c r="O5" s="27">
        <f t="shared" ref="O5:O6" si="1">SUM(I5:J5)</f>
        <v>24.5</v>
      </c>
      <c r="P5" s="27">
        <f t="shared" ref="P5:P6" si="2">SUM(K5:M5)</f>
        <v>34.400000000000006</v>
      </c>
      <c r="Q5" s="11" t="s">
        <v>200</v>
      </c>
      <c r="R5" s="11" t="s">
        <v>201</v>
      </c>
      <c r="S5" s="13" t="s">
        <v>353</v>
      </c>
      <c r="T5" s="13" t="s">
        <v>354</v>
      </c>
      <c r="U5" s="13" t="s">
        <v>187</v>
      </c>
      <c r="V5" s="13" t="s">
        <v>128</v>
      </c>
      <c r="W5" s="12">
        <v>11</v>
      </c>
      <c r="X5" s="12">
        <v>12.5</v>
      </c>
      <c r="Y5" s="12">
        <v>7.7</v>
      </c>
      <c r="Z5" s="11" t="s">
        <v>200</v>
      </c>
      <c r="AA5" s="12">
        <v>-1.3</v>
      </c>
      <c r="AB5" s="11">
        <v>-0.5</v>
      </c>
      <c r="AC5" s="11">
        <v>0.2</v>
      </c>
      <c r="AD5" s="11">
        <v>-2</v>
      </c>
      <c r="AE5" s="11"/>
      <c r="AF5" s="11" t="s">
        <v>269</v>
      </c>
      <c r="AG5" s="11" t="s">
        <v>269</v>
      </c>
      <c r="AH5" s="11" t="s">
        <v>165</v>
      </c>
      <c r="AI5" s="8"/>
      <c r="AJ5" s="8" t="s">
        <v>355</v>
      </c>
      <c r="AK5" s="30" t="s">
        <v>410</v>
      </c>
    </row>
    <row r="6" spans="1:37" s="5" customFormat="1">
      <c r="A6" s="6">
        <v>45872</v>
      </c>
      <c r="B6" s="7" t="s">
        <v>325</v>
      </c>
      <c r="C6" s="8" t="s">
        <v>169</v>
      </c>
      <c r="D6" s="9">
        <v>6.0509259259259263E-2</v>
      </c>
      <c r="E6" s="8" t="s">
        <v>406</v>
      </c>
      <c r="F6" s="34">
        <v>6.6</v>
      </c>
      <c r="G6" s="34">
        <v>10.8</v>
      </c>
      <c r="H6" s="34">
        <v>10.9</v>
      </c>
      <c r="I6" s="34">
        <v>11.3</v>
      </c>
      <c r="J6" s="34">
        <v>11.7</v>
      </c>
      <c r="K6" s="34">
        <v>12</v>
      </c>
      <c r="L6" s="34">
        <v>12.2</v>
      </c>
      <c r="M6" s="34">
        <v>12.3</v>
      </c>
      <c r="N6" s="27">
        <f t="shared" si="0"/>
        <v>28.299999999999997</v>
      </c>
      <c r="O6" s="27">
        <f t="shared" si="1"/>
        <v>23</v>
      </c>
      <c r="P6" s="27">
        <f t="shared" si="2"/>
        <v>36.5</v>
      </c>
      <c r="Q6" s="11" t="s">
        <v>194</v>
      </c>
      <c r="R6" s="11" t="s">
        <v>190</v>
      </c>
      <c r="S6" s="13" t="s">
        <v>403</v>
      </c>
      <c r="T6" s="13" t="s">
        <v>407</v>
      </c>
      <c r="U6" s="13" t="s">
        <v>187</v>
      </c>
      <c r="V6" s="13" t="s">
        <v>128</v>
      </c>
      <c r="W6" s="12">
        <v>12.8</v>
      </c>
      <c r="X6" s="12">
        <v>14</v>
      </c>
      <c r="Y6" s="12">
        <v>7.5</v>
      </c>
      <c r="Z6" s="11" t="s">
        <v>200</v>
      </c>
      <c r="AA6" s="12">
        <v>-2.1</v>
      </c>
      <c r="AB6" s="11" t="s">
        <v>267</v>
      </c>
      <c r="AC6" s="11">
        <v>-0.1</v>
      </c>
      <c r="AD6" s="11">
        <v>-2</v>
      </c>
      <c r="AE6" s="11"/>
      <c r="AF6" s="11" t="s">
        <v>269</v>
      </c>
      <c r="AG6" s="11" t="s">
        <v>269</v>
      </c>
      <c r="AH6" s="11" t="s">
        <v>163</v>
      </c>
      <c r="AI6" s="8"/>
      <c r="AJ6" s="8" t="s">
        <v>408</v>
      </c>
      <c r="AK6" s="30" t="s">
        <v>409</v>
      </c>
    </row>
    <row r="7" spans="1:37" s="5" customFormat="1">
      <c r="A7" s="6">
        <v>45878</v>
      </c>
      <c r="B7" s="7" t="s">
        <v>439</v>
      </c>
      <c r="C7" s="8" t="s">
        <v>251</v>
      </c>
      <c r="D7" s="9">
        <v>6.2511574074074081E-2</v>
      </c>
      <c r="E7" s="8" t="s">
        <v>440</v>
      </c>
      <c r="F7" s="34">
        <v>6.8</v>
      </c>
      <c r="G7" s="34">
        <v>11</v>
      </c>
      <c r="H7" s="34">
        <v>11.1</v>
      </c>
      <c r="I7" s="34">
        <v>12.3</v>
      </c>
      <c r="J7" s="34">
        <v>12.4</v>
      </c>
      <c r="K7" s="34">
        <v>12.3</v>
      </c>
      <c r="L7" s="34">
        <v>11.9</v>
      </c>
      <c r="M7" s="34">
        <v>12.3</v>
      </c>
      <c r="N7" s="27">
        <f t="shared" ref="N7:N10" si="3">SUM(F7:H7)</f>
        <v>28.9</v>
      </c>
      <c r="O7" s="27">
        <f t="shared" ref="O7:O10" si="4">SUM(I7:J7)</f>
        <v>24.700000000000003</v>
      </c>
      <c r="P7" s="27">
        <f t="shared" ref="P7:P10" si="5">SUM(K7:M7)</f>
        <v>36.5</v>
      </c>
      <c r="Q7" s="11" t="s">
        <v>194</v>
      </c>
      <c r="R7" s="11" t="s">
        <v>190</v>
      </c>
      <c r="S7" s="13" t="s">
        <v>441</v>
      </c>
      <c r="T7" s="13" t="s">
        <v>442</v>
      </c>
      <c r="U7" s="13" t="s">
        <v>443</v>
      </c>
      <c r="V7" s="13" t="s">
        <v>128</v>
      </c>
      <c r="W7" s="12">
        <v>13.5</v>
      </c>
      <c r="X7" s="12">
        <v>14.4</v>
      </c>
      <c r="Y7" s="12">
        <v>7</v>
      </c>
      <c r="Z7" s="11" t="s">
        <v>274</v>
      </c>
      <c r="AA7" s="12">
        <v>-0.2</v>
      </c>
      <c r="AB7" s="11" t="s">
        <v>267</v>
      </c>
      <c r="AC7" s="11">
        <v>0.8</v>
      </c>
      <c r="AD7" s="11">
        <v>-1</v>
      </c>
      <c r="AE7" s="11"/>
      <c r="AF7" s="11" t="s">
        <v>268</v>
      </c>
      <c r="AG7" s="11" t="s">
        <v>268</v>
      </c>
      <c r="AH7" s="11" t="s">
        <v>163</v>
      </c>
      <c r="AI7" s="8"/>
      <c r="AJ7" s="8" t="s">
        <v>444</v>
      </c>
      <c r="AK7" s="30" t="s">
        <v>445</v>
      </c>
    </row>
    <row r="8" spans="1:37" s="5" customFormat="1">
      <c r="A8" s="6">
        <v>45878</v>
      </c>
      <c r="B8" s="7" t="s">
        <v>131</v>
      </c>
      <c r="C8" s="8" t="s">
        <v>169</v>
      </c>
      <c r="D8" s="9">
        <v>6.1817129629629632E-2</v>
      </c>
      <c r="E8" s="8" t="s">
        <v>486</v>
      </c>
      <c r="F8" s="34">
        <v>6.8</v>
      </c>
      <c r="G8" s="34">
        <v>11.6</v>
      </c>
      <c r="H8" s="34">
        <v>11.8</v>
      </c>
      <c r="I8" s="34">
        <v>11.9</v>
      </c>
      <c r="J8" s="34">
        <v>11.9</v>
      </c>
      <c r="K8" s="34">
        <v>11.8</v>
      </c>
      <c r="L8" s="34">
        <v>11.7</v>
      </c>
      <c r="M8" s="34">
        <v>11.6</v>
      </c>
      <c r="N8" s="27">
        <f t="shared" si="3"/>
        <v>30.2</v>
      </c>
      <c r="O8" s="27">
        <f t="shared" si="4"/>
        <v>23.8</v>
      </c>
      <c r="P8" s="27">
        <f t="shared" si="5"/>
        <v>35.1</v>
      </c>
      <c r="Q8" s="11" t="s">
        <v>167</v>
      </c>
      <c r="R8" s="11" t="s">
        <v>195</v>
      </c>
      <c r="S8" s="13" t="s">
        <v>403</v>
      </c>
      <c r="T8" s="13" t="s">
        <v>187</v>
      </c>
      <c r="U8" s="13" t="s">
        <v>354</v>
      </c>
      <c r="V8" s="13" t="s">
        <v>128</v>
      </c>
      <c r="W8" s="12">
        <v>13.5</v>
      </c>
      <c r="X8" s="12">
        <v>14.4</v>
      </c>
      <c r="Y8" s="12">
        <v>7</v>
      </c>
      <c r="Z8" s="11" t="s">
        <v>274</v>
      </c>
      <c r="AA8" s="12">
        <v>-0.3</v>
      </c>
      <c r="AB8" s="11">
        <v>-0.2</v>
      </c>
      <c r="AC8" s="11">
        <v>0.8</v>
      </c>
      <c r="AD8" s="11">
        <v>-1.3</v>
      </c>
      <c r="AE8" s="11"/>
      <c r="AF8" s="11" t="s">
        <v>268</v>
      </c>
      <c r="AG8" s="11" t="s">
        <v>269</v>
      </c>
      <c r="AH8" s="11" t="s">
        <v>165</v>
      </c>
      <c r="AI8" s="8"/>
      <c r="AJ8" s="8" t="s">
        <v>487</v>
      </c>
      <c r="AK8" s="30" t="s">
        <v>488</v>
      </c>
    </row>
    <row r="9" spans="1:37" s="5" customFormat="1">
      <c r="A9" s="6">
        <v>45879</v>
      </c>
      <c r="B9" s="25" t="s">
        <v>129</v>
      </c>
      <c r="C9" s="8" t="s">
        <v>169</v>
      </c>
      <c r="D9" s="9">
        <v>6.3206018518518522E-2</v>
      </c>
      <c r="E9" s="8" t="s">
        <v>501</v>
      </c>
      <c r="F9" s="34">
        <v>6.8</v>
      </c>
      <c r="G9" s="34">
        <v>11.6</v>
      </c>
      <c r="H9" s="34">
        <v>12.1</v>
      </c>
      <c r="I9" s="34">
        <v>12.6</v>
      </c>
      <c r="J9" s="34">
        <v>12.4</v>
      </c>
      <c r="K9" s="34">
        <v>12.1</v>
      </c>
      <c r="L9" s="34">
        <v>11.8</v>
      </c>
      <c r="M9" s="34">
        <v>11.7</v>
      </c>
      <c r="N9" s="27">
        <f t="shared" si="3"/>
        <v>30.5</v>
      </c>
      <c r="O9" s="27">
        <f t="shared" si="4"/>
        <v>25</v>
      </c>
      <c r="P9" s="27">
        <f t="shared" si="5"/>
        <v>35.599999999999994</v>
      </c>
      <c r="Q9" s="11" t="s">
        <v>200</v>
      </c>
      <c r="R9" s="11" t="s">
        <v>168</v>
      </c>
      <c r="S9" s="13" t="s">
        <v>502</v>
      </c>
      <c r="T9" s="13" t="s">
        <v>244</v>
      </c>
      <c r="U9" s="13" t="s">
        <v>237</v>
      </c>
      <c r="V9" s="13" t="s">
        <v>128</v>
      </c>
      <c r="W9" s="12">
        <v>13</v>
      </c>
      <c r="X9" s="12">
        <v>12.6</v>
      </c>
      <c r="Y9" s="12">
        <v>7.2</v>
      </c>
      <c r="Z9" s="11" t="s">
        <v>274</v>
      </c>
      <c r="AA9" s="12">
        <v>0.5</v>
      </c>
      <c r="AB9" s="11">
        <v>-0.4</v>
      </c>
      <c r="AC9" s="11">
        <v>1.5</v>
      </c>
      <c r="AD9" s="11">
        <v>-1.4</v>
      </c>
      <c r="AE9" s="11"/>
      <c r="AF9" s="11" t="s">
        <v>271</v>
      </c>
      <c r="AG9" s="11" t="s">
        <v>269</v>
      </c>
      <c r="AH9" s="11" t="s">
        <v>165</v>
      </c>
      <c r="AI9" s="8"/>
      <c r="AJ9" s="8" t="s">
        <v>509</v>
      </c>
      <c r="AK9" s="30" t="s">
        <v>510</v>
      </c>
    </row>
    <row r="10" spans="1:37" s="5" customFormat="1">
      <c r="A10" s="6">
        <v>45879</v>
      </c>
      <c r="B10" s="7" t="s">
        <v>135</v>
      </c>
      <c r="C10" s="8" t="s">
        <v>169</v>
      </c>
      <c r="D10" s="9">
        <v>6.1192129629629631E-2</v>
      </c>
      <c r="E10" s="8" t="s">
        <v>253</v>
      </c>
      <c r="F10" s="34">
        <v>6.7</v>
      </c>
      <c r="G10" s="34">
        <v>11</v>
      </c>
      <c r="H10" s="34">
        <v>11.2</v>
      </c>
      <c r="I10" s="34">
        <v>11.9</v>
      </c>
      <c r="J10" s="34">
        <v>12.3</v>
      </c>
      <c r="K10" s="34">
        <v>12</v>
      </c>
      <c r="L10" s="34">
        <v>12</v>
      </c>
      <c r="M10" s="34">
        <v>11.6</v>
      </c>
      <c r="N10" s="27">
        <f t="shared" si="3"/>
        <v>28.9</v>
      </c>
      <c r="O10" s="27">
        <f t="shared" si="4"/>
        <v>24.200000000000003</v>
      </c>
      <c r="P10" s="27">
        <f t="shared" si="5"/>
        <v>35.6</v>
      </c>
      <c r="Q10" s="11" t="s">
        <v>167</v>
      </c>
      <c r="R10" s="11" t="s">
        <v>458</v>
      </c>
      <c r="S10" s="13" t="s">
        <v>254</v>
      </c>
      <c r="T10" s="13" t="s">
        <v>199</v>
      </c>
      <c r="U10" s="13" t="s">
        <v>211</v>
      </c>
      <c r="V10" s="13" t="s">
        <v>128</v>
      </c>
      <c r="W10" s="12">
        <v>13</v>
      </c>
      <c r="X10" s="12">
        <v>12.6</v>
      </c>
      <c r="Y10" s="12">
        <v>7.2</v>
      </c>
      <c r="Z10" s="11" t="s">
        <v>274</v>
      </c>
      <c r="AA10" s="12">
        <v>-0.1</v>
      </c>
      <c r="AB10" s="11" t="s">
        <v>267</v>
      </c>
      <c r="AC10" s="11">
        <v>1.3</v>
      </c>
      <c r="AD10" s="11">
        <v>-1.4</v>
      </c>
      <c r="AE10" s="11"/>
      <c r="AF10" s="11" t="s">
        <v>271</v>
      </c>
      <c r="AG10" s="11" t="s">
        <v>269</v>
      </c>
      <c r="AH10" s="11" t="s">
        <v>165</v>
      </c>
      <c r="AI10" s="8"/>
      <c r="AJ10" s="8" t="s">
        <v>519</v>
      </c>
      <c r="AK10" s="30" t="s">
        <v>520</v>
      </c>
    </row>
  </sheetData>
  <autoFilter ref="A1:AJ2" xr:uid="{00000000-0009-0000-0000-000002000000}"/>
  <phoneticPr fontId="10"/>
  <conditionalFormatting sqref="F2:M2">
    <cfRule type="colorScale" priority="410">
      <colorScale>
        <cfvo type="min"/>
        <cfvo type="percentile" val="50"/>
        <cfvo type="max"/>
        <color rgb="FFF8696B"/>
        <color rgb="FFFFEB84"/>
        <color rgb="FF63BE7B"/>
      </colorScale>
    </cfRule>
  </conditionalFormatting>
  <conditionalFormatting sqref="F3:M3">
    <cfRule type="colorScale" priority="1286">
      <colorScale>
        <cfvo type="min"/>
        <cfvo type="percentile" val="50"/>
        <cfvo type="max"/>
        <color rgb="FFF8696B"/>
        <color rgb="FFFFEB84"/>
        <color rgb="FF63BE7B"/>
      </colorScale>
    </cfRule>
  </conditionalFormatting>
  <conditionalFormatting sqref="F4:M4">
    <cfRule type="colorScale" priority="1301">
      <colorScale>
        <cfvo type="min"/>
        <cfvo type="percentile" val="50"/>
        <cfvo type="max"/>
        <color rgb="FFF8696B"/>
        <color rgb="FFFFEB84"/>
        <color rgb="FF63BE7B"/>
      </colorScale>
    </cfRule>
  </conditionalFormatting>
  <conditionalFormatting sqref="F5:M6">
    <cfRule type="colorScale" priority="10">
      <colorScale>
        <cfvo type="min"/>
        <cfvo type="percentile" val="50"/>
        <cfvo type="max"/>
        <color rgb="FFF8696B"/>
        <color rgb="FFFFEB84"/>
        <color rgb="FF63BE7B"/>
      </colorScale>
    </cfRule>
  </conditionalFormatting>
  <conditionalFormatting sqref="F7:M10">
    <cfRule type="colorScale" priority="4">
      <colorScale>
        <cfvo type="min"/>
        <cfvo type="percentile" val="50"/>
        <cfvo type="max"/>
        <color rgb="FFF8696B"/>
        <color rgb="FFFFEB84"/>
        <color rgb="FF63BE7B"/>
      </colorScale>
    </cfRule>
  </conditionalFormatting>
  <conditionalFormatting sqref="Z2:Z10">
    <cfRule type="containsText" dxfId="82" priority="56" operator="containsText" text="S">
      <formula>NOT(ISERROR(SEARCH("S",Z2)))</formula>
    </cfRule>
    <cfRule type="containsText" dxfId="81" priority="55" operator="containsText" text="D">
      <formula>NOT(ISERROR(SEARCH("D",Z2)))</formula>
    </cfRule>
    <cfRule type="containsText" dxfId="80" priority="57" operator="containsText" text="F">
      <formula>NOT(ISERROR(SEARCH("F",Z2)))</formula>
    </cfRule>
    <cfRule type="containsText" dxfId="79" priority="58" operator="containsText" text="E">
      <formula>NOT(ISERROR(SEARCH("E",Z2)))</formula>
    </cfRule>
    <cfRule type="containsText" dxfId="78" priority="59" operator="containsText" text="B">
      <formula>NOT(ISERROR(SEARCH("B",Z2)))</formula>
    </cfRule>
    <cfRule type="containsText" dxfId="77" priority="60" operator="containsText" text="A">
      <formula>NOT(ISERROR(SEARCH("A",Z2)))</formula>
    </cfRule>
  </conditionalFormatting>
  <conditionalFormatting sqref="AF3:AG4">
    <cfRule type="containsText" dxfId="76" priority="33" operator="containsText" text="B">
      <formula>NOT(ISERROR(SEARCH("B",AF3)))</formula>
    </cfRule>
    <cfRule type="containsText" dxfId="75" priority="34" operator="containsText" text="A">
      <formula>NOT(ISERROR(SEARCH("A",AF3)))</formula>
    </cfRule>
  </conditionalFormatting>
  <conditionalFormatting sqref="AF3:AH10">
    <cfRule type="containsText" dxfId="74" priority="1" operator="containsText" text="E">
      <formula>NOT(ISERROR(SEARCH("E",AF3)))</formula>
    </cfRule>
  </conditionalFormatting>
  <conditionalFormatting sqref="AF2:AI2">
    <cfRule type="containsText" dxfId="73" priority="359" operator="containsText" text="E">
      <formula>NOT(ISERROR(SEARCH("E",AF2)))</formula>
    </cfRule>
    <cfRule type="containsText" dxfId="72" priority="360" operator="containsText" text="B">
      <formula>NOT(ISERROR(SEARCH("B",AF2)))</formula>
    </cfRule>
    <cfRule type="containsText" dxfId="71" priority="361" operator="containsText" text="A">
      <formula>NOT(ISERROR(SEARCH("A",AF2)))</formula>
    </cfRule>
  </conditionalFormatting>
  <conditionalFormatting sqref="AF5:AI10">
    <cfRule type="containsText" dxfId="70" priority="3" operator="containsText" text="A">
      <formula>NOT(ISERROR(SEARCH("A",AF5)))</formula>
    </cfRule>
    <cfRule type="containsText" dxfId="69" priority="2" operator="containsText" text="B">
      <formula>NOT(ISERROR(SEARCH("B",AF5)))</formula>
    </cfRule>
  </conditionalFormatting>
  <conditionalFormatting sqref="AH3:AI3">
    <cfRule type="containsText" dxfId="68" priority="49" operator="containsText" text="B">
      <formula>NOT(ISERROR(SEARCH("B",AH3)))</formula>
    </cfRule>
    <cfRule type="containsText" dxfId="67" priority="50" operator="containsText" text="A">
      <formula>NOT(ISERROR(SEARCH("A",AH3)))</formula>
    </cfRule>
  </conditionalFormatting>
  <conditionalFormatting sqref="AH4:AI4">
    <cfRule type="containsText" dxfId="66" priority="31" operator="containsText" text="A">
      <formula>NOT(ISERROR(SEARCH("A",AH4)))</formula>
    </cfRule>
    <cfRule type="containsText" dxfId="65" priority="30" operator="containsText" text="B">
      <formula>NOT(ISERROR(SEARCH("B",AH4)))</formula>
    </cfRule>
  </conditionalFormatting>
  <conditionalFormatting sqref="AI2">
    <cfRule type="containsText" dxfId="64" priority="357" operator="containsText" text="B">
      <formula>NOT(ISERROR(SEARCH("B",AI2)))</formula>
    </cfRule>
    <cfRule type="containsText" dxfId="63" priority="358" operator="containsText" text="A">
      <formula>NOT(ISERROR(SEARCH("A",AI2)))</formula>
    </cfRule>
  </conditionalFormatting>
  <conditionalFormatting sqref="AI2:AI10">
    <cfRule type="containsText" dxfId="62" priority="48" operator="containsText" text="E">
      <formula>NOT(ISERROR(SEARCH("E",AI2)))</formula>
    </cfRule>
  </conditionalFormatting>
  <dataValidations count="2">
    <dataValidation type="list" allowBlank="1" showInputMessage="1" showErrorMessage="1" sqref="AI2" xr:uid="{F262E0D0-3C33-EF46-B76A-21D7C904CBB4}">
      <formula1>"強風,外差し,イン先行"</formula1>
    </dataValidation>
    <dataValidation type="list" allowBlank="1" showInputMessage="1" showErrorMessage="1" sqref="AI3:AI10" xr:uid="{5FD1DE47-7A3E-1E45-8A7D-3DE7831C338B}">
      <formula1>"強風,外差し,イン先行,凍結防止"</formula1>
    </dataValidation>
  </dataValidations>
  <pageMargins left="0.75" right="0.75" top="1" bottom="1" header="0.3" footer="0.3"/>
  <pageSetup paperSize="9" orientation="portrait" horizontalDpi="4294967292" verticalDpi="4294967292"/>
  <ignoredErrors>
    <ignoredError sqref="N2:P2 N3:P3 N4:P4 N5:P6 N7:P1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1"/>
  <sheetViews>
    <sheetView workbookViewId="0">
      <pane xSplit="5" ySplit="1" topLeftCell="AA2" activePane="bottomRight" state="frozen"/>
      <selection activeCell="E24" sqref="E24"/>
      <selection pane="topRight" activeCell="E24" sqref="E24"/>
      <selection pane="bottomLeft" activeCell="E24" sqref="E24"/>
      <selection pane="bottomRight" activeCell="C12" sqref="C12"/>
    </sheetView>
  </sheetViews>
  <sheetFormatPr baseColWidth="10" defaultColWidth="8.83203125" defaultRowHeight="15"/>
  <cols>
    <col min="1" max="1" width="9.5"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37</v>
      </c>
      <c r="P1" s="1" t="s">
        <v>48</v>
      </c>
      <c r="Q1" s="1" t="s">
        <v>38</v>
      </c>
      <c r="R1" s="1" t="s">
        <v>39</v>
      </c>
      <c r="S1" s="1" t="s">
        <v>151</v>
      </c>
      <c r="T1" s="2" t="s">
        <v>59</v>
      </c>
      <c r="U1" s="2" t="s">
        <v>40</v>
      </c>
      <c r="V1" s="3" t="s">
        <v>41</v>
      </c>
      <c r="W1" s="3" t="s">
        <v>42</v>
      </c>
      <c r="X1" s="3" t="s">
        <v>43</v>
      </c>
      <c r="Y1" s="3" t="s">
        <v>60</v>
      </c>
      <c r="Z1" s="4" t="s">
        <v>110</v>
      </c>
      <c r="AA1" s="4" t="s">
        <v>111</v>
      </c>
      <c r="AB1" s="4" t="s">
        <v>147</v>
      </c>
      <c r="AC1" s="4" t="s">
        <v>148</v>
      </c>
      <c r="AD1" s="4" t="s">
        <v>8</v>
      </c>
      <c r="AE1" s="4" t="s">
        <v>61</v>
      </c>
      <c r="AF1" s="4" t="s">
        <v>9</v>
      </c>
      <c r="AG1" s="4" t="s">
        <v>10</v>
      </c>
      <c r="AH1" s="4"/>
      <c r="AI1" s="4" t="s">
        <v>11</v>
      </c>
      <c r="AJ1" s="4" t="s">
        <v>12</v>
      </c>
      <c r="AK1" s="4" t="s">
        <v>44</v>
      </c>
      <c r="AL1" s="4" t="s">
        <v>62</v>
      </c>
      <c r="AM1" s="1" t="s">
        <v>63</v>
      </c>
      <c r="AN1" s="22" t="s">
        <v>117</v>
      </c>
    </row>
    <row r="2" spans="1:40" s="5" customFormat="1">
      <c r="A2" s="6">
        <v>45864</v>
      </c>
      <c r="B2" s="26" t="s">
        <v>130</v>
      </c>
      <c r="C2" s="8" t="s">
        <v>169</v>
      </c>
      <c r="D2" s="9">
        <v>7.4374999999999997E-2</v>
      </c>
      <c r="E2" s="8" t="s">
        <v>191</v>
      </c>
      <c r="F2" s="10">
        <v>12.2</v>
      </c>
      <c r="G2" s="10">
        <v>11.3</v>
      </c>
      <c r="H2" s="10">
        <v>12.1</v>
      </c>
      <c r="I2" s="10">
        <v>11.7</v>
      </c>
      <c r="J2" s="10">
        <v>11.8</v>
      </c>
      <c r="K2" s="10">
        <v>12</v>
      </c>
      <c r="L2" s="10">
        <v>12.2</v>
      </c>
      <c r="M2" s="10">
        <v>12.2</v>
      </c>
      <c r="N2" s="10">
        <v>12.1</v>
      </c>
      <c r="O2" s="27">
        <f>SUM(F2:H2)</f>
        <v>35.6</v>
      </c>
      <c r="P2" s="27">
        <f>SUM(I2:K2)</f>
        <v>35.5</v>
      </c>
      <c r="Q2" s="27">
        <f>SUM(L2:N2)</f>
        <v>36.5</v>
      </c>
      <c r="R2" s="28">
        <f>SUM(F2:J2)</f>
        <v>59.099999999999994</v>
      </c>
      <c r="S2" s="28">
        <f>SUM(J2:N2)</f>
        <v>60.300000000000004</v>
      </c>
      <c r="T2" s="11" t="s">
        <v>167</v>
      </c>
      <c r="U2" s="11" t="s">
        <v>190</v>
      </c>
      <c r="V2" s="13" t="s">
        <v>185</v>
      </c>
      <c r="W2" s="13" t="s">
        <v>192</v>
      </c>
      <c r="X2" s="13" t="s">
        <v>193</v>
      </c>
      <c r="Y2" s="13" t="s">
        <v>128</v>
      </c>
      <c r="Z2" s="31">
        <v>13.4</v>
      </c>
      <c r="AA2" s="32">
        <v>13.5</v>
      </c>
      <c r="AB2" s="12">
        <v>7.5</v>
      </c>
      <c r="AC2" s="11" t="s">
        <v>200</v>
      </c>
      <c r="AD2" s="12">
        <v>-2.2000000000000002</v>
      </c>
      <c r="AE2" s="12" t="s">
        <v>267</v>
      </c>
      <c r="AF2" s="12">
        <v>0.3</v>
      </c>
      <c r="AG2" s="12">
        <v>-2.5</v>
      </c>
      <c r="AH2" s="12"/>
      <c r="AI2" s="11" t="s">
        <v>269</v>
      </c>
      <c r="AJ2" s="11" t="s">
        <v>269</v>
      </c>
      <c r="AK2" s="11" t="s">
        <v>163</v>
      </c>
      <c r="AL2" s="8" t="s">
        <v>328</v>
      </c>
      <c r="AM2" s="8" t="s">
        <v>287</v>
      </c>
      <c r="AN2" s="30" t="s">
        <v>288</v>
      </c>
    </row>
    <row r="3" spans="1:40" s="5" customFormat="1">
      <c r="A3" s="6">
        <v>45865</v>
      </c>
      <c r="B3" s="26" t="s">
        <v>129</v>
      </c>
      <c r="C3" s="8" t="s">
        <v>226</v>
      </c>
      <c r="D3" s="9">
        <v>7.8530092592592596E-2</v>
      </c>
      <c r="E3" s="8" t="s">
        <v>240</v>
      </c>
      <c r="F3" s="10">
        <v>13.3</v>
      </c>
      <c r="G3" s="10">
        <v>12.8</v>
      </c>
      <c r="H3" s="10">
        <v>13.4</v>
      </c>
      <c r="I3" s="10">
        <v>13.5</v>
      </c>
      <c r="J3" s="10">
        <v>13.1</v>
      </c>
      <c r="K3" s="10">
        <v>12.6</v>
      </c>
      <c r="L3" s="10">
        <v>12</v>
      </c>
      <c r="M3" s="10">
        <v>11.6</v>
      </c>
      <c r="N3" s="10">
        <v>11.2</v>
      </c>
      <c r="O3" s="27">
        <f>SUM(F3:H3)</f>
        <v>39.5</v>
      </c>
      <c r="P3" s="27">
        <f>SUM(I3:K3)</f>
        <v>39.200000000000003</v>
      </c>
      <c r="Q3" s="27">
        <f>SUM(L3:N3)</f>
        <v>34.799999999999997</v>
      </c>
      <c r="R3" s="28">
        <f>SUM(F3:J3)</f>
        <v>66.099999999999994</v>
      </c>
      <c r="S3" s="28">
        <f>SUM(J3:N3)</f>
        <v>60.5</v>
      </c>
      <c r="T3" s="11" t="s">
        <v>239</v>
      </c>
      <c r="U3" s="11" t="s">
        <v>201</v>
      </c>
      <c r="V3" s="13" t="s">
        <v>237</v>
      </c>
      <c r="W3" s="13" t="s">
        <v>185</v>
      </c>
      <c r="X3" s="13" t="s">
        <v>241</v>
      </c>
      <c r="Y3" s="13" t="s">
        <v>128</v>
      </c>
      <c r="Z3" s="12">
        <v>12.2</v>
      </c>
      <c r="AA3" s="12">
        <v>13.8</v>
      </c>
      <c r="AB3" s="12">
        <v>6.9</v>
      </c>
      <c r="AC3" s="11" t="s">
        <v>274</v>
      </c>
      <c r="AD3" s="12">
        <v>2.8</v>
      </c>
      <c r="AE3" s="12">
        <v>-1.2</v>
      </c>
      <c r="AF3" s="12">
        <v>3</v>
      </c>
      <c r="AG3" s="12">
        <v>-1.4</v>
      </c>
      <c r="AH3" s="12"/>
      <c r="AI3" s="11" t="s">
        <v>276</v>
      </c>
      <c r="AJ3" s="11" t="s">
        <v>268</v>
      </c>
      <c r="AK3" s="11" t="s">
        <v>165</v>
      </c>
      <c r="AL3" s="8"/>
      <c r="AM3" s="8" t="s">
        <v>311</v>
      </c>
      <c r="AN3" s="30" t="s">
        <v>312</v>
      </c>
    </row>
    <row r="4" spans="1:40" s="5" customFormat="1">
      <c r="A4" s="6">
        <v>45865</v>
      </c>
      <c r="B4" s="26" t="s">
        <v>131</v>
      </c>
      <c r="C4" s="8" t="s">
        <v>251</v>
      </c>
      <c r="D4" s="9">
        <v>7.435185185185185E-2</v>
      </c>
      <c r="E4" s="8" t="s">
        <v>250</v>
      </c>
      <c r="F4" s="10">
        <v>12.5</v>
      </c>
      <c r="G4" s="10">
        <v>11.7</v>
      </c>
      <c r="H4" s="10">
        <v>11.7</v>
      </c>
      <c r="I4" s="10">
        <v>11.7</v>
      </c>
      <c r="J4" s="10">
        <v>12</v>
      </c>
      <c r="K4" s="10">
        <v>12.2</v>
      </c>
      <c r="L4" s="10">
        <v>11.7</v>
      </c>
      <c r="M4" s="10">
        <v>11.8</v>
      </c>
      <c r="N4" s="10">
        <v>12.1</v>
      </c>
      <c r="O4" s="27">
        <f>SUM(F4:H4)</f>
        <v>35.9</v>
      </c>
      <c r="P4" s="27">
        <f>SUM(I4:K4)</f>
        <v>35.9</v>
      </c>
      <c r="Q4" s="27">
        <f>SUM(L4:N4)</f>
        <v>35.6</v>
      </c>
      <c r="R4" s="28">
        <f>SUM(F4:J4)</f>
        <v>59.599999999999994</v>
      </c>
      <c r="S4" s="28">
        <f>SUM(J4:N4)</f>
        <v>59.800000000000004</v>
      </c>
      <c r="T4" s="11" t="s">
        <v>167</v>
      </c>
      <c r="U4" s="11" t="s">
        <v>168</v>
      </c>
      <c r="V4" s="13" t="s">
        <v>175</v>
      </c>
      <c r="W4" s="13" t="s">
        <v>199</v>
      </c>
      <c r="X4" s="13" t="s">
        <v>252</v>
      </c>
      <c r="Y4" s="13" t="s">
        <v>128</v>
      </c>
      <c r="Z4" s="12">
        <v>12.2</v>
      </c>
      <c r="AA4" s="12">
        <v>13.8</v>
      </c>
      <c r="AB4" s="12">
        <v>6.9</v>
      </c>
      <c r="AC4" s="11" t="s">
        <v>274</v>
      </c>
      <c r="AD4" s="12">
        <v>-1.8</v>
      </c>
      <c r="AE4" s="12" t="s">
        <v>267</v>
      </c>
      <c r="AF4" s="12">
        <v>-0.3</v>
      </c>
      <c r="AG4" s="12">
        <v>-1.5</v>
      </c>
      <c r="AH4" s="12"/>
      <c r="AI4" s="11" t="s">
        <v>269</v>
      </c>
      <c r="AJ4" s="11" t="s">
        <v>268</v>
      </c>
      <c r="AK4" s="11" t="s">
        <v>163</v>
      </c>
      <c r="AL4" s="8"/>
      <c r="AM4" s="8" t="s">
        <v>317</v>
      </c>
      <c r="AN4" s="30" t="s">
        <v>318</v>
      </c>
    </row>
    <row r="5" spans="1:40" s="5" customFormat="1">
      <c r="A5" s="6">
        <v>45871</v>
      </c>
      <c r="B5" s="26" t="s">
        <v>150</v>
      </c>
      <c r="C5" s="8" t="s">
        <v>169</v>
      </c>
      <c r="D5" s="9">
        <v>7.6412037037037042E-2</v>
      </c>
      <c r="E5" s="8" t="s">
        <v>332</v>
      </c>
      <c r="F5" s="10">
        <v>12.7</v>
      </c>
      <c r="G5" s="10">
        <v>11.5</v>
      </c>
      <c r="H5" s="10">
        <v>12.2</v>
      </c>
      <c r="I5" s="10">
        <v>12.6</v>
      </c>
      <c r="J5" s="10">
        <v>12.9</v>
      </c>
      <c r="K5" s="10">
        <v>12.5</v>
      </c>
      <c r="L5" s="10">
        <v>12</v>
      </c>
      <c r="M5" s="10">
        <v>11.8</v>
      </c>
      <c r="N5" s="10">
        <v>12</v>
      </c>
      <c r="O5" s="27">
        <f t="shared" ref="O5:O9" si="0">SUM(F5:H5)</f>
        <v>36.4</v>
      </c>
      <c r="P5" s="27">
        <f t="shared" ref="P5:P9" si="1">SUM(I5:K5)</f>
        <v>38</v>
      </c>
      <c r="Q5" s="27">
        <f t="shared" ref="Q5:Q9" si="2">SUM(L5:N5)</f>
        <v>35.799999999999997</v>
      </c>
      <c r="R5" s="28">
        <f t="shared" ref="R5:R9" si="3">SUM(F5:J5)</f>
        <v>61.9</v>
      </c>
      <c r="S5" s="28">
        <f t="shared" ref="S5:S9" si="4">SUM(J5:N5)</f>
        <v>61.2</v>
      </c>
      <c r="T5" s="11" t="s">
        <v>200</v>
      </c>
      <c r="U5" s="11" t="s">
        <v>195</v>
      </c>
      <c r="V5" s="13" t="s">
        <v>333</v>
      </c>
      <c r="W5" s="13" t="s">
        <v>199</v>
      </c>
      <c r="X5" s="13" t="s">
        <v>204</v>
      </c>
      <c r="Y5" s="13" t="s">
        <v>128</v>
      </c>
      <c r="Z5" s="12">
        <v>11</v>
      </c>
      <c r="AA5" s="12">
        <v>12.5</v>
      </c>
      <c r="AB5" s="12">
        <v>7.7</v>
      </c>
      <c r="AC5" s="11" t="s">
        <v>200</v>
      </c>
      <c r="AD5" s="12">
        <v>-0.2</v>
      </c>
      <c r="AE5" s="12">
        <v>-0.6</v>
      </c>
      <c r="AF5" s="12">
        <v>1.6</v>
      </c>
      <c r="AG5" s="12">
        <v>-2.4</v>
      </c>
      <c r="AH5" s="12"/>
      <c r="AI5" s="11" t="s">
        <v>271</v>
      </c>
      <c r="AJ5" s="11" t="s">
        <v>268</v>
      </c>
      <c r="AK5" s="11" t="s">
        <v>163</v>
      </c>
      <c r="AL5" s="8"/>
      <c r="AM5" s="8" t="s">
        <v>334</v>
      </c>
      <c r="AN5" s="30" t="s">
        <v>335</v>
      </c>
    </row>
    <row r="6" spans="1:40" s="5" customFormat="1">
      <c r="A6" s="6">
        <v>45871</v>
      </c>
      <c r="B6" s="26" t="s">
        <v>131</v>
      </c>
      <c r="C6" s="8" t="s">
        <v>169</v>
      </c>
      <c r="D6" s="9">
        <v>7.3680555555555555E-2</v>
      </c>
      <c r="E6" s="8" t="s">
        <v>361</v>
      </c>
      <c r="F6" s="10">
        <v>12.6</v>
      </c>
      <c r="G6" s="10">
        <v>11.6</v>
      </c>
      <c r="H6" s="10">
        <v>11.9</v>
      </c>
      <c r="I6" s="10">
        <v>11.8</v>
      </c>
      <c r="J6" s="10">
        <v>11.8</v>
      </c>
      <c r="K6" s="10">
        <v>12</v>
      </c>
      <c r="L6" s="10">
        <v>11.4</v>
      </c>
      <c r="M6" s="10">
        <v>11.7</v>
      </c>
      <c r="N6" s="10">
        <v>11.8</v>
      </c>
      <c r="O6" s="27">
        <f t="shared" si="0"/>
        <v>36.1</v>
      </c>
      <c r="P6" s="27">
        <f t="shared" si="1"/>
        <v>35.6</v>
      </c>
      <c r="Q6" s="27">
        <f t="shared" si="2"/>
        <v>34.900000000000006</v>
      </c>
      <c r="R6" s="28">
        <f t="shared" si="3"/>
        <v>59.7</v>
      </c>
      <c r="S6" s="28">
        <f t="shared" si="4"/>
        <v>58.7</v>
      </c>
      <c r="T6" s="11" t="s">
        <v>167</v>
      </c>
      <c r="U6" s="11" t="s">
        <v>168</v>
      </c>
      <c r="V6" s="13" t="s">
        <v>197</v>
      </c>
      <c r="W6" s="13" t="s">
        <v>350</v>
      </c>
      <c r="X6" s="13" t="s">
        <v>255</v>
      </c>
      <c r="Y6" s="13" t="s">
        <v>128</v>
      </c>
      <c r="Z6" s="12">
        <v>11</v>
      </c>
      <c r="AA6" s="12">
        <v>12.5</v>
      </c>
      <c r="AB6" s="12">
        <v>7.7</v>
      </c>
      <c r="AC6" s="11" t="s">
        <v>200</v>
      </c>
      <c r="AD6" s="12">
        <v>-2.6</v>
      </c>
      <c r="AE6" s="12" t="s">
        <v>267</v>
      </c>
      <c r="AF6" s="12">
        <v>-0.2</v>
      </c>
      <c r="AG6" s="12">
        <v>-2.4</v>
      </c>
      <c r="AH6" s="12"/>
      <c r="AI6" s="11" t="s">
        <v>269</v>
      </c>
      <c r="AJ6" s="11" t="s">
        <v>269</v>
      </c>
      <c r="AK6" s="11" t="s">
        <v>165</v>
      </c>
      <c r="AL6" s="8"/>
      <c r="AM6" s="8" t="s">
        <v>366</v>
      </c>
      <c r="AN6" s="30" t="s">
        <v>367</v>
      </c>
    </row>
    <row r="7" spans="1:40" s="5" customFormat="1">
      <c r="A7" s="6">
        <v>45871</v>
      </c>
      <c r="B7" s="26" t="s">
        <v>135</v>
      </c>
      <c r="C7" s="8" t="s">
        <v>169</v>
      </c>
      <c r="D7" s="9">
        <v>7.4317129629629636E-2</v>
      </c>
      <c r="E7" s="8" t="s">
        <v>374</v>
      </c>
      <c r="F7" s="10">
        <v>12.6</v>
      </c>
      <c r="G7" s="10">
        <v>11.4</v>
      </c>
      <c r="H7" s="10">
        <v>12.3</v>
      </c>
      <c r="I7" s="10">
        <v>12.1</v>
      </c>
      <c r="J7" s="10">
        <v>11.5</v>
      </c>
      <c r="K7" s="10">
        <v>11.7</v>
      </c>
      <c r="L7" s="10">
        <v>11.6</v>
      </c>
      <c r="M7" s="10">
        <v>11.9</v>
      </c>
      <c r="N7" s="10">
        <v>12</v>
      </c>
      <c r="O7" s="27">
        <f t="shared" si="0"/>
        <v>36.299999999999997</v>
      </c>
      <c r="P7" s="27">
        <f t="shared" si="1"/>
        <v>35.299999999999997</v>
      </c>
      <c r="Q7" s="27">
        <f t="shared" si="2"/>
        <v>35.5</v>
      </c>
      <c r="R7" s="28">
        <f t="shared" si="3"/>
        <v>59.9</v>
      </c>
      <c r="S7" s="28">
        <f t="shared" si="4"/>
        <v>58.699999999999996</v>
      </c>
      <c r="T7" s="11" t="s">
        <v>200</v>
      </c>
      <c r="U7" s="11" t="s">
        <v>195</v>
      </c>
      <c r="V7" s="13" t="s">
        <v>192</v>
      </c>
      <c r="W7" s="13" t="s">
        <v>197</v>
      </c>
      <c r="X7" s="13" t="s">
        <v>237</v>
      </c>
      <c r="Y7" s="13" t="s">
        <v>128</v>
      </c>
      <c r="Z7" s="12">
        <v>11</v>
      </c>
      <c r="AA7" s="12">
        <v>12.5</v>
      </c>
      <c r="AB7" s="12">
        <v>7.7</v>
      </c>
      <c r="AC7" s="11" t="s">
        <v>200</v>
      </c>
      <c r="AD7" s="12">
        <v>-1.4</v>
      </c>
      <c r="AE7" s="12">
        <v>-0.2</v>
      </c>
      <c r="AF7" s="12">
        <v>0.8</v>
      </c>
      <c r="AG7" s="12">
        <v>-2.4</v>
      </c>
      <c r="AH7" s="12"/>
      <c r="AI7" s="11" t="s">
        <v>268</v>
      </c>
      <c r="AJ7" s="11" t="s">
        <v>269</v>
      </c>
      <c r="AK7" s="11" t="s">
        <v>165</v>
      </c>
      <c r="AL7" s="8"/>
      <c r="AM7" s="8" t="s">
        <v>372</v>
      </c>
      <c r="AN7" s="30" t="s">
        <v>373</v>
      </c>
    </row>
    <row r="8" spans="1:40" s="5" customFormat="1">
      <c r="A8" s="6">
        <v>45872</v>
      </c>
      <c r="B8" s="26" t="s">
        <v>327</v>
      </c>
      <c r="C8" s="8" t="s">
        <v>169</v>
      </c>
      <c r="D8" s="9">
        <v>7.4328703703703702E-2</v>
      </c>
      <c r="E8" s="8" t="s">
        <v>402</v>
      </c>
      <c r="F8" s="10">
        <v>12.9</v>
      </c>
      <c r="G8" s="10">
        <v>11.7</v>
      </c>
      <c r="H8" s="10">
        <v>12.1</v>
      </c>
      <c r="I8" s="10">
        <v>11.6</v>
      </c>
      <c r="J8" s="10">
        <v>11.7</v>
      </c>
      <c r="K8" s="10">
        <v>12</v>
      </c>
      <c r="L8" s="10">
        <v>11.9</v>
      </c>
      <c r="M8" s="10">
        <v>11.5</v>
      </c>
      <c r="N8" s="10">
        <v>11.8</v>
      </c>
      <c r="O8" s="27">
        <f t="shared" si="0"/>
        <v>36.700000000000003</v>
      </c>
      <c r="P8" s="27">
        <f t="shared" si="1"/>
        <v>35.299999999999997</v>
      </c>
      <c r="Q8" s="27">
        <f t="shared" si="2"/>
        <v>35.200000000000003</v>
      </c>
      <c r="R8" s="28">
        <f t="shared" si="3"/>
        <v>60</v>
      </c>
      <c r="S8" s="28">
        <f t="shared" si="4"/>
        <v>58.900000000000006</v>
      </c>
      <c r="T8" s="11" t="s">
        <v>167</v>
      </c>
      <c r="U8" s="11" t="s">
        <v>168</v>
      </c>
      <c r="V8" s="13" t="s">
        <v>185</v>
      </c>
      <c r="W8" s="13" t="s">
        <v>211</v>
      </c>
      <c r="X8" s="13" t="s">
        <v>403</v>
      </c>
      <c r="Y8" s="13" t="s">
        <v>128</v>
      </c>
      <c r="Z8" s="12">
        <v>12.8</v>
      </c>
      <c r="AA8" s="12">
        <v>14</v>
      </c>
      <c r="AB8" s="12">
        <v>7.5</v>
      </c>
      <c r="AC8" s="11" t="s">
        <v>200</v>
      </c>
      <c r="AD8" s="12">
        <v>-3.5</v>
      </c>
      <c r="AE8" s="12">
        <v>-0.3</v>
      </c>
      <c r="AF8" s="12">
        <v>-1.5</v>
      </c>
      <c r="AG8" s="12">
        <v>-2.2999999999999998</v>
      </c>
      <c r="AH8" s="12" t="s">
        <v>435</v>
      </c>
      <c r="AI8" s="11" t="s">
        <v>436</v>
      </c>
      <c r="AJ8" s="11" t="s">
        <v>269</v>
      </c>
      <c r="AK8" s="11" t="s">
        <v>165</v>
      </c>
      <c r="AL8" s="8"/>
      <c r="AM8" s="8" t="s">
        <v>404</v>
      </c>
      <c r="AN8" s="30" t="s">
        <v>405</v>
      </c>
    </row>
    <row r="9" spans="1:40" s="5" customFormat="1">
      <c r="A9" s="6">
        <v>45872</v>
      </c>
      <c r="B9" s="25" t="s">
        <v>160</v>
      </c>
      <c r="C9" s="8" t="s">
        <v>169</v>
      </c>
      <c r="D9" s="9">
        <v>7.3611111111111113E-2</v>
      </c>
      <c r="E9" s="8" t="s">
        <v>431</v>
      </c>
      <c r="F9" s="10">
        <v>12.3</v>
      </c>
      <c r="G9" s="10">
        <v>10.9</v>
      </c>
      <c r="H9" s="10">
        <v>11.7</v>
      </c>
      <c r="I9" s="10">
        <v>11.8</v>
      </c>
      <c r="J9" s="10">
        <v>11.7</v>
      </c>
      <c r="K9" s="10">
        <v>11.7</v>
      </c>
      <c r="L9" s="10">
        <v>11.7</v>
      </c>
      <c r="M9" s="10">
        <v>12.3</v>
      </c>
      <c r="N9" s="10">
        <v>11.9</v>
      </c>
      <c r="O9" s="27">
        <f t="shared" si="0"/>
        <v>34.900000000000006</v>
      </c>
      <c r="P9" s="27">
        <f t="shared" si="1"/>
        <v>35.200000000000003</v>
      </c>
      <c r="Q9" s="27">
        <f t="shared" si="2"/>
        <v>35.9</v>
      </c>
      <c r="R9" s="28">
        <f t="shared" si="3"/>
        <v>58.400000000000006</v>
      </c>
      <c r="S9" s="28">
        <f t="shared" si="4"/>
        <v>59.29999999999999</v>
      </c>
      <c r="T9" s="11" t="s">
        <v>167</v>
      </c>
      <c r="U9" s="11" t="s">
        <v>190</v>
      </c>
      <c r="V9" s="13" t="s">
        <v>197</v>
      </c>
      <c r="W9" s="13" t="s">
        <v>211</v>
      </c>
      <c r="X9" s="13" t="s">
        <v>263</v>
      </c>
      <c r="Y9" s="13" t="s">
        <v>128</v>
      </c>
      <c r="Z9" s="12">
        <v>12.8</v>
      </c>
      <c r="AA9" s="12">
        <v>14</v>
      </c>
      <c r="AB9" s="12">
        <v>7.5</v>
      </c>
      <c r="AC9" s="11" t="s">
        <v>200</v>
      </c>
      <c r="AD9" s="12">
        <v>-1.1000000000000001</v>
      </c>
      <c r="AE9" s="12" t="s">
        <v>267</v>
      </c>
      <c r="AF9" s="12">
        <v>1.2</v>
      </c>
      <c r="AG9" s="12">
        <v>-2.2999999999999998</v>
      </c>
      <c r="AH9" s="12"/>
      <c r="AI9" s="11" t="s">
        <v>271</v>
      </c>
      <c r="AJ9" s="11" t="s">
        <v>269</v>
      </c>
      <c r="AK9" s="11" t="s">
        <v>165</v>
      </c>
      <c r="AL9" s="8"/>
      <c r="AM9" s="8"/>
      <c r="AN9" s="30"/>
    </row>
    <row r="10" spans="1:40" s="5" customFormat="1">
      <c r="A10" s="6">
        <v>45878</v>
      </c>
      <c r="B10" s="26" t="s">
        <v>129</v>
      </c>
      <c r="C10" s="8" t="s">
        <v>251</v>
      </c>
      <c r="D10" s="9">
        <v>7.6388888888888895E-2</v>
      </c>
      <c r="E10" s="8" t="s">
        <v>459</v>
      </c>
      <c r="F10" s="10">
        <v>12.6</v>
      </c>
      <c r="G10" s="10">
        <v>11.9</v>
      </c>
      <c r="H10" s="10">
        <v>12.2</v>
      </c>
      <c r="I10" s="10">
        <v>12.5</v>
      </c>
      <c r="J10" s="10">
        <v>12.1</v>
      </c>
      <c r="K10" s="10">
        <v>12</v>
      </c>
      <c r="L10" s="10">
        <v>11.8</v>
      </c>
      <c r="M10" s="10">
        <v>12.3</v>
      </c>
      <c r="N10" s="10">
        <v>12.6</v>
      </c>
      <c r="O10" s="27">
        <f t="shared" ref="O10:O11" si="5">SUM(F10:H10)</f>
        <v>36.700000000000003</v>
      </c>
      <c r="P10" s="27">
        <f t="shared" ref="P10:P11" si="6">SUM(I10:K10)</f>
        <v>36.6</v>
      </c>
      <c r="Q10" s="27">
        <f t="shared" ref="Q10:Q11" si="7">SUM(L10:N10)</f>
        <v>36.700000000000003</v>
      </c>
      <c r="R10" s="28">
        <f t="shared" ref="R10:R11" si="8">SUM(F10:J10)</f>
        <v>61.300000000000004</v>
      </c>
      <c r="S10" s="28">
        <f t="shared" ref="S10:S11" si="9">SUM(J10:N10)</f>
        <v>60.800000000000004</v>
      </c>
      <c r="T10" s="11" t="s">
        <v>167</v>
      </c>
      <c r="U10" s="11" t="s">
        <v>458</v>
      </c>
      <c r="V10" s="13" t="s">
        <v>203</v>
      </c>
      <c r="W10" s="13" t="s">
        <v>460</v>
      </c>
      <c r="X10" s="13" t="s">
        <v>197</v>
      </c>
      <c r="Y10" s="13" t="s">
        <v>128</v>
      </c>
      <c r="Z10" s="12">
        <v>13.5</v>
      </c>
      <c r="AA10" s="12">
        <v>14.4</v>
      </c>
      <c r="AB10" s="12">
        <v>7</v>
      </c>
      <c r="AC10" s="11" t="s">
        <v>274</v>
      </c>
      <c r="AD10" s="12">
        <v>-0.7</v>
      </c>
      <c r="AE10" s="12" t="s">
        <v>267</v>
      </c>
      <c r="AF10" s="12">
        <v>0.7</v>
      </c>
      <c r="AG10" s="12">
        <v>-1.4</v>
      </c>
      <c r="AH10" s="12"/>
      <c r="AI10" s="11" t="s">
        <v>268</v>
      </c>
      <c r="AJ10" s="11" t="s">
        <v>269</v>
      </c>
      <c r="AK10" s="11" t="s">
        <v>165</v>
      </c>
      <c r="AL10" s="8"/>
      <c r="AM10" s="8" t="s">
        <v>461</v>
      </c>
      <c r="AN10" s="30" t="s">
        <v>462</v>
      </c>
    </row>
    <row r="11" spans="1:40" s="5" customFormat="1">
      <c r="A11" s="6">
        <v>45878</v>
      </c>
      <c r="B11" s="26" t="s">
        <v>131</v>
      </c>
      <c r="C11" s="8" t="s">
        <v>265</v>
      </c>
      <c r="D11" s="9">
        <v>7.4409722222222224E-2</v>
      </c>
      <c r="E11" s="8" t="s">
        <v>477</v>
      </c>
      <c r="F11" s="10">
        <v>12.4</v>
      </c>
      <c r="G11" s="10">
        <v>11.3</v>
      </c>
      <c r="H11" s="10">
        <v>12.4</v>
      </c>
      <c r="I11" s="10">
        <v>12.3</v>
      </c>
      <c r="J11" s="10">
        <v>12.2</v>
      </c>
      <c r="K11" s="10">
        <v>12</v>
      </c>
      <c r="L11" s="10">
        <v>11.7</v>
      </c>
      <c r="M11" s="10">
        <v>11.6</v>
      </c>
      <c r="N11" s="10">
        <v>12</v>
      </c>
      <c r="O11" s="27">
        <f t="shared" si="5"/>
        <v>36.1</v>
      </c>
      <c r="P11" s="27">
        <f t="shared" si="6"/>
        <v>36.5</v>
      </c>
      <c r="Q11" s="27">
        <f t="shared" si="7"/>
        <v>35.299999999999997</v>
      </c>
      <c r="R11" s="28">
        <f t="shared" si="8"/>
        <v>60.600000000000009</v>
      </c>
      <c r="S11" s="28">
        <f t="shared" si="9"/>
        <v>59.5</v>
      </c>
      <c r="T11" s="11" t="s">
        <v>200</v>
      </c>
      <c r="U11" s="11" t="s">
        <v>168</v>
      </c>
      <c r="V11" s="13" t="s">
        <v>193</v>
      </c>
      <c r="W11" s="13" t="s">
        <v>204</v>
      </c>
      <c r="X11" s="13" t="s">
        <v>263</v>
      </c>
      <c r="Y11" s="13" t="s">
        <v>128</v>
      </c>
      <c r="Z11" s="12">
        <v>13.5</v>
      </c>
      <c r="AA11" s="12">
        <v>14.4</v>
      </c>
      <c r="AB11" s="12">
        <v>7</v>
      </c>
      <c r="AC11" s="11" t="s">
        <v>274</v>
      </c>
      <c r="AD11" s="12">
        <v>-1.3</v>
      </c>
      <c r="AE11" s="12">
        <v>-0.2</v>
      </c>
      <c r="AF11" s="12">
        <v>-0.1</v>
      </c>
      <c r="AG11" s="12">
        <v>-1.4</v>
      </c>
      <c r="AH11" s="12"/>
      <c r="AI11" s="11" t="s">
        <v>269</v>
      </c>
      <c r="AJ11" s="11" t="s">
        <v>269</v>
      </c>
      <c r="AK11" s="11" t="s">
        <v>165</v>
      </c>
      <c r="AL11" s="8"/>
      <c r="AM11" s="8" t="s">
        <v>475</v>
      </c>
      <c r="AN11" s="30" t="s">
        <v>476</v>
      </c>
    </row>
  </sheetData>
  <autoFilter ref="A1:AM4" xr:uid="{00000000-0009-0000-0000-000003000000}"/>
  <phoneticPr fontId="10"/>
  <conditionalFormatting sqref="F2:N3">
    <cfRule type="colorScale" priority="1074">
      <colorScale>
        <cfvo type="min"/>
        <cfvo type="percentile" val="50"/>
        <cfvo type="max"/>
        <color rgb="FFF8696B"/>
        <color rgb="FFFFEB84"/>
        <color rgb="FF63BE7B"/>
      </colorScale>
    </cfRule>
  </conditionalFormatting>
  <conditionalFormatting sqref="F4:N4">
    <cfRule type="colorScale" priority="475">
      <colorScale>
        <cfvo type="min"/>
        <cfvo type="percentile" val="50"/>
        <cfvo type="max"/>
        <color rgb="FFF8696B"/>
        <color rgb="FFFFEB84"/>
        <color rgb="FF63BE7B"/>
      </colorScale>
    </cfRule>
  </conditionalFormatting>
  <conditionalFormatting sqref="F5:N9">
    <cfRule type="colorScale" priority="9">
      <colorScale>
        <cfvo type="min"/>
        <cfvo type="percentile" val="50"/>
        <cfvo type="max"/>
        <color rgb="FFF8696B"/>
        <color rgb="FFFFEB84"/>
        <color rgb="FF63BE7B"/>
      </colorScale>
    </cfRule>
  </conditionalFormatting>
  <conditionalFormatting sqref="F10:N11">
    <cfRule type="colorScale" priority="2">
      <colorScale>
        <cfvo type="min"/>
        <cfvo type="percentile" val="50"/>
        <cfvo type="max"/>
        <color rgb="FFF8696B"/>
        <color rgb="FFFFEB84"/>
        <color rgb="FF63BE7B"/>
      </colorScale>
    </cfRule>
  </conditionalFormatting>
  <conditionalFormatting sqref="AC2:AC11">
    <cfRule type="containsText" dxfId="61" priority="67" operator="containsText" text="D">
      <formula>NOT(ISERROR(SEARCH("D",AC2)))</formula>
    </cfRule>
    <cfRule type="containsText" dxfId="60" priority="68" operator="containsText" text="S">
      <formula>NOT(ISERROR(SEARCH("S",AC2)))</formula>
    </cfRule>
    <cfRule type="containsText" dxfId="59" priority="69" operator="containsText" text="F">
      <formula>NOT(ISERROR(SEARCH("F",AC2)))</formula>
    </cfRule>
    <cfRule type="containsText" dxfId="58" priority="70" operator="containsText" text="E">
      <formula>NOT(ISERROR(SEARCH("E",AC2)))</formula>
    </cfRule>
    <cfRule type="containsText" dxfId="57" priority="71" operator="containsText" text="B">
      <formula>NOT(ISERROR(SEARCH("B",AC2)))</formula>
    </cfRule>
    <cfRule type="containsText" dxfId="56" priority="72" operator="containsText" text="A">
      <formula>NOT(ISERROR(SEARCH("A",AC2)))</formula>
    </cfRule>
  </conditionalFormatting>
  <conditionalFormatting sqref="AI2:AK4">
    <cfRule type="containsText" dxfId="55" priority="541" operator="containsText" text="B">
      <formula>NOT(ISERROR(SEARCH("B",AI2)))</formula>
    </cfRule>
    <cfRule type="containsText" dxfId="54" priority="542" operator="containsText" text="A">
      <formula>NOT(ISERROR(SEARCH("A",AI2)))</formula>
    </cfRule>
  </conditionalFormatting>
  <conditionalFormatting sqref="AI4:AK11">
    <cfRule type="containsText" dxfId="53" priority="1" operator="containsText" text="E">
      <formula>NOT(ISERROR(SEARCH("E",AI4)))</formula>
    </cfRule>
  </conditionalFormatting>
  <conditionalFormatting sqref="AI5:AK11">
    <cfRule type="containsText" dxfId="52" priority="3" operator="containsText" text="B">
      <formula>NOT(ISERROR(SEARCH("B",AI5)))</formula>
    </cfRule>
    <cfRule type="containsText" dxfId="51" priority="4" operator="containsText" text="A">
      <formula>NOT(ISERROR(SEARCH("A",AI5)))</formula>
    </cfRule>
  </conditionalFormatting>
  <conditionalFormatting sqref="AI3:AL3 AI2:AK2">
    <cfRule type="containsText" dxfId="50" priority="279" operator="containsText" text="E">
      <formula>NOT(ISERROR(SEARCH("E",AI2)))</formula>
    </cfRule>
  </conditionalFormatting>
  <conditionalFormatting sqref="AL2:AL11">
    <cfRule type="containsText" dxfId="49" priority="5" operator="containsText" text="E">
      <formula>NOT(ISERROR(SEARCH("E",AL2)))</formula>
    </cfRule>
    <cfRule type="containsText" dxfId="48" priority="6" operator="containsText" text="B">
      <formula>NOT(ISERROR(SEARCH("B",AL2)))</formula>
    </cfRule>
    <cfRule type="containsText" dxfId="47" priority="7" operator="containsText" text="A">
      <formula>NOT(ISERROR(SEARCH("A",AL2)))</formula>
    </cfRule>
  </conditionalFormatting>
  <conditionalFormatting sqref="AL3">
    <cfRule type="containsText" dxfId="46" priority="280" operator="containsText" text="B">
      <formula>NOT(ISERROR(SEARCH("B",AL3)))</formula>
    </cfRule>
    <cfRule type="containsText" dxfId="45" priority="281" operator="containsText" text="A">
      <formula>NOT(ISERROR(SEARCH("A",AL3)))</formula>
    </cfRule>
  </conditionalFormatting>
  <dataValidations count="2">
    <dataValidation type="list" allowBlank="1" showInputMessage="1" showErrorMessage="1" sqref="AL2:AL3" xr:uid="{1BAD88ED-0202-8742-9FAC-D9B6FC7D3936}">
      <formula1>"強風,外差し,イン先行"</formula1>
    </dataValidation>
    <dataValidation type="list" allowBlank="1" showInputMessage="1" showErrorMessage="1" sqref="AL4:AL11" xr:uid="{127E4483-38E8-2740-B260-1211309AE2E9}">
      <formula1>"強風,外差し,イン先行,凍結防止"</formula1>
    </dataValidation>
  </dataValidations>
  <pageMargins left="0.7" right="0.7" top="0.75" bottom="0.75" header="0.3" footer="0.3"/>
  <pageSetup paperSize="9" orientation="portrait" horizontalDpi="4294967292" verticalDpi="4294967292"/>
  <ignoredErrors>
    <ignoredError sqref="O2:R3 O4:R4 S2:S4 O5:S9 O12:S13 O10:S1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11"/>
  <sheetViews>
    <sheetView tabSelected="1" workbookViewId="0">
      <pane xSplit="5" ySplit="1" topLeftCell="Z2" activePane="bottomRight" state="frozen"/>
      <selection activeCell="E24" sqref="E24"/>
      <selection pane="topRight" activeCell="E24" sqref="E24"/>
      <selection pane="bottomLeft" activeCell="E24" sqref="E24"/>
      <selection pane="bottomRight" activeCell="AF26" sqref="AF26"/>
    </sheetView>
  </sheetViews>
  <sheetFormatPr baseColWidth="10" defaultColWidth="8.83203125" defaultRowHeight="15"/>
  <cols>
    <col min="1" max="1" width="9.5"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70</v>
      </c>
      <c r="P1" s="1" t="s">
        <v>37</v>
      </c>
      <c r="Q1" s="1" t="s">
        <v>49</v>
      </c>
      <c r="R1" s="1" t="s">
        <v>38</v>
      </c>
      <c r="S1" s="1" t="s">
        <v>39</v>
      </c>
      <c r="T1" s="1" t="s">
        <v>151</v>
      </c>
      <c r="U1" s="2" t="s">
        <v>59</v>
      </c>
      <c r="V1" s="2" t="s">
        <v>40</v>
      </c>
      <c r="W1" s="3" t="s">
        <v>41</v>
      </c>
      <c r="X1" s="3" t="s">
        <v>42</v>
      </c>
      <c r="Y1" s="3" t="s">
        <v>43</v>
      </c>
      <c r="Z1" s="3" t="s">
        <v>60</v>
      </c>
      <c r="AA1" s="4" t="s">
        <v>110</v>
      </c>
      <c r="AB1" s="4" t="s">
        <v>111</v>
      </c>
      <c r="AC1" s="4" t="s">
        <v>147</v>
      </c>
      <c r="AD1" s="4" t="s">
        <v>148</v>
      </c>
      <c r="AE1" s="4" t="s">
        <v>8</v>
      </c>
      <c r="AF1" s="4" t="s">
        <v>61</v>
      </c>
      <c r="AG1" s="4" t="s">
        <v>9</v>
      </c>
      <c r="AH1" s="4" t="s">
        <v>10</v>
      </c>
      <c r="AI1" s="4"/>
      <c r="AJ1" s="4" t="s">
        <v>11</v>
      </c>
      <c r="AK1" s="4" t="s">
        <v>12</v>
      </c>
      <c r="AL1" s="4" t="s">
        <v>44</v>
      </c>
      <c r="AM1" s="4" t="s">
        <v>62</v>
      </c>
      <c r="AN1" s="22" t="s">
        <v>63</v>
      </c>
      <c r="AO1" s="22" t="s">
        <v>117</v>
      </c>
    </row>
    <row r="2" spans="1:41" s="5" customFormat="1">
      <c r="A2" s="6">
        <v>45864</v>
      </c>
      <c r="B2" s="26" t="s">
        <v>131</v>
      </c>
      <c r="C2" s="8" t="s">
        <v>169</v>
      </c>
      <c r="D2" s="9">
        <v>8.3356481481481476E-2</v>
      </c>
      <c r="E2" s="8" t="s">
        <v>202</v>
      </c>
      <c r="F2" s="10">
        <v>12.8</v>
      </c>
      <c r="G2" s="10">
        <v>11.4</v>
      </c>
      <c r="H2" s="10">
        <v>12.4</v>
      </c>
      <c r="I2" s="10">
        <v>12.6</v>
      </c>
      <c r="J2" s="10">
        <v>12.5</v>
      </c>
      <c r="K2" s="10">
        <v>12</v>
      </c>
      <c r="L2" s="10">
        <v>12</v>
      </c>
      <c r="M2" s="10">
        <v>11.9</v>
      </c>
      <c r="N2" s="10">
        <v>11.3</v>
      </c>
      <c r="O2" s="10">
        <v>11.3</v>
      </c>
      <c r="P2" s="27">
        <f>SUM(F2:H2)</f>
        <v>36.6</v>
      </c>
      <c r="Q2" s="27">
        <f>SUM(I2:L2)</f>
        <v>49.1</v>
      </c>
      <c r="R2" s="27">
        <f>SUM(M2:O2)</f>
        <v>34.5</v>
      </c>
      <c r="S2" s="28">
        <f>SUM(F2:J2)</f>
        <v>61.7</v>
      </c>
      <c r="T2" s="28">
        <f>SUM(K2:O2)</f>
        <v>58.5</v>
      </c>
      <c r="U2" s="11" t="s">
        <v>200</v>
      </c>
      <c r="V2" s="11" t="s">
        <v>201</v>
      </c>
      <c r="W2" s="13" t="s">
        <v>203</v>
      </c>
      <c r="X2" s="13" t="s">
        <v>193</v>
      </c>
      <c r="Y2" s="13" t="s">
        <v>204</v>
      </c>
      <c r="Z2" s="13" t="s">
        <v>128</v>
      </c>
      <c r="AA2" s="31">
        <v>13.4</v>
      </c>
      <c r="AB2" s="32">
        <v>13.5</v>
      </c>
      <c r="AC2" s="12">
        <v>7.5</v>
      </c>
      <c r="AD2" s="11" t="s">
        <v>200</v>
      </c>
      <c r="AE2" s="12">
        <v>-1.9</v>
      </c>
      <c r="AF2" s="12">
        <v>-0.6</v>
      </c>
      <c r="AG2" s="12">
        <v>0.3</v>
      </c>
      <c r="AH2" s="12">
        <v>-2.8</v>
      </c>
      <c r="AI2" s="12"/>
      <c r="AJ2" s="11" t="s">
        <v>269</v>
      </c>
      <c r="AK2" s="11" t="s">
        <v>269</v>
      </c>
      <c r="AL2" s="11" t="s">
        <v>163</v>
      </c>
      <c r="AM2" s="8" t="s">
        <v>328</v>
      </c>
      <c r="AN2" s="8" t="s">
        <v>291</v>
      </c>
      <c r="AO2" s="30" t="s">
        <v>292</v>
      </c>
    </row>
    <row r="3" spans="1:41" s="5" customFormat="1">
      <c r="A3" s="6">
        <v>45865</v>
      </c>
      <c r="B3" s="26" t="s">
        <v>130</v>
      </c>
      <c r="C3" s="8" t="s">
        <v>226</v>
      </c>
      <c r="D3" s="9">
        <v>8.4814814814814815E-2</v>
      </c>
      <c r="E3" s="8" t="s">
        <v>236</v>
      </c>
      <c r="F3" s="10">
        <v>12.7</v>
      </c>
      <c r="G3" s="10">
        <v>11.1</v>
      </c>
      <c r="H3" s="10">
        <v>12.2</v>
      </c>
      <c r="I3" s="10">
        <v>13.1</v>
      </c>
      <c r="J3" s="10">
        <v>13.3</v>
      </c>
      <c r="K3" s="10">
        <v>12.5</v>
      </c>
      <c r="L3" s="10">
        <v>12.1</v>
      </c>
      <c r="M3" s="10">
        <v>12.3</v>
      </c>
      <c r="N3" s="10">
        <v>11.9</v>
      </c>
      <c r="O3" s="10">
        <v>11.6</v>
      </c>
      <c r="P3" s="27">
        <f>SUM(F3:H3)</f>
        <v>36</v>
      </c>
      <c r="Q3" s="27">
        <f>SUM(I3:L3)</f>
        <v>51</v>
      </c>
      <c r="R3" s="27">
        <f>SUM(M3:O3)</f>
        <v>35.800000000000004</v>
      </c>
      <c r="S3" s="28">
        <f>SUM(F3:J3)</f>
        <v>62.400000000000006</v>
      </c>
      <c r="T3" s="28">
        <f>SUM(K3:O3)</f>
        <v>60.400000000000006</v>
      </c>
      <c r="U3" s="11" t="s">
        <v>200</v>
      </c>
      <c r="V3" s="11" t="s">
        <v>235</v>
      </c>
      <c r="W3" s="13" t="s">
        <v>237</v>
      </c>
      <c r="X3" s="13" t="s">
        <v>238</v>
      </c>
      <c r="Y3" s="13" t="s">
        <v>187</v>
      </c>
      <c r="Z3" s="13" t="s">
        <v>128</v>
      </c>
      <c r="AA3" s="12">
        <v>12.2</v>
      </c>
      <c r="AB3" s="12">
        <v>13.8</v>
      </c>
      <c r="AC3" s="12">
        <v>6.9</v>
      </c>
      <c r="AD3" s="11" t="s">
        <v>274</v>
      </c>
      <c r="AE3" s="12" t="s">
        <v>275</v>
      </c>
      <c r="AF3" s="12">
        <v>-0.6</v>
      </c>
      <c r="AG3" s="12">
        <v>0.8</v>
      </c>
      <c r="AH3" s="12">
        <v>-1.4</v>
      </c>
      <c r="AI3" s="12"/>
      <c r="AJ3" s="11" t="s">
        <v>268</v>
      </c>
      <c r="AK3" s="11" t="s">
        <v>268</v>
      </c>
      <c r="AL3" s="11" t="s">
        <v>163</v>
      </c>
      <c r="AM3" s="8"/>
      <c r="AN3" s="8" t="s">
        <v>309</v>
      </c>
      <c r="AO3" s="30" t="s">
        <v>310</v>
      </c>
    </row>
    <row r="4" spans="1:41" s="5" customFormat="1">
      <c r="A4" s="6">
        <v>45871</v>
      </c>
      <c r="B4" s="26" t="s">
        <v>325</v>
      </c>
      <c r="C4" s="8" t="s">
        <v>169</v>
      </c>
      <c r="D4" s="9">
        <v>8.2696759259259262E-2</v>
      </c>
      <c r="E4" s="8" t="s">
        <v>331</v>
      </c>
      <c r="F4" s="10">
        <v>12.5</v>
      </c>
      <c r="G4" s="10">
        <v>10.8</v>
      </c>
      <c r="H4" s="10">
        <v>11.5</v>
      </c>
      <c r="I4" s="10">
        <v>11.9</v>
      </c>
      <c r="J4" s="10">
        <v>12.2</v>
      </c>
      <c r="K4" s="10">
        <v>12.4</v>
      </c>
      <c r="L4" s="10">
        <v>12.3</v>
      </c>
      <c r="M4" s="10">
        <v>12.2</v>
      </c>
      <c r="N4" s="10">
        <v>11.7</v>
      </c>
      <c r="O4" s="10">
        <v>12</v>
      </c>
      <c r="P4" s="27">
        <f t="shared" ref="P4:P7" si="0">SUM(F4:H4)</f>
        <v>34.799999999999997</v>
      </c>
      <c r="Q4" s="27">
        <f t="shared" ref="Q4:Q7" si="1">SUM(I4:L4)</f>
        <v>48.8</v>
      </c>
      <c r="R4" s="27">
        <f t="shared" ref="R4:R7" si="2">SUM(M4:O4)</f>
        <v>35.9</v>
      </c>
      <c r="S4" s="28">
        <f t="shared" ref="S4:S7" si="3">SUM(F4:J4)</f>
        <v>58.899999999999991</v>
      </c>
      <c r="T4" s="28">
        <f t="shared" ref="T4:T7" si="4">SUM(K4:O4)</f>
        <v>60.600000000000009</v>
      </c>
      <c r="U4" s="11" t="s">
        <v>194</v>
      </c>
      <c r="V4" s="11" t="s">
        <v>190</v>
      </c>
      <c r="W4" s="13" t="s">
        <v>187</v>
      </c>
      <c r="X4" s="13" t="s">
        <v>350</v>
      </c>
      <c r="Y4" s="13" t="s">
        <v>351</v>
      </c>
      <c r="Z4" s="13" t="s">
        <v>128</v>
      </c>
      <c r="AA4" s="12">
        <v>11</v>
      </c>
      <c r="AB4" s="12">
        <v>12.5</v>
      </c>
      <c r="AC4" s="12">
        <v>7.7</v>
      </c>
      <c r="AD4" s="11" t="s">
        <v>200</v>
      </c>
      <c r="AE4" s="12">
        <v>-3.3</v>
      </c>
      <c r="AF4" s="12" t="s">
        <v>267</v>
      </c>
      <c r="AG4" s="12">
        <v>-0.6</v>
      </c>
      <c r="AH4" s="12">
        <v>-2.7</v>
      </c>
      <c r="AI4" s="12"/>
      <c r="AJ4" s="11" t="s">
        <v>272</v>
      </c>
      <c r="AK4" s="11" t="s">
        <v>269</v>
      </c>
      <c r="AL4" s="11" t="s">
        <v>165</v>
      </c>
      <c r="AM4" s="8"/>
      <c r="AN4" s="8" t="s">
        <v>348</v>
      </c>
      <c r="AO4" s="30" t="s">
        <v>349</v>
      </c>
    </row>
    <row r="5" spans="1:41" s="5" customFormat="1">
      <c r="A5" s="6">
        <v>45871</v>
      </c>
      <c r="B5" s="26" t="s">
        <v>149</v>
      </c>
      <c r="C5" s="8" t="s">
        <v>169</v>
      </c>
      <c r="D5" s="9">
        <v>8.3356481481481476E-2</v>
      </c>
      <c r="E5" s="8" t="s">
        <v>375</v>
      </c>
      <c r="F5" s="10">
        <v>12.6</v>
      </c>
      <c r="G5" s="10">
        <v>11.4</v>
      </c>
      <c r="H5" s="10">
        <v>12.1</v>
      </c>
      <c r="I5" s="10">
        <v>12.4</v>
      </c>
      <c r="J5" s="10">
        <v>12.3</v>
      </c>
      <c r="K5" s="10">
        <v>12.2</v>
      </c>
      <c r="L5" s="10">
        <v>12</v>
      </c>
      <c r="M5" s="10">
        <v>11.7</v>
      </c>
      <c r="N5" s="10">
        <v>11.7</v>
      </c>
      <c r="O5" s="10">
        <v>11.8</v>
      </c>
      <c r="P5" s="27">
        <f t="shared" si="0"/>
        <v>36.1</v>
      </c>
      <c r="Q5" s="27">
        <f t="shared" si="1"/>
        <v>48.900000000000006</v>
      </c>
      <c r="R5" s="27">
        <f t="shared" si="2"/>
        <v>35.200000000000003</v>
      </c>
      <c r="S5" s="28">
        <f t="shared" si="3"/>
        <v>60.8</v>
      </c>
      <c r="T5" s="28">
        <f t="shared" si="4"/>
        <v>59.399999999999991</v>
      </c>
      <c r="U5" s="11" t="s">
        <v>200</v>
      </c>
      <c r="V5" s="11" t="s">
        <v>235</v>
      </c>
      <c r="W5" s="13" t="s">
        <v>237</v>
      </c>
      <c r="X5" s="13" t="s">
        <v>376</v>
      </c>
      <c r="Y5" s="13" t="s">
        <v>170</v>
      </c>
      <c r="Z5" s="13" t="s">
        <v>128</v>
      </c>
      <c r="AA5" s="12">
        <v>11</v>
      </c>
      <c r="AB5" s="12">
        <v>12.5</v>
      </c>
      <c r="AC5" s="12">
        <v>7.7</v>
      </c>
      <c r="AD5" s="11" t="s">
        <v>200</v>
      </c>
      <c r="AE5" s="12">
        <v>-0.5</v>
      </c>
      <c r="AF5" s="12">
        <v>-0.3</v>
      </c>
      <c r="AG5" s="12">
        <v>1.9</v>
      </c>
      <c r="AH5" s="12">
        <v>-2.7</v>
      </c>
      <c r="AI5" s="12"/>
      <c r="AJ5" s="11" t="s">
        <v>271</v>
      </c>
      <c r="AK5" s="11" t="s">
        <v>269</v>
      </c>
      <c r="AL5" s="11" t="s">
        <v>165</v>
      </c>
      <c r="AM5" s="8"/>
      <c r="AN5" s="8" t="s">
        <v>377</v>
      </c>
      <c r="AO5" s="30" t="s">
        <v>378</v>
      </c>
    </row>
    <row r="6" spans="1:41" s="5" customFormat="1">
      <c r="A6" s="6">
        <v>45872</v>
      </c>
      <c r="B6" s="26" t="s">
        <v>130</v>
      </c>
      <c r="C6" s="8" t="s">
        <v>169</v>
      </c>
      <c r="D6" s="9">
        <v>8.413194444444444E-2</v>
      </c>
      <c r="E6" s="8" t="s">
        <v>395</v>
      </c>
      <c r="F6" s="10">
        <v>12.8</v>
      </c>
      <c r="G6" s="10">
        <v>11.6</v>
      </c>
      <c r="H6" s="10">
        <v>12.6</v>
      </c>
      <c r="I6" s="10">
        <v>12.9</v>
      </c>
      <c r="J6" s="10">
        <v>12.8</v>
      </c>
      <c r="K6" s="10">
        <v>12.3</v>
      </c>
      <c r="L6" s="10">
        <v>11.5</v>
      </c>
      <c r="M6" s="10">
        <v>11.6</v>
      </c>
      <c r="N6" s="10">
        <v>11.7</v>
      </c>
      <c r="O6" s="10">
        <v>12.1</v>
      </c>
      <c r="P6" s="27">
        <f t="shared" si="0"/>
        <v>37</v>
      </c>
      <c r="Q6" s="27">
        <f t="shared" si="1"/>
        <v>49.5</v>
      </c>
      <c r="R6" s="27">
        <f t="shared" si="2"/>
        <v>35.4</v>
      </c>
      <c r="S6" s="28">
        <f t="shared" si="3"/>
        <v>62.7</v>
      </c>
      <c r="T6" s="28">
        <f t="shared" si="4"/>
        <v>59.199999999999996</v>
      </c>
      <c r="U6" s="11" t="s">
        <v>200</v>
      </c>
      <c r="V6" s="11" t="s">
        <v>168</v>
      </c>
      <c r="W6" s="13" t="s">
        <v>197</v>
      </c>
      <c r="X6" s="13" t="s">
        <v>203</v>
      </c>
      <c r="Y6" s="13" t="s">
        <v>396</v>
      </c>
      <c r="Z6" s="13" t="s">
        <v>128</v>
      </c>
      <c r="AA6" s="12">
        <v>12.8</v>
      </c>
      <c r="AB6" s="12">
        <v>14</v>
      </c>
      <c r="AC6" s="12">
        <v>7.5</v>
      </c>
      <c r="AD6" s="11" t="s">
        <v>200</v>
      </c>
      <c r="AE6" s="12">
        <v>-0.9</v>
      </c>
      <c r="AF6" s="12">
        <v>-0.3</v>
      </c>
      <c r="AG6" s="12">
        <v>1.4</v>
      </c>
      <c r="AH6" s="12">
        <v>-2.6</v>
      </c>
      <c r="AI6" s="12"/>
      <c r="AJ6" s="11" t="s">
        <v>271</v>
      </c>
      <c r="AK6" s="11" t="s">
        <v>269</v>
      </c>
      <c r="AL6" s="11" t="s">
        <v>163</v>
      </c>
      <c r="AM6" s="8"/>
      <c r="AN6" s="8" t="s">
        <v>393</v>
      </c>
      <c r="AO6" s="30" t="s">
        <v>394</v>
      </c>
    </row>
    <row r="7" spans="1:41" s="5" customFormat="1">
      <c r="A7" s="6">
        <v>45872</v>
      </c>
      <c r="B7" s="25" t="s">
        <v>131</v>
      </c>
      <c r="C7" s="8" t="s">
        <v>169</v>
      </c>
      <c r="D7" s="9">
        <v>8.3379629629629623E-2</v>
      </c>
      <c r="E7" s="8" t="s">
        <v>415</v>
      </c>
      <c r="F7" s="10">
        <v>12.7</v>
      </c>
      <c r="G7" s="10">
        <v>11.4</v>
      </c>
      <c r="H7" s="10">
        <v>11.7</v>
      </c>
      <c r="I7" s="10">
        <v>12.1</v>
      </c>
      <c r="J7" s="10">
        <v>12.3</v>
      </c>
      <c r="K7" s="10">
        <v>12.4</v>
      </c>
      <c r="L7" s="10">
        <v>12.2</v>
      </c>
      <c r="M7" s="10">
        <v>11.9</v>
      </c>
      <c r="N7" s="10">
        <v>11.7</v>
      </c>
      <c r="O7" s="10">
        <v>12</v>
      </c>
      <c r="P7" s="27">
        <f t="shared" si="0"/>
        <v>35.799999999999997</v>
      </c>
      <c r="Q7" s="27">
        <f t="shared" si="1"/>
        <v>49</v>
      </c>
      <c r="R7" s="27">
        <f t="shared" si="2"/>
        <v>35.6</v>
      </c>
      <c r="S7" s="28">
        <f t="shared" si="3"/>
        <v>60.2</v>
      </c>
      <c r="T7" s="28">
        <f t="shared" si="4"/>
        <v>60.2</v>
      </c>
      <c r="U7" s="11" t="s">
        <v>200</v>
      </c>
      <c r="V7" s="11" t="s">
        <v>168</v>
      </c>
      <c r="W7" s="13" t="s">
        <v>416</v>
      </c>
      <c r="X7" s="13" t="s">
        <v>403</v>
      </c>
      <c r="Y7" s="13" t="s">
        <v>237</v>
      </c>
      <c r="Z7" s="13" t="s">
        <v>128</v>
      </c>
      <c r="AA7" s="12">
        <v>12.8</v>
      </c>
      <c r="AB7" s="12">
        <v>14</v>
      </c>
      <c r="AC7" s="12">
        <v>7.5</v>
      </c>
      <c r="AD7" s="11" t="s">
        <v>200</v>
      </c>
      <c r="AE7" s="12">
        <v>-1.7</v>
      </c>
      <c r="AF7" s="12">
        <v>-0.1</v>
      </c>
      <c r="AG7" s="12">
        <v>0.8</v>
      </c>
      <c r="AH7" s="12">
        <v>-2.6</v>
      </c>
      <c r="AI7" s="12"/>
      <c r="AJ7" s="11" t="s">
        <v>268</v>
      </c>
      <c r="AK7" s="11" t="s">
        <v>268</v>
      </c>
      <c r="AL7" s="11" t="s">
        <v>165</v>
      </c>
      <c r="AM7" s="8"/>
      <c r="AN7" s="8" t="s">
        <v>417</v>
      </c>
      <c r="AO7" s="30" t="s">
        <v>418</v>
      </c>
    </row>
    <row r="8" spans="1:41" s="5" customFormat="1">
      <c r="A8" s="6">
        <v>45878</v>
      </c>
      <c r="B8" s="26" t="s">
        <v>130</v>
      </c>
      <c r="C8" s="8" t="s">
        <v>251</v>
      </c>
      <c r="D8" s="9">
        <v>8.4733796296296293E-2</v>
      </c>
      <c r="E8" s="8" t="s">
        <v>463</v>
      </c>
      <c r="F8" s="10">
        <v>12.6</v>
      </c>
      <c r="G8" s="10">
        <v>10.9</v>
      </c>
      <c r="H8" s="10">
        <v>12.6</v>
      </c>
      <c r="I8" s="10">
        <v>12.9</v>
      </c>
      <c r="J8" s="10">
        <v>12.6</v>
      </c>
      <c r="K8" s="10">
        <v>12.4</v>
      </c>
      <c r="L8" s="10">
        <v>12</v>
      </c>
      <c r="M8" s="10">
        <v>11.9</v>
      </c>
      <c r="N8" s="10">
        <v>12.2</v>
      </c>
      <c r="O8" s="10">
        <v>12</v>
      </c>
      <c r="P8" s="27">
        <f t="shared" ref="P8:P11" si="5">SUM(F8:H8)</f>
        <v>36.1</v>
      </c>
      <c r="Q8" s="27">
        <f t="shared" ref="Q8:Q11" si="6">SUM(I8:L8)</f>
        <v>49.9</v>
      </c>
      <c r="R8" s="27">
        <f t="shared" ref="R8:R11" si="7">SUM(M8:O8)</f>
        <v>36.1</v>
      </c>
      <c r="S8" s="28">
        <f t="shared" ref="S8:S11" si="8">SUM(F8:J8)</f>
        <v>61.6</v>
      </c>
      <c r="T8" s="28">
        <f t="shared" ref="T8:T11" si="9">SUM(K8:O8)</f>
        <v>60.5</v>
      </c>
      <c r="U8" s="11" t="s">
        <v>167</v>
      </c>
      <c r="V8" s="11" t="s">
        <v>195</v>
      </c>
      <c r="W8" s="13" t="s">
        <v>357</v>
      </c>
      <c r="X8" s="13" t="s">
        <v>193</v>
      </c>
      <c r="Y8" s="13" t="s">
        <v>464</v>
      </c>
      <c r="Z8" s="13" t="s">
        <v>128</v>
      </c>
      <c r="AA8" s="12">
        <v>13.5</v>
      </c>
      <c r="AB8" s="12">
        <v>14.4</v>
      </c>
      <c r="AC8" s="12">
        <v>7</v>
      </c>
      <c r="AD8" s="11" t="s">
        <v>274</v>
      </c>
      <c r="AE8" s="12">
        <v>-0.7</v>
      </c>
      <c r="AF8" s="12" t="s">
        <v>267</v>
      </c>
      <c r="AG8" s="12">
        <v>0.8</v>
      </c>
      <c r="AH8" s="12">
        <v>-1.5</v>
      </c>
      <c r="AI8" s="12"/>
      <c r="AJ8" s="11" t="s">
        <v>268</v>
      </c>
      <c r="AK8" s="11" t="s">
        <v>269</v>
      </c>
      <c r="AL8" s="11" t="s">
        <v>163</v>
      </c>
      <c r="AM8" s="8"/>
      <c r="AN8" s="8" t="s">
        <v>465</v>
      </c>
      <c r="AO8" s="30" t="s">
        <v>466</v>
      </c>
    </row>
    <row r="9" spans="1:41" s="5" customFormat="1">
      <c r="A9" s="6">
        <v>45878</v>
      </c>
      <c r="B9" s="26" t="s">
        <v>135</v>
      </c>
      <c r="C9" s="8" t="s">
        <v>265</v>
      </c>
      <c r="D9" s="9">
        <v>8.5428240740740735E-2</v>
      </c>
      <c r="E9" s="8" t="s">
        <v>480</v>
      </c>
      <c r="F9" s="10">
        <v>13.3</v>
      </c>
      <c r="G9" s="10">
        <v>11.7</v>
      </c>
      <c r="H9" s="10">
        <v>13.3</v>
      </c>
      <c r="I9" s="10">
        <v>13.2</v>
      </c>
      <c r="J9" s="10">
        <v>12.9</v>
      </c>
      <c r="K9" s="10">
        <v>12.4</v>
      </c>
      <c r="L9" s="10">
        <v>11.6</v>
      </c>
      <c r="M9" s="10">
        <v>11.1</v>
      </c>
      <c r="N9" s="10">
        <v>11.7</v>
      </c>
      <c r="O9" s="10">
        <v>11.9</v>
      </c>
      <c r="P9" s="27">
        <f t="shared" si="5"/>
        <v>38.299999999999997</v>
      </c>
      <c r="Q9" s="27">
        <f t="shared" si="6"/>
        <v>50.1</v>
      </c>
      <c r="R9" s="27">
        <f t="shared" si="7"/>
        <v>34.699999999999996</v>
      </c>
      <c r="S9" s="28">
        <f t="shared" si="8"/>
        <v>64.400000000000006</v>
      </c>
      <c r="T9" s="28">
        <f t="shared" si="9"/>
        <v>58.699999999999996</v>
      </c>
      <c r="U9" s="11" t="s">
        <v>239</v>
      </c>
      <c r="V9" s="11" t="s">
        <v>201</v>
      </c>
      <c r="W9" s="13" t="s">
        <v>203</v>
      </c>
      <c r="X9" s="13" t="s">
        <v>460</v>
      </c>
      <c r="Y9" s="13" t="s">
        <v>481</v>
      </c>
      <c r="Z9" s="13" t="s">
        <v>128</v>
      </c>
      <c r="AA9" s="12">
        <v>13.5</v>
      </c>
      <c r="AB9" s="12">
        <v>14.4</v>
      </c>
      <c r="AC9" s="12">
        <v>7</v>
      </c>
      <c r="AD9" s="11" t="s">
        <v>274</v>
      </c>
      <c r="AE9" s="12">
        <v>1.7</v>
      </c>
      <c r="AF9" s="12">
        <v>-0.9</v>
      </c>
      <c r="AG9" s="12">
        <v>2.4</v>
      </c>
      <c r="AH9" s="12">
        <v>-1.6</v>
      </c>
      <c r="AI9" s="12"/>
      <c r="AJ9" s="11" t="s">
        <v>276</v>
      </c>
      <c r="AK9" s="11" t="s">
        <v>269</v>
      </c>
      <c r="AL9" s="11" t="s">
        <v>163</v>
      </c>
      <c r="AM9" s="8"/>
      <c r="AN9" s="8" t="s">
        <v>478</v>
      </c>
      <c r="AO9" s="30" t="s">
        <v>479</v>
      </c>
    </row>
    <row r="10" spans="1:41" s="5" customFormat="1">
      <c r="A10" s="6">
        <v>45879</v>
      </c>
      <c r="B10" s="25" t="s">
        <v>130</v>
      </c>
      <c r="C10" s="8" t="s">
        <v>169</v>
      </c>
      <c r="D10" s="9">
        <v>8.4027777777777785E-2</v>
      </c>
      <c r="E10" s="8" t="s">
        <v>495</v>
      </c>
      <c r="F10" s="10">
        <v>12.8</v>
      </c>
      <c r="G10" s="10">
        <v>11</v>
      </c>
      <c r="H10" s="10">
        <v>12</v>
      </c>
      <c r="I10" s="10">
        <v>12.7</v>
      </c>
      <c r="J10" s="10">
        <v>12.6</v>
      </c>
      <c r="K10" s="10">
        <v>12.5</v>
      </c>
      <c r="L10" s="10">
        <v>12.3</v>
      </c>
      <c r="M10" s="10">
        <v>11.9</v>
      </c>
      <c r="N10" s="10">
        <v>11.6</v>
      </c>
      <c r="O10" s="10">
        <v>11.6</v>
      </c>
      <c r="P10" s="27">
        <f t="shared" si="5"/>
        <v>35.799999999999997</v>
      </c>
      <c r="Q10" s="27">
        <f t="shared" si="6"/>
        <v>50.099999999999994</v>
      </c>
      <c r="R10" s="27">
        <f t="shared" si="7"/>
        <v>35.1</v>
      </c>
      <c r="S10" s="28">
        <f t="shared" si="8"/>
        <v>61.1</v>
      </c>
      <c r="T10" s="28">
        <f t="shared" si="9"/>
        <v>59.900000000000006</v>
      </c>
      <c r="U10" s="11" t="s">
        <v>200</v>
      </c>
      <c r="V10" s="11" t="s">
        <v>235</v>
      </c>
      <c r="W10" s="13" t="s">
        <v>496</v>
      </c>
      <c r="X10" s="13" t="s">
        <v>170</v>
      </c>
      <c r="Y10" s="13" t="s">
        <v>350</v>
      </c>
      <c r="Z10" s="13" t="s">
        <v>128</v>
      </c>
      <c r="AA10" s="12">
        <v>13</v>
      </c>
      <c r="AB10" s="12">
        <v>12.6</v>
      </c>
      <c r="AC10" s="12">
        <v>7.2</v>
      </c>
      <c r="AD10" s="11" t="s">
        <v>128</v>
      </c>
      <c r="AE10" s="12">
        <v>-1.8</v>
      </c>
      <c r="AF10" s="12">
        <v>-0.6</v>
      </c>
      <c r="AG10" s="12">
        <v>-0.5</v>
      </c>
      <c r="AH10" s="12">
        <v>-1.9</v>
      </c>
      <c r="AI10" s="12"/>
      <c r="AJ10" s="11" t="s">
        <v>272</v>
      </c>
      <c r="AK10" s="11" t="s">
        <v>269</v>
      </c>
      <c r="AL10" s="11" t="s">
        <v>165</v>
      </c>
      <c r="AM10" s="8"/>
      <c r="AN10" s="8" t="s">
        <v>533</v>
      </c>
      <c r="AO10" s="30" t="s">
        <v>534</v>
      </c>
    </row>
    <row r="11" spans="1:41" s="5" customFormat="1">
      <c r="A11" s="6">
        <v>45879</v>
      </c>
      <c r="B11" s="26" t="s">
        <v>131</v>
      </c>
      <c r="C11" s="8" t="s">
        <v>169</v>
      </c>
      <c r="D11" s="9">
        <v>8.4027777777777785E-2</v>
      </c>
      <c r="E11" s="8" t="s">
        <v>508</v>
      </c>
      <c r="F11" s="10">
        <v>12.8</v>
      </c>
      <c r="G11" s="10">
        <v>11.1</v>
      </c>
      <c r="H11" s="10">
        <v>12.3</v>
      </c>
      <c r="I11" s="10">
        <v>13</v>
      </c>
      <c r="J11" s="10">
        <v>12.4</v>
      </c>
      <c r="K11" s="10">
        <v>12.3</v>
      </c>
      <c r="L11" s="10">
        <v>12.2</v>
      </c>
      <c r="M11" s="10">
        <v>11.6</v>
      </c>
      <c r="N11" s="10">
        <v>11.8</v>
      </c>
      <c r="O11" s="10">
        <v>11.5</v>
      </c>
      <c r="P11" s="27">
        <f t="shared" si="5"/>
        <v>36.200000000000003</v>
      </c>
      <c r="Q11" s="27">
        <f t="shared" si="6"/>
        <v>49.900000000000006</v>
      </c>
      <c r="R11" s="27">
        <f t="shared" si="7"/>
        <v>34.9</v>
      </c>
      <c r="S11" s="28">
        <f t="shared" si="8"/>
        <v>61.6</v>
      </c>
      <c r="T11" s="28">
        <f t="shared" si="9"/>
        <v>59.400000000000006</v>
      </c>
      <c r="U11" s="11" t="s">
        <v>200</v>
      </c>
      <c r="V11" s="11" t="s">
        <v>235</v>
      </c>
      <c r="W11" s="13" t="s">
        <v>407</v>
      </c>
      <c r="X11" s="13" t="s">
        <v>237</v>
      </c>
      <c r="Y11" s="13" t="s">
        <v>204</v>
      </c>
      <c r="Z11" s="13" t="s">
        <v>128</v>
      </c>
      <c r="AA11" s="12">
        <v>13</v>
      </c>
      <c r="AB11" s="12">
        <v>12.6</v>
      </c>
      <c r="AC11" s="12">
        <v>7.2</v>
      </c>
      <c r="AD11" s="11" t="s">
        <v>128</v>
      </c>
      <c r="AE11" s="12">
        <v>-1.1000000000000001</v>
      </c>
      <c r="AF11" s="12">
        <v>-0.6</v>
      </c>
      <c r="AG11" s="12">
        <v>0.2</v>
      </c>
      <c r="AH11" s="12">
        <v>-1.9</v>
      </c>
      <c r="AI11" s="12"/>
      <c r="AJ11" s="11" t="s">
        <v>269</v>
      </c>
      <c r="AK11" s="11" t="s">
        <v>269</v>
      </c>
      <c r="AL11" s="11" t="s">
        <v>165</v>
      </c>
      <c r="AM11" s="8"/>
      <c r="AN11" s="8" t="s">
        <v>517</v>
      </c>
      <c r="AO11" s="30" t="s">
        <v>518</v>
      </c>
    </row>
  </sheetData>
  <autoFilter ref="A1:AN3" xr:uid="{00000000-0009-0000-0000-000004000000}"/>
  <phoneticPr fontId="10"/>
  <conditionalFormatting sqref="F2:O2">
    <cfRule type="colorScale" priority="558">
      <colorScale>
        <cfvo type="min"/>
        <cfvo type="percentile" val="50"/>
        <cfvo type="max"/>
        <color rgb="FFF8696B"/>
        <color rgb="FFFFEB84"/>
        <color rgb="FF63BE7B"/>
      </colorScale>
    </cfRule>
  </conditionalFormatting>
  <conditionalFormatting sqref="F3:O3">
    <cfRule type="colorScale" priority="1087">
      <colorScale>
        <cfvo type="min"/>
        <cfvo type="percentile" val="50"/>
        <cfvo type="max"/>
        <color rgb="FFF8696B"/>
        <color rgb="FFFFEB84"/>
        <color rgb="FF63BE7B"/>
      </colorScale>
    </cfRule>
  </conditionalFormatting>
  <conditionalFormatting sqref="F4:O7">
    <cfRule type="colorScale" priority="11">
      <colorScale>
        <cfvo type="min"/>
        <cfvo type="percentile" val="50"/>
        <cfvo type="max"/>
        <color rgb="FFF8696B"/>
        <color rgb="FFFFEB84"/>
        <color rgb="FF63BE7B"/>
      </colorScale>
    </cfRule>
  </conditionalFormatting>
  <conditionalFormatting sqref="F8:O11">
    <cfRule type="colorScale" priority="4">
      <colorScale>
        <cfvo type="min"/>
        <cfvo type="percentile" val="50"/>
        <cfvo type="max"/>
        <color rgb="FFF8696B"/>
        <color rgb="FFFFEB84"/>
        <color rgb="FF63BE7B"/>
      </colorScale>
    </cfRule>
  </conditionalFormatting>
  <conditionalFormatting sqref="AD2:AD11">
    <cfRule type="containsText" dxfId="44" priority="70" operator="containsText" text="D">
      <formula>NOT(ISERROR(SEARCH("D",AD2)))</formula>
    </cfRule>
    <cfRule type="containsText" dxfId="43" priority="71" operator="containsText" text="S">
      <formula>NOT(ISERROR(SEARCH("S",AD2)))</formula>
    </cfRule>
    <cfRule type="containsText" dxfId="42" priority="72" operator="containsText" text="F">
      <formula>NOT(ISERROR(SEARCH("F",AD2)))</formula>
    </cfRule>
    <cfRule type="containsText" dxfId="41" priority="73" operator="containsText" text="E">
      <formula>NOT(ISERROR(SEARCH("E",AD2)))</formula>
    </cfRule>
    <cfRule type="containsText" dxfId="40" priority="74" operator="containsText" text="B">
      <formula>NOT(ISERROR(SEARCH("B",AD2)))</formula>
    </cfRule>
    <cfRule type="containsText" dxfId="39" priority="75" operator="containsText" text="A">
      <formula>NOT(ISERROR(SEARCH("A",AD2)))</formula>
    </cfRule>
  </conditionalFormatting>
  <conditionalFormatting sqref="AJ2:AM11">
    <cfRule type="containsText" dxfId="38" priority="1" operator="containsText" text="E">
      <formula>NOT(ISERROR(SEARCH("E",AJ2)))</formula>
    </cfRule>
    <cfRule type="containsText" dxfId="37" priority="2" operator="containsText" text="B">
      <formula>NOT(ISERROR(SEARCH("B",AJ2)))</formula>
    </cfRule>
    <cfRule type="containsText" dxfId="36" priority="3" operator="containsText" text="A">
      <formula>NOT(ISERROR(SEARCH("A",AJ2)))</formula>
    </cfRule>
  </conditionalFormatting>
  <dataValidations count="2">
    <dataValidation type="list" allowBlank="1" showInputMessage="1" showErrorMessage="1" sqref="AM2:AM3" xr:uid="{8C2F6551-DB6F-5E48-8097-478957924B19}">
      <formula1>"強風,外差し,イン先行"</formula1>
    </dataValidation>
    <dataValidation type="list" allowBlank="1" showInputMessage="1" showErrorMessage="1" sqref="AM4:AM11" xr:uid="{4A6874E6-248A-7C42-90D4-AA9D84E6D725}">
      <formula1>"強風,外差し,イン先行,凍結防止"</formula1>
    </dataValidation>
  </dataValidations>
  <pageMargins left="0.7" right="0.7" top="0.75" bottom="0.75" header="0.3" footer="0.3"/>
  <pageSetup paperSize="9" orientation="portrait" horizontalDpi="4294967292" verticalDpi="4294967292"/>
  <ignoredErrors>
    <ignoredError sqref="P2:S3 T2:T3 P4:T7 P8:T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
  <sheetViews>
    <sheetView workbookViewId="0">
      <pane xSplit="5" ySplit="1" topLeftCell="AO2" activePane="bottomRight" state="frozen"/>
      <selection activeCell="E24" sqref="E24"/>
      <selection pane="topRight" activeCell="E24" sqref="E24"/>
      <selection pane="bottomLeft" activeCell="E24" sqref="E24"/>
      <selection pane="bottomRight" activeCell="E4" sqref="E4"/>
    </sheetView>
  </sheetViews>
  <sheetFormatPr baseColWidth="10" defaultColWidth="8.83203125" defaultRowHeight="15"/>
  <cols>
    <col min="1" max="1" width="9.5"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34</v>
      </c>
      <c r="B1" s="1" t="s">
        <v>71</v>
      </c>
      <c r="C1" s="1" t="s">
        <v>35</v>
      </c>
      <c r="D1" s="1" t="s">
        <v>72</v>
      </c>
      <c r="E1" s="1" t="s">
        <v>36</v>
      </c>
      <c r="F1" s="1" t="s">
        <v>73</v>
      </c>
      <c r="G1" s="1" t="s">
        <v>74</v>
      </c>
      <c r="H1" s="1" t="s">
        <v>75</v>
      </c>
      <c r="I1" s="1" t="s">
        <v>76</v>
      </c>
      <c r="J1" s="1" t="s">
        <v>77</v>
      </c>
      <c r="K1" s="1" t="s">
        <v>78</v>
      </c>
      <c r="L1" s="1" t="s">
        <v>79</v>
      </c>
      <c r="M1" s="1" t="s">
        <v>80</v>
      </c>
      <c r="N1" s="1" t="s">
        <v>81</v>
      </c>
      <c r="O1" s="1" t="s">
        <v>82</v>
      </c>
      <c r="P1" s="1" t="s">
        <v>83</v>
      </c>
      <c r="Q1" s="1" t="s">
        <v>89</v>
      </c>
      <c r="R1" s="1" t="s">
        <v>90</v>
      </c>
      <c r="S1" s="1" t="s">
        <v>37</v>
      </c>
      <c r="T1" s="1" t="s">
        <v>91</v>
      </c>
      <c r="U1" s="1" t="s">
        <v>38</v>
      </c>
      <c r="V1" s="1" t="s">
        <v>39</v>
      </c>
      <c r="W1" s="1" t="s">
        <v>151</v>
      </c>
      <c r="X1" s="2" t="s">
        <v>85</v>
      </c>
      <c r="Y1" s="2" t="s">
        <v>40</v>
      </c>
      <c r="Z1" s="3" t="s">
        <v>41</v>
      </c>
      <c r="AA1" s="3" t="s">
        <v>42</v>
      </c>
      <c r="AB1" s="3" t="s">
        <v>43</v>
      </c>
      <c r="AC1" s="3" t="s">
        <v>88</v>
      </c>
      <c r="AD1" s="4" t="s">
        <v>110</v>
      </c>
      <c r="AE1" s="4" t="s">
        <v>111</v>
      </c>
      <c r="AF1" s="4" t="s">
        <v>147</v>
      </c>
      <c r="AG1" s="4" t="s">
        <v>148</v>
      </c>
      <c r="AH1" s="4" t="s">
        <v>8</v>
      </c>
      <c r="AI1" s="4" t="s">
        <v>61</v>
      </c>
      <c r="AJ1" s="4" t="s">
        <v>9</v>
      </c>
      <c r="AK1" s="4" t="s">
        <v>10</v>
      </c>
      <c r="AL1" s="4"/>
      <c r="AM1" s="4" t="s">
        <v>11</v>
      </c>
      <c r="AN1" s="4" t="s">
        <v>12</v>
      </c>
      <c r="AO1" s="4" t="s">
        <v>44</v>
      </c>
      <c r="AP1" s="4" t="s">
        <v>86</v>
      </c>
      <c r="AQ1" s="1" t="s">
        <v>87</v>
      </c>
      <c r="AR1" s="22" t="s">
        <v>117</v>
      </c>
    </row>
    <row r="2" spans="1:44" s="5" customFormat="1">
      <c r="A2" s="6">
        <v>45864</v>
      </c>
      <c r="B2" s="7" t="s">
        <v>135</v>
      </c>
      <c r="C2" s="8" t="s">
        <v>169</v>
      </c>
      <c r="D2" s="9">
        <v>0.11052083333333333</v>
      </c>
      <c r="E2" s="8" t="s">
        <v>209</v>
      </c>
      <c r="F2" s="10">
        <v>12.9</v>
      </c>
      <c r="G2" s="10">
        <v>11.2</v>
      </c>
      <c r="H2" s="10">
        <v>11.8</v>
      </c>
      <c r="I2" s="10">
        <v>12.1</v>
      </c>
      <c r="J2" s="10">
        <v>12.4</v>
      </c>
      <c r="K2" s="10">
        <v>12.4</v>
      </c>
      <c r="L2" s="10">
        <v>13.2</v>
      </c>
      <c r="M2" s="10">
        <v>12.7</v>
      </c>
      <c r="N2" s="10">
        <v>12.5</v>
      </c>
      <c r="O2" s="10">
        <v>12.8</v>
      </c>
      <c r="P2" s="10">
        <v>12.5</v>
      </c>
      <c r="Q2" s="10">
        <v>11.7</v>
      </c>
      <c r="R2" s="10">
        <v>11.7</v>
      </c>
      <c r="S2" s="27">
        <f>SUM(F2:H2)</f>
        <v>35.900000000000006</v>
      </c>
      <c r="T2" s="27">
        <f>SUM(I2:O2)</f>
        <v>88.1</v>
      </c>
      <c r="U2" s="27">
        <f>SUM(P2:R2)</f>
        <v>35.9</v>
      </c>
      <c r="V2" s="28">
        <f>SUM(F2:J2)</f>
        <v>60.400000000000006</v>
      </c>
      <c r="W2" s="28">
        <f>SUM(N2:R2)</f>
        <v>61.2</v>
      </c>
      <c r="X2" s="11" t="s">
        <v>167</v>
      </c>
      <c r="Y2" s="11" t="s">
        <v>168</v>
      </c>
      <c r="Z2" s="13" t="s">
        <v>210</v>
      </c>
      <c r="AA2" s="13" t="s">
        <v>211</v>
      </c>
      <c r="AB2" s="13" t="s">
        <v>212</v>
      </c>
      <c r="AC2" s="11" t="s">
        <v>128</v>
      </c>
      <c r="AD2" s="31">
        <v>13.4</v>
      </c>
      <c r="AE2" s="32">
        <v>13.5</v>
      </c>
      <c r="AF2" s="12">
        <v>7.5</v>
      </c>
      <c r="AG2" s="11" t="s">
        <v>200</v>
      </c>
      <c r="AH2" s="12">
        <v>-1.9</v>
      </c>
      <c r="AI2" s="12">
        <v>-0.2</v>
      </c>
      <c r="AJ2" s="12">
        <v>1.5</v>
      </c>
      <c r="AK2" s="12">
        <v>-3.6</v>
      </c>
      <c r="AL2" s="12"/>
      <c r="AM2" s="11" t="s">
        <v>271</v>
      </c>
      <c r="AN2" s="11" t="s">
        <v>269</v>
      </c>
      <c r="AO2" s="11" t="s">
        <v>165</v>
      </c>
      <c r="AP2" s="8" t="s">
        <v>328</v>
      </c>
      <c r="AQ2" s="8" t="s">
        <v>295</v>
      </c>
      <c r="AR2" s="30" t="s">
        <v>296</v>
      </c>
    </row>
    <row r="3" spans="1:44" s="5" customFormat="1">
      <c r="A3" s="6">
        <v>45865</v>
      </c>
      <c r="B3" s="7" t="s">
        <v>160</v>
      </c>
      <c r="C3" s="8" t="s">
        <v>251</v>
      </c>
      <c r="D3" s="9">
        <v>0.11188657407407407</v>
      </c>
      <c r="E3" s="8" t="s">
        <v>262</v>
      </c>
      <c r="F3" s="10">
        <v>13.3</v>
      </c>
      <c r="G3" s="10">
        <v>11.9</v>
      </c>
      <c r="H3" s="10">
        <v>13</v>
      </c>
      <c r="I3" s="10">
        <v>13</v>
      </c>
      <c r="J3" s="10">
        <v>12.6</v>
      </c>
      <c r="K3" s="10">
        <v>13</v>
      </c>
      <c r="L3" s="10">
        <v>13.1</v>
      </c>
      <c r="M3" s="10">
        <v>12.7</v>
      </c>
      <c r="N3" s="10">
        <v>12</v>
      </c>
      <c r="O3" s="10">
        <v>11.5</v>
      </c>
      <c r="P3" s="10">
        <v>11.5</v>
      </c>
      <c r="Q3" s="10">
        <v>11.9</v>
      </c>
      <c r="R3" s="10">
        <v>12.2</v>
      </c>
      <c r="S3" s="27">
        <f>SUM(F3:H3)</f>
        <v>38.200000000000003</v>
      </c>
      <c r="T3" s="27">
        <f>SUM(I3:O3)</f>
        <v>87.9</v>
      </c>
      <c r="U3" s="27">
        <f>SUM(P3:R3)</f>
        <v>35.599999999999994</v>
      </c>
      <c r="V3" s="28">
        <f>SUM(F3:J3)</f>
        <v>63.800000000000004</v>
      </c>
      <c r="W3" s="28">
        <f>SUM(N3:R3)</f>
        <v>59.099999999999994</v>
      </c>
      <c r="X3" s="11" t="s">
        <v>239</v>
      </c>
      <c r="Y3" s="11" t="s">
        <v>201</v>
      </c>
      <c r="Z3" s="13" t="s">
        <v>237</v>
      </c>
      <c r="AA3" s="13" t="s">
        <v>237</v>
      </c>
      <c r="AB3" s="13" t="s">
        <v>263</v>
      </c>
      <c r="AC3" s="11" t="s">
        <v>128</v>
      </c>
      <c r="AD3" s="12">
        <v>12.2</v>
      </c>
      <c r="AE3" s="12">
        <v>13.8</v>
      </c>
      <c r="AF3" s="12">
        <v>6.9</v>
      </c>
      <c r="AG3" s="11" t="s">
        <v>274</v>
      </c>
      <c r="AH3" s="12">
        <v>1.1000000000000001</v>
      </c>
      <c r="AI3" s="12">
        <v>-0.7</v>
      </c>
      <c r="AJ3" s="12">
        <v>2.7</v>
      </c>
      <c r="AK3" s="12">
        <v>-2.2999999999999998</v>
      </c>
      <c r="AL3" s="12"/>
      <c r="AM3" s="11" t="s">
        <v>276</v>
      </c>
      <c r="AN3" s="11" t="s">
        <v>268</v>
      </c>
      <c r="AO3" s="11" t="s">
        <v>165</v>
      </c>
      <c r="AP3" s="8"/>
      <c r="AQ3" s="8" t="s">
        <v>301</v>
      </c>
      <c r="AR3" s="30" t="s">
        <v>302</v>
      </c>
    </row>
    <row r="4" spans="1:44" s="5" customFormat="1">
      <c r="A4" s="6">
        <v>45872</v>
      </c>
      <c r="B4" s="7" t="s">
        <v>131</v>
      </c>
      <c r="C4" s="8" t="s">
        <v>169</v>
      </c>
      <c r="D4" s="9">
        <v>0.11390046296296297</v>
      </c>
      <c r="E4" s="8" t="s">
        <v>432</v>
      </c>
      <c r="F4" s="10">
        <v>13.8</v>
      </c>
      <c r="G4" s="10">
        <v>12.8</v>
      </c>
      <c r="H4" s="10">
        <v>13.1</v>
      </c>
      <c r="I4" s="10">
        <v>13.2</v>
      </c>
      <c r="J4" s="10">
        <v>13.2</v>
      </c>
      <c r="K4" s="10">
        <v>13.4</v>
      </c>
      <c r="L4" s="10">
        <v>13.4</v>
      </c>
      <c r="M4" s="10">
        <v>12.9</v>
      </c>
      <c r="N4" s="10">
        <v>12.6</v>
      </c>
      <c r="O4" s="10">
        <v>11.2</v>
      </c>
      <c r="P4" s="10">
        <v>11.2</v>
      </c>
      <c r="Q4" s="10">
        <v>11.6</v>
      </c>
      <c r="R4" s="10">
        <v>12.1</v>
      </c>
      <c r="S4" s="27">
        <f>SUM(F4:H4)</f>
        <v>39.700000000000003</v>
      </c>
      <c r="T4" s="27">
        <f>SUM(I4:O4)</f>
        <v>89.899999999999991</v>
      </c>
      <c r="U4" s="27">
        <f>SUM(P4:R4)</f>
        <v>34.9</v>
      </c>
      <c r="V4" s="28">
        <f>SUM(F4:J4)</f>
        <v>66.100000000000009</v>
      </c>
      <c r="W4" s="28">
        <f>SUM(N4:R4)</f>
        <v>58.7</v>
      </c>
      <c r="X4" s="11" t="s">
        <v>239</v>
      </c>
      <c r="Y4" s="11" t="s">
        <v>201</v>
      </c>
      <c r="Z4" s="13" t="s">
        <v>351</v>
      </c>
      <c r="AA4" s="13" t="s">
        <v>204</v>
      </c>
      <c r="AB4" s="13" t="s">
        <v>252</v>
      </c>
      <c r="AC4" s="11" t="s">
        <v>128</v>
      </c>
      <c r="AD4" s="12">
        <v>12.8</v>
      </c>
      <c r="AE4" s="12">
        <v>14</v>
      </c>
      <c r="AF4" s="12">
        <v>7.5</v>
      </c>
      <c r="AG4" s="11" t="s">
        <v>200</v>
      </c>
      <c r="AH4" s="12">
        <v>2</v>
      </c>
      <c r="AI4" s="12">
        <v>-1.2</v>
      </c>
      <c r="AJ4" s="12">
        <v>4.2</v>
      </c>
      <c r="AK4" s="12">
        <v>-3.4</v>
      </c>
      <c r="AL4" s="12"/>
      <c r="AM4" s="11" t="s">
        <v>276</v>
      </c>
      <c r="AN4" s="11" t="s">
        <v>269</v>
      </c>
      <c r="AO4" s="11" t="s">
        <v>165</v>
      </c>
      <c r="AP4" s="8"/>
      <c r="AQ4" s="8" t="s">
        <v>433</v>
      </c>
      <c r="AR4" s="30" t="s">
        <v>434</v>
      </c>
    </row>
    <row r="5" spans="1:44" s="5" customFormat="1">
      <c r="A5" s="6">
        <v>45879</v>
      </c>
      <c r="B5" s="7" t="s">
        <v>130</v>
      </c>
      <c r="C5" s="8" t="s">
        <v>169</v>
      </c>
      <c r="D5" s="9">
        <v>0.11319444444444444</v>
      </c>
      <c r="E5" s="8" t="s">
        <v>503</v>
      </c>
      <c r="F5" s="10">
        <v>13.4</v>
      </c>
      <c r="G5" s="10">
        <v>12.7</v>
      </c>
      <c r="H5" s="10">
        <v>13</v>
      </c>
      <c r="I5" s="10">
        <v>12.9</v>
      </c>
      <c r="J5" s="10">
        <v>11.8</v>
      </c>
      <c r="K5" s="10">
        <v>13.1</v>
      </c>
      <c r="L5" s="10">
        <v>13.3</v>
      </c>
      <c r="M5" s="10">
        <v>11.7</v>
      </c>
      <c r="N5" s="10">
        <v>12</v>
      </c>
      <c r="O5" s="10">
        <v>11.8</v>
      </c>
      <c r="P5" s="10">
        <v>12</v>
      </c>
      <c r="Q5" s="10">
        <v>12.6</v>
      </c>
      <c r="R5" s="10">
        <v>12.7</v>
      </c>
      <c r="S5" s="27">
        <f>SUM(F5:H5)</f>
        <v>39.1</v>
      </c>
      <c r="T5" s="27">
        <f>SUM(I5:O5)</f>
        <v>86.600000000000009</v>
      </c>
      <c r="U5" s="27">
        <f>SUM(P5:R5)</f>
        <v>37.299999999999997</v>
      </c>
      <c r="V5" s="28">
        <f>SUM(F5:J5)</f>
        <v>63.8</v>
      </c>
      <c r="W5" s="28">
        <f>SUM(N5:R5)</f>
        <v>61.099999999999994</v>
      </c>
      <c r="X5" s="11" t="s">
        <v>167</v>
      </c>
      <c r="Y5" s="11" t="s">
        <v>190</v>
      </c>
      <c r="Z5" s="13" t="s">
        <v>238</v>
      </c>
      <c r="AA5" s="13" t="s">
        <v>353</v>
      </c>
      <c r="AB5" s="13" t="s">
        <v>396</v>
      </c>
      <c r="AC5" s="11" t="s">
        <v>128</v>
      </c>
      <c r="AD5" s="12">
        <v>13</v>
      </c>
      <c r="AE5" s="12">
        <v>12.6</v>
      </c>
      <c r="AF5" s="12">
        <v>7.2</v>
      </c>
      <c r="AG5" s="11" t="s">
        <v>128</v>
      </c>
      <c r="AH5" s="12">
        <v>-0.4</v>
      </c>
      <c r="AI5" s="12" t="s">
        <v>267</v>
      </c>
      <c r="AJ5" s="12">
        <v>2.1</v>
      </c>
      <c r="AK5" s="12">
        <v>-2.5</v>
      </c>
      <c r="AL5" s="12"/>
      <c r="AM5" s="11" t="s">
        <v>271</v>
      </c>
      <c r="AN5" s="11" t="s">
        <v>269</v>
      </c>
      <c r="AO5" s="11" t="s">
        <v>163</v>
      </c>
      <c r="AP5" s="8"/>
      <c r="AQ5" s="8" t="s">
        <v>511</v>
      </c>
      <c r="AR5" s="30" t="s">
        <v>512</v>
      </c>
    </row>
  </sheetData>
  <autoFilter ref="A1:AQ1" xr:uid="{00000000-0009-0000-0000-000005000000}"/>
  <phoneticPr fontId="10"/>
  <conditionalFormatting sqref="F2:R2">
    <cfRule type="colorScale" priority="240">
      <colorScale>
        <cfvo type="min"/>
        <cfvo type="percentile" val="50"/>
        <cfvo type="max"/>
        <color rgb="FFF8696B"/>
        <color rgb="FFFFEB84"/>
        <color rgb="FF63BE7B"/>
      </colorScale>
    </cfRule>
  </conditionalFormatting>
  <conditionalFormatting sqref="F3:R3">
    <cfRule type="colorScale" priority="35">
      <colorScale>
        <cfvo type="min"/>
        <cfvo type="percentile" val="50"/>
        <cfvo type="max"/>
        <color rgb="FFF8696B"/>
        <color rgb="FFFFEB84"/>
        <color rgb="FF63BE7B"/>
      </colorScale>
    </cfRule>
  </conditionalFormatting>
  <conditionalFormatting sqref="F4:R4">
    <cfRule type="colorScale" priority="8">
      <colorScale>
        <cfvo type="min"/>
        <cfvo type="percentile" val="50"/>
        <cfvo type="max"/>
        <color rgb="FFF8696B"/>
        <color rgb="FFFFEB84"/>
        <color rgb="FF63BE7B"/>
      </colorScale>
    </cfRule>
  </conditionalFormatting>
  <conditionalFormatting sqref="F5:R5">
    <cfRule type="colorScale" priority="4">
      <colorScale>
        <cfvo type="min"/>
        <cfvo type="percentile" val="50"/>
        <cfvo type="max"/>
        <color rgb="FFF8696B"/>
        <color rgb="FFFFEB84"/>
        <color rgb="FF63BE7B"/>
      </colorScale>
    </cfRule>
  </conditionalFormatting>
  <conditionalFormatting sqref="AG2:AG5">
    <cfRule type="containsText" dxfId="35" priority="44" operator="containsText" text="D">
      <formula>NOT(ISERROR(SEARCH("D",AG2)))</formula>
    </cfRule>
    <cfRule type="containsText" dxfId="34" priority="45" operator="containsText" text="S">
      <formula>NOT(ISERROR(SEARCH("S",AG2)))</formula>
    </cfRule>
    <cfRule type="containsText" dxfId="33" priority="46" operator="containsText" text="F">
      <formula>NOT(ISERROR(SEARCH("F",AG2)))</formula>
    </cfRule>
    <cfRule type="containsText" dxfId="32" priority="47" operator="containsText" text="E">
      <formula>NOT(ISERROR(SEARCH("E",AG2)))</formula>
    </cfRule>
    <cfRule type="containsText" dxfId="31" priority="48" operator="containsText" text="B">
      <formula>NOT(ISERROR(SEARCH("B",AG2)))</formula>
    </cfRule>
    <cfRule type="containsText" dxfId="30" priority="49" operator="containsText" text="A">
      <formula>NOT(ISERROR(SEARCH("A",AG2)))</formula>
    </cfRule>
  </conditionalFormatting>
  <conditionalFormatting sqref="AM2:AP5">
    <cfRule type="containsText" dxfId="29" priority="1" operator="containsText" text="E">
      <formula>NOT(ISERROR(SEARCH("E",AM2)))</formula>
    </cfRule>
    <cfRule type="containsText" dxfId="28" priority="2" operator="containsText" text="B">
      <formula>NOT(ISERROR(SEARCH("B",AM2)))</formula>
    </cfRule>
    <cfRule type="containsText" dxfId="27" priority="3" operator="containsText" text="A">
      <formula>NOT(ISERROR(SEARCH("A",AM2)))</formula>
    </cfRule>
  </conditionalFormatting>
  <dataValidations count="2">
    <dataValidation type="list" allowBlank="1" showInputMessage="1" showErrorMessage="1" sqref="AP2:AP3" xr:uid="{13484451-D48F-534A-8D26-86425DCE02BB}">
      <formula1>"強風,外差し,イン先行"</formula1>
    </dataValidation>
    <dataValidation type="list" allowBlank="1" showInputMessage="1" showErrorMessage="1" sqref="AP4:AP5" xr:uid="{75AC1BA4-EE1E-7A4A-B727-3E26CA4E9196}">
      <formula1>"強風,外差し,イン先行,凍結防止"</formula1>
    </dataValidation>
  </dataValidations>
  <pageMargins left="0.7" right="0.7" top="0.75" bottom="0.75" header="0.3" footer="0.3"/>
  <pageSetup paperSize="9" orientation="portrait" horizontalDpi="4294967292" verticalDpi="4294967292"/>
  <ignoredErrors>
    <ignoredError sqref="S2:W2 S3:W3 S4:W4 S5:W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9"/>
  <sheetViews>
    <sheetView workbookViewId="0">
      <pane xSplit="5" ySplit="1" topLeftCell="K2" activePane="bottomRight" state="frozen"/>
      <selection activeCell="E24" sqref="E24"/>
      <selection pane="topRight" activeCell="E24" sqref="E24"/>
      <selection pane="bottomLeft" activeCell="E24" sqref="E24"/>
      <selection pane="bottomRight" activeCell="T11" sqref="T11"/>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22" max="22" width="5.33203125" customWidth="1"/>
    <col min="25" max="25" width="8.83203125" hidden="1" customWidth="1"/>
    <col min="30" max="31" width="150.83203125" customWidth="1"/>
  </cols>
  <sheetData>
    <row r="1" spans="1:31" s="5" customFormat="1">
      <c r="A1" s="1" t="s">
        <v>34</v>
      </c>
      <c r="B1" s="1" t="s">
        <v>112</v>
      </c>
      <c r="C1" s="1" t="s">
        <v>35</v>
      </c>
      <c r="D1" s="1" t="s">
        <v>118</v>
      </c>
      <c r="E1" s="1" t="s">
        <v>36</v>
      </c>
      <c r="F1" s="1" t="s">
        <v>119</v>
      </c>
      <c r="G1" s="1" t="s">
        <v>120</v>
      </c>
      <c r="H1" s="1" t="s">
        <v>121</v>
      </c>
      <c r="I1" s="1" t="s">
        <v>122</v>
      </c>
      <c r="J1" s="1" t="s">
        <v>123</v>
      </c>
      <c r="K1" s="1" t="s">
        <v>37</v>
      </c>
      <c r="L1" s="1" t="s">
        <v>124</v>
      </c>
      <c r="M1" s="1" t="s">
        <v>125</v>
      </c>
      <c r="N1" s="1" t="s">
        <v>40</v>
      </c>
      <c r="O1" s="4" t="s">
        <v>41</v>
      </c>
      <c r="P1" s="4" t="s">
        <v>42</v>
      </c>
      <c r="Q1" s="4" t="s">
        <v>43</v>
      </c>
      <c r="R1" s="4" t="s">
        <v>110</v>
      </c>
      <c r="S1" s="4" t="s">
        <v>111</v>
      </c>
      <c r="T1" s="4" t="s">
        <v>148</v>
      </c>
      <c r="U1" s="4" t="s">
        <v>8</v>
      </c>
      <c r="V1" s="4" t="s">
        <v>61</v>
      </c>
      <c r="W1" s="4" t="s">
        <v>9</v>
      </c>
      <c r="X1" s="4" t="s">
        <v>10</v>
      </c>
      <c r="Y1" s="4"/>
      <c r="Z1" s="4" t="s">
        <v>11</v>
      </c>
      <c r="AA1" s="4" t="s">
        <v>12</v>
      </c>
      <c r="AB1" s="4" t="s">
        <v>44</v>
      </c>
      <c r="AC1" s="4" t="s">
        <v>126</v>
      </c>
      <c r="AD1" s="22" t="s">
        <v>127</v>
      </c>
      <c r="AE1" s="22" t="s">
        <v>117</v>
      </c>
    </row>
    <row r="2" spans="1:31" s="5" customFormat="1">
      <c r="A2" s="6">
        <v>45864</v>
      </c>
      <c r="B2" s="26" t="s">
        <v>130</v>
      </c>
      <c r="C2" s="8" t="s">
        <v>169</v>
      </c>
      <c r="D2" s="9">
        <v>4.103009259259259E-2</v>
      </c>
      <c r="E2" s="33" t="s">
        <v>173</v>
      </c>
      <c r="F2" s="10">
        <v>12.4</v>
      </c>
      <c r="G2" s="10">
        <v>11</v>
      </c>
      <c r="H2" s="10">
        <v>11.8</v>
      </c>
      <c r="I2" s="10">
        <v>12</v>
      </c>
      <c r="J2" s="10">
        <v>12.3</v>
      </c>
      <c r="K2" s="27">
        <f>SUM(F2:H2)</f>
        <v>35.200000000000003</v>
      </c>
      <c r="L2" s="27">
        <f>SUM(I2:J2)</f>
        <v>24.3</v>
      </c>
      <c r="M2" s="11" t="s">
        <v>167</v>
      </c>
      <c r="N2" s="11" t="s">
        <v>168</v>
      </c>
      <c r="O2" s="13" t="s">
        <v>174</v>
      </c>
      <c r="P2" s="13" t="s">
        <v>175</v>
      </c>
      <c r="Q2" s="13" t="s">
        <v>176</v>
      </c>
      <c r="R2" s="12">
        <v>4.3</v>
      </c>
      <c r="S2" s="12">
        <v>4.5</v>
      </c>
      <c r="T2" s="11" t="s">
        <v>274</v>
      </c>
      <c r="U2" s="12">
        <v>0.1</v>
      </c>
      <c r="V2" s="12" t="s">
        <v>267</v>
      </c>
      <c r="W2" s="12">
        <v>0.6</v>
      </c>
      <c r="X2" s="8">
        <v>-0.5</v>
      </c>
      <c r="Y2" s="8"/>
      <c r="Z2" s="11" t="s">
        <v>268</v>
      </c>
      <c r="AA2" s="11" t="s">
        <v>269</v>
      </c>
      <c r="AB2" s="11" t="s">
        <v>165</v>
      </c>
      <c r="AC2" s="8"/>
      <c r="AD2" s="8" t="s">
        <v>279</v>
      </c>
      <c r="AE2" s="30" t="s">
        <v>280</v>
      </c>
    </row>
    <row r="3" spans="1:31" s="5" customFormat="1">
      <c r="A3" s="6">
        <v>45865</v>
      </c>
      <c r="B3" s="26" t="s">
        <v>131</v>
      </c>
      <c r="C3" s="8" t="s">
        <v>243</v>
      </c>
      <c r="D3" s="9">
        <v>4.0289351851851854E-2</v>
      </c>
      <c r="E3" s="33" t="s">
        <v>242</v>
      </c>
      <c r="F3" s="10">
        <v>12.4</v>
      </c>
      <c r="G3" s="10">
        <v>10.8</v>
      </c>
      <c r="H3" s="10">
        <v>11.4</v>
      </c>
      <c r="I3" s="10">
        <v>11.7</v>
      </c>
      <c r="J3" s="10">
        <v>11.8</v>
      </c>
      <c r="K3" s="27">
        <f>SUM(F3:H3)</f>
        <v>34.6</v>
      </c>
      <c r="L3" s="27">
        <f>SUM(I3:J3)</f>
        <v>23.5</v>
      </c>
      <c r="M3" s="11" t="s">
        <v>167</v>
      </c>
      <c r="N3" s="11" t="s">
        <v>168</v>
      </c>
      <c r="O3" s="13" t="s">
        <v>244</v>
      </c>
      <c r="P3" s="13" t="s">
        <v>245</v>
      </c>
      <c r="Q3" s="13" t="s">
        <v>246</v>
      </c>
      <c r="R3" s="12">
        <v>5.6</v>
      </c>
      <c r="S3" s="12">
        <v>7.6</v>
      </c>
      <c r="T3" s="11" t="s">
        <v>128</v>
      </c>
      <c r="U3" s="12">
        <v>-0.9</v>
      </c>
      <c r="V3" s="12" t="s">
        <v>267</v>
      </c>
      <c r="W3" s="12">
        <v>0.4</v>
      </c>
      <c r="X3" s="8">
        <v>-1.3</v>
      </c>
      <c r="Y3" s="8"/>
      <c r="Z3" s="11" t="s">
        <v>268</v>
      </c>
      <c r="AA3" s="11" t="s">
        <v>268</v>
      </c>
      <c r="AB3" s="11" t="s">
        <v>163</v>
      </c>
      <c r="AC3" s="8"/>
      <c r="AD3" s="8" t="s">
        <v>313</v>
      </c>
      <c r="AE3" s="30" t="s">
        <v>314</v>
      </c>
    </row>
    <row r="4" spans="1:31" s="5" customFormat="1">
      <c r="A4" s="6">
        <v>45871</v>
      </c>
      <c r="B4" s="26" t="s">
        <v>325</v>
      </c>
      <c r="C4" s="8" t="s">
        <v>169</v>
      </c>
      <c r="D4" s="9">
        <v>4.0972222222222222E-2</v>
      </c>
      <c r="E4" s="33" t="s">
        <v>342</v>
      </c>
      <c r="F4" s="10">
        <v>12.5</v>
      </c>
      <c r="G4" s="10">
        <v>10.8</v>
      </c>
      <c r="H4" s="10">
        <v>11.3</v>
      </c>
      <c r="I4" s="10">
        <v>11.6</v>
      </c>
      <c r="J4" s="10">
        <v>12.8</v>
      </c>
      <c r="K4" s="27">
        <f t="shared" ref="K4:K7" si="0">SUM(F4:H4)</f>
        <v>34.6</v>
      </c>
      <c r="L4" s="27">
        <f t="shared" ref="L4:L7" si="1">SUM(I4:J4)</f>
        <v>24.4</v>
      </c>
      <c r="M4" s="11" t="s">
        <v>167</v>
      </c>
      <c r="N4" s="11" t="s">
        <v>168</v>
      </c>
      <c r="O4" s="13" t="s">
        <v>343</v>
      </c>
      <c r="P4" s="13" t="s">
        <v>344</v>
      </c>
      <c r="Q4" s="13" t="s">
        <v>345</v>
      </c>
      <c r="R4" s="12">
        <v>4</v>
      </c>
      <c r="S4" s="12">
        <v>3.8</v>
      </c>
      <c r="T4" s="11" t="s">
        <v>274</v>
      </c>
      <c r="U4" s="12">
        <v>-0.4</v>
      </c>
      <c r="V4" s="12" t="s">
        <v>267</v>
      </c>
      <c r="W4" s="12">
        <v>0.1</v>
      </c>
      <c r="X4" s="8">
        <v>-0.5</v>
      </c>
      <c r="Y4" s="8"/>
      <c r="Z4" s="11" t="s">
        <v>269</v>
      </c>
      <c r="AA4" s="11" t="s">
        <v>268</v>
      </c>
      <c r="AB4" s="11" t="s">
        <v>163</v>
      </c>
      <c r="AC4" s="8"/>
      <c r="AD4" s="8" t="s">
        <v>336</v>
      </c>
      <c r="AE4" s="30" t="s">
        <v>337</v>
      </c>
    </row>
    <row r="5" spans="1:31" s="5" customFormat="1">
      <c r="A5" s="6">
        <v>45871</v>
      </c>
      <c r="B5" s="25" t="s">
        <v>131</v>
      </c>
      <c r="C5" s="8" t="s">
        <v>169</v>
      </c>
      <c r="D5" s="9">
        <v>4.0335648148148148E-2</v>
      </c>
      <c r="E5" s="33" t="s">
        <v>356</v>
      </c>
      <c r="F5" s="10">
        <v>12.4</v>
      </c>
      <c r="G5" s="10">
        <v>10.7</v>
      </c>
      <c r="H5" s="10">
        <v>11.5</v>
      </c>
      <c r="I5" s="10">
        <v>11.6</v>
      </c>
      <c r="J5" s="10">
        <v>12.3</v>
      </c>
      <c r="K5" s="27">
        <f t="shared" si="0"/>
        <v>34.6</v>
      </c>
      <c r="L5" s="27">
        <f t="shared" si="1"/>
        <v>23.9</v>
      </c>
      <c r="M5" s="11" t="s">
        <v>167</v>
      </c>
      <c r="N5" s="11" t="s">
        <v>168</v>
      </c>
      <c r="O5" s="13" t="s">
        <v>357</v>
      </c>
      <c r="P5" s="13" t="s">
        <v>176</v>
      </c>
      <c r="Q5" s="13" t="s">
        <v>358</v>
      </c>
      <c r="R5" s="12">
        <v>4</v>
      </c>
      <c r="S5" s="12">
        <v>3.8</v>
      </c>
      <c r="T5" s="11" t="s">
        <v>274</v>
      </c>
      <c r="U5" s="12">
        <v>-0.5</v>
      </c>
      <c r="V5" s="12" t="s">
        <v>267</v>
      </c>
      <c r="W5" s="12" t="s">
        <v>275</v>
      </c>
      <c r="X5" s="8">
        <v>-0.5</v>
      </c>
      <c r="Y5" s="8"/>
      <c r="Z5" s="11" t="s">
        <v>269</v>
      </c>
      <c r="AA5" s="11" t="s">
        <v>268</v>
      </c>
      <c r="AB5" s="11" t="s">
        <v>163</v>
      </c>
      <c r="AC5" s="8"/>
      <c r="AD5" s="8" t="s">
        <v>359</v>
      </c>
      <c r="AE5" s="30" t="s">
        <v>360</v>
      </c>
    </row>
    <row r="6" spans="1:31" s="5" customFormat="1">
      <c r="A6" s="6">
        <v>45872</v>
      </c>
      <c r="B6" s="26" t="s">
        <v>150</v>
      </c>
      <c r="C6" s="8" t="s">
        <v>169</v>
      </c>
      <c r="D6" s="9">
        <v>4.1724537037037039E-2</v>
      </c>
      <c r="E6" s="33" t="s">
        <v>383</v>
      </c>
      <c r="F6" s="10">
        <v>12.4</v>
      </c>
      <c r="G6" s="10">
        <v>10.8</v>
      </c>
      <c r="H6" s="10">
        <v>11.6</v>
      </c>
      <c r="I6" s="10">
        <v>12.4</v>
      </c>
      <c r="J6" s="10">
        <v>13.3</v>
      </c>
      <c r="K6" s="27">
        <f t="shared" si="0"/>
        <v>34.800000000000004</v>
      </c>
      <c r="L6" s="27">
        <f t="shared" si="1"/>
        <v>25.700000000000003</v>
      </c>
      <c r="M6" s="11" t="s">
        <v>194</v>
      </c>
      <c r="N6" s="11" t="s">
        <v>190</v>
      </c>
      <c r="O6" s="13" t="s">
        <v>384</v>
      </c>
      <c r="P6" s="13" t="s">
        <v>385</v>
      </c>
      <c r="Q6" s="13" t="s">
        <v>345</v>
      </c>
      <c r="R6" s="12">
        <v>2.2000000000000002</v>
      </c>
      <c r="S6" s="12">
        <v>1.9</v>
      </c>
      <c r="T6" s="11" t="s">
        <v>165</v>
      </c>
      <c r="U6" s="12">
        <v>0.7</v>
      </c>
      <c r="V6" s="12" t="s">
        <v>267</v>
      </c>
      <c r="W6" s="12">
        <v>1</v>
      </c>
      <c r="X6" s="8">
        <v>-0.3</v>
      </c>
      <c r="Y6" s="8"/>
      <c r="Z6" s="11" t="s">
        <v>271</v>
      </c>
      <c r="AA6" s="11" t="s">
        <v>268</v>
      </c>
      <c r="AB6" s="11" t="s">
        <v>163</v>
      </c>
      <c r="AC6" s="8"/>
      <c r="AD6" s="8" t="s">
        <v>386</v>
      </c>
      <c r="AE6" s="30" t="s">
        <v>387</v>
      </c>
    </row>
    <row r="7" spans="1:31" s="5" customFormat="1">
      <c r="A7" s="6">
        <v>45872</v>
      </c>
      <c r="B7" s="26" t="s">
        <v>135</v>
      </c>
      <c r="C7" s="8" t="s">
        <v>169</v>
      </c>
      <c r="D7" s="9">
        <v>4.0347222222222222E-2</v>
      </c>
      <c r="E7" s="33" t="s">
        <v>419</v>
      </c>
      <c r="F7" s="10">
        <v>12.3</v>
      </c>
      <c r="G7" s="10">
        <v>10.6</v>
      </c>
      <c r="H7" s="10">
        <v>11.6</v>
      </c>
      <c r="I7" s="10">
        <v>11.8</v>
      </c>
      <c r="J7" s="10">
        <v>12.3</v>
      </c>
      <c r="K7" s="27">
        <f t="shared" si="0"/>
        <v>34.5</v>
      </c>
      <c r="L7" s="27">
        <f t="shared" si="1"/>
        <v>24.1</v>
      </c>
      <c r="M7" s="11" t="s">
        <v>194</v>
      </c>
      <c r="N7" s="11" t="s">
        <v>195</v>
      </c>
      <c r="O7" s="13" t="s">
        <v>420</v>
      </c>
      <c r="P7" s="13" t="s">
        <v>421</v>
      </c>
      <c r="Q7" s="13" t="s">
        <v>422</v>
      </c>
      <c r="R7" s="12">
        <v>2.2000000000000002</v>
      </c>
      <c r="S7" s="12">
        <v>1.9</v>
      </c>
      <c r="T7" s="11" t="s">
        <v>165</v>
      </c>
      <c r="U7" s="12">
        <v>0.2</v>
      </c>
      <c r="V7" s="12" t="s">
        <v>267</v>
      </c>
      <c r="W7" s="12">
        <v>0.5</v>
      </c>
      <c r="X7" s="8">
        <v>-0.3</v>
      </c>
      <c r="Y7" s="8"/>
      <c r="Z7" s="11" t="s">
        <v>268</v>
      </c>
      <c r="AA7" s="11" t="s">
        <v>269</v>
      </c>
      <c r="AB7" s="11" t="s">
        <v>165</v>
      </c>
      <c r="AC7" s="8"/>
      <c r="AD7" s="8" t="s">
        <v>423</v>
      </c>
      <c r="AE7" s="30" t="s">
        <v>424</v>
      </c>
    </row>
    <row r="8" spans="1:31" s="5" customFormat="1">
      <c r="A8" s="6">
        <v>45878</v>
      </c>
      <c r="B8" s="26" t="s">
        <v>131</v>
      </c>
      <c r="C8" s="8" t="s">
        <v>226</v>
      </c>
      <c r="D8" s="9">
        <v>4.0347222222222222E-2</v>
      </c>
      <c r="E8" s="33" t="s">
        <v>467</v>
      </c>
      <c r="F8" s="10">
        <v>12.3</v>
      </c>
      <c r="G8" s="10">
        <v>10.6</v>
      </c>
      <c r="H8" s="10">
        <v>11.4</v>
      </c>
      <c r="I8" s="10">
        <v>11.7</v>
      </c>
      <c r="J8" s="10">
        <v>12.6</v>
      </c>
      <c r="K8" s="27">
        <f t="shared" ref="K8:K9" si="2">SUM(F8:H8)</f>
        <v>34.299999999999997</v>
      </c>
      <c r="L8" s="27">
        <f t="shared" ref="L8:L9" si="3">SUM(I8:J8)</f>
        <v>24.299999999999997</v>
      </c>
      <c r="M8" s="11" t="s">
        <v>194</v>
      </c>
      <c r="N8" s="11" t="s">
        <v>195</v>
      </c>
      <c r="O8" s="13" t="s">
        <v>468</v>
      </c>
      <c r="P8" s="13" t="s">
        <v>245</v>
      </c>
      <c r="Q8" s="13" t="s">
        <v>469</v>
      </c>
      <c r="R8" s="12">
        <v>13.8</v>
      </c>
      <c r="S8" s="12">
        <v>14</v>
      </c>
      <c r="T8" s="11" t="s">
        <v>128</v>
      </c>
      <c r="U8" s="12">
        <v>-0.4</v>
      </c>
      <c r="V8" s="12" t="s">
        <v>267</v>
      </c>
      <c r="W8" s="12">
        <v>0.5</v>
      </c>
      <c r="X8" s="8">
        <v>-0.9</v>
      </c>
      <c r="Y8" s="8"/>
      <c r="Z8" s="11" t="s">
        <v>268</v>
      </c>
      <c r="AA8" s="11" t="s">
        <v>269</v>
      </c>
      <c r="AB8" s="11" t="s">
        <v>165</v>
      </c>
      <c r="AC8" s="8"/>
      <c r="AD8" s="8" t="s">
        <v>470</v>
      </c>
      <c r="AE8" s="30" t="s">
        <v>471</v>
      </c>
    </row>
    <row r="9" spans="1:31" s="5" customFormat="1">
      <c r="A9" s="6">
        <v>45879</v>
      </c>
      <c r="B9" s="26" t="s">
        <v>130</v>
      </c>
      <c r="C9" s="8" t="s">
        <v>251</v>
      </c>
      <c r="D9" s="9">
        <v>4.1064814814814818E-2</v>
      </c>
      <c r="E9" s="33" t="s">
        <v>493</v>
      </c>
      <c r="F9" s="10">
        <v>12.6</v>
      </c>
      <c r="G9" s="10">
        <v>11.2</v>
      </c>
      <c r="H9" s="10">
        <v>11.6</v>
      </c>
      <c r="I9" s="10">
        <v>12</v>
      </c>
      <c r="J9" s="10">
        <v>12.4</v>
      </c>
      <c r="K9" s="27">
        <f t="shared" si="2"/>
        <v>35.4</v>
      </c>
      <c r="L9" s="27">
        <f t="shared" si="3"/>
        <v>24.4</v>
      </c>
      <c r="M9" s="11" t="s">
        <v>167</v>
      </c>
      <c r="N9" s="11" t="s">
        <v>168</v>
      </c>
      <c r="O9" s="13" t="s">
        <v>494</v>
      </c>
      <c r="P9" s="13" t="s">
        <v>175</v>
      </c>
      <c r="Q9" s="13" t="s">
        <v>185</v>
      </c>
      <c r="R9" s="12">
        <v>10.199999999999999</v>
      </c>
      <c r="S9" s="12">
        <v>9.4</v>
      </c>
      <c r="T9" s="11" t="s">
        <v>274</v>
      </c>
      <c r="U9" s="12">
        <v>0.4</v>
      </c>
      <c r="V9" s="12" t="s">
        <v>267</v>
      </c>
      <c r="W9" s="12">
        <v>1</v>
      </c>
      <c r="X9" s="8">
        <v>-0.6</v>
      </c>
      <c r="Y9" s="8"/>
      <c r="Z9" s="11" t="s">
        <v>271</v>
      </c>
      <c r="AA9" s="11" t="s">
        <v>268</v>
      </c>
      <c r="AB9" s="11" t="s">
        <v>165</v>
      </c>
      <c r="AC9" s="8"/>
      <c r="AD9" s="8" t="s">
        <v>531</v>
      </c>
      <c r="AE9" s="30" t="s">
        <v>532</v>
      </c>
    </row>
  </sheetData>
  <autoFilter ref="A1:AD1" xr:uid="{00000000-0009-0000-0000-000006000000}"/>
  <phoneticPr fontId="10"/>
  <conditionalFormatting sqref="F2:J3">
    <cfRule type="colorScale" priority="1074">
      <colorScale>
        <cfvo type="min"/>
        <cfvo type="percentile" val="50"/>
        <cfvo type="max"/>
        <color rgb="FFF8696B"/>
        <color rgb="FFFFEB84"/>
        <color rgb="FF63BE7B"/>
      </colorScale>
    </cfRule>
  </conditionalFormatting>
  <conditionalFormatting sqref="F4:J7">
    <cfRule type="colorScale" priority="8">
      <colorScale>
        <cfvo type="min"/>
        <cfvo type="percentile" val="50"/>
        <cfvo type="max"/>
        <color rgb="FFF8696B"/>
        <color rgb="FFFFEB84"/>
        <color rgb="FF63BE7B"/>
      </colorScale>
    </cfRule>
  </conditionalFormatting>
  <conditionalFormatting sqref="F8:J9">
    <cfRule type="colorScale" priority="4">
      <colorScale>
        <cfvo type="min"/>
        <cfvo type="percentile" val="50"/>
        <cfvo type="max"/>
        <color rgb="FFF8696B"/>
        <color rgb="FFFFEB84"/>
        <color rgb="FF63BE7B"/>
      </colorScale>
    </cfRule>
  </conditionalFormatting>
  <conditionalFormatting sqref="T2:T9">
    <cfRule type="containsText" dxfId="26" priority="65" operator="containsText" text="D">
      <formula>NOT(ISERROR(SEARCH("D",T2)))</formula>
    </cfRule>
    <cfRule type="containsText" dxfId="25" priority="66" operator="containsText" text="S">
      <formula>NOT(ISERROR(SEARCH("S",T2)))</formula>
    </cfRule>
    <cfRule type="containsText" dxfId="24" priority="67" operator="containsText" text="F">
      <formula>NOT(ISERROR(SEARCH("F",T2)))</formula>
    </cfRule>
    <cfRule type="containsText" dxfId="23" priority="68" operator="containsText" text="E">
      <formula>NOT(ISERROR(SEARCH("E",T2)))</formula>
    </cfRule>
    <cfRule type="containsText" dxfId="22" priority="69" operator="containsText" text="B">
      <formula>NOT(ISERROR(SEARCH("B",T2)))</formula>
    </cfRule>
    <cfRule type="containsText" dxfId="21" priority="70" operator="containsText" text="A">
      <formula>NOT(ISERROR(SEARCH("A",T2)))</formula>
    </cfRule>
  </conditionalFormatting>
  <conditionalFormatting sqref="Z2:AC9">
    <cfRule type="containsText" dxfId="20" priority="1" operator="containsText" text="E">
      <formula>NOT(ISERROR(SEARCH("E",Z2)))</formula>
    </cfRule>
    <cfRule type="containsText" dxfId="19" priority="2" operator="containsText" text="B">
      <formula>NOT(ISERROR(SEARCH("B",Z2)))</formula>
    </cfRule>
    <cfRule type="containsText" dxfId="18" priority="3" operator="containsText" text="A">
      <formula>NOT(ISERROR(SEARCH("A",Z2)))</formula>
    </cfRule>
  </conditionalFormatting>
  <dataValidations count="1">
    <dataValidation type="list" allowBlank="1" showInputMessage="1" showErrorMessage="1" sqref="AC2:AC9" xr:uid="{00000000-0002-0000-06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K2:L3 K4:L7 K8:L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23"/>
  <sheetViews>
    <sheetView workbookViewId="0">
      <pane xSplit="5" ySplit="1" topLeftCell="S2" activePane="bottomRight" state="frozen"/>
      <selection activeCell="E15" sqref="E15"/>
      <selection pane="topRight" activeCell="E15" sqref="E15"/>
      <selection pane="bottomLeft" activeCell="E15" sqref="E15"/>
      <selection pane="bottomRight" activeCell="X28" sqref="X28"/>
    </sheetView>
  </sheetViews>
  <sheetFormatPr baseColWidth="10" defaultColWidth="8.83203125" defaultRowHeight="15"/>
  <cols>
    <col min="1" max="1" width="9.5" bestFit="1" customWidth="1"/>
    <col min="2" max="2" width="8.1640625" customWidth="1"/>
    <col min="5" max="5" width="18.33203125" customWidth="1"/>
    <col min="20" max="22" width="16.6640625" customWidth="1"/>
    <col min="27" max="27" width="5.33203125" customWidth="1"/>
    <col min="30" max="30" width="8.83203125" hidden="1" customWidth="1"/>
    <col min="35" max="36" width="150.83203125" customWidth="1"/>
  </cols>
  <sheetData>
    <row r="1" spans="1:36"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92</v>
      </c>
      <c r="Q1" s="1" t="s">
        <v>3</v>
      </c>
      <c r="R1" s="2" t="s">
        <v>16</v>
      </c>
      <c r="S1" s="2" t="s">
        <v>4</v>
      </c>
      <c r="T1" s="3" t="s">
        <v>5</v>
      </c>
      <c r="U1" s="3" t="s">
        <v>6</v>
      </c>
      <c r="V1" s="3" t="s">
        <v>7</v>
      </c>
      <c r="W1" s="4" t="s">
        <v>110</v>
      </c>
      <c r="X1" s="4" t="s">
        <v>111</v>
      </c>
      <c r="Y1" s="4" t="s">
        <v>148</v>
      </c>
      <c r="Z1" s="4" t="s">
        <v>8</v>
      </c>
      <c r="AA1" s="4" t="s">
        <v>67</v>
      </c>
      <c r="AB1" s="4" t="s">
        <v>9</v>
      </c>
      <c r="AC1" s="4" t="s">
        <v>10</v>
      </c>
      <c r="AD1" s="4"/>
      <c r="AE1" s="4" t="s">
        <v>11</v>
      </c>
      <c r="AF1" s="4" t="s">
        <v>12</v>
      </c>
      <c r="AG1" s="4" t="s">
        <v>44</v>
      </c>
      <c r="AH1" s="4" t="s">
        <v>50</v>
      </c>
      <c r="AI1" s="1" t="s">
        <v>13</v>
      </c>
      <c r="AJ1" s="22" t="s">
        <v>117</v>
      </c>
    </row>
    <row r="2" spans="1:36" s="5" customFormat="1">
      <c r="A2" s="6">
        <v>45864</v>
      </c>
      <c r="B2" s="26" t="s">
        <v>132</v>
      </c>
      <c r="C2" s="8" t="s">
        <v>179</v>
      </c>
      <c r="D2" s="9">
        <v>7.2986111111111113E-2</v>
      </c>
      <c r="E2" s="8" t="s">
        <v>180</v>
      </c>
      <c r="F2" s="29">
        <v>6.9</v>
      </c>
      <c r="G2" s="10">
        <v>10.9</v>
      </c>
      <c r="H2" s="10">
        <v>11.8</v>
      </c>
      <c r="I2" s="10">
        <v>12.3</v>
      </c>
      <c r="J2" s="10">
        <v>12.3</v>
      </c>
      <c r="K2" s="10">
        <v>12.9</v>
      </c>
      <c r="L2" s="10">
        <v>12.6</v>
      </c>
      <c r="M2" s="10">
        <v>12.7</v>
      </c>
      <c r="N2" s="10">
        <v>13.2</v>
      </c>
      <c r="O2" s="27">
        <f t="shared" ref="O2:O9" si="0">SUM(F2:H2)</f>
        <v>29.6</v>
      </c>
      <c r="P2" s="27">
        <f t="shared" ref="P2:P9" si="1">SUM(I2:K2)</f>
        <v>37.5</v>
      </c>
      <c r="Q2" s="27">
        <f t="shared" ref="Q2:Q9" si="2">SUM(L2:N2)</f>
        <v>38.5</v>
      </c>
      <c r="R2" s="11" t="s">
        <v>177</v>
      </c>
      <c r="S2" s="11" t="s">
        <v>178</v>
      </c>
      <c r="T2" s="13" t="s">
        <v>181</v>
      </c>
      <c r="U2" s="13" t="s">
        <v>182</v>
      </c>
      <c r="V2" s="13" t="s">
        <v>183</v>
      </c>
      <c r="W2" s="12">
        <v>4.3</v>
      </c>
      <c r="X2" s="12">
        <v>4.5</v>
      </c>
      <c r="Y2" s="11" t="s">
        <v>273</v>
      </c>
      <c r="Z2" s="12">
        <v>-0.9</v>
      </c>
      <c r="AA2" s="11" t="s">
        <v>267</v>
      </c>
      <c r="AB2" s="12">
        <v>-0.1</v>
      </c>
      <c r="AC2" s="12">
        <v>-0.8</v>
      </c>
      <c r="AD2" s="8"/>
      <c r="AE2" s="11" t="s">
        <v>269</v>
      </c>
      <c r="AF2" s="11" t="s">
        <v>269</v>
      </c>
      <c r="AG2" s="11" t="s">
        <v>162</v>
      </c>
      <c r="AH2" s="8"/>
      <c r="AI2" s="8" t="s">
        <v>281</v>
      </c>
      <c r="AJ2" s="30" t="s">
        <v>282</v>
      </c>
    </row>
    <row r="3" spans="1:36" s="5" customFormat="1">
      <c r="A3" s="6">
        <v>45864</v>
      </c>
      <c r="B3" s="26" t="s">
        <v>159</v>
      </c>
      <c r="C3" s="8" t="s">
        <v>179</v>
      </c>
      <c r="D3" s="9">
        <v>7.3657407407407408E-2</v>
      </c>
      <c r="E3" s="8" t="s">
        <v>188</v>
      </c>
      <c r="F3" s="29">
        <v>7</v>
      </c>
      <c r="G3" s="10">
        <v>10.9</v>
      </c>
      <c r="H3" s="10">
        <v>11.5</v>
      </c>
      <c r="I3" s="10">
        <v>12.5</v>
      </c>
      <c r="J3" s="10">
        <v>13</v>
      </c>
      <c r="K3" s="10">
        <v>12.9</v>
      </c>
      <c r="L3" s="10">
        <v>13</v>
      </c>
      <c r="M3" s="10">
        <v>12.9</v>
      </c>
      <c r="N3" s="10">
        <v>12.7</v>
      </c>
      <c r="O3" s="27">
        <f t="shared" si="0"/>
        <v>29.4</v>
      </c>
      <c r="P3" s="27">
        <f t="shared" si="1"/>
        <v>38.4</v>
      </c>
      <c r="Q3" s="27">
        <f t="shared" si="2"/>
        <v>38.599999999999994</v>
      </c>
      <c r="R3" s="11" t="s">
        <v>177</v>
      </c>
      <c r="S3" s="11" t="s">
        <v>178</v>
      </c>
      <c r="T3" s="13" t="s">
        <v>183</v>
      </c>
      <c r="U3" s="13" t="s">
        <v>182</v>
      </c>
      <c r="V3" s="13" t="s">
        <v>189</v>
      </c>
      <c r="W3" s="12">
        <v>4.3</v>
      </c>
      <c r="X3" s="12">
        <v>4.5</v>
      </c>
      <c r="Y3" s="11" t="s">
        <v>273</v>
      </c>
      <c r="Z3" s="12">
        <v>-1.3</v>
      </c>
      <c r="AA3" s="11" t="s">
        <v>267</v>
      </c>
      <c r="AB3" s="12">
        <v>-0.5</v>
      </c>
      <c r="AC3" s="12">
        <v>-0.8</v>
      </c>
      <c r="AD3" s="8"/>
      <c r="AE3" s="11" t="s">
        <v>272</v>
      </c>
      <c r="AF3" s="11" t="s">
        <v>269</v>
      </c>
      <c r="AG3" s="11" t="s">
        <v>162</v>
      </c>
      <c r="AH3" s="8"/>
      <c r="AI3" s="8" t="s">
        <v>285</v>
      </c>
      <c r="AJ3" s="30" t="s">
        <v>286</v>
      </c>
    </row>
    <row r="4" spans="1:36" s="5" customFormat="1">
      <c r="A4" s="6">
        <v>45864</v>
      </c>
      <c r="B4" s="26" t="s">
        <v>134</v>
      </c>
      <c r="C4" s="8" t="s">
        <v>179</v>
      </c>
      <c r="D4" s="9">
        <v>7.2974537037037032E-2</v>
      </c>
      <c r="E4" s="8" t="s">
        <v>205</v>
      </c>
      <c r="F4" s="29">
        <v>6.8</v>
      </c>
      <c r="G4" s="10">
        <v>11</v>
      </c>
      <c r="H4" s="10">
        <v>11.9</v>
      </c>
      <c r="I4" s="10">
        <v>12.3</v>
      </c>
      <c r="J4" s="10">
        <v>12.7</v>
      </c>
      <c r="K4" s="10">
        <v>12.7</v>
      </c>
      <c r="L4" s="10">
        <v>12.5</v>
      </c>
      <c r="M4" s="10">
        <v>12.8</v>
      </c>
      <c r="N4" s="10">
        <v>12.8</v>
      </c>
      <c r="O4" s="27">
        <f t="shared" si="0"/>
        <v>29.700000000000003</v>
      </c>
      <c r="P4" s="27">
        <f t="shared" si="1"/>
        <v>37.700000000000003</v>
      </c>
      <c r="Q4" s="27">
        <f t="shared" si="2"/>
        <v>38.1</v>
      </c>
      <c r="R4" s="11" t="s">
        <v>177</v>
      </c>
      <c r="S4" s="11" t="s">
        <v>206</v>
      </c>
      <c r="T4" s="13" t="s">
        <v>207</v>
      </c>
      <c r="U4" s="13" t="s">
        <v>208</v>
      </c>
      <c r="V4" s="13" t="s">
        <v>183</v>
      </c>
      <c r="W4" s="12">
        <v>4.3</v>
      </c>
      <c r="X4" s="12">
        <v>4.5</v>
      </c>
      <c r="Y4" s="11" t="s">
        <v>273</v>
      </c>
      <c r="Z4" s="12">
        <v>-0.2</v>
      </c>
      <c r="AA4" s="11" t="s">
        <v>267</v>
      </c>
      <c r="AB4" s="12">
        <v>0.6</v>
      </c>
      <c r="AC4" s="12">
        <v>-0.8</v>
      </c>
      <c r="AD4" s="8"/>
      <c r="AE4" s="11" t="s">
        <v>268</v>
      </c>
      <c r="AF4" s="11" t="s">
        <v>269</v>
      </c>
      <c r="AG4" s="11" t="s">
        <v>164</v>
      </c>
      <c r="AH4" s="8"/>
      <c r="AI4" s="8" t="s">
        <v>293</v>
      </c>
      <c r="AJ4" s="30" t="s">
        <v>294</v>
      </c>
    </row>
    <row r="5" spans="1:36" s="5" customFormat="1">
      <c r="A5" s="6">
        <v>45864</v>
      </c>
      <c r="B5" s="26" t="s">
        <v>136</v>
      </c>
      <c r="C5" s="8" t="s">
        <v>179</v>
      </c>
      <c r="D5" s="9">
        <v>7.2939814814814818E-2</v>
      </c>
      <c r="E5" s="8" t="s">
        <v>218</v>
      </c>
      <c r="F5" s="29">
        <v>6.9</v>
      </c>
      <c r="G5" s="10">
        <v>11.3</v>
      </c>
      <c r="H5" s="10">
        <v>12.6</v>
      </c>
      <c r="I5" s="10">
        <v>13.2</v>
      </c>
      <c r="J5" s="10">
        <v>12.5</v>
      </c>
      <c r="K5" s="10">
        <v>12.2</v>
      </c>
      <c r="L5" s="10">
        <v>12.1</v>
      </c>
      <c r="M5" s="10">
        <v>12.2</v>
      </c>
      <c r="N5" s="10">
        <v>12.2</v>
      </c>
      <c r="O5" s="27">
        <f t="shared" si="0"/>
        <v>30.800000000000004</v>
      </c>
      <c r="P5" s="27">
        <f t="shared" si="1"/>
        <v>37.9</v>
      </c>
      <c r="Q5" s="27">
        <f t="shared" si="2"/>
        <v>36.5</v>
      </c>
      <c r="R5" s="11" t="s">
        <v>216</v>
      </c>
      <c r="S5" s="11" t="s">
        <v>217</v>
      </c>
      <c r="T5" s="13" t="s">
        <v>219</v>
      </c>
      <c r="U5" s="13" t="s">
        <v>220</v>
      </c>
      <c r="V5" s="13" t="s">
        <v>221</v>
      </c>
      <c r="W5" s="12">
        <v>4.3</v>
      </c>
      <c r="X5" s="12">
        <v>4.5</v>
      </c>
      <c r="Y5" s="11" t="s">
        <v>273</v>
      </c>
      <c r="Z5" s="12">
        <v>0.3</v>
      </c>
      <c r="AA5" s="11" t="s">
        <v>267</v>
      </c>
      <c r="AB5" s="12">
        <v>1.3</v>
      </c>
      <c r="AC5" s="12">
        <v>-1</v>
      </c>
      <c r="AD5" s="8"/>
      <c r="AE5" s="11" t="s">
        <v>271</v>
      </c>
      <c r="AF5" s="11" t="s">
        <v>269</v>
      </c>
      <c r="AG5" s="11" t="s">
        <v>164</v>
      </c>
      <c r="AH5" s="8"/>
      <c r="AI5" s="8" t="s">
        <v>299</v>
      </c>
      <c r="AJ5" s="30" t="s">
        <v>300</v>
      </c>
    </row>
    <row r="6" spans="1:36" s="5" customFormat="1">
      <c r="A6" s="6">
        <v>45865</v>
      </c>
      <c r="B6" s="25" t="s">
        <v>132</v>
      </c>
      <c r="C6" s="8" t="s">
        <v>223</v>
      </c>
      <c r="D6" s="9">
        <v>7.2939814814814818E-2</v>
      </c>
      <c r="E6" s="8" t="s">
        <v>222</v>
      </c>
      <c r="F6" s="29">
        <v>6.7</v>
      </c>
      <c r="G6" s="10">
        <v>10.9</v>
      </c>
      <c r="H6" s="10">
        <v>11.8</v>
      </c>
      <c r="I6" s="10">
        <v>12.1</v>
      </c>
      <c r="J6" s="10">
        <v>12.2</v>
      </c>
      <c r="K6" s="10">
        <v>12.5</v>
      </c>
      <c r="L6" s="10">
        <v>12.6</v>
      </c>
      <c r="M6" s="10">
        <v>13.1</v>
      </c>
      <c r="N6" s="10">
        <v>13.3</v>
      </c>
      <c r="O6" s="27">
        <f t="shared" si="0"/>
        <v>29.400000000000002</v>
      </c>
      <c r="P6" s="27">
        <f t="shared" si="1"/>
        <v>36.799999999999997</v>
      </c>
      <c r="Q6" s="27">
        <f t="shared" si="2"/>
        <v>39</v>
      </c>
      <c r="R6" s="11" t="s">
        <v>177</v>
      </c>
      <c r="S6" s="11" t="s">
        <v>178</v>
      </c>
      <c r="T6" s="13" t="s">
        <v>221</v>
      </c>
      <c r="U6" s="13" t="s">
        <v>224</v>
      </c>
      <c r="V6" s="13" t="s">
        <v>221</v>
      </c>
      <c r="W6" s="12">
        <v>5.6</v>
      </c>
      <c r="X6" s="12">
        <v>7.6</v>
      </c>
      <c r="Y6" s="11" t="s">
        <v>270</v>
      </c>
      <c r="Z6" s="12">
        <v>-1.3</v>
      </c>
      <c r="AA6" s="11" t="s">
        <v>267</v>
      </c>
      <c r="AB6" s="12">
        <v>0.7</v>
      </c>
      <c r="AC6" s="12">
        <v>-2</v>
      </c>
      <c r="AD6" s="8"/>
      <c r="AE6" s="11" t="s">
        <v>268</v>
      </c>
      <c r="AF6" s="11" t="s">
        <v>268</v>
      </c>
      <c r="AG6" s="11" t="s">
        <v>164</v>
      </c>
      <c r="AH6" s="8"/>
      <c r="AI6" s="8" t="s">
        <v>303</v>
      </c>
      <c r="AJ6" s="30" t="s">
        <v>304</v>
      </c>
    </row>
    <row r="7" spans="1:36" s="5" customFormat="1">
      <c r="A7" s="6">
        <v>45865</v>
      </c>
      <c r="B7" s="26" t="s">
        <v>133</v>
      </c>
      <c r="C7" s="8" t="s">
        <v>231</v>
      </c>
      <c r="D7" s="9">
        <v>7.2951388888888885E-2</v>
      </c>
      <c r="E7" s="8" t="s">
        <v>230</v>
      </c>
      <c r="F7" s="29">
        <v>6.9</v>
      </c>
      <c r="G7" s="10">
        <v>11.2</v>
      </c>
      <c r="H7" s="10">
        <v>12.2</v>
      </c>
      <c r="I7" s="10">
        <v>12.7</v>
      </c>
      <c r="J7" s="10">
        <v>12.3</v>
      </c>
      <c r="K7" s="10">
        <v>12</v>
      </c>
      <c r="L7" s="10">
        <v>12.4</v>
      </c>
      <c r="M7" s="10">
        <v>12.8</v>
      </c>
      <c r="N7" s="10">
        <v>12.8</v>
      </c>
      <c r="O7" s="27">
        <f t="shared" si="0"/>
        <v>30.3</v>
      </c>
      <c r="P7" s="27">
        <f t="shared" si="1"/>
        <v>37</v>
      </c>
      <c r="Q7" s="27">
        <f t="shared" si="2"/>
        <v>38</v>
      </c>
      <c r="R7" s="11" t="s">
        <v>228</v>
      </c>
      <c r="S7" s="11" t="s">
        <v>229</v>
      </c>
      <c r="T7" s="13" t="s">
        <v>232</v>
      </c>
      <c r="U7" s="13" t="s">
        <v>233</v>
      </c>
      <c r="V7" s="13" t="s">
        <v>234</v>
      </c>
      <c r="W7" s="12">
        <v>5.6</v>
      </c>
      <c r="X7" s="12">
        <v>7.6</v>
      </c>
      <c r="Y7" s="11" t="s">
        <v>270</v>
      </c>
      <c r="Z7" s="12">
        <v>-1.2</v>
      </c>
      <c r="AA7" s="11" t="s">
        <v>267</v>
      </c>
      <c r="AB7" s="12">
        <v>0.9</v>
      </c>
      <c r="AC7" s="12">
        <v>-2.1</v>
      </c>
      <c r="AD7" s="8"/>
      <c r="AE7" s="11" t="s">
        <v>271</v>
      </c>
      <c r="AF7" s="11" t="s">
        <v>269</v>
      </c>
      <c r="AG7" s="11" t="s">
        <v>164</v>
      </c>
      <c r="AH7" s="8"/>
      <c r="AI7" s="8" t="s">
        <v>307</v>
      </c>
      <c r="AJ7" s="30" t="s">
        <v>308</v>
      </c>
    </row>
    <row r="8" spans="1:36" s="5" customFormat="1">
      <c r="A8" s="6">
        <v>45865</v>
      </c>
      <c r="B8" s="25" t="s">
        <v>134</v>
      </c>
      <c r="C8" s="8" t="s">
        <v>223</v>
      </c>
      <c r="D8" s="9">
        <v>7.2233796296296296E-2</v>
      </c>
      <c r="E8" s="8" t="s">
        <v>247</v>
      </c>
      <c r="F8" s="29">
        <v>6.9</v>
      </c>
      <c r="G8" s="10">
        <v>10.8</v>
      </c>
      <c r="H8" s="10">
        <v>11.8</v>
      </c>
      <c r="I8" s="10">
        <v>12.2</v>
      </c>
      <c r="J8" s="10">
        <v>12.1</v>
      </c>
      <c r="K8" s="10">
        <v>12.2</v>
      </c>
      <c r="L8" s="10">
        <v>12.8</v>
      </c>
      <c r="M8" s="10">
        <v>12.7</v>
      </c>
      <c r="N8" s="10">
        <v>12.6</v>
      </c>
      <c r="O8" s="27">
        <f t="shared" si="0"/>
        <v>29.500000000000004</v>
      </c>
      <c r="P8" s="27">
        <f t="shared" si="1"/>
        <v>36.5</v>
      </c>
      <c r="Q8" s="27">
        <f t="shared" si="2"/>
        <v>38.1</v>
      </c>
      <c r="R8" s="11" t="s">
        <v>177</v>
      </c>
      <c r="S8" s="11" t="s">
        <v>178</v>
      </c>
      <c r="T8" s="13" t="s">
        <v>248</v>
      </c>
      <c r="U8" s="13" t="s">
        <v>224</v>
      </c>
      <c r="V8" s="13" t="s">
        <v>249</v>
      </c>
      <c r="W8" s="12">
        <v>5.6</v>
      </c>
      <c r="X8" s="12">
        <v>7.6</v>
      </c>
      <c r="Y8" s="11" t="s">
        <v>270</v>
      </c>
      <c r="Z8" s="12">
        <v>-1.6</v>
      </c>
      <c r="AA8" s="11" t="s">
        <v>267</v>
      </c>
      <c r="AB8" s="12">
        <v>0.6</v>
      </c>
      <c r="AC8" s="12">
        <v>-2.2000000000000002</v>
      </c>
      <c r="AD8" s="8"/>
      <c r="AE8" s="11" t="s">
        <v>268</v>
      </c>
      <c r="AF8" s="11" t="s">
        <v>268</v>
      </c>
      <c r="AG8" s="11" t="s">
        <v>162</v>
      </c>
      <c r="AH8" s="8"/>
      <c r="AI8" s="8" t="s">
        <v>315</v>
      </c>
      <c r="AJ8" s="30" t="s">
        <v>316</v>
      </c>
    </row>
    <row r="9" spans="1:36" s="5" customFormat="1">
      <c r="A9" s="6">
        <v>45865</v>
      </c>
      <c r="B9" s="26" t="s">
        <v>161</v>
      </c>
      <c r="C9" s="8" t="s">
        <v>257</v>
      </c>
      <c r="D9" s="9">
        <v>7.092592592592592E-2</v>
      </c>
      <c r="E9" s="8" t="s">
        <v>258</v>
      </c>
      <c r="F9" s="29">
        <v>6.8</v>
      </c>
      <c r="G9" s="10">
        <v>11.7</v>
      </c>
      <c r="H9" s="10">
        <v>12.2</v>
      </c>
      <c r="I9" s="10">
        <v>12.6</v>
      </c>
      <c r="J9" s="10">
        <v>12</v>
      </c>
      <c r="K9" s="10">
        <v>11.7</v>
      </c>
      <c r="L9" s="10">
        <v>11.9</v>
      </c>
      <c r="M9" s="10">
        <v>11.9</v>
      </c>
      <c r="N9" s="10">
        <v>12</v>
      </c>
      <c r="O9" s="27">
        <f t="shared" si="0"/>
        <v>30.7</v>
      </c>
      <c r="P9" s="27">
        <f t="shared" si="1"/>
        <v>36.299999999999997</v>
      </c>
      <c r="Q9" s="27">
        <f t="shared" si="2"/>
        <v>35.799999999999997</v>
      </c>
      <c r="R9" s="11" t="s">
        <v>216</v>
      </c>
      <c r="S9" s="11" t="s">
        <v>256</v>
      </c>
      <c r="T9" s="13" t="s">
        <v>259</v>
      </c>
      <c r="U9" s="13" t="s">
        <v>260</v>
      </c>
      <c r="V9" s="13" t="s">
        <v>261</v>
      </c>
      <c r="W9" s="12">
        <v>5.6</v>
      </c>
      <c r="X9" s="12">
        <v>7.6</v>
      </c>
      <c r="Y9" s="11" t="s">
        <v>270</v>
      </c>
      <c r="Z9" s="12">
        <v>-1.3</v>
      </c>
      <c r="AA9" s="11" t="s">
        <v>267</v>
      </c>
      <c r="AB9" s="12">
        <v>0.7</v>
      </c>
      <c r="AC9" s="12">
        <v>-2</v>
      </c>
      <c r="AD9" s="8"/>
      <c r="AE9" s="11" t="s">
        <v>268</v>
      </c>
      <c r="AF9" s="11" t="s">
        <v>269</v>
      </c>
      <c r="AG9" s="11" t="s">
        <v>164</v>
      </c>
      <c r="AH9" s="8"/>
      <c r="AI9" s="8" t="s">
        <v>321</v>
      </c>
      <c r="AJ9" s="30" t="s">
        <v>322</v>
      </c>
    </row>
    <row r="10" spans="1:36" s="5" customFormat="1">
      <c r="A10" s="6">
        <v>45871</v>
      </c>
      <c r="B10" s="26" t="s">
        <v>132</v>
      </c>
      <c r="C10" s="8" t="s">
        <v>179</v>
      </c>
      <c r="D10" s="9">
        <v>7.4305555555555555E-2</v>
      </c>
      <c r="E10" s="8" t="s">
        <v>338</v>
      </c>
      <c r="F10" s="29">
        <v>6.9</v>
      </c>
      <c r="G10" s="10">
        <v>11.1</v>
      </c>
      <c r="H10" s="10">
        <v>12.4</v>
      </c>
      <c r="I10" s="10">
        <v>13</v>
      </c>
      <c r="J10" s="10">
        <v>13.1</v>
      </c>
      <c r="K10" s="10">
        <v>13</v>
      </c>
      <c r="L10" s="10">
        <v>12.5</v>
      </c>
      <c r="M10" s="10">
        <v>12.5</v>
      </c>
      <c r="N10" s="10">
        <v>12.5</v>
      </c>
      <c r="O10" s="27">
        <f t="shared" ref="O10:O15" si="3">SUM(F10:H10)</f>
        <v>30.4</v>
      </c>
      <c r="P10" s="27">
        <f t="shared" ref="P10:P15" si="4">SUM(I10:K10)</f>
        <v>39.1</v>
      </c>
      <c r="Q10" s="27">
        <f t="shared" ref="Q10:Q15" si="5">SUM(L10:N10)</f>
        <v>37.5</v>
      </c>
      <c r="R10" s="11" t="s">
        <v>216</v>
      </c>
      <c r="S10" s="11" t="s">
        <v>206</v>
      </c>
      <c r="T10" s="13" t="s">
        <v>339</v>
      </c>
      <c r="U10" s="13" t="s">
        <v>340</v>
      </c>
      <c r="V10" s="13" t="s">
        <v>341</v>
      </c>
      <c r="W10" s="12">
        <v>4</v>
      </c>
      <c r="X10" s="12">
        <v>3.8</v>
      </c>
      <c r="Y10" s="11" t="s">
        <v>273</v>
      </c>
      <c r="Z10" s="12">
        <v>0.5</v>
      </c>
      <c r="AA10" s="11" t="s">
        <v>267</v>
      </c>
      <c r="AB10" s="12">
        <v>1.3</v>
      </c>
      <c r="AC10" s="12">
        <v>-0.8</v>
      </c>
      <c r="AD10" s="8"/>
      <c r="AE10" s="11" t="s">
        <v>271</v>
      </c>
      <c r="AF10" s="11" t="s">
        <v>268</v>
      </c>
      <c r="AG10" s="11" t="s">
        <v>164</v>
      </c>
      <c r="AH10" s="8"/>
      <c r="AI10" s="8" t="s">
        <v>346</v>
      </c>
      <c r="AJ10" s="30" t="s">
        <v>347</v>
      </c>
    </row>
    <row r="11" spans="1:36" s="5" customFormat="1">
      <c r="A11" s="6">
        <v>45871</v>
      </c>
      <c r="B11" s="26" t="s">
        <v>134</v>
      </c>
      <c r="C11" s="8" t="s">
        <v>179</v>
      </c>
      <c r="D11" s="9">
        <v>7.2962962962962966E-2</v>
      </c>
      <c r="E11" s="8" t="s">
        <v>330</v>
      </c>
      <c r="F11" s="29">
        <v>6.9</v>
      </c>
      <c r="G11" s="10">
        <v>11.2</v>
      </c>
      <c r="H11" s="10">
        <v>11.9</v>
      </c>
      <c r="I11" s="10">
        <v>12.4</v>
      </c>
      <c r="J11" s="10">
        <v>12.5</v>
      </c>
      <c r="K11" s="10">
        <v>12.4</v>
      </c>
      <c r="L11" s="10">
        <v>12.5</v>
      </c>
      <c r="M11" s="10">
        <v>12.7</v>
      </c>
      <c r="N11" s="10">
        <v>12.9</v>
      </c>
      <c r="O11" s="27">
        <f t="shared" si="3"/>
        <v>30</v>
      </c>
      <c r="P11" s="27">
        <f t="shared" si="4"/>
        <v>37.299999999999997</v>
      </c>
      <c r="Q11" s="27">
        <f t="shared" si="5"/>
        <v>38.1</v>
      </c>
      <c r="R11" s="11" t="s">
        <v>228</v>
      </c>
      <c r="S11" s="11" t="s">
        <v>206</v>
      </c>
      <c r="T11" s="13" t="s">
        <v>362</v>
      </c>
      <c r="U11" s="13" t="s">
        <v>363</v>
      </c>
      <c r="V11" s="13" t="s">
        <v>221</v>
      </c>
      <c r="W11" s="12">
        <v>4</v>
      </c>
      <c r="X11" s="12">
        <v>3.8</v>
      </c>
      <c r="Y11" s="11" t="s">
        <v>273</v>
      </c>
      <c r="Z11" s="12">
        <v>-0.3</v>
      </c>
      <c r="AA11" s="11" t="s">
        <v>267</v>
      </c>
      <c r="AB11" s="12">
        <v>0.5</v>
      </c>
      <c r="AC11" s="12">
        <v>-0.8</v>
      </c>
      <c r="AD11" s="8"/>
      <c r="AE11" s="11" t="s">
        <v>268</v>
      </c>
      <c r="AF11" s="11" t="s">
        <v>269</v>
      </c>
      <c r="AG11" s="11" t="s">
        <v>162</v>
      </c>
      <c r="AH11" s="8"/>
      <c r="AI11" s="8" t="s">
        <v>368</v>
      </c>
      <c r="AJ11" s="30" t="s">
        <v>369</v>
      </c>
    </row>
    <row r="12" spans="1:36" s="5" customFormat="1">
      <c r="A12" s="6">
        <v>45871</v>
      </c>
      <c r="B12" s="25" t="s">
        <v>136</v>
      </c>
      <c r="C12" s="8" t="s">
        <v>179</v>
      </c>
      <c r="D12" s="9">
        <v>7.2291666666666671E-2</v>
      </c>
      <c r="E12" s="8" t="s">
        <v>381</v>
      </c>
      <c r="F12" s="29">
        <v>6.8</v>
      </c>
      <c r="G12" s="10">
        <v>11.5</v>
      </c>
      <c r="H12" s="10">
        <v>12.7</v>
      </c>
      <c r="I12" s="10">
        <v>12.7</v>
      </c>
      <c r="J12" s="10">
        <v>12.2</v>
      </c>
      <c r="K12" s="10">
        <v>12</v>
      </c>
      <c r="L12" s="10">
        <v>11.9</v>
      </c>
      <c r="M12" s="10">
        <v>12.1</v>
      </c>
      <c r="N12" s="10">
        <v>12.7</v>
      </c>
      <c r="O12" s="27">
        <f t="shared" si="3"/>
        <v>31</v>
      </c>
      <c r="P12" s="27">
        <f t="shared" si="4"/>
        <v>36.9</v>
      </c>
      <c r="Q12" s="27">
        <f t="shared" si="5"/>
        <v>36.700000000000003</v>
      </c>
      <c r="R12" s="11" t="s">
        <v>216</v>
      </c>
      <c r="S12" s="11" t="s">
        <v>206</v>
      </c>
      <c r="T12" s="13" t="s">
        <v>181</v>
      </c>
      <c r="U12" s="13" t="s">
        <v>182</v>
      </c>
      <c r="V12" s="13" t="s">
        <v>382</v>
      </c>
      <c r="W12" s="12">
        <v>4</v>
      </c>
      <c r="X12" s="12">
        <v>3.8</v>
      </c>
      <c r="Y12" s="11" t="s">
        <v>273</v>
      </c>
      <c r="Z12" s="12">
        <v>-0.3</v>
      </c>
      <c r="AA12" s="11" t="s">
        <v>267</v>
      </c>
      <c r="AB12" s="12">
        <v>0.5</v>
      </c>
      <c r="AC12" s="12">
        <v>-0.8</v>
      </c>
      <c r="AD12" s="8"/>
      <c r="AE12" s="11" t="s">
        <v>268</v>
      </c>
      <c r="AF12" s="11" t="s">
        <v>269</v>
      </c>
      <c r="AG12" s="11" t="s">
        <v>162</v>
      </c>
      <c r="AH12" s="8"/>
      <c r="AI12" s="8" t="s">
        <v>379</v>
      </c>
      <c r="AJ12" s="30" t="s">
        <v>380</v>
      </c>
    </row>
    <row r="13" spans="1:36" s="5" customFormat="1">
      <c r="A13" s="6">
        <v>45872</v>
      </c>
      <c r="B13" s="25" t="s">
        <v>132</v>
      </c>
      <c r="C13" s="8" t="s">
        <v>179</v>
      </c>
      <c r="D13" s="9">
        <v>7.3680555555555555E-2</v>
      </c>
      <c r="E13" s="8" t="s">
        <v>389</v>
      </c>
      <c r="F13" s="29">
        <v>6.9</v>
      </c>
      <c r="G13" s="10">
        <v>11.2</v>
      </c>
      <c r="H13" s="10">
        <v>12.5</v>
      </c>
      <c r="I13" s="10">
        <v>12.4</v>
      </c>
      <c r="J13" s="10">
        <v>12.5</v>
      </c>
      <c r="K13" s="10">
        <v>12.8</v>
      </c>
      <c r="L13" s="10">
        <v>12.8</v>
      </c>
      <c r="M13" s="10">
        <v>12.6</v>
      </c>
      <c r="N13" s="10">
        <v>12.9</v>
      </c>
      <c r="O13" s="27">
        <f t="shared" si="3"/>
        <v>30.6</v>
      </c>
      <c r="P13" s="27">
        <f t="shared" si="4"/>
        <v>37.700000000000003</v>
      </c>
      <c r="Q13" s="27">
        <f t="shared" si="5"/>
        <v>38.299999999999997</v>
      </c>
      <c r="R13" s="11" t="s">
        <v>228</v>
      </c>
      <c r="S13" s="11" t="s">
        <v>206</v>
      </c>
      <c r="T13" s="13" t="s">
        <v>183</v>
      </c>
      <c r="U13" s="13" t="s">
        <v>390</v>
      </c>
      <c r="V13" s="13" t="s">
        <v>391</v>
      </c>
      <c r="W13" s="12">
        <v>2.2000000000000002</v>
      </c>
      <c r="X13" s="12">
        <v>1.9</v>
      </c>
      <c r="Y13" s="11" t="s">
        <v>162</v>
      </c>
      <c r="Z13" s="12">
        <v>0.1</v>
      </c>
      <c r="AA13" s="11" t="s">
        <v>267</v>
      </c>
      <c r="AB13" s="12">
        <v>0.6</v>
      </c>
      <c r="AC13" s="12">
        <v>-0.5</v>
      </c>
      <c r="AD13" s="8"/>
      <c r="AE13" s="11" t="s">
        <v>268</v>
      </c>
      <c r="AF13" s="11" t="s">
        <v>269</v>
      </c>
      <c r="AG13" s="11" t="s">
        <v>162</v>
      </c>
      <c r="AH13" s="8"/>
      <c r="AI13" s="8" t="s">
        <v>388</v>
      </c>
      <c r="AJ13" s="30" t="s">
        <v>392</v>
      </c>
    </row>
    <row r="14" spans="1:36" s="5" customFormat="1">
      <c r="A14" s="6">
        <v>45872</v>
      </c>
      <c r="B14" s="26" t="s">
        <v>132</v>
      </c>
      <c r="C14" s="8" t="s">
        <v>179</v>
      </c>
      <c r="D14" s="9">
        <v>7.4317129629629636E-2</v>
      </c>
      <c r="E14" s="8" t="s">
        <v>329</v>
      </c>
      <c r="F14" s="29">
        <v>6.9</v>
      </c>
      <c r="G14" s="10">
        <v>11.2</v>
      </c>
      <c r="H14" s="10">
        <v>12</v>
      </c>
      <c r="I14" s="10">
        <v>12.5</v>
      </c>
      <c r="J14" s="10">
        <v>12.5</v>
      </c>
      <c r="K14" s="10">
        <v>12.4</v>
      </c>
      <c r="L14" s="10">
        <v>12.9</v>
      </c>
      <c r="M14" s="10">
        <v>13.1</v>
      </c>
      <c r="N14" s="10">
        <v>13.6</v>
      </c>
      <c r="O14" s="27">
        <f t="shared" si="3"/>
        <v>30.1</v>
      </c>
      <c r="P14" s="27">
        <f t="shared" si="4"/>
        <v>37.4</v>
      </c>
      <c r="Q14" s="27">
        <f t="shared" si="5"/>
        <v>39.6</v>
      </c>
      <c r="R14" s="11" t="s">
        <v>177</v>
      </c>
      <c r="S14" s="11" t="s">
        <v>397</v>
      </c>
      <c r="T14" s="13" t="s">
        <v>398</v>
      </c>
      <c r="U14" s="13" t="s">
        <v>399</v>
      </c>
      <c r="V14" s="13" t="s">
        <v>232</v>
      </c>
      <c r="W14" s="12">
        <v>2.2000000000000002</v>
      </c>
      <c r="X14" s="12">
        <v>1.9</v>
      </c>
      <c r="Y14" s="11" t="s">
        <v>162</v>
      </c>
      <c r="Z14" s="12">
        <v>0.6</v>
      </c>
      <c r="AA14" s="11" t="s">
        <v>267</v>
      </c>
      <c r="AB14" s="12">
        <v>1.1000000000000001</v>
      </c>
      <c r="AC14" s="12">
        <v>-0.5</v>
      </c>
      <c r="AD14" s="8"/>
      <c r="AE14" s="11" t="s">
        <v>271</v>
      </c>
      <c r="AF14" s="11" t="s">
        <v>268</v>
      </c>
      <c r="AG14" s="11" t="s">
        <v>164</v>
      </c>
      <c r="AH14" s="8"/>
      <c r="AI14" s="8" t="s">
        <v>400</v>
      </c>
      <c r="AJ14" s="30" t="s">
        <v>401</v>
      </c>
    </row>
    <row r="15" spans="1:36" s="5" customFormat="1">
      <c r="A15" s="6">
        <v>45872</v>
      </c>
      <c r="B15" s="26" t="s">
        <v>134</v>
      </c>
      <c r="C15" s="8" t="s">
        <v>179</v>
      </c>
      <c r="D15" s="9">
        <v>7.300925925925926E-2</v>
      </c>
      <c r="E15" s="8" t="s">
        <v>411</v>
      </c>
      <c r="F15" s="29">
        <v>6.9</v>
      </c>
      <c r="G15" s="10">
        <v>11.2</v>
      </c>
      <c r="H15" s="10">
        <v>12.2</v>
      </c>
      <c r="I15" s="10">
        <v>12.4</v>
      </c>
      <c r="J15" s="10">
        <v>12</v>
      </c>
      <c r="K15" s="10">
        <v>12.6</v>
      </c>
      <c r="L15" s="10">
        <v>12.9</v>
      </c>
      <c r="M15" s="10">
        <v>12.8</v>
      </c>
      <c r="N15" s="10">
        <v>12.8</v>
      </c>
      <c r="O15" s="27">
        <f t="shared" si="3"/>
        <v>30.3</v>
      </c>
      <c r="P15" s="27">
        <f t="shared" si="4"/>
        <v>37</v>
      </c>
      <c r="Q15" s="27">
        <f t="shared" si="5"/>
        <v>38.5</v>
      </c>
      <c r="R15" s="11" t="s">
        <v>177</v>
      </c>
      <c r="S15" s="11" t="s">
        <v>397</v>
      </c>
      <c r="T15" s="13" t="s">
        <v>412</v>
      </c>
      <c r="U15" s="13" t="s">
        <v>412</v>
      </c>
      <c r="V15" s="13" t="s">
        <v>224</v>
      </c>
      <c r="W15" s="12">
        <v>2.2000000000000002</v>
      </c>
      <c r="X15" s="12">
        <v>1.9</v>
      </c>
      <c r="Y15" s="11" t="s">
        <v>162</v>
      </c>
      <c r="Z15" s="12">
        <v>0.1</v>
      </c>
      <c r="AA15" s="11" t="s">
        <v>267</v>
      </c>
      <c r="AB15" s="12">
        <v>0.6</v>
      </c>
      <c r="AC15" s="12">
        <v>-0.5</v>
      </c>
      <c r="AD15" s="8"/>
      <c r="AE15" s="11" t="s">
        <v>268</v>
      </c>
      <c r="AF15" s="11" t="s">
        <v>269</v>
      </c>
      <c r="AG15" s="11" t="s">
        <v>162</v>
      </c>
      <c r="AH15" s="8"/>
      <c r="AI15" s="8" t="s">
        <v>413</v>
      </c>
      <c r="AJ15" s="30" t="s">
        <v>414</v>
      </c>
    </row>
    <row r="16" spans="1:36" s="5" customFormat="1">
      <c r="A16" s="6">
        <v>45878</v>
      </c>
      <c r="B16" s="25" t="s">
        <v>132</v>
      </c>
      <c r="C16" s="8" t="s">
        <v>257</v>
      </c>
      <c r="D16" s="9">
        <v>7.2939814814814818E-2</v>
      </c>
      <c r="E16" s="8" t="s">
        <v>446</v>
      </c>
      <c r="F16" s="29">
        <v>7</v>
      </c>
      <c r="G16" s="10">
        <v>10.8</v>
      </c>
      <c r="H16" s="10">
        <v>11.8</v>
      </c>
      <c r="I16" s="10">
        <v>12.4</v>
      </c>
      <c r="J16" s="10">
        <v>12.2</v>
      </c>
      <c r="K16" s="10">
        <v>12.2</v>
      </c>
      <c r="L16" s="10">
        <v>12.3</v>
      </c>
      <c r="M16" s="10">
        <v>13.1</v>
      </c>
      <c r="N16" s="10">
        <v>13.4</v>
      </c>
      <c r="O16" s="27">
        <f t="shared" ref="O16:O23" si="6">SUM(F16:H16)</f>
        <v>29.6</v>
      </c>
      <c r="P16" s="27">
        <f t="shared" ref="P16:P23" si="7">SUM(I16:K16)</f>
        <v>36.799999999999997</v>
      </c>
      <c r="Q16" s="27">
        <f t="shared" ref="Q16:Q23" si="8">SUM(L16:N16)</f>
        <v>38.799999999999997</v>
      </c>
      <c r="R16" s="11" t="s">
        <v>177</v>
      </c>
      <c r="S16" s="11" t="s">
        <v>397</v>
      </c>
      <c r="T16" s="13" t="s">
        <v>221</v>
      </c>
      <c r="U16" s="13" t="s">
        <v>341</v>
      </c>
      <c r="V16" s="13" t="s">
        <v>447</v>
      </c>
      <c r="W16" s="12">
        <v>13.8</v>
      </c>
      <c r="X16" s="12">
        <v>14</v>
      </c>
      <c r="Y16" s="11" t="s">
        <v>270</v>
      </c>
      <c r="Z16" s="12">
        <v>-1.3</v>
      </c>
      <c r="AA16" s="11" t="s">
        <v>267</v>
      </c>
      <c r="AB16" s="12">
        <v>0.6</v>
      </c>
      <c r="AC16" s="12">
        <v>-1.9</v>
      </c>
      <c r="AD16" s="8"/>
      <c r="AE16" s="11" t="s">
        <v>268</v>
      </c>
      <c r="AF16" s="11" t="s">
        <v>269</v>
      </c>
      <c r="AG16" s="11" t="s">
        <v>164</v>
      </c>
      <c r="AH16" s="8"/>
      <c r="AI16" s="8" t="s">
        <v>448</v>
      </c>
      <c r="AJ16" s="30" t="s">
        <v>449</v>
      </c>
    </row>
    <row r="17" spans="1:36" s="5" customFormat="1">
      <c r="A17" s="6">
        <v>45878</v>
      </c>
      <c r="B17" s="26" t="s">
        <v>132</v>
      </c>
      <c r="C17" s="8" t="s">
        <v>257</v>
      </c>
      <c r="D17" s="9">
        <v>7.2268518518518524E-2</v>
      </c>
      <c r="E17" s="8" t="s">
        <v>453</v>
      </c>
      <c r="F17" s="29">
        <v>7</v>
      </c>
      <c r="G17" s="10">
        <v>11.3</v>
      </c>
      <c r="H17" s="10">
        <v>12.3</v>
      </c>
      <c r="I17" s="10">
        <v>12.5</v>
      </c>
      <c r="J17" s="10">
        <v>12.1</v>
      </c>
      <c r="K17" s="10">
        <v>11.7</v>
      </c>
      <c r="L17" s="10">
        <v>12</v>
      </c>
      <c r="M17" s="10">
        <v>12.7</v>
      </c>
      <c r="N17" s="10">
        <v>12.8</v>
      </c>
      <c r="O17" s="27">
        <f t="shared" si="6"/>
        <v>30.6</v>
      </c>
      <c r="P17" s="27">
        <f t="shared" si="7"/>
        <v>36.299999999999997</v>
      </c>
      <c r="Q17" s="27">
        <f t="shared" si="8"/>
        <v>37.5</v>
      </c>
      <c r="R17" s="11" t="s">
        <v>228</v>
      </c>
      <c r="S17" s="11" t="s">
        <v>206</v>
      </c>
      <c r="T17" s="13" t="s">
        <v>454</v>
      </c>
      <c r="U17" s="13" t="s">
        <v>455</v>
      </c>
      <c r="V17" s="13" t="s">
        <v>234</v>
      </c>
      <c r="W17" s="12">
        <v>13.8</v>
      </c>
      <c r="X17" s="12">
        <v>14</v>
      </c>
      <c r="Y17" s="11" t="s">
        <v>270</v>
      </c>
      <c r="Z17" s="12">
        <v>-2.1</v>
      </c>
      <c r="AA17" s="11" t="s">
        <v>267</v>
      </c>
      <c r="AB17" s="12">
        <v>-0.4</v>
      </c>
      <c r="AC17" s="12">
        <v>-1.7</v>
      </c>
      <c r="AD17" s="8"/>
      <c r="AE17" s="11" t="s">
        <v>272</v>
      </c>
      <c r="AF17" s="11" t="s">
        <v>269</v>
      </c>
      <c r="AG17" s="11" t="s">
        <v>162</v>
      </c>
      <c r="AH17" s="8"/>
      <c r="AI17" s="8" t="s">
        <v>456</v>
      </c>
      <c r="AJ17" s="30" t="s">
        <v>457</v>
      </c>
    </row>
    <row r="18" spans="1:36" s="5" customFormat="1">
      <c r="A18" s="6">
        <v>45878</v>
      </c>
      <c r="B18" s="25" t="s">
        <v>134</v>
      </c>
      <c r="C18" s="8" t="s">
        <v>257</v>
      </c>
      <c r="D18" s="9">
        <v>7.2974537037037032E-2</v>
      </c>
      <c r="E18" s="8" t="s">
        <v>472</v>
      </c>
      <c r="F18" s="29">
        <v>7</v>
      </c>
      <c r="G18" s="10">
        <v>11.1</v>
      </c>
      <c r="H18" s="10">
        <v>11.8</v>
      </c>
      <c r="I18" s="10">
        <v>12.2</v>
      </c>
      <c r="J18" s="10">
        <v>12.1</v>
      </c>
      <c r="K18" s="10">
        <v>12.4</v>
      </c>
      <c r="L18" s="10">
        <v>12.7</v>
      </c>
      <c r="M18" s="10">
        <v>13</v>
      </c>
      <c r="N18" s="10">
        <v>13.2</v>
      </c>
      <c r="O18" s="27">
        <f t="shared" si="6"/>
        <v>29.900000000000002</v>
      </c>
      <c r="P18" s="27">
        <f t="shared" si="7"/>
        <v>36.699999999999996</v>
      </c>
      <c r="Q18" s="27">
        <f t="shared" si="8"/>
        <v>38.9</v>
      </c>
      <c r="R18" s="11" t="s">
        <v>177</v>
      </c>
      <c r="S18" s="11" t="s">
        <v>397</v>
      </c>
      <c r="T18" s="13" t="s">
        <v>183</v>
      </c>
      <c r="U18" s="13" t="s">
        <v>219</v>
      </c>
      <c r="V18" s="13" t="s">
        <v>208</v>
      </c>
      <c r="W18" s="12">
        <v>13.8</v>
      </c>
      <c r="X18" s="12">
        <v>14</v>
      </c>
      <c r="Y18" s="11" t="s">
        <v>270</v>
      </c>
      <c r="Z18" s="12">
        <v>-0.2</v>
      </c>
      <c r="AA18" s="11" t="s">
        <v>267</v>
      </c>
      <c r="AB18" s="12">
        <v>1.2</v>
      </c>
      <c r="AC18" s="12">
        <v>-1.4</v>
      </c>
      <c r="AD18" s="8"/>
      <c r="AE18" s="11" t="s">
        <v>271</v>
      </c>
      <c r="AF18" s="11" t="s">
        <v>269</v>
      </c>
      <c r="AG18" s="11" t="s">
        <v>162</v>
      </c>
      <c r="AH18" s="8"/>
      <c r="AI18" s="8" t="s">
        <v>473</v>
      </c>
      <c r="AJ18" s="30" t="s">
        <v>474</v>
      </c>
    </row>
    <row r="19" spans="1:36" s="5" customFormat="1">
      <c r="A19" s="6">
        <v>45878</v>
      </c>
      <c r="B19" s="26" t="s">
        <v>438</v>
      </c>
      <c r="C19" s="8" t="s">
        <v>257</v>
      </c>
      <c r="D19" s="9">
        <v>7.1585648148148148E-2</v>
      </c>
      <c r="E19" s="8" t="s">
        <v>482</v>
      </c>
      <c r="F19" s="29">
        <v>7</v>
      </c>
      <c r="G19" s="10">
        <v>11</v>
      </c>
      <c r="H19" s="10">
        <v>12.1</v>
      </c>
      <c r="I19" s="10">
        <v>12.6</v>
      </c>
      <c r="J19" s="10">
        <v>12.3</v>
      </c>
      <c r="K19" s="10">
        <v>11.6</v>
      </c>
      <c r="L19" s="10">
        <v>11.8</v>
      </c>
      <c r="M19" s="10">
        <v>12.6</v>
      </c>
      <c r="N19" s="10">
        <v>12.5</v>
      </c>
      <c r="O19" s="27">
        <f t="shared" si="6"/>
        <v>30.1</v>
      </c>
      <c r="P19" s="27">
        <f t="shared" si="7"/>
        <v>36.5</v>
      </c>
      <c r="Q19" s="27">
        <f t="shared" si="8"/>
        <v>36.9</v>
      </c>
      <c r="R19" s="11" t="s">
        <v>216</v>
      </c>
      <c r="S19" s="11" t="s">
        <v>206</v>
      </c>
      <c r="T19" s="13" t="s">
        <v>483</v>
      </c>
      <c r="U19" s="13" t="s">
        <v>484</v>
      </c>
      <c r="V19" s="13" t="s">
        <v>485</v>
      </c>
      <c r="W19" s="12">
        <v>13.8</v>
      </c>
      <c r="X19" s="12">
        <v>14</v>
      </c>
      <c r="Y19" s="11" t="s">
        <v>273</v>
      </c>
      <c r="Z19" s="12">
        <v>0.2</v>
      </c>
      <c r="AA19" s="11" t="s">
        <v>267</v>
      </c>
      <c r="AB19" s="12">
        <v>1.4</v>
      </c>
      <c r="AC19" s="12">
        <v>-1.2</v>
      </c>
      <c r="AD19" s="8"/>
      <c r="AE19" s="11" t="s">
        <v>271</v>
      </c>
      <c r="AF19" s="11" t="s">
        <v>269</v>
      </c>
      <c r="AG19" s="11" t="s">
        <v>162</v>
      </c>
      <c r="AH19" s="8"/>
      <c r="AI19" s="8"/>
      <c r="AJ19" s="30"/>
    </row>
    <row r="20" spans="1:36" s="5" customFormat="1">
      <c r="A20" s="6">
        <v>45879</v>
      </c>
      <c r="B20" s="26" t="s">
        <v>437</v>
      </c>
      <c r="C20" s="8" t="s">
        <v>490</v>
      </c>
      <c r="D20" s="9">
        <v>7.3692129629629635E-2</v>
      </c>
      <c r="E20" s="8" t="s">
        <v>489</v>
      </c>
      <c r="F20" s="29">
        <v>6.8</v>
      </c>
      <c r="G20" s="10">
        <v>10.9</v>
      </c>
      <c r="H20" s="10">
        <v>12.1</v>
      </c>
      <c r="I20" s="10">
        <v>13.1</v>
      </c>
      <c r="J20" s="10">
        <v>12.8</v>
      </c>
      <c r="K20" s="10">
        <v>12.4</v>
      </c>
      <c r="L20" s="10">
        <v>12.5</v>
      </c>
      <c r="M20" s="10">
        <v>12.7</v>
      </c>
      <c r="N20" s="10">
        <v>13.4</v>
      </c>
      <c r="O20" s="27">
        <f t="shared" si="6"/>
        <v>29.799999999999997</v>
      </c>
      <c r="P20" s="27">
        <f t="shared" si="7"/>
        <v>38.299999999999997</v>
      </c>
      <c r="Q20" s="27">
        <f t="shared" si="8"/>
        <v>38.6</v>
      </c>
      <c r="R20" s="11" t="s">
        <v>177</v>
      </c>
      <c r="S20" s="11" t="s">
        <v>397</v>
      </c>
      <c r="T20" s="13" t="s">
        <v>491</v>
      </c>
      <c r="U20" s="13" t="s">
        <v>208</v>
      </c>
      <c r="V20" s="13" t="s">
        <v>492</v>
      </c>
      <c r="W20" s="12">
        <v>10.199999999999999</v>
      </c>
      <c r="X20" s="12">
        <v>9.4</v>
      </c>
      <c r="Y20" s="11" t="s">
        <v>273</v>
      </c>
      <c r="Z20" s="12">
        <v>-0.7</v>
      </c>
      <c r="AA20" s="11" t="s">
        <v>267</v>
      </c>
      <c r="AB20" s="12">
        <v>0.3</v>
      </c>
      <c r="AC20" s="12">
        <v>-1</v>
      </c>
      <c r="AD20" s="8"/>
      <c r="AE20" s="11" t="s">
        <v>269</v>
      </c>
      <c r="AF20" s="11" t="s">
        <v>269</v>
      </c>
      <c r="AG20" s="11" t="s">
        <v>162</v>
      </c>
      <c r="AH20" s="8"/>
      <c r="AI20" s="8" t="s">
        <v>529</v>
      </c>
      <c r="AJ20" s="30" t="s">
        <v>530</v>
      </c>
    </row>
    <row r="21" spans="1:36" s="5" customFormat="1">
      <c r="A21" s="6">
        <v>45879</v>
      </c>
      <c r="B21" s="26" t="s">
        <v>132</v>
      </c>
      <c r="C21" s="8" t="s">
        <v>498</v>
      </c>
      <c r="D21" s="9">
        <v>7.4305555555555555E-2</v>
      </c>
      <c r="E21" s="8" t="s">
        <v>497</v>
      </c>
      <c r="F21" s="29">
        <v>6.8</v>
      </c>
      <c r="G21" s="10">
        <v>11.1</v>
      </c>
      <c r="H21" s="10">
        <v>12.2</v>
      </c>
      <c r="I21" s="10">
        <v>12.2</v>
      </c>
      <c r="J21" s="10">
        <v>12.2</v>
      </c>
      <c r="K21" s="10">
        <v>12.7</v>
      </c>
      <c r="L21" s="10">
        <v>13.1</v>
      </c>
      <c r="M21" s="10">
        <v>13.1</v>
      </c>
      <c r="N21" s="10">
        <v>13.6</v>
      </c>
      <c r="O21" s="27">
        <f t="shared" si="6"/>
        <v>30.099999999999998</v>
      </c>
      <c r="P21" s="27">
        <f t="shared" si="7"/>
        <v>37.099999999999994</v>
      </c>
      <c r="Q21" s="27">
        <f t="shared" si="8"/>
        <v>39.799999999999997</v>
      </c>
      <c r="R21" s="11" t="s">
        <v>177</v>
      </c>
      <c r="S21" s="11" t="s">
        <v>397</v>
      </c>
      <c r="T21" s="13" t="s">
        <v>499</v>
      </c>
      <c r="U21" s="13" t="s">
        <v>182</v>
      </c>
      <c r="V21" s="13" t="s">
        <v>500</v>
      </c>
      <c r="W21" s="12">
        <v>10.199999999999999</v>
      </c>
      <c r="X21" s="12">
        <v>9.4</v>
      </c>
      <c r="Y21" s="11" t="s">
        <v>273</v>
      </c>
      <c r="Z21" s="12">
        <v>0.5</v>
      </c>
      <c r="AA21" s="11" t="s">
        <v>267</v>
      </c>
      <c r="AB21" s="12">
        <v>1.4</v>
      </c>
      <c r="AC21" s="12">
        <v>-0.9</v>
      </c>
      <c r="AD21" s="8"/>
      <c r="AE21" s="11" t="s">
        <v>271</v>
      </c>
      <c r="AF21" s="11" t="s">
        <v>269</v>
      </c>
      <c r="AG21" s="11" t="s">
        <v>162</v>
      </c>
      <c r="AH21" s="8"/>
      <c r="AI21" s="8" t="s">
        <v>535</v>
      </c>
      <c r="AJ21" s="30" t="s">
        <v>536</v>
      </c>
    </row>
    <row r="22" spans="1:36" s="5" customFormat="1">
      <c r="A22" s="6">
        <v>45879</v>
      </c>
      <c r="B22" s="26" t="s">
        <v>134</v>
      </c>
      <c r="C22" s="8" t="s">
        <v>179</v>
      </c>
      <c r="D22" s="9">
        <v>7.363425925925926E-2</v>
      </c>
      <c r="E22" s="8" t="s">
        <v>506</v>
      </c>
      <c r="F22" s="29">
        <v>6.9</v>
      </c>
      <c r="G22" s="10">
        <v>11.4</v>
      </c>
      <c r="H22" s="10">
        <v>12.8</v>
      </c>
      <c r="I22" s="10">
        <v>13.2</v>
      </c>
      <c r="J22" s="10">
        <v>12.7</v>
      </c>
      <c r="K22" s="10">
        <v>12</v>
      </c>
      <c r="L22" s="10">
        <v>12.2</v>
      </c>
      <c r="M22" s="10">
        <v>12.4</v>
      </c>
      <c r="N22" s="10">
        <v>12.6</v>
      </c>
      <c r="O22" s="27">
        <f t="shared" si="6"/>
        <v>31.1</v>
      </c>
      <c r="P22" s="27">
        <f t="shared" si="7"/>
        <v>37.9</v>
      </c>
      <c r="Q22" s="27">
        <f t="shared" si="8"/>
        <v>37.200000000000003</v>
      </c>
      <c r="R22" s="11" t="s">
        <v>216</v>
      </c>
      <c r="S22" s="11" t="s">
        <v>206</v>
      </c>
      <c r="T22" s="13" t="s">
        <v>507</v>
      </c>
      <c r="U22" s="13" t="s">
        <v>259</v>
      </c>
      <c r="V22" s="13" t="s">
        <v>412</v>
      </c>
      <c r="W22" s="12">
        <v>10.199999999999999</v>
      </c>
      <c r="X22" s="12">
        <v>9.4</v>
      </c>
      <c r="Y22" s="11" t="s">
        <v>273</v>
      </c>
      <c r="Z22" s="12">
        <v>0.5</v>
      </c>
      <c r="AA22" s="11">
        <v>-0.2</v>
      </c>
      <c r="AB22" s="12">
        <v>1.1000000000000001</v>
      </c>
      <c r="AC22" s="12">
        <v>-0.8</v>
      </c>
      <c r="AD22" s="8"/>
      <c r="AE22" s="11" t="s">
        <v>271</v>
      </c>
      <c r="AF22" s="11" t="s">
        <v>268</v>
      </c>
      <c r="AG22" s="11" t="s">
        <v>162</v>
      </c>
      <c r="AH22" s="8"/>
      <c r="AI22" s="8" t="s">
        <v>515</v>
      </c>
      <c r="AJ22" s="30" t="s">
        <v>516</v>
      </c>
    </row>
    <row r="23" spans="1:36" s="5" customFormat="1">
      <c r="A23" s="6">
        <v>45879</v>
      </c>
      <c r="B23" s="26" t="s">
        <v>136</v>
      </c>
      <c r="C23" s="8" t="s">
        <v>179</v>
      </c>
      <c r="D23" s="9">
        <v>7.1631944444444443E-2</v>
      </c>
      <c r="E23" s="8" t="s">
        <v>525</v>
      </c>
      <c r="F23" s="29">
        <v>6.9</v>
      </c>
      <c r="G23" s="10">
        <v>10.8</v>
      </c>
      <c r="H23" s="10">
        <v>11.6</v>
      </c>
      <c r="I23" s="10">
        <v>12.5</v>
      </c>
      <c r="J23" s="10">
        <v>12.4</v>
      </c>
      <c r="K23" s="10">
        <v>12.2</v>
      </c>
      <c r="L23" s="10">
        <v>12.3</v>
      </c>
      <c r="M23" s="10">
        <v>12.4</v>
      </c>
      <c r="N23" s="10">
        <v>12.8</v>
      </c>
      <c r="O23" s="27">
        <f t="shared" si="6"/>
        <v>29.300000000000004</v>
      </c>
      <c r="P23" s="27">
        <f t="shared" si="7"/>
        <v>37.099999999999994</v>
      </c>
      <c r="Q23" s="27">
        <f t="shared" si="8"/>
        <v>37.5</v>
      </c>
      <c r="R23" s="11" t="s">
        <v>177</v>
      </c>
      <c r="S23" s="11" t="s">
        <v>206</v>
      </c>
      <c r="T23" s="13" t="s">
        <v>207</v>
      </c>
      <c r="U23" s="13" t="s">
        <v>526</v>
      </c>
      <c r="V23" s="13" t="s">
        <v>221</v>
      </c>
      <c r="W23" s="12">
        <v>10.199999999999999</v>
      </c>
      <c r="X23" s="12">
        <v>9.4</v>
      </c>
      <c r="Y23" s="11" t="s">
        <v>162</v>
      </c>
      <c r="Z23" s="12">
        <v>-1</v>
      </c>
      <c r="AA23" s="11" t="s">
        <v>267</v>
      </c>
      <c r="AB23" s="12">
        <v>-0.4</v>
      </c>
      <c r="AC23" s="12">
        <v>-0.6</v>
      </c>
      <c r="AD23" s="8" t="s">
        <v>435</v>
      </c>
      <c r="AE23" s="11" t="s">
        <v>272</v>
      </c>
      <c r="AF23" s="11" t="s">
        <v>269</v>
      </c>
      <c r="AG23" s="11" t="s">
        <v>162</v>
      </c>
      <c r="AH23" s="8"/>
      <c r="AI23" s="8" t="s">
        <v>527</v>
      </c>
      <c r="AJ23" s="30" t="s">
        <v>528</v>
      </c>
    </row>
  </sheetData>
  <autoFilter ref="A1:AI9" xr:uid="{00000000-0009-0000-0000-000007000000}">
    <sortState xmlns:xlrd2="http://schemas.microsoft.com/office/spreadsheetml/2017/richdata2" ref="A2:AI9">
      <sortCondition ref="A1:A9"/>
    </sortState>
  </autoFilter>
  <phoneticPr fontId="1"/>
  <conditionalFormatting sqref="G2:N7">
    <cfRule type="colorScale" priority="1041">
      <colorScale>
        <cfvo type="min"/>
        <cfvo type="percentile" val="50"/>
        <cfvo type="max"/>
        <color rgb="FFF8696B"/>
        <color rgb="FFFFEB84"/>
        <color rgb="FF63BE7B"/>
      </colorScale>
    </cfRule>
  </conditionalFormatting>
  <conditionalFormatting sqref="G8:N8">
    <cfRule type="colorScale" priority="1263">
      <colorScale>
        <cfvo type="min"/>
        <cfvo type="percentile" val="50"/>
        <cfvo type="max"/>
        <color rgb="FFF8696B"/>
        <color rgb="FFFFEB84"/>
        <color rgb="FF63BE7B"/>
      </colorScale>
    </cfRule>
  </conditionalFormatting>
  <conditionalFormatting sqref="G9:N9">
    <cfRule type="colorScale" priority="1298">
      <colorScale>
        <cfvo type="min"/>
        <cfvo type="percentile" val="50"/>
        <cfvo type="max"/>
        <color rgb="FFF8696B"/>
        <color rgb="FFFFEB84"/>
        <color rgb="FF63BE7B"/>
      </colorScale>
    </cfRule>
  </conditionalFormatting>
  <conditionalFormatting sqref="G10:N15">
    <cfRule type="colorScale" priority="8">
      <colorScale>
        <cfvo type="min"/>
        <cfvo type="percentile" val="50"/>
        <cfvo type="max"/>
        <color rgb="FFF8696B"/>
        <color rgb="FFFFEB84"/>
        <color rgb="FF63BE7B"/>
      </colorScale>
    </cfRule>
  </conditionalFormatting>
  <conditionalFormatting sqref="G16:N23">
    <cfRule type="colorScale" priority="4">
      <colorScale>
        <cfvo type="min"/>
        <cfvo type="percentile" val="50"/>
        <cfvo type="max"/>
        <color rgb="FFF8696B"/>
        <color rgb="FFFFEB84"/>
        <color rgb="FF63BE7B"/>
      </colorScale>
    </cfRule>
  </conditionalFormatting>
  <conditionalFormatting sqref="Y2:Y23">
    <cfRule type="containsText" dxfId="17" priority="257" operator="containsText" text="D">
      <formula>NOT(ISERROR(SEARCH("D",Y2)))</formula>
    </cfRule>
    <cfRule type="containsText" dxfId="16" priority="258" operator="containsText" text="S">
      <formula>NOT(ISERROR(SEARCH("S",Y2)))</formula>
    </cfRule>
    <cfRule type="containsText" dxfId="15" priority="259" operator="containsText" text="F">
      <formula>NOT(ISERROR(SEARCH("F",Y2)))</formula>
    </cfRule>
    <cfRule type="containsText" dxfId="14" priority="260" operator="containsText" text="E">
      <formula>NOT(ISERROR(SEARCH("E",Y2)))</formula>
    </cfRule>
    <cfRule type="containsText" dxfId="13" priority="261" operator="containsText" text="B">
      <formula>NOT(ISERROR(SEARCH("B",Y2)))</formula>
    </cfRule>
    <cfRule type="containsText" dxfId="12" priority="262" operator="containsText" text="A">
      <formula>NOT(ISERROR(SEARCH("A",Y2)))</formula>
    </cfRule>
  </conditionalFormatting>
  <conditionalFormatting sqref="AE2:AH23">
    <cfRule type="containsText" dxfId="11" priority="1" operator="containsText" text="E">
      <formula>NOT(ISERROR(SEARCH("E",AE2)))</formula>
    </cfRule>
    <cfRule type="containsText" dxfId="10" priority="2" operator="containsText" text="B">
      <formula>NOT(ISERROR(SEARCH("B",AE2)))</formula>
    </cfRule>
    <cfRule type="containsText" dxfId="9" priority="3" operator="containsText" text="A">
      <formula>NOT(ISERROR(SEARCH("A",AE2)))</formula>
    </cfRule>
  </conditionalFormatting>
  <dataValidations count="1">
    <dataValidation type="list" allowBlank="1" showInputMessage="1" showErrorMessage="1" sqref="AH2:AH23" xr:uid="{00000000-0002-0000-07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O2:Q9 O10:Q15 O16:Q2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2"/>
  <sheetViews>
    <sheetView workbookViewId="0">
      <pane xSplit="5" ySplit="1" topLeftCell="F2" activePane="bottomRight" state="frozen"/>
      <selection activeCell="E24" sqref="E24"/>
      <selection pane="topRight" activeCell="E24" sqref="E24"/>
      <selection pane="bottomLeft" activeCell="E24" sqref="E24"/>
      <selection pane="bottomRight" activeCell="B4" sqref="B4"/>
    </sheetView>
  </sheetViews>
  <sheetFormatPr baseColWidth="10" defaultColWidth="8.83203125" defaultRowHeight="15"/>
  <cols>
    <col min="1" max="1" width="9.5"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5" customFormat="1">
      <c r="A1" s="1" t="s">
        <v>34</v>
      </c>
      <c r="B1" s="1" t="s">
        <v>93</v>
      </c>
      <c r="C1" s="1" t="s">
        <v>35</v>
      </c>
      <c r="D1" s="1" t="s">
        <v>94</v>
      </c>
      <c r="E1" s="1" t="s">
        <v>36</v>
      </c>
      <c r="F1" s="1" t="s">
        <v>95</v>
      </c>
      <c r="G1" s="1" t="s">
        <v>96</v>
      </c>
      <c r="H1" s="1" t="s">
        <v>97</v>
      </c>
      <c r="I1" s="1" t="s">
        <v>98</v>
      </c>
      <c r="J1" s="1" t="s">
        <v>99</v>
      </c>
      <c r="K1" s="1" t="s">
        <v>100</v>
      </c>
      <c r="L1" s="1" t="s">
        <v>101</v>
      </c>
      <c r="M1" s="1" t="s">
        <v>102</v>
      </c>
      <c r="N1" s="1" t="s">
        <v>103</v>
      </c>
      <c r="O1" s="1" t="s">
        <v>104</v>
      </c>
      <c r="P1" s="1" t="s">
        <v>105</v>
      </c>
      <c r="Q1" s="1" t="s">
        <v>106</v>
      </c>
      <c r="R1" s="1" t="s">
        <v>37</v>
      </c>
      <c r="S1" s="1" t="s">
        <v>84</v>
      </c>
      <c r="T1" s="1" t="s">
        <v>38</v>
      </c>
      <c r="U1" s="1" t="s">
        <v>39</v>
      </c>
      <c r="V1" s="2" t="s">
        <v>107</v>
      </c>
      <c r="W1" s="2" t="s">
        <v>40</v>
      </c>
      <c r="X1" s="3" t="s">
        <v>41</v>
      </c>
      <c r="Y1" s="3" t="s">
        <v>42</v>
      </c>
      <c r="Z1" s="3" t="s">
        <v>43</v>
      </c>
      <c r="AA1" s="4" t="s">
        <v>110</v>
      </c>
      <c r="AB1" s="4" t="s">
        <v>111</v>
      </c>
      <c r="AC1" s="4" t="s">
        <v>148</v>
      </c>
      <c r="AD1" s="4" t="s">
        <v>8</v>
      </c>
      <c r="AE1" s="4" t="s">
        <v>61</v>
      </c>
      <c r="AF1" s="4" t="s">
        <v>9</v>
      </c>
      <c r="AG1" s="4" t="s">
        <v>10</v>
      </c>
      <c r="AH1" s="4"/>
      <c r="AI1" s="4" t="s">
        <v>11</v>
      </c>
      <c r="AJ1" s="4" t="s">
        <v>12</v>
      </c>
      <c r="AK1" s="4" t="s">
        <v>44</v>
      </c>
      <c r="AL1" s="4" t="s">
        <v>108</v>
      </c>
      <c r="AM1" s="1" t="s">
        <v>109</v>
      </c>
      <c r="AN1" s="22" t="s">
        <v>117</v>
      </c>
    </row>
    <row r="2" spans="1:40" s="5" customFormat="1">
      <c r="A2" s="6"/>
      <c r="B2" s="7"/>
      <c r="C2" s="8"/>
      <c r="D2" s="9"/>
      <c r="E2" s="8"/>
      <c r="F2" s="10"/>
      <c r="G2" s="10"/>
      <c r="H2" s="10"/>
      <c r="I2" s="10"/>
      <c r="J2" s="10"/>
      <c r="K2" s="10"/>
      <c r="L2" s="10"/>
      <c r="M2" s="10"/>
      <c r="N2" s="10"/>
      <c r="O2" s="10"/>
      <c r="P2" s="10"/>
      <c r="Q2" s="10"/>
      <c r="R2" s="27">
        <f>SUM(F2:H2)</f>
        <v>0</v>
      </c>
      <c r="S2" s="27">
        <f>SUM(I2:N2)</f>
        <v>0</v>
      </c>
      <c r="T2" s="27">
        <f>SUM(O2:Q2)</f>
        <v>0</v>
      </c>
      <c r="U2" s="28">
        <f>SUM(F2:J2)</f>
        <v>0</v>
      </c>
      <c r="V2" s="11"/>
      <c r="W2" s="11"/>
      <c r="X2" s="13"/>
      <c r="Y2" s="13"/>
      <c r="Z2" s="13"/>
      <c r="AA2" s="12"/>
      <c r="AB2" s="12"/>
      <c r="AC2" s="11"/>
      <c r="AD2" s="12"/>
      <c r="AE2" s="12"/>
      <c r="AF2" s="12"/>
      <c r="AG2" s="12"/>
      <c r="AH2" s="12"/>
      <c r="AI2" s="11"/>
      <c r="AJ2" s="11"/>
      <c r="AK2" s="11"/>
      <c r="AL2" s="8"/>
      <c r="AM2" s="8"/>
      <c r="AN2" s="30"/>
    </row>
  </sheetData>
  <autoFilter ref="A1:AM2" xr:uid="{00000000-0009-0000-0000-000008000000}"/>
  <phoneticPr fontId="10"/>
  <conditionalFormatting sqref="F2:Q2">
    <cfRule type="colorScale" priority="59">
      <colorScale>
        <cfvo type="min"/>
        <cfvo type="percentile" val="50"/>
        <cfvo type="max"/>
        <color rgb="FFF8696B"/>
        <color rgb="FFFFEB84"/>
        <color rgb="FF63BE7B"/>
      </colorScale>
    </cfRule>
  </conditionalFormatting>
  <conditionalFormatting sqref="AC2">
    <cfRule type="containsText" dxfId="8" priority="32" operator="containsText" text="D">
      <formula>NOT(ISERROR(SEARCH("D",AC2)))</formula>
    </cfRule>
    <cfRule type="containsText" dxfId="7" priority="33" operator="containsText" text="S">
      <formula>NOT(ISERROR(SEARCH("S",AC2)))</formula>
    </cfRule>
    <cfRule type="containsText" dxfId="6" priority="34" operator="containsText" text="F">
      <formula>NOT(ISERROR(SEARCH("F",AC2)))</formula>
    </cfRule>
    <cfRule type="containsText" dxfId="5" priority="35" operator="containsText" text="E">
      <formula>NOT(ISERROR(SEARCH("E",AC2)))</formula>
    </cfRule>
    <cfRule type="containsText" dxfId="4" priority="36" operator="containsText" text="B">
      <formula>NOT(ISERROR(SEARCH("B",AC2)))</formula>
    </cfRule>
    <cfRule type="containsText" dxfId="3" priority="37" operator="containsText" text="A">
      <formula>NOT(ISERROR(SEARCH("A",AC2)))</formula>
    </cfRule>
  </conditionalFormatting>
  <conditionalFormatting sqref="AI2:AL2">
    <cfRule type="containsText" dxfId="2" priority="1" operator="containsText" text="E">
      <formula>NOT(ISERROR(SEARCH("E",AI2)))</formula>
    </cfRule>
    <cfRule type="containsText" dxfId="1" priority="2" operator="containsText" text="B">
      <formula>NOT(ISERROR(SEARCH("B",AI2)))</formula>
    </cfRule>
    <cfRule type="containsText" dxfId="0" priority="3" operator="containsText" text="A">
      <formula>NOT(ISERROR(SEARCH("A",AI2)))</formula>
    </cfRule>
  </conditionalFormatting>
  <dataValidations count="1">
    <dataValidation type="list" allowBlank="1" showInputMessage="1" showErrorMessage="1" sqref="AL2" xr:uid="{00000000-0002-0000-08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U2"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10</vt:i4>
      </vt:variant>
    </vt:vector>
  </HeadingPairs>
  <TitlesOfParts>
    <vt:vector size="10" baseType="lpstr">
      <vt:lpstr>表の見方</vt:lpstr>
      <vt:lpstr>芝1000m</vt:lpstr>
      <vt:lpstr>芝1200m</vt:lpstr>
      <vt:lpstr>芝1500m</vt:lpstr>
      <vt:lpstr>芝1800m</vt:lpstr>
      <vt:lpstr>芝2000m</vt:lpstr>
      <vt:lpstr>芝2600m</vt:lpstr>
      <vt:lpstr>ダ1000m</vt:lpstr>
      <vt:lpstr>ダ1700m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2025-08-12T23:09:56Z</dcterms:modified>
</cp:coreProperties>
</file>