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autoCompressPictures="0"/>
  <xr:revisionPtr revIDLastSave="0" documentId="13_ncr:1_{0C0C561E-9928-434E-9EFE-7397D57EB31A}" xr6:coauthVersionLast="47" xr6:coauthVersionMax="47" xr10:uidLastSave="{00000000-0000-0000-0000-000000000000}"/>
  <bookViews>
    <workbookView xWindow="1060" yWindow="500" windowWidth="27740" windowHeight="15860" tabRatio="855" activeTab="5" xr2:uid="{00000000-000D-0000-FFFF-FFFF00000000}"/>
  </bookViews>
  <sheets>
    <sheet name="表の見方" sheetId="48" r:id="rId1"/>
    <sheet name="芝1000m" sheetId="47" r:id="rId2"/>
    <sheet name="芝1200m" sheetId="31" r:id="rId3"/>
    <sheet name="芝1500m" sheetId="46" r:id="rId4"/>
    <sheet name="芝1800m" sheetId="36" r:id="rId5"/>
    <sheet name="芝2000m" sheetId="37" r:id="rId6"/>
    <sheet name="芝2600m" sheetId="38" r:id="rId7"/>
    <sheet name="ダ1000m" sheetId="44" r:id="rId8"/>
    <sheet name="ダ1700m" sheetId="11" r:id="rId9"/>
    <sheet name="ダ2400m" sheetId="41" r:id="rId10"/>
  </sheets>
  <definedNames>
    <definedName name="_xlnm._FilterDatabase" localSheetId="7" hidden="1">ダ1000m!$A$1:$AD$1</definedName>
    <definedName name="_xlnm._FilterDatabase" localSheetId="8" hidden="1">ダ1700m!$A$1:$AI$9</definedName>
    <definedName name="_xlnm._FilterDatabase" localSheetId="9" hidden="1">ダ2400m!$A$1:$AM$2</definedName>
    <definedName name="_xlnm._FilterDatabase" localSheetId="1" hidden="1">芝1000m!$A$1:$AF$1</definedName>
    <definedName name="_xlnm._FilterDatabase" localSheetId="2" hidden="1">芝1200m!$A$1:$AH$5</definedName>
    <definedName name="_xlnm._FilterDatabase" localSheetId="3" hidden="1">芝1500m!$A$1:$AJ$2</definedName>
    <definedName name="_xlnm._FilterDatabase" localSheetId="4" hidden="1">芝1800m!$A$1:$AM$4</definedName>
    <definedName name="_xlnm._FilterDatabase" localSheetId="5" hidden="1">芝2000m!$A$1:$AN$3</definedName>
    <definedName name="_xlnm._FilterDatabase" localSheetId="6" hidden="1">芝2600m!$A$1:$AQ$1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5" i="38" l="1"/>
  <c r="V5" i="38"/>
  <c r="U5" i="38"/>
  <c r="T5" i="38"/>
  <c r="S5" i="38"/>
  <c r="T11" i="37"/>
  <c r="S11" i="37"/>
  <c r="R11" i="37"/>
  <c r="Q11" i="37"/>
  <c r="P11" i="37"/>
  <c r="T10" i="37"/>
  <c r="S10" i="37"/>
  <c r="R10" i="37"/>
  <c r="Q10" i="37"/>
  <c r="P10" i="37"/>
  <c r="T9" i="37"/>
  <c r="S9" i="37"/>
  <c r="R9" i="37"/>
  <c r="Q9" i="37"/>
  <c r="P9" i="37"/>
  <c r="T8" i="37"/>
  <c r="S8" i="37"/>
  <c r="R8" i="37"/>
  <c r="Q8" i="37"/>
  <c r="P8" i="37"/>
  <c r="S11" i="36"/>
  <c r="R11" i="36"/>
  <c r="Q11" i="36"/>
  <c r="P11" i="36"/>
  <c r="O11" i="36"/>
  <c r="S10" i="36"/>
  <c r="R10" i="36"/>
  <c r="Q10" i="36"/>
  <c r="P10" i="36"/>
  <c r="O10" i="36"/>
  <c r="P10" i="46"/>
  <c r="O10" i="46"/>
  <c r="N10" i="46"/>
  <c r="P9" i="46"/>
  <c r="O9" i="46"/>
  <c r="N9" i="46"/>
  <c r="P8" i="46"/>
  <c r="O8" i="46"/>
  <c r="N8" i="46"/>
  <c r="P7" i="46"/>
  <c r="O7" i="46"/>
  <c r="N7" i="46"/>
  <c r="N10" i="31"/>
  <c r="M10" i="31"/>
  <c r="L10" i="31"/>
  <c r="N9" i="31"/>
  <c r="M9" i="31"/>
  <c r="L9" i="31"/>
  <c r="N8" i="31"/>
  <c r="M8" i="31"/>
  <c r="L8" i="31"/>
  <c r="Q23" i="11"/>
  <c r="P23" i="11"/>
  <c r="O23" i="11"/>
  <c r="Q22" i="11"/>
  <c r="P22" i="11"/>
  <c r="O22" i="11"/>
  <c r="Q21" i="11"/>
  <c r="P21" i="11"/>
  <c r="O21" i="11"/>
  <c r="Q20" i="11"/>
  <c r="P20" i="11"/>
  <c r="O20" i="11"/>
  <c r="Q19" i="11"/>
  <c r="P19" i="11"/>
  <c r="O19" i="11"/>
  <c r="Q18" i="11"/>
  <c r="P18" i="11"/>
  <c r="O18" i="11"/>
  <c r="Q17" i="11"/>
  <c r="P17" i="11"/>
  <c r="O17" i="11"/>
  <c r="Q16" i="11"/>
  <c r="P16" i="11"/>
  <c r="O16" i="11"/>
  <c r="L9" i="44"/>
  <c r="K9" i="44"/>
  <c r="L8" i="44"/>
  <c r="K8" i="44"/>
  <c r="O13" i="11" l="1"/>
  <c r="P13" i="11"/>
  <c r="W4" i="38" l="1"/>
  <c r="V4" i="38"/>
  <c r="U4" i="38"/>
  <c r="T4" i="38"/>
  <c r="S4" i="38"/>
  <c r="T7" i="37"/>
  <c r="S7" i="37"/>
  <c r="R7" i="37"/>
  <c r="Q7" i="37"/>
  <c r="P7" i="37"/>
  <c r="T6" i="37"/>
  <c r="S6" i="37"/>
  <c r="R6" i="37"/>
  <c r="Q6" i="37"/>
  <c r="P6" i="37"/>
  <c r="T5" i="37"/>
  <c r="S5" i="37"/>
  <c r="R5" i="37"/>
  <c r="Q5" i="37"/>
  <c r="P5" i="37"/>
  <c r="T4" i="37"/>
  <c r="S4" i="37"/>
  <c r="R4" i="37"/>
  <c r="Q4" i="37"/>
  <c r="P4" i="37"/>
  <c r="S9" i="36"/>
  <c r="R9" i="36"/>
  <c r="Q9" i="36"/>
  <c r="P9" i="36"/>
  <c r="O9" i="36"/>
  <c r="S8" i="36"/>
  <c r="R8" i="36"/>
  <c r="Q8" i="36"/>
  <c r="P8" i="36"/>
  <c r="O8" i="36"/>
  <c r="S7" i="36"/>
  <c r="R7" i="36"/>
  <c r="Q7" i="36"/>
  <c r="P7" i="36"/>
  <c r="O7" i="36"/>
  <c r="S6" i="36"/>
  <c r="R6" i="36"/>
  <c r="Q6" i="36"/>
  <c r="P6" i="36"/>
  <c r="O6" i="36"/>
  <c r="S5" i="36"/>
  <c r="R5" i="36"/>
  <c r="Q5" i="36"/>
  <c r="P5" i="36"/>
  <c r="O5" i="36"/>
  <c r="P6" i="46"/>
  <c r="O6" i="46"/>
  <c r="N6" i="46"/>
  <c r="P5" i="46"/>
  <c r="O5" i="46"/>
  <c r="N5" i="46"/>
  <c r="N7" i="31"/>
  <c r="M7" i="31"/>
  <c r="L7" i="31"/>
  <c r="N6" i="31"/>
  <c r="M6" i="31"/>
  <c r="L6" i="31"/>
  <c r="Q15" i="11"/>
  <c r="P15" i="11"/>
  <c r="O15" i="11"/>
  <c r="Q14" i="11"/>
  <c r="P14" i="11"/>
  <c r="O14" i="11"/>
  <c r="Q13" i="11"/>
  <c r="Q12" i="11"/>
  <c r="P12" i="11"/>
  <c r="O12" i="11"/>
  <c r="Q11" i="11"/>
  <c r="P11" i="11"/>
  <c r="O11" i="11"/>
  <c r="Q10" i="11"/>
  <c r="P10" i="11"/>
  <c r="O10" i="11"/>
  <c r="L7" i="44"/>
  <c r="K7" i="44"/>
  <c r="L6" i="44"/>
  <c r="K6" i="44"/>
  <c r="L5" i="44"/>
  <c r="K5" i="44"/>
  <c r="L4" i="44"/>
  <c r="K4" i="44"/>
  <c r="W3" i="38" l="1"/>
  <c r="V3" i="38"/>
  <c r="U3" i="38"/>
  <c r="T3" i="38"/>
  <c r="S3" i="38"/>
  <c r="P4" i="46"/>
  <c r="O4" i="46"/>
  <c r="N4" i="46"/>
  <c r="Q9" i="11"/>
  <c r="P9" i="11"/>
  <c r="O9" i="11"/>
  <c r="W2" i="38"/>
  <c r="T3" i="37" l="1"/>
  <c r="T2" i="37"/>
  <c r="S3" i="36"/>
  <c r="S4" i="36"/>
  <c r="S2" i="36"/>
  <c r="P3" i="46" l="1"/>
  <c r="O3" i="46"/>
  <c r="N3" i="46"/>
  <c r="Q6" i="11"/>
  <c r="P6" i="11"/>
  <c r="O6" i="11"/>
  <c r="L2" i="47"/>
  <c r="K2" i="47"/>
  <c r="V2" i="38" l="1"/>
  <c r="U2" i="38"/>
  <c r="T2" i="38"/>
  <c r="S2" i="38"/>
  <c r="P2" i="46" l="1"/>
  <c r="O2" i="46"/>
  <c r="N2" i="46"/>
  <c r="L3" i="44" l="1"/>
  <c r="K3" i="44"/>
  <c r="L2" i="44"/>
  <c r="K2" i="44"/>
  <c r="R4" i="36" l="1"/>
  <c r="Q4" i="36"/>
  <c r="P4" i="36"/>
  <c r="O4" i="36"/>
  <c r="P2" i="37"/>
  <c r="Q2" i="37"/>
  <c r="R2" i="37"/>
  <c r="S2" i="37"/>
  <c r="O7" i="11"/>
  <c r="P7" i="11"/>
  <c r="Q7" i="11"/>
  <c r="Q8" i="11"/>
  <c r="P8" i="11"/>
  <c r="O8" i="11"/>
  <c r="Q4" i="11"/>
  <c r="P4" i="11"/>
  <c r="O4" i="11"/>
  <c r="Q3" i="11"/>
  <c r="P3" i="11"/>
  <c r="O3" i="11"/>
  <c r="Q2" i="11"/>
  <c r="P2" i="11"/>
  <c r="O2" i="11"/>
  <c r="Q5" i="11"/>
  <c r="P5" i="11"/>
  <c r="O5" i="11"/>
  <c r="U2" i="41"/>
  <c r="T2" i="41"/>
  <c r="S2" i="41"/>
  <c r="R2" i="41"/>
  <c r="L2" i="31"/>
  <c r="M2" i="31"/>
  <c r="N2" i="31"/>
  <c r="L3" i="31"/>
  <c r="M3" i="31"/>
  <c r="N3" i="31"/>
  <c r="L4" i="31"/>
  <c r="M4" i="31"/>
  <c r="N4" i="31"/>
  <c r="L5" i="31"/>
  <c r="M5" i="31"/>
  <c r="N5" i="31"/>
  <c r="R3" i="36"/>
  <c r="Q3" i="36"/>
  <c r="P3" i="36"/>
  <c r="O3" i="36"/>
  <c r="S3" i="37"/>
  <c r="R3" i="37"/>
  <c r="Q3" i="37"/>
  <c r="P3" i="37"/>
  <c r="R2" i="36"/>
  <c r="Q2" i="36"/>
  <c r="P2" i="36"/>
  <c r="O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1D71C972-B0CD-E646-B130-2B0F10FBA9E0}">
      <text>
        <r>
          <rPr>
            <b/>
            <sz val="10"/>
            <color rgb="FF000000"/>
            <rFont val="ＭＳ Ｐゴシック"/>
            <family val="2"/>
            <charset val="128"/>
          </rPr>
          <t>牝馬限定レースの場合は背景色が薄赤色になります</t>
        </r>
      </text>
    </comment>
    <comment ref="Y2" authorId="0" shapeId="0" xr:uid="{DB17D355-8AD9-0A44-9F53-00A9D27471BD}">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A722A4B-8859-8A41-A72D-40BF3202E764}">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CF3C5540-34E4-FF41-B9C0-9756BE52D341}">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<sst xmlns="http://schemas.openxmlformats.org/spreadsheetml/2006/main" count="1491" uniqueCount="537">
  <si>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</si>
  <si>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</si>
  <si>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</si>
  <si>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</si>
  <si>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</si>
  <si>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</si>
  <si>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</si>
  <si>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</si>
  <si>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</si>
  <si>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</si>
  <si>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</si>
  <si>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</si>
  <si>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</si>
  <si>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</si>
  <si>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</si>
  <si>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</si>
  <si>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</si>
  <si>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</si>
  <si>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</si>
  <si>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</si>
  <si>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</si>
  <si>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</si>
  <si>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</si>
  <si>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</si>
  <si>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</si>
  <si>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</si>
  <si>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</si>
  <si>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</si>
  <si>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</si>
  <si>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</si>
  <si>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</si>
  <si>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</si>
  <si>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</si>
  <si>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</si>
  <si>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</si>
  <si>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</si>
  <si>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</si>
  <si>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</si>
  <si>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</si>
  <si>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</si>
  <si>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</si>
  <si>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</si>
  <si>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</si>
  <si>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</si>
  <si>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</si>
  <si>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</si>
  <si>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</si>
  <si>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</si>
  <si>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</si>
  <si>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</si>
  <si>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</si>
  <si>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</si>
  <si>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</si>
  <si>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</si>
  <si>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</si>
  <si>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</si>
  <si>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</si>
  <si>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</si>
  <si>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</si>
  <si>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</si>
  <si>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</si>
  <si>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</si>
  <si>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</si>
  <si>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</si>
  <si>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</si>
  <si>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</si>
  <si>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</si>
  <si>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</si>
  <si>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</si>
  <si>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</si>
  <si>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</si>
  <si>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</si>
  <si>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</si>
  <si>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</si>
  <si>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</si>
  <si>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</si>
  <si>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</si>
  <si>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</si>
  <si>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</si>
  <si>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</si>
  <si>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</si>
  <si>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</si>
  <si>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</si>
  <si>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</si>
  <si>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</si>
  <si>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</si>
  <si>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</si>
  <si>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</si>
  <si>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</si>
  <si>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</si>
  <si>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</si>
  <si>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</si>
  <si>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</si>
  <si>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</si>
  <si>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</si>
  <si>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</si>
  <si>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</si>
  <si>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</si>
  <si>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</si>
  <si>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</si>
  <si>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</si>
  <si>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</si>
  <si>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</si>
  <si>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</si>
  <si>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</si>
  <si>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</si>
  <si>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</si>
  <si>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</si>
  <si>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</si>
  <si>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</si>
  <si>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</si>
  <si>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</si>
  <si>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クラス</t>
    <phoneticPr fontId="1"/>
  </si>
  <si>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</si>
  <si>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</si>
  <si>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</si>
  <si>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</si>
  <si>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</si>
  <si>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</si>
  <si>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</si>
  <si>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</si>
  <si>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</si>
  <si>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</si>
  <si>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</si>
  <si>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</si>
  <si>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</si>
  <si>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</si>
  <si>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</si>
  <si>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A</t>
    <phoneticPr fontId="10"/>
  </si>
  <si>
    <t>2新馬</t>
    <rPh sb="1" eb="3">
      <t>シンバ</t>
    </rPh>
    <phoneticPr fontId="10"/>
  </si>
  <si>
    <t>未勝利</t>
    <rPh sb="0" eb="3">
      <t>ミショウリ</t>
    </rPh>
    <phoneticPr fontId="10"/>
  </si>
  <si>
    <t>1勝</t>
    <rPh sb="1" eb="2">
      <t>ショウ</t>
    </rPh>
    <phoneticPr fontId="10"/>
  </si>
  <si>
    <t>未勝利</t>
    <rPh sb="0" eb="3">
      <t>ミショウリ</t>
    </rPh>
    <phoneticPr fontId="1"/>
  </si>
  <si>
    <t>未勝利</t>
    <rPh sb="0" eb="1">
      <t>ミショウリ</t>
    </rPh>
    <phoneticPr fontId="1"/>
  </si>
  <si>
    <t>1勝</t>
    <rPh sb="1" eb="2">
      <t>ショウ</t>
    </rPh>
    <phoneticPr fontId="1"/>
  </si>
  <si>
    <t>2勝</t>
    <rPh sb="1" eb="2">
      <t>ショウ</t>
    </rPh>
    <phoneticPr fontId="10"/>
  </si>
  <si>
    <t>2勝</t>
    <rPh sb="1" eb="2">
      <t>ショウ</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</si>
  <si>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</si>
  <si>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</si>
  <si>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</si>
  <si>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</si>
  <si>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</si>
  <si>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</si>
  <si>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</si>
  <si>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</si>
  <si>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上500m</t>
    <rPh sb="0" eb="1">
      <t>ウエ</t>
    </rPh>
    <phoneticPr fontId="1"/>
  </si>
  <si>
    <t>中2F</t>
    <rPh sb="0" eb="1">
      <t>ナカ</t>
    </rPh>
    <phoneticPr fontId="1"/>
  </si>
  <si>
    <t>クッション</t>
    <phoneticPr fontId="10"/>
  </si>
  <si>
    <t>馬場L</t>
    <phoneticPr fontId="10"/>
  </si>
  <si>
    <t>3勝</t>
    <rPh sb="1" eb="2">
      <t>ショウ</t>
    </rPh>
    <phoneticPr fontId="10"/>
  </si>
  <si>
    <t>2未勝利</t>
    <rPh sb="1" eb="4">
      <t>ミショウリ</t>
    </rPh>
    <phoneticPr fontId="10"/>
  </si>
  <si>
    <t>下5F</t>
    <rPh sb="0" eb="1">
      <t xml:space="preserve">シタ </t>
    </rPh>
    <phoneticPr fontId="1"/>
  </si>
  <si>
    <t>含水(ゴ)</t>
    <rPh sb="0" eb="2">
      <t>ガンスイ</t>
    </rPh>
    <phoneticPr fontId="10"/>
  </si>
  <si>
    <t>含水(4)</t>
    <rPh sb="0" eb="2">
      <t>ガンスイ</t>
    </rPh>
    <phoneticPr fontId="10"/>
  </si>
  <si>
    <t>馬場L</t>
    <rPh sb="0" eb="2">
      <t>ババ</t>
    </rPh>
    <phoneticPr fontId="10"/>
  </si>
  <si>
    <t>後半5F</t>
    <rPh sb="0" eb="2">
      <t>コウハn</t>
    </rPh>
    <phoneticPr fontId="1"/>
  </si>
  <si>
    <t>ゴール前含水率</t>
    <rPh sb="4" eb="7">
      <t>ガンスイ</t>
    </rPh>
    <phoneticPr fontId="10"/>
  </si>
  <si>
    <t>4コーナー含水率</t>
    <rPh sb="5" eb="8">
      <t>ガンスイ</t>
    </rPh>
    <phoneticPr fontId="10"/>
  </si>
  <si>
    <t>独自馬場レベル</t>
    <rPh sb="0" eb="2">
      <t>ドクジ</t>
    </rPh>
    <rPh sb="2" eb="4">
      <t>b</t>
    </rPh>
    <phoneticPr fontId="10"/>
  </si>
  <si>
    <t>2新馬</t>
    <rPh sb="1" eb="3">
      <t xml:space="preserve">シンバ </t>
    </rPh>
    <phoneticPr fontId="1"/>
  </si>
  <si>
    <t>OP</t>
    <phoneticPr fontId="10"/>
  </si>
  <si>
    <t>3勝</t>
    <rPh sb="1" eb="2">
      <t>ショウ</t>
    </rPh>
    <phoneticPr fontId="1"/>
  </si>
  <si>
    <t>C</t>
    <phoneticPr fontId="1"/>
  </si>
  <si>
    <t>D</t>
    <phoneticPr fontId="10"/>
  </si>
  <si>
    <t>D</t>
    <phoneticPr fontId="1"/>
  </si>
  <si>
    <t>C</t>
    <phoneticPr fontId="10"/>
  </si>
  <si>
    <t>ショウナンカリス</t>
    <phoneticPr fontId="10"/>
  </si>
  <si>
    <t>M</t>
    <phoneticPr fontId="10"/>
  </si>
  <si>
    <t>平坦</t>
    <rPh sb="0" eb="2">
      <t>ヘイタn</t>
    </rPh>
    <phoneticPr fontId="10"/>
  </si>
  <si>
    <t>良</t>
    <rPh sb="0" eb="1">
      <t>ヨイ</t>
    </rPh>
    <phoneticPr fontId="10"/>
  </si>
  <si>
    <t>リアルスティール</t>
    <phoneticPr fontId="10"/>
  </si>
  <si>
    <t>シスキン</t>
    <phoneticPr fontId="10"/>
  </si>
  <si>
    <t>ﾏｲﾝﾄﾞﾕｱﾋﾞｽｹｯﾂ</t>
    <phoneticPr fontId="10"/>
  </si>
  <si>
    <t>エンジェルラダー</t>
    <phoneticPr fontId="10"/>
  </si>
  <si>
    <t>ナイキスト</t>
    <phoneticPr fontId="10"/>
  </si>
  <si>
    <t>ﾌｫｰｳｨｰﾙﾄﾞﾗｲﾌﾞ</t>
    <phoneticPr fontId="10"/>
  </si>
  <si>
    <t>ミスターメロディ</t>
    <phoneticPr fontId="10"/>
  </si>
  <si>
    <t>H</t>
    <phoneticPr fontId="1"/>
  </si>
  <si>
    <t>消耗</t>
    <rPh sb="0" eb="2">
      <t>ショウモウ</t>
    </rPh>
    <phoneticPr fontId="1"/>
  </si>
  <si>
    <t>良</t>
    <rPh sb="0" eb="1">
      <t>ヨイ</t>
    </rPh>
    <phoneticPr fontId="1"/>
  </si>
  <si>
    <t>ディアウス</t>
    <phoneticPr fontId="1"/>
  </si>
  <si>
    <t>シニスターミニスター</t>
    <phoneticPr fontId="1"/>
  </si>
  <si>
    <t>ホッコータルマエ</t>
    <phoneticPr fontId="1"/>
  </si>
  <si>
    <t>ルヴァンスレーヴ</t>
    <phoneticPr fontId="1"/>
  </si>
  <si>
    <t>シンヒダカゴールド</t>
    <phoneticPr fontId="10"/>
  </si>
  <si>
    <t>リオンディーズ</t>
    <phoneticPr fontId="10"/>
  </si>
  <si>
    <t>グレーターロンドン</t>
    <phoneticPr fontId="10"/>
  </si>
  <si>
    <t>エピファネイア</t>
    <phoneticPr fontId="10"/>
  </si>
  <si>
    <t>テイエムキハク</t>
    <phoneticPr fontId="1"/>
  </si>
  <si>
    <t>モーリス</t>
    <phoneticPr fontId="1"/>
  </si>
  <si>
    <t>消耗</t>
    <rPh sb="0" eb="2">
      <t>ショウモウ</t>
    </rPh>
    <phoneticPr fontId="10"/>
  </si>
  <si>
    <t>デルマケセラセラ</t>
    <phoneticPr fontId="10"/>
  </si>
  <si>
    <t>スクリーンヒーロー</t>
    <phoneticPr fontId="10"/>
  </si>
  <si>
    <t>ドゥラメンテ</t>
    <phoneticPr fontId="10"/>
  </si>
  <si>
    <t>H</t>
    <phoneticPr fontId="10"/>
  </si>
  <si>
    <t>平坦</t>
    <rPh sb="0" eb="1">
      <t>ヘイタn</t>
    </rPh>
    <phoneticPr fontId="10"/>
  </si>
  <si>
    <t>ラセーヌシュメール</t>
    <phoneticPr fontId="10"/>
  </si>
  <si>
    <t>ロードカナロア</t>
    <phoneticPr fontId="10"/>
  </si>
  <si>
    <t>ビッグアーサー</t>
    <phoneticPr fontId="10"/>
  </si>
  <si>
    <t>ハービンジャー</t>
    <phoneticPr fontId="10"/>
  </si>
  <si>
    <t>S</t>
    <phoneticPr fontId="10"/>
  </si>
  <si>
    <t>瞬発</t>
    <rPh sb="0" eb="2">
      <t>シュンパテゥ</t>
    </rPh>
    <phoneticPr fontId="10"/>
  </si>
  <si>
    <t>ショウナンサムデイ</t>
    <phoneticPr fontId="10"/>
  </si>
  <si>
    <t>サートゥルナーリア</t>
    <phoneticPr fontId="10"/>
  </si>
  <si>
    <t>ダノンバラード</t>
    <phoneticPr fontId="10"/>
  </si>
  <si>
    <t>ショウナンヤッホー</t>
    <phoneticPr fontId="1"/>
  </si>
  <si>
    <t>平坦</t>
    <rPh sb="0" eb="2">
      <t>ヘイタn</t>
    </rPh>
    <phoneticPr fontId="1"/>
  </si>
  <si>
    <t>ニューイヤーズデイ</t>
    <phoneticPr fontId="1"/>
  </si>
  <si>
    <t>モーニン</t>
    <phoneticPr fontId="1"/>
  </si>
  <si>
    <t>スピードリッチ</t>
    <phoneticPr fontId="10"/>
  </si>
  <si>
    <t>ドレフォン</t>
    <phoneticPr fontId="10"/>
  </si>
  <si>
    <t>キタサンブラック</t>
    <phoneticPr fontId="10"/>
  </si>
  <si>
    <t>ディーマジェスティ</t>
    <phoneticPr fontId="10"/>
  </si>
  <si>
    <t>カルプスペルシュ</t>
    <phoneticPr fontId="10"/>
  </si>
  <si>
    <t>シュヴァルグラン</t>
    <phoneticPr fontId="10"/>
  </si>
  <si>
    <t>ダイワメジャー</t>
    <phoneticPr fontId="10"/>
  </si>
  <si>
    <t>S</t>
    <phoneticPr fontId="1"/>
  </si>
  <si>
    <t>瞬発</t>
    <rPh sb="0" eb="2">
      <t>シュンパテゥ</t>
    </rPh>
    <phoneticPr fontId="1"/>
  </si>
  <si>
    <t>ワイドブリザード</t>
    <phoneticPr fontId="1"/>
  </si>
  <si>
    <t>ｶﾘﾌｫﾙﾆｱｸﾛｰﾑ</t>
    <phoneticPr fontId="1"/>
  </si>
  <si>
    <t>ビーチパトロール</t>
    <phoneticPr fontId="1"/>
  </si>
  <si>
    <t>ﾏｲﾝﾄﾞﾕｱﾋﾞｽｹｯﾂ</t>
    <phoneticPr fontId="1"/>
  </si>
  <si>
    <t>メイショウハマギク</t>
    <phoneticPr fontId="1"/>
  </si>
  <si>
    <t>不良</t>
    <rPh sb="0" eb="2">
      <t>フリョウ</t>
    </rPh>
    <phoneticPr fontId="1"/>
  </si>
  <si>
    <t>リアルスティール</t>
    <phoneticPr fontId="1"/>
  </si>
  <si>
    <t>キャナルクルーズ</t>
    <phoneticPr fontId="10"/>
  </si>
  <si>
    <t>重</t>
    <rPh sb="0" eb="1">
      <t>オモイ</t>
    </rPh>
    <phoneticPr fontId="10"/>
  </si>
  <si>
    <t>オルフェーヴル</t>
    <phoneticPr fontId="10"/>
  </si>
  <si>
    <t>M</t>
    <phoneticPr fontId="1"/>
  </si>
  <si>
    <t>平坦</t>
    <rPh sb="0" eb="1">
      <t>ヘイタn</t>
    </rPh>
    <phoneticPr fontId="1"/>
  </si>
  <si>
    <t>カフェブーケット</t>
    <phoneticPr fontId="1"/>
  </si>
  <si>
    <t>不良</t>
    <rPh sb="0" eb="1">
      <t>フリョウ</t>
    </rPh>
    <phoneticPr fontId="1"/>
  </si>
  <si>
    <t>ﾌｫｰｳｨｰﾙﾄﾞﾗｲﾌﾞ</t>
    <phoneticPr fontId="1"/>
  </si>
  <si>
    <t>フサイチセブン</t>
    <phoneticPr fontId="1"/>
  </si>
  <si>
    <t>ラニ</t>
    <phoneticPr fontId="1"/>
  </si>
  <si>
    <t>瞬発</t>
    <rPh sb="0" eb="1">
      <t>シュンパテゥ</t>
    </rPh>
    <phoneticPr fontId="10"/>
  </si>
  <si>
    <t>ヨヒーン</t>
    <phoneticPr fontId="10"/>
  </si>
  <si>
    <t>キズナ</t>
    <phoneticPr fontId="10"/>
  </si>
  <si>
    <t>ルーラーシップ</t>
    <phoneticPr fontId="10"/>
  </si>
  <si>
    <t>SS</t>
    <phoneticPr fontId="10"/>
  </si>
  <si>
    <t>サンセットゴールド</t>
    <phoneticPr fontId="10"/>
  </si>
  <si>
    <t>ノーブルミッション</t>
    <phoneticPr fontId="10"/>
  </si>
  <si>
    <t>ストラテージュ</t>
    <phoneticPr fontId="10"/>
  </si>
  <si>
    <t>不良</t>
    <rPh sb="0" eb="2">
      <t>フリョウ</t>
    </rPh>
    <phoneticPr fontId="10"/>
  </si>
  <si>
    <t>モズアスコット</t>
    <phoneticPr fontId="10"/>
  </si>
  <si>
    <t>シティオブライト</t>
    <phoneticPr fontId="10"/>
  </si>
  <si>
    <t>ブラックタイド</t>
    <phoneticPr fontId="10"/>
  </si>
  <si>
    <t>サンキャメロン</t>
    <phoneticPr fontId="1"/>
  </si>
  <si>
    <t>アニマルキングダム</t>
    <phoneticPr fontId="1"/>
  </si>
  <si>
    <t>オルフェーヴル</t>
    <phoneticPr fontId="1"/>
  </si>
  <si>
    <t>コンドゥイア</t>
    <phoneticPr fontId="10"/>
  </si>
  <si>
    <t>稍重</t>
    <rPh sb="0" eb="2">
      <t>ヤヤオモ</t>
    </rPh>
    <phoneticPr fontId="10"/>
  </si>
  <si>
    <t>サトノダイヤモンド</t>
    <phoneticPr fontId="10"/>
  </si>
  <si>
    <t>フォルテム</t>
    <phoneticPr fontId="10"/>
  </si>
  <si>
    <t>フィエールマン</t>
    <phoneticPr fontId="10"/>
  </si>
  <si>
    <t>ﾌﾞﾘｯｸｽｱﾝﾄﾞﾓﾙﾀﾙ</t>
    <phoneticPr fontId="10"/>
  </si>
  <si>
    <t>瞬発</t>
    <rPh sb="0" eb="1">
      <t>シュンパテゥ</t>
    </rPh>
    <phoneticPr fontId="1"/>
  </si>
  <si>
    <t>重</t>
    <rPh sb="0" eb="1">
      <t>オモイ</t>
    </rPh>
    <phoneticPr fontId="1"/>
  </si>
  <si>
    <t>ラタフォレスト</t>
    <phoneticPr fontId="1"/>
  </si>
  <si>
    <t>パイロ</t>
    <phoneticPr fontId="1"/>
  </si>
  <si>
    <t>キンシャサノキセキ</t>
    <phoneticPr fontId="1"/>
  </si>
  <si>
    <t>リアムズマップ</t>
    <phoneticPr fontId="1"/>
  </si>
  <si>
    <t>スティンガーグラス</t>
    <phoneticPr fontId="10"/>
  </si>
  <si>
    <t>ゴールドシップ</t>
    <phoneticPr fontId="10"/>
  </si>
  <si>
    <t>エリーズダイヤ</t>
    <phoneticPr fontId="10"/>
  </si>
  <si>
    <t>稍重</t>
    <rPh sb="0" eb="1">
      <t>ヤヤオモ</t>
    </rPh>
    <phoneticPr fontId="10"/>
  </si>
  <si>
    <t>ハーツクライ</t>
    <phoneticPr fontId="10"/>
  </si>
  <si>
    <t>---</t>
  </si>
  <si>
    <t>D</t>
  </si>
  <si>
    <t>C</t>
  </si>
  <si>
    <t>A</t>
    <phoneticPr fontId="1"/>
  </si>
  <si>
    <t>E</t>
  </si>
  <si>
    <t>B</t>
  </si>
  <si>
    <t>B</t>
    <phoneticPr fontId="1"/>
  </si>
  <si>
    <t>B</t>
    <phoneticPr fontId="10"/>
  </si>
  <si>
    <t>±0</t>
  </si>
  <si>
    <t>SL</t>
  </si>
  <si>
    <t>札幌芝は開幕週らしいイン先行有利な高速馬場。このレースは内枠の人気馬で上位独占の結果になった。</t>
    <phoneticPr fontId="10"/>
  </si>
  <si>
    <t>出遅れて構える競馬になったが最後は素晴らしい末脚。やはり初戦のレースレベルはかなり高かったようで、上のクラスでも即通用でしょう。</t>
    <phoneticPr fontId="10"/>
  </si>
  <si>
    <t>この条件にしてはそこまで速くない流れ。断然人気のエンジェルラダーが早めに抜け出してここは順当勝ちとなった。</t>
    <phoneticPr fontId="10"/>
  </si>
  <si>
    <t>スッと２番手につけるとここではスピード上位だったか。今回の指数は平凡だが、これまでに走ってきた指数からも上で通用していいはず。</t>
    <phoneticPr fontId="10"/>
  </si>
  <si>
    <t>かなり速いペースで流れたが先行した２頭でワンツー決着。先手を奪ったディアウスがそのまま押し切って勝利となった。</t>
    <phoneticPr fontId="1"/>
  </si>
  <si>
    <t>ハイペースでマークされる逃げで良く押し切った。もう明らかに未勝利では上位だった感じで、上のクラスでも即通用でしょう。</t>
    <phoneticPr fontId="1"/>
  </si>
  <si>
    <t>札幌芝は開幕週らしいイン先行有利な高速馬場。このレースも前に行った馬がそのまま粘り込んで上位独占の結果に。</t>
    <phoneticPr fontId="10"/>
  </si>
  <si>
    <t>抜群のスタートから先手を奪って押し切り勝ち。距離もちょうど良かった感じで、今回は開幕週のトラックバイアスも向いていたか。</t>
    <phoneticPr fontId="10"/>
  </si>
  <si>
    <t>新馬戦にしてはかなり速い流れ。地力がはっきり問われるレースで、時計を見ても上位馬はなかなか強い競馬をしているんじゃないでしょうか。</t>
    <phoneticPr fontId="1"/>
  </si>
  <si>
    <t>外枠からハイペースを先行して押し切り勝ち。時計は速いので能力はありそうだが、母父のキャラからも揉まれる競馬はダメそうな予感。</t>
    <phoneticPr fontId="1"/>
  </si>
  <si>
    <t>札幌芝は開幕週らしいイン先行有利な高速馬場。このレースは中盤ラップが流れたからか、比較的差しが決まるレースになった。</t>
    <phoneticPr fontId="10"/>
  </si>
  <si>
    <t>好位からロスなく立ち回って差し切り勝ち。時計的に上のクラスで通用してもいいはず。</t>
    <phoneticPr fontId="10"/>
  </si>
  <si>
    <t>札幌芝は開幕週らしいイン先行有利な高速馬場。ハイファイスピードが飛ばし気味に逃げていたが、最後はラセーヌシュメールが差し切って勝利。</t>
    <phoneticPr fontId="10"/>
  </si>
  <si>
    <t>１枠からロスなく捌いて差し切り勝ち。今回は内有利のトラックバイアスでスムーズな競馬はできている。</t>
    <phoneticPr fontId="10"/>
  </si>
  <si>
    <t>札幌芝は開幕週らしいイン先行有利な高速馬場。少頭数でスローペースからの瞬発戦になり、ロスなく立ち回ったショウナンサムデイが抜け出して勝利。</t>
    <phoneticPr fontId="10"/>
  </si>
  <si>
    <t>イン有利の馬場でロスなく立ち回ることができた。相手なりに走りそうなタイプではあるが、今回は完璧な競馬ができている。</t>
    <phoneticPr fontId="10"/>
  </si>
  <si>
    <t>伏兵のブレイジングスターが速いペースを早めに抜け出して粘り込みを狙う展開。最後は人気のショウナンヤッホーが差し切って勝利。</t>
    <phoneticPr fontId="1"/>
  </si>
  <si>
    <t>距離がどうかと見ていたが、外を回る競馬で差し切って勝利。使える脚が短いので小回りコースは合うタイプか。</t>
    <phoneticPr fontId="1"/>
  </si>
  <si>
    <t>札幌芝は開幕週らしいイン先行有利な高速馬場。平均ペースで流れて早めに仕掛けた馬で上位独占の結果に。</t>
    <phoneticPr fontId="10"/>
  </si>
  <si>
    <t>今回は普通の馬場でスムーズな競馬ができた。準オープンとなると相手も強いので試金石となりそう。</t>
    <phoneticPr fontId="10"/>
  </si>
  <si>
    <t>札幌芝は開幕週らしいイン先行有利な高速馬場。そんな馬場らしくここは内枠の馬たちが上位独占の結果に。</t>
  </si>
  <si>
    <t>内枠からスッと番手ポジションを取って楽に抜け出した。今回はトラックバイアスに恵まれた感じはあるが、軽斤量でオープン以上で足りてもいいか。</t>
    <phoneticPr fontId="10"/>
  </si>
  <si>
    <t>人気のワイドブリザードが逃げて前半スローからのロンスパ戦に。前半で楽ができた分、先行した２頭でのワンツー決着。</t>
    <phoneticPr fontId="1"/>
  </si>
  <si>
    <t>マイペースの逃げが打ててそのまま押し切り勝ち。この形を取ってこその馬で、準オープンとなるとどこまで展開に恵まれるだろうか。</t>
    <phoneticPr fontId="1"/>
  </si>
  <si>
    <t>札幌芝は日曜未明の大雨の影響で土曜より２ランクほど時計が掛かっていたか。前半スローからのロンスパ戦で、かなりスタミナが問われるレースだった印象。</t>
    <phoneticPr fontId="10"/>
  </si>
  <si>
    <t>スタートで出遅れたが洋芝でのスタミナ勝負なら上位だった。キレはないタイプでいかにも洋芝の2600mは合いそうな感じがします。</t>
    <phoneticPr fontId="10"/>
  </si>
  <si>
    <t>札幌ダートは日曜未明の大雨の影響で高速馬場。水の浮く馬場で前に行った馬しかどうしようもないレースだったか。</t>
    <phoneticPr fontId="1"/>
  </si>
  <si>
    <t>水の浮く馬場でスムーズな逃げが打てていた。今回は特殊な馬場コンディションで評価が難しいところ。</t>
    <phoneticPr fontId="1"/>
  </si>
  <si>
    <t>札幌芝は日曜未明の大雨の影響で土曜より２ランクほど時計が掛かっていたか。それでもこのレースも前に行った馬が上位独占の結果になった。</t>
    <phoneticPr fontId="10"/>
  </si>
  <si>
    <t>位置を取って混戦の差し比べを制して勝利。馬場を考えると時計もまずまず優秀に見えます。</t>
    <phoneticPr fontId="10"/>
  </si>
  <si>
    <t>札幌ダートは日曜未明の大雨の影響で高速馬場。途中で捲りも入る展開で、好位から進めた差し馬勢が上位に走ってきた。</t>
    <phoneticPr fontId="1"/>
  </si>
  <si>
    <t>内枠好位から上手くスムーズな競馬ができていた。今回は不良馬場で特殊なコンディションだったので評価が難しいところ。</t>
    <phoneticPr fontId="1"/>
  </si>
  <si>
    <t>札幌芝は日曜未明の大雨の影響で土曜より２ランクほど時計が掛かっていたか。スローペースからの瞬発戦で、ヨヒーンが後続を突き放して完勝となった。</t>
    <phoneticPr fontId="10"/>
  </si>
  <si>
    <t>好位追走からあっさりと抜け出して完勝。今回のメンバーの中に入れば相対的に上位だった感じか。</t>
  </si>
  <si>
    <t>札幌芝は日曜未明の大雨の影響で土曜より２ランクほど時計が掛かっていたか。ここは超スローからの瞬発戦で、断然人気のサンセットゴールドが順当勝ち。</t>
  </si>
  <si>
    <t>勝負所で外を通ってここでは力が抜けていたか。今回は特殊な超スローペースで、相手関係も微妙だったので次走で評価を決めたい。</t>
    <phoneticPr fontId="10"/>
  </si>
  <si>
    <t>札幌ダートは日曜未明の大雨の影響で高速馬場。そんな馬場のダート1000mらしく、前に行った馬が上位独占の結果になった。</t>
    <phoneticPr fontId="10"/>
  </si>
  <si>
    <t>高速馬場で好位につけてスムーズな競馬で勝利。３着以下は突き放しているので評価は出来そうだが、この鞍上の継続騎乗はあまり推せない。</t>
    <phoneticPr fontId="10"/>
  </si>
  <si>
    <t>札幌ダートは日曜未明の大雨の影響で高速馬場。ここはそんな馬場でも速いペースだった感じで、最後はサンキャメロンの末脚が炸裂した。</t>
    <phoneticPr fontId="1"/>
  </si>
  <si>
    <t>出遅れたが最後は素晴らしい末脚で差し切り勝ち。ハイペースで展開が向いたとはいえなかなか見事な末脚だった。</t>
    <phoneticPr fontId="1"/>
  </si>
  <si>
    <t>札幌芝は日曜未明の大雨の影響で土曜より２ランクほど時計が掛かっていたか。ネーブルオレンジが先手を奪って平均ペースで流れたが、位置が取れないと厳しいレースに。</t>
    <phoneticPr fontId="10"/>
  </si>
  <si>
    <t>２番手追走から早めに抜け出して完勝。裸同然の斤量にしても強い競馬で、２勝クラスまでなら通用していいか。</t>
    <phoneticPr fontId="10"/>
  </si>
  <si>
    <t>札幌芝は日曜未明の大雨の影響で土曜より２ランクほど時計が掛かっていたか。ここは先手を奪ったフォルテムがそのまま押し切って勝利となった。</t>
    <phoneticPr fontId="10"/>
  </si>
  <si>
    <t>先手を奪ってそのまま後続を寄せ付けずに押し切り勝ち。馬場を考えれば時計も優秀なんじゃないだろうか。</t>
    <phoneticPr fontId="10"/>
  </si>
  <si>
    <t>札幌ダートは日曜未明の大雨の影響で高速馬場。ここは少頭数で前半スローペースからのロンスパ戦で、ラタフォレストの力が違った感じがします。</t>
    <phoneticPr fontId="1"/>
  </si>
  <si>
    <t>久々の右回りコースで揉まれずにスムーズに先行できた。素質的にオープンでも通用する馬だが、あんまり揉まれていいタイプではない。</t>
    <phoneticPr fontId="1"/>
  </si>
  <si>
    <t>札幌芝は日曜未明の大雨の影響で土曜より２ランクほど時計が掛かっていたか。完璧なスタートを決めた２頭がそのまま先行してワンツーを決めた。</t>
    <phoneticPr fontId="10"/>
  </si>
  <si>
    <t>抜群のスタートから番手の位置で完璧な競馬ができていた。今回はこれ以上ない競馬ができているか。</t>
    <phoneticPr fontId="10"/>
  </si>
  <si>
    <t>未勝利</t>
    <rPh sb="0" eb="1">
      <t>ミショウリ</t>
    </rPh>
    <phoneticPr fontId="10"/>
  </si>
  <si>
    <t>2未勝利</t>
    <rPh sb="1" eb="2">
      <t>ミショウリ</t>
    </rPh>
    <rPh sb="2" eb="4">
      <t>ショウリ</t>
    </rPh>
    <phoneticPr fontId="10"/>
  </si>
  <si>
    <t>2新馬</t>
    <rPh sb="1" eb="2">
      <t xml:space="preserve">シンバ </t>
    </rPh>
    <phoneticPr fontId="10"/>
  </si>
  <si>
    <t>イン先行</t>
  </si>
  <si>
    <t>ザハント</t>
    <phoneticPr fontId="1"/>
  </si>
  <si>
    <t>リアライズカミオン</t>
    <phoneticPr fontId="1"/>
  </si>
  <si>
    <t>ロパシック</t>
    <phoneticPr fontId="10"/>
  </si>
  <si>
    <t>ジャストビート</t>
    <phoneticPr fontId="10"/>
  </si>
  <si>
    <t>ﾃﾞｸﾗﾚｰｼｮﾝｵﾌﾞｳｫｰ</t>
    <phoneticPr fontId="10"/>
  </si>
  <si>
    <t>ここは人気の馬が順当に能力上位だった印象。その中でもジャストビートは外を回しての差し切り勝ちで力が違った。</t>
    <phoneticPr fontId="10"/>
  </si>
  <si>
    <t>勝負所で外を回す競馬で良く差し切った。デクラレーションオブウォー産駒らしく、地味ながらも渋とく脚を使える馬じゃないだろうか。</t>
    <phoneticPr fontId="10"/>
  </si>
  <si>
    <t>小林美駒騎乗のマカニがらしい競馬で先手を主張。この条件らしく前に行った馬がそのまま粘り込む結果になった。</t>
    <phoneticPr fontId="10"/>
  </si>
  <si>
    <t>久々だったが小林美駒騎手らしい積極策で押し切り勝ち。スピードを活かす競馬が合っていた感じだが、今回は色々とハマったか。</t>
    <phoneticPr fontId="10"/>
  </si>
  <si>
    <t>ラルフテソーロ</t>
    <phoneticPr fontId="1"/>
  </si>
  <si>
    <t>スワーヴリチャード</t>
    <phoneticPr fontId="1"/>
  </si>
  <si>
    <t>サクソンウォリアー</t>
    <phoneticPr fontId="1"/>
  </si>
  <si>
    <t>レイデオロ</t>
    <phoneticPr fontId="1"/>
  </si>
  <si>
    <t>マカニ</t>
    <phoneticPr fontId="10"/>
  </si>
  <si>
    <t>ルヴァンスレーヴ</t>
    <phoneticPr fontId="10"/>
  </si>
  <si>
    <t>ベストウォーリア</t>
    <phoneticPr fontId="10"/>
  </si>
  <si>
    <t>タワーオブロンドン</t>
    <phoneticPr fontId="10"/>
  </si>
  <si>
    <t>前半スローペースで前の馬が有利な展開。逃げたラルフテソーロと途中で捲ったトリプレーテが後続を突き放した。</t>
    <phoneticPr fontId="1"/>
  </si>
  <si>
    <t>長期休養明けだったが先手を主張する競馬でここは力が違った。叩いた上積みがあれば上のクラスでやれても。</t>
    <phoneticPr fontId="1"/>
  </si>
  <si>
    <t>速いペースで流れた上にロパシックが早めに捲って先行馬は壊滅。時計も優秀ですし、上位馬はなかなか強い競馬をしていたんじゃないだろうか。</t>
    <phoneticPr fontId="10"/>
  </si>
  <si>
    <t>ハイペースをかなり早めに仕掛ける競馬で力の違いを見せた。時計もかなり優秀ですし、これは昇級即通用でしょう。</t>
    <phoneticPr fontId="10"/>
  </si>
  <si>
    <t>トーセンラー</t>
    <phoneticPr fontId="10"/>
  </si>
  <si>
    <t>レイデオロ</t>
    <phoneticPr fontId="10"/>
  </si>
  <si>
    <t>ポペット</t>
    <phoneticPr fontId="10"/>
  </si>
  <si>
    <t>サトノクラウン</t>
    <phoneticPr fontId="10"/>
  </si>
  <si>
    <t>レッドファルクス</t>
    <phoneticPr fontId="10"/>
  </si>
  <si>
    <t>比較的緩い流れからの瞬発戦。出遅れながらも外を回したポペットが素晴らしい末脚を見せて差し切り勝ち。</t>
    <phoneticPr fontId="10"/>
  </si>
  <si>
    <t>サウンドモリアーナ</t>
    <phoneticPr fontId="10"/>
  </si>
  <si>
    <t>ミッキーアイル</t>
    <phoneticPr fontId="10"/>
  </si>
  <si>
    <t>ホッコータルマエ</t>
    <phoneticPr fontId="10"/>
  </si>
  <si>
    <t>かなりの少頭数で半数近い馬がスタートで遅れ。ミニョンマルーンが先手を奪ったが、最後はサウンドモリアーナが差し切って勝利。</t>
    <phoneticPr fontId="10"/>
  </si>
  <si>
    <t>スタートで出遅れたが少頭数でスムーズな競馬ができて差し切り勝ち。今回は少頭数が良かったんじゃないかという気がします。</t>
    <phoneticPr fontId="10"/>
  </si>
  <si>
    <t>ハートメテオ</t>
    <phoneticPr fontId="10"/>
  </si>
  <si>
    <t>アメリカンファラオ</t>
    <phoneticPr fontId="1"/>
  </si>
  <si>
    <t>タワーオブロンドン</t>
    <phoneticPr fontId="1"/>
  </si>
  <si>
    <t>ルシード</t>
    <phoneticPr fontId="10"/>
  </si>
  <si>
    <t>イフラージ</t>
    <phoneticPr fontId="10"/>
  </si>
  <si>
    <t>ツーエムクロノスが逃げて平均ペースの流れ。出遅れた馬は勝負にならなかった感じで、ある程度の位置で進めた馬が上位独占の結果に。</t>
    <phoneticPr fontId="10"/>
  </si>
  <si>
    <t>好位追走からスムーズな競馬で抜け出して勝利。立ち回りセンスに優れているタイプだが、２勝クラスは試金石になりそう。</t>
    <phoneticPr fontId="10"/>
  </si>
  <si>
    <t>断然人気に推されたリアライズカミオンが勝負所から早めに仕掛けて危なげなく完勝。ここでは力が違った感じがします。</t>
    <phoneticPr fontId="1"/>
  </si>
  <si>
    <t>揉まれない競馬なら明らかにこのクラスでは力が抜けていた。この内容であれば上のクラスでも通用するでしょう。</t>
    <phoneticPr fontId="1"/>
  </si>
  <si>
    <t>ジャスパーディビネがあっさりと先手を奪ったがルシードが番手につけて速い流れ。ここは初芝のルシードが芝適性を見せて力が違った感じがします。</t>
    <phoneticPr fontId="10"/>
  </si>
  <si>
    <t>初芝で強気の先行策で圧勝。普通に強い競馬でしたし、これは単純に芝馬だったということじゃないだろうか。</t>
    <phoneticPr fontId="10"/>
  </si>
  <si>
    <t>途中で動く馬が出て前半スローからのロンスパ戦に。最後は８枠の２頭が外を回って差し切りを決めた。</t>
    <phoneticPr fontId="10"/>
  </si>
  <si>
    <t>外を回って地力を押し出す競馬で差し切り勝ち。普通に強い内容でしたし、これは1800mならいずれ牝馬限定重賞でも走るような馬じゃないだろうか。</t>
    <phoneticPr fontId="10"/>
  </si>
  <si>
    <t>リラボニート</t>
    <phoneticPr fontId="10"/>
  </si>
  <si>
    <t>エープラス</t>
    <phoneticPr fontId="10"/>
  </si>
  <si>
    <t>シルバーステート</t>
    <phoneticPr fontId="10"/>
  </si>
  <si>
    <t>特にペースは速くなかったが、先行勢がだらしなく好位差し勢が上位に。外枠から完璧に立ち回ったエープラスの勝利となった。</t>
    <phoneticPr fontId="10"/>
  </si>
  <si>
    <t>外枠からしっかり位置を取りに行って完璧な立ち回りができた。今回は横山武史騎手の好騎乗が目立ったように見えます。</t>
    <phoneticPr fontId="10"/>
  </si>
  <si>
    <t>前半が緩んだことで先行馬有利のスローペースに。２番手追走のスマートケープが早めに抜け出して圧勝となった。</t>
    <phoneticPr fontId="1"/>
  </si>
  <si>
    <t>２番手から大名マークで早めに抜け出してここは圧勝。今回はスローの流れに恵まれた感じはあるが、この勝ちっぷりなら上のクラスでもやれていい。</t>
    <phoneticPr fontId="1"/>
  </si>
  <si>
    <t>スマートケープ</t>
    <phoneticPr fontId="1"/>
  </si>
  <si>
    <t>ナダル</t>
    <phoneticPr fontId="1"/>
  </si>
  <si>
    <t>アンティミスト</t>
    <phoneticPr fontId="10"/>
  </si>
  <si>
    <t>カラヴァッジオ</t>
    <phoneticPr fontId="10"/>
  </si>
  <si>
    <t>サンダースノー</t>
    <phoneticPr fontId="10"/>
  </si>
  <si>
    <t>２歳未勝利ということを考えればペースは流れた方か。ラスト１ハロンがかなり上がりが掛かって走破時計も遅くなった。</t>
    <phoneticPr fontId="10"/>
  </si>
  <si>
    <t>積極策で早め先頭で押し切り勝ち。今回は時計指数的に微妙なのでどこまで評価できるだろうか。</t>
    <phoneticPr fontId="10"/>
  </si>
  <si>
    <t>断然人気のハイゼンスレイが出遅れてスムーズな競馬ができず。一方で逃げてスムーズな競馬ができたレディゴディヴァが押し切って勝利。</t>
    <phoneticPr fontId="1"/>
  </si>
  <si>
    <t>レディゴディヴァ</t>
    <phoneticPr fontId="1"/>
  </si>
  <si>
    <t>ゴールドアクター</t>
    <phoneticPr fontId="1"/>
  </si>
  <si>
    <t>ホークビル</t>
    <phoneticPr fontId="1"/>
  </si>
  <si>
    <t>抜群のスタートから先手を奪ってパフォーマンス一変。こういう競馬が合っていたんじゃないだろうか。</t>
    <phoneticPr fontId="1"/>
  </si>
  <si>
    <t>前半はスローだったが、途中で小林美駒騎手が特攻捲り戦法を取ってロンスパ戦に。それでもここは人気のパーフェクトパールが順当に走ってきた。</t>
    <phoneticPr fontId="10"/>
  </si>
  <si>
    <t>先行して途中で捲られる展開ながらここは力が違った。母パールコードのようなイメージで活躍していきそうな馬だ。</t>
    <phoneticPr fontId="10"/>
  </si>
  <si>
    <t>パーフェクトパール</t>
    <phoneticPr fontId="10"/>
  </si>
  <si>
    <t>ウインブライト</t>
    <phoneticPr fontId="10"/>
  </si>
  <si>
    <t>消耗</t>
    <rPh sb="0" eb="1">
      <t>ショウモウ</t>
    </rPh>
    <phoneticPr fontId="1"/>
  </si>
  <si>
    <t>ﾏｼﾞｪｽﾃｨｯｸｳｫﾘｱｰ</t>
    <phoneticPr fontId="1"/>
  </si>
  <si>
    <t>ダイワメジャー</t>
    <phoneticPr fontId="1"/>
  </si>
  <si>
    <t>緩むところのないペースで流れた上に途中で捲りが入ってかなりの消耗戦に。人気のザハントが早めに抜け出してここは順当勝ち。</t>
    <phoneticPr fontId="1"/>
  </si>
  <si>
    <t>積極的な競馬でスタミナレースで押し切って勝利。今回は時計的にも相手に恵まれたんじゃないだろうか。</t>
    <phoneticPr fontId="1"/>
  </si>
  <si>
    <t>クレパスキュラー</t>
    <phoneticPr fontId="10"/>
  </si>
  <si>
    <t>モーリス</t>
    <phoneticPr fontId="10"/>
  </si>
  <si>
    <t>少頭数だったがペースは流れて地力ははっきり問われた感じ。早めに動いたクレパスキュラーが圧巻のレコードタイムで後続を突き放した。</t>
    <phoneticPr fontId="10"/>
  </si>
  <si>
    <t>クリソプレーズの家系だけあって持続力は相当なものがありそう。今回はキング騎手が力を全て引き出した感じだが、この走りができれば素質は重賞級。</t>
    <phoneticPr fontId="10"/>
  </si>
  <si>
    <t>ウインイザナミ</t>
    <phoneticPr fontId="10"/>
  </si>
  <si>
    <t>バゴ</t>
    <phoneticPr fontId="10"/>
  </si>
  <si>
    <t>１枠のマンゲタックがぶっ飛ばし気味に逃げたがさすがにオーバーペース。最後は上がりが掛かって差しが決まるレースになった。</t>
    <phoneticPr fontId="10"/>
  </si>
  <si>
    <t>大外枠だったがマンゲタックがぶっ飛ばしたことで外枠の不利が少なくなった。ここではシンプルに能力上位だったか。</t>
    <phoneticPr fontId="10"/>
  </si>
  <si>
    <t>出遅れたが外を回して素晴らしい脚で差し切り勝ち。馬格がないので坂コースなどでどうかだが、今回のレース内容はまずまず。</t>
    <phoneticPr fontId="10"/>
  </si>
  <si>
    <t>カペルブリュッケ</t>
    <phoneticPr fontId="1"/>
  </si>
  <si>
    <t>ドレフォン</t>
    <phoneticPr fontId="1"/>
  </si>
  <si>
    <t>前半ペースが速かった上に勝負所で捲りが入る展開。途中で動いた２頭が３着以下を突き放してワンツーとなった。</t>
    <phoneticPr fontId="1"/>
  </si>
  <si>
    <t>途中で動く競馬で渋とく伸びて差し切り勝ち。３着以下は突き放しましたし、スタミナには見どころがある馬に見えます。</t>
    <phoneticPr fontId="1"/>
  </si>
  <si>
    <t>フェアリーライク</t>
    <phoneticPr fontId="10"/>
  </si>
  <si>
    <t>ゴールドアクター</t>
    <phoneticPr fontId="10"/>
  </si>
  <si>
    <t>先行馬が少ないメンバー構成で案の定そこまで速くない流れ。それでもここは１番人気のフェアリーライクが追い込み一気で力が違いすぎた感じがします。</t>
    <phoneticPr fontId="10"/>
  </si>
  <si>
    <t>じっくり折り合いをつけてここでは決め手が違った。相変わらず乗り難しそうな馬だが、素質は相当に高い感じがします。</t>
    <phoneticPr fontId="10"/>
  </si>
  <si>
    <t>メイショウキルギス</t>
    <phoneticPr fontId="10"/>
  </si>
  <si>
    <t>アジアエクスプレス</t>
    <phoneticPr fontId="10"/>
  </si>
  <si>
    <t>ガンランナー</t>
    <phoneticPr fontId="10"/>
  </si>
  <si>
    <t>エイシンヒカリ</t>
    <phoneticPr fontId="10"/>
  </si>
  <si>
    <t>メイショウキルギスが先手を奪ってここは圧勝。先行したほかの馬は潰れてしまい、２着以下は差し馬が突っこんできた。</t>
    <phoneticPr fontId="10"/>
  </si>
  <si>
    <t>久々だったが調教絶好で状態は万全だったか。スッと先手を奪い切ったことで持ち前のスピードを存分に活かし切った。</t>
    <phoneticPr fontId="10"/>
  </si>
  <si>
    <t>頭数はそこまでいなかったがペースはそれなりに流れた一戦。最後は前の馬が止まって差しが決まる結果になった。</t>
    <phoneticPr fontId="10"/>
  </si>
  <si>
    <t>じっくり溜める競馬で差し切り勝ち。差しの決まるスプリント戦ならなかなかやれそうで、オープンまでは行ける馬じゃないだろうか。</t>
    <phoneticPr fontId="10"/>
  </si>
  <si>
    <t>エヴァンスウィート</t>
    <phoneticPr fontId="10"/>
  </si>
  <si>
    <t>スワーヴリチャード</t>
    <phoneticPr fontId="10"/>
  </si>
  <si>
    <t>ジョーカプチーノ</t>
    <phoneticPr fontId="10"/>
  </si>
  <si>
    <t>ｲﾝﾋﾞﾝｼﾌﾞﾙｽﾋﾟﾘｯｯﾄ</t>
    <phoneticPr fontId="10"/>
  </si>
  <si>
    <t>アルジーヌ</t>
    <phoneticPr fontId="10"/>
  </si>
  <si>
    <t>アルマデオロ</t>
    <phoneticPr fontId="10"/>
  </si>
  <si>
    <t>前半がかなりの超スローペースからのロンスパ戦に。番手につけたアルマデオロが早めに抜け出して順当勝ちとなった。</t>
    <phoneticPr fontId="10"/>
  </si>
  <si>
    <t>出遅れたが少頭数で位置を取って完璧な競馬ができた。スタミナはありそうで２勝クラスは通用しそうだが、菊花賞トライアルに行くとなるとどうか。</t>
    <phoneticPr fontId="10"/>
  </si>
  <si>
    <t>○</t>
  </si>
  <si>
    <t>A</t>
  </si>
  <si>
    <t>2未勝利</t>
    <rPh sb="1" eb="4">
      <t>ミショウリ</t>
    </rPh>
    <phoneticPr fontId="1"/>
  </si>
  <si>
    <t>OP</t>
    <phoneticPr fontId="1"/>
  </si>
  <si>
    <t>2未勝利</t>
    <rPh sb="1" eb="2">
      <t>ミショウリ</t>
    </rPh>
    <phoneticPr fontId="10"/>
  </si>
  <si>
    <t>ブライトフレア</t>
    <phoneticPr fontId="10"/>
  </si>
  <si>
    <t>ポエティックフレア</t>
    <phoneticPr fontId="10"/>
  </si>
  <si>
    <t>ニューイヤーズデイ</t>
    <phoneticPr fontId="10"/>
  </si>
  <si>
    <t>ヘンリーバローズ</t>
    <phoneticPr fontId="10"/>
  </si>
  <si>
    <t>札幌芝は前日の雨の影響で稍重スタート。ここは断然人気に推されたアニマレイが早めに押し切りを狙ったが、最後にブライトフレアが差し切って勝利。</t>
    <phoneticPr fontId="10"/>
  </si>
  <si>
    <t>スタートで出遅れたがハイペースで上がりが掛かる展開でハマった印象。スタミナ勝負は合いそうだが、今回は上手くハマった感じがします。</t>
    <phoneticPr fontId="10"/>
  </si>
  <si>
    <t>ミサビスケッツ</t>
    <phoneticPr fontId="1"/>
  </si>
  <si>
    <t>ロジャーバローズ</t>
    <phoneticPr fontId="1"/>
  </si>
  <si>
    <t>札幌ダートは前日の雨で重馬場スタート。そんな馬場で速いペースで流れたが、前にいないとどうしようもないレースになった。</t>
    <phoneticPr fontId="1"/>
  </si>
  <si>
    <t>前走は直線どん詰まり。今回は好位追走から何も危なげなく抜け出して完勝。高速馬場だったが時計も優秀で上のクラスで通用しそうだ。</t>
    <phoneticPr fontId="1"/>
  </si>
  <si>
    <t>ハーフェン</t>
    <phoneticPr fontId="10"/>
  </si>
  <si>
    <t>札幌芝は前日の雨の影響で稍重スタート。ここはかなりメンバーが揃っていた印象で、なかなかレースレベルは高かったんじゃないだろうか。</t>
    <phoneticPr fontId="10"/>
  </si>
  <si>
    <t>中団追走から早めに動く形でここでは能力上位だった。今回はメンバーレベルも高かったですし、上のクラスでも即通用と見ていいか。</t>
    <phoneticPr fontId="10"/>
  </si>
  <si>
    <t>ドゥマーヴェリック</t>
    <phoneticPr fontId="1"/>
  </si>
  <si>
    <t>ドゥラメンテ</t>
    <phoneticPr fontId="1"/>
  </si>
  <si>
    <t>ﾌﾞﾘｯｸｽｱﾝﾄﾞﾓﾙﾀﾙ</t>
    <phoneticPr fontId="1"/>
  </si>
  <si>
    <t>札幌ダートは前日の雨で重馬場スタート。ここはキング騎乗のドゥマーヴェリックがかなり強気の競馬でワンサイドゲームとなった。</t>
    <phoneticPr fontId="1"/>
  </si>
  <si>
    <t>ダート２戦目でかなり強気な競馬で一気にパフォーマンスを上げてきた。高速馬場にしても時計は優秀ですし、昇級即通用でしょう。</t>
    <phoneticPr fontId="1"/>
  </si>
  <si>
    <t>消耗</t>
    <rPh sb="0" eb="1">
      <t>ショウモウ</t>
    </rPh>
    <phoneticPr fontId="10"/>
  </si>
  <si>
    <t>ヒシアムルーズ</t>
    <phoneticPr fontId="10"/>
  </si>
  <si>
    <t>ホークビル</t>
    <phoneticPr fontId="10"/>
  </si>
  <si>
    <t>札幌芝は前日の雨の影響で稍重スタート。そんな馬場にしてはペースは流れた方で、しっかりとスタミナが問われて上位と下位の差が開いた。</t>
    <phoneticPr fontId="10"/>
  </si>
  <si>
    <t>かなり早めに先頭に立つ競馬で体力を活かし切った。血統イメージ的にもスピードの持続力を活かしていいタイプの馬か。</t>
    <phoneticPr fontId="10"/>
  </si>
  <si>
    <t>アリスメティーク</t>
    <phoneticPr fontId="10"/>
  </si>
  <si>
    <t>アルアイン</t>
    <phoneticPr fontId="10"/>
  </si>
  <si>
    <t>札幌芝は前日の雨の影響で稍重スタート。そんな馬場にしてはペースは流れた方で、しっかりとスタミナが問われてアリスメティークの強さが目立った。</t>
    <phoneticPr fontId="10"/>
  </si>
  <si>
    <t>初めてスタートを決めて中団追走から外を回しての横綱競馬。しっかりとスムーズな競馬ができればこれぐらいはやれた。昇級しても通用していい。</t>
    <phoneticPr fontId="10"/>
  </si>
  <si>
    <t>ビーマックス</t>
    <phoneticPr fontId="10"/>
  </si>
  <si>
    <t>サトノアラジン</t>
    <phoneticPr fontId="10"/>
  </si>
  <si>
    <t>ダンディマン</t>
    <phoneticPr fontId="10"/>
  </si>
  <si>
    <t>札幌ダートは前日の雨で重馬場スタート。そんな馬場らしく、ここは前に行った馬が上位独占の結果に。</t>
    <phoneticPr fontId="10"/>
  </si>
  <si>
    <t>高速馬場で小林美駒騎手がらしい騎乗で引かなかったのが全て。プレッシャーをかなり受けていたが良く粘り込んだ。</t>
    <phoneticPr fontId="10"/>
  </si>
  <si>
    <t>ナリタヒカリ</t>
    <phoneticPr fontId="1"/>
  </si>
  <si>
    <t>札幌ダートは前日の雨で重馬場スタート。ここは若手騎手が乗った２頭が競り合うような展開になり、最後は差し勢が上位独占の結果に。</t>
    <phoneticPr fontId="1"/>
  </si>
  <si>
    <t>前が勝手に飛ばして競り合う展開を好位から完璧な競馬ができた。同日の未勝利の時計と比較してもあまり評価はできないか。</t>
    <phoneticPr fontId="1"/>
  </si>
  <si>
    <t>札幌芝は前日の雨の影響で稍重スタート。ここは上位勢と下位勢の差がはっきりとあったようで、人気馬が順当に走って堅い決着。</t>
    <phoneticPr fontId="10"/>
  </si>
  <si>
    <t>先手を奪って自分のリズムで競馬ができてここは圧勝。新馬戦のパフォーマンスから素質は重賞級だが、メンタル的な難しさが今後も課題になりそう。</t>
    <phoneticPr fontId="10"/>
  </si>
  <si>
    <t>キングスコール</t>
    <phoneticPr fontId="10"/>
  </si>
  <si>
    <t>札幌芝は前日の雨の影響で稍重スタート。ここは２勝クラスではなかなか見ないレベルの超スローになり、マイペースの逃げが打てたサクラファレルがまんまと逃げ切り。</t>
    <phoneticPr fontId="10"/>
  </si>
  <si>
    <t>誰も行かずでかなり楽なペースでの逃げが打てた。もうどう考えてもスローで展開に恵まれましたし、次走が菊花賞トライアルとなると怪しそう。</t>
    <phoneticPr fontId="10"/>
  </si>
  <si>
    <t>サクラファレル</t>
    <phoneticPr fontId="10"/>
  </si>
  <si>
    <t>マクフィ</t>
    <phoneticPr fontId="10"/>
  </si>
  <si>
    <t>ペリエール</t>
    <phoneticPr fontId="1"/>
  </si>
  <si>
    <t>ヘニーヒューズ</t>
    <phoneticPr fontId="1"/>
  </si>
  <si>
    <t>リオンディーズ</t>
    <phoneticPr fontId="1"/>
  </si>
  <si>
    <t>ダノンレジェンド</t>
    <phoneticPr fontId="1"/>
  </si>
  <si>
    <t>ヒシアマン</t>
    <phoneticPr fontId="10"/>
  </si>
  <si>
    <t>そこまでペースは速くならなかったが上位勢と下位勢の力差があった感じ。最後は人気の２頭が差し込んできて順当にワンツー決着。</t>
    <phoneticPr fontId="10"/>
  </si>
  <si>
    <t>長期休養明けだったがさすがにこのクラスでは能力上位だった。これまでの戦績からも素質はオープン級の馬じゃないだろうか。</t>
    <phoneticPr fontId="10"/>
  </si>
  <si>
    <t>チャーリー</t>
    <phoneticPr fontId="1"/>
  </si>
  <si>
    <t>稍重</t>
    <rPh sb="0" eb="2">
      <t>ヤヤオモ</t>
    </rPh>
    <phoneticPr fontId="1"/>
  </si>
  <si>
    <t>クリソベリル</t>
    <phoneticPr fontId="1"/>
  </si>
  <si>
    <t>エスポワールシチー</t>
    <phoneticPr fontId="1"/>
  </si>
  <si>
    <t>メイショウハボマイ</t>
    <phoneticPr fontId="10"/>
  </si>
  <si>
    <t>ﾏｼﾞｪｽﾃｨｯｸｳｫﾘｱｰ</t>
    <phoneticPr fontId="10"/>
  </si>
  <si>
    <t>アルデスティーノ</t>
    <phoneticPr fontId="10"/>
  </si>
  <si>
    <t>イスラボニータ</t>
    <phoneticPr fontId="10"/>
  </si>
  <si>
    <t>マーウォルス</t>
    <phoneticPr fontId="1"/>
  </si>
  <si>
    <t>稍重</t>
    <rPh sb="0" eb="1">
      <t>ヤヤオモ</t>
    </rPh>
    <phoneticPr fontId="1"/>
  </si>
  <si>
    <t>アドマイヤマーズ</t>
    <phoneticPr fontId="1"/>
  </si>
  <si>
    <t>トランセンド</t>
    <phoneticPr fontId="1"/>
  </si>
  <si>
    <t>ドルチェミスト</t>
    <phoneticPr fontId="10"/>
  </si>
  <si>
    <t>タリスマニック</t>
    <phoneticPr fontId="10"/>
  </si>
  <si>
    <t>アスクデッドヒート</t>
    <phoneticPr fontId="10"/>
  </si>
  <si>
    <t>キントラダンサー</t>
    <phoneticPr fontId="10"/>
  </si>
  <si>
    <t>ヤングマンパワー</t>
    <phoneticPr fontId="10"/>
  </si>
  <si>
    <t>メイショウタイピン</t>
    <phoneticPr fontId="1"/>
  </si>
  <si>
    <t>モズアスコット</t>
    <phoneticPr fontId="1"/>
  </si>
  <si>
    <t>ミラージュナイト</t>
    <phoneticPr fontId="10"/>
  </si>
  <si>
    <t>スローペースで前に行った馬が有利な展開。先行した３頭がそのまま粘り込むようなレース結果になった。</t>
    <phoneticPr fontId="10"/>
  </si>
  <si>
    <t>内枠好位で脚を溜めてスローペースで完璧な競馬ができていた。今回はこれ以上ない競馬ができていた感じがします。</t>
    <phoneticPr fontId="10"/>
  </si>
  <si>
    <t>かなり出入りの激しい展開になってスタミナが問われた感じ。ここは距離延長のアスクデッドヒートのスタミナが抜けていた感じか。</t>
    <phoneticPr fontId="10"/>
  </si>
  <si>
    <t>出入りの激しい展開でよく勝負所まで我慢した。ズブさがあるスタミナタイプで、これぐらいの距離があっているんじゃないだろうか。</t>
    <phoneticPr fontId="10"/>
  </si>
  <si>
    <t>1200mに関しては雨の影響もなく馬場はかなり時計が出ていた印象。速い流れだったが、前に行った馬しか上位に絡めなかった。</t>
    <phoneticPr fontId="10"/>
  </si>
  <si>
    <t>若干出遅れたのもあるが、スプリント２戦目で控える競馬に対応。こういう競馬ができれば上のクラスでも通用していい。</t>
    <phoneticPr fontId="10"/>
  </si>
  <si>
    <t>少頭数ながら先行馬は多かったが、出遅れたり控えたりする馬が多くてペースは速くならず。相対的に前に行った２頭でワンツー決着。</t>
    <phoneticPr fontId="1"/>
  </si>
  <si>
    <t>普通の馬場でスッと先行してここでは力が違った。今回はスローペースで恵まれた感じがします。</t>
    <phoneticPr fontId="1"/>
  </si>
  <si>
    <t>先行馬不在でスローペースの展開。スタートで躓いた断然人気のミラージュナイトが展開無視で大外一気を決めた。</t>
    <phoneticPr fontId="10"/>
  </si>
  <si>
    <t>スタートで躓いて最後方で絶望的な位置。それでも慌てず騒がずに地力で差し切った。これは見立て通りに菊花賞の最終兵器かも。</t>
    <phoneticPr fontId="10"/>
  </si>
  <si>
    <t>まずまずペース流れて上がりも掛かったが前が止まらず。番手追走のフォルテムが楽に抜け出してここは完勝となった。</t>
    <phoneticPr fontId="10"/>
  </si>
  <si>
    <t>２番手追走から楽に抜け出してここは完勝。スピードと立ち回りセンスに優れた馬で、オープンまでは行けるんじゃないだろうか。</t>
    <phoneticPr fontId="10"/>
  </si>
  <si>
    <t>フィオライア</t>
    <phoneticPr fontId="10"/>
  </si>
  <si>
    <t>ファインニードル</t>
    <phoneticPr fontId="10"/>
  </si>
  <si>
    <t>オープンにしては緩い流れで一団の馬群。最後はなかなか見たことないぐらいの大混戦の決着になり、もう１０着ぐらいまでは全く能力差がなかったか。</t>
    <phoneticPr fontId="10"/>
  </si>
  <si>
    <t>スローペースの逃げを打てて展開に恵まれた。２着以下の大混戦の結果を見てもかなり運が良かったんじゃないだろうか。</t>
    <phoneticPr fontId="10"/>
  </si>
  <si>
    <t>イムホテプ</t>
    <phoneticPr fontId="1"/>
  </si>
  <si>
    <t>キタサンブラック</t>
    <phoneticPr fontId="1"/>
  </si>
  <si>
    <t>断然人気のイムホテプが先手を奪ってハイペースの展開。時計を見てもエルムSと差がない決着ですし、勝ち馬は相当に強い競馬をしていたか。</t>
    <phoneticPr fontId="1"/>
  </si>
  <si>
    <t>スッと先手を奪うとハイペースの逃げを打って圧勝。前日のエルムSとほぼ同じ時計で走っているわけですし、これはオープン重賞級の素材か。</t>
    <phoneticPr fontId="1"/>
  </si>
  <si>
    <t>２歳未勝利にしてはかなり厳しいペースだったはず。それでいて極端に上がりはかかっていませんし、上位馬は普通に強い競馬をしていたか。</t>
    <phoneticPr fontId="1"/>
  </si>
  <si>
    <t>ハイペースを３番手につけて横綱競馬で押し切り勝ち。普通に強い内容でしたし、ダート中距離ならなかなか面白い馬かも。</t>
    <phoneticPr fontId="1"/>
  </si>
  <si>
    <t>向かい風スタートの影響もあったか、そこまで速くないペース。先手を奪ったメイショウハボマイがそのまま押し切って勝利となった。</t>
    <phoneticPr fontId="10"/>
  </si>
  <si>
    <t>キャリアで初めて逃げる競馬をしてパフォーマンスを上げてきたか。今回はペースも緩かったですし、あまり評価はできなそうだ。</t>
    <phoneticPr fontId="10"/>
  </si>
  <si>
    <t>ペース流れずで完全な前残り決着に。４コーナーで５番手以内にいた馬がそのままなだれ込んで上位５着までを占めた。</t>
    <phoneticPr fontId="10"/>
  </si>
  <si>
    <t>前走から逃げてパフォーマンス上昇気配。今回も逃げる競馬でスローペースに恵まれた。それでも手応えは余裕で上のクラスでもやれていいか。</t>
    <phoneticPr fontId="10"/>
  </si>
  <si>
    <t>３頭が競り合うような形でハイペースの展開。ジョードリウム以外の先行馬は苦しくなり、途中で捲ってきた馬が上位に走ってきた。</t>
    <phoneticPr fontId="1"/>
  </si>
  <si>
    <t>若干スタートで出遅れたが、途中で動く競馬で力を発揮できた。相手なりに上のクラスでも走れそうな感じはします。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</si>
</sst>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6">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51">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38">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3" fillId="2" borderId="1" xfId="1" applyFill="1" applyBorder="1">
      <alignment vertical="center"/>
    </xf>
    <xf numFmtId="0" fontId="3" fillId="2" borderId="1" xfId="1" applyFill="1" applyBorder="1" applyAlignment="1">
      <alignment horizontal="center" vertical="center"/>
    </xf>
    <xf numFmtId="0" fontId="3" fillId="2" borderId="1" xfId="1" applyFill="1" applyBorder="1" applyAlignment="1">
      <alignment horizontal="left" vertical="center"/>
    </xf>
    <xf numFmtId="0" fontId="3" fillId="0" borderId="0" xfId="1">
      <alignment vertical="center"/>
    </xf>
    <xf numFmtId="0" fontId="5" fillId="0" borderId="1" xfId="1" applyFont="1" applyBorder="1">
      <alignment vertical="center"/>
    </xf>
    <xf numFmtId="0" fontId="3" fillId="0" borderId="1" xfId="1" applyBorder="1">
      <alignment vertical="center"/>
    </xf>
    <xf numFmtId="0" fontId="6" fillId="0" borderId="1" xfId="1" applyFont="1" applyBorder="1">
      <alignment vertical="center"/>
    </xf>
    <xf numFmtId="0" fontId="7" fillId="0" borderId="1" xfId="1" applyFont="1" applyBorder="1">
      <alignment vertical="center"/>
    </xf>
    <xf numFmtId="0" fontId="0" fillId="2" borderId="1" xfId="0" applyFill="1" applyBorder="1" applyAlignment="1">
      <alignment horizontal="left" vertical="center"/>
    </xf>
    <xf numFmtId="0" fontId="7" fillId="0" borderId="3" xfId="1" applyFont="1" applyBorder="1" applyAlignment="1">
      <alignment horizontal="center" vertical="center"/>
    </xf>
    <xf numFmtId="0" fontId="7" fillId="0" borderId="1" xfId="1" applyFont="1" applyBorder="1" applyAlignment="1">
      <alignment horizontal="center"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2" borderId="1" xfId="0" applyFont="1" applyFill="1" applyBorder="1" applyAlignment="1">
      <alignment vertical="center" wrapText="1"/>
    </xf>
    <xf numFmtId="0" fontId="0" fillId="7" borderId="1" xfId="0" applyFill="1" applyBorder="1" applyAlignment="1">
      <alignment vertical="center"/>
    </xf>
    <xf numFmtId="0" fontId="11" fillId="0" borderId="1" xfId="0" applyFont="1" applyBorder="1" applyAlignment="1">
      <alignment horizontal="right" vertical="center"/>
    </xf>
    <xf numFmtId="0" fontId="11" fillId="0" borderId="3" xfId="0" applyFont="1" applyBorder="1" applyAlignment="1">
      <alignment horizontal="right" vertical="center"/>
    </xf>
    <xf numFmtId="0" fontId="12" fillId="0" borderId="1" xfId="0" applyFont="1" applyBorder="1" applyAlignment="1">
      <alignment vertical="center"/>
    </xf>
    <xf numFmtId="0" fontId="4" fillId="5" borderId="1" xfId="0" applyFont="1" applyFill="1" applyBorder="1" applyAlignment="1">
      <alignment vertical="center" wrapText="1"/>
    </xf>
    <xf numFmtId="0" fontId="3" fillId="0" borderId="4" xfId="1" applyBorder="1" applyAlignment="1">
      <alignment horizontal="center" vertical="center"/>
    </xf>
    <xf numFmtId="0" fontId="3" fillId="0" borderId="5" xfId="1" applyBorder="1" applyAlignment="1">
      <alignment horizontal="center" vertical="center"/>
    </xf>
    <xf numFmtId="0" fontId="3" fillId="0" borderId="3" xfId="1" applyBorder="1" applyAlignment="1">
      <alignment horizontal="center" vertical="center"/>
    </xf>
  </cellXfs>
  <cellStyles count="125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s>
  <dxfs count="12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theme="6" tint="0.79998168889431442"/>
        </patternFill>
      </fill>
    </dxf>
    <dxf>
      <fill>
        <patternFill>
          <bgColor rgb="FFFFA6F9"/>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1C84B-A8B8-1540-9810-E03BD19B497F}">
  <dimension ref="A1:AG2"/>
  <sheetViews>
    <sheetView workbookViewId="0">
      <selection activeCell="H20" sqref="H20"/>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34</v>
      </c>
      <c r="B1" s="14" t="s">
        <v>51</v>
      </c>
      <c r="C1" s="14" t="s">
        <v>35</v>
      </c>
      <c r="D1" s="14" t="s">
        <v>52</v>
      </c>
      <c r="E1" s="14" t="s">
        <v>36</v>
      </c>
      <c r="F1" s="14" t="s">
        <v>53</v>
      </c>
      <c r="G1" s="14" t="s">
        <v>54</v>
      </c>
      <c r="H1" s="14" t="s">
        <v>55</v>
      </c>
      <c r="I1" s="14" t="s">
        <v>56</v>
      </c>
      <c r="J1" s="14" t="s">
        <v>57</v>
      </c>
      <c r="K1" s="14" t="s">
        <v>58</v>
      </c>
      <c r="L1" s="14" t="s">
        <v>37</v>
      </c>
      <c r="M1" s="14" t="s">
        <v>38</v>
      </c>
      <c r="N1" s="14" t="s">
        <v>39</v>
      </c>
      <c r="O1" s="14" t="s">
        <v>151</v>
      </c>
      <c r="P1" s="14" t="s">
        <v>59</v>
      </c>
      <c r="Q1" s="14" t="s">
        <v>40</v>
      </c>
      <c r="R1" s="15" t="s">
        <v>41</v>
      </c>
      <c r="S1" s="15" t="s">
        <v>42</v>
      </c>
      <c r="T1" s="15" t="s">
        <v>43</v>
      </c>
      <c r="U1" s="15" t="s">
        <v>60</v>
      </c>
      <c r="V1" s="15" t="s">
        <v>152</v>
      </c>
      <c r="W1" s="15" t="s">
        <v>153</v>
      </c>
      <c r="X1" s="15" t="s">
        <v>154</v>
      </c>
      <c r="Y1" s="15" t="s">
        <v>8</v>
      </c>
      <c r="Z1" s="15" t="s">
        <v>61</v>
      </c>
      <c r="AA1" s="15" t="s">
        <v>9</v>
      </c>
      <c r="AB1" s="15" t="s">
        <v>10</v>
      </c>
      <c r="AC1" s="15" t="s">
        <v>11</v>
      </c>
      <c r="AD1" s="15" t="s">
        <v>12</v>
      </c>
      <c r="AE1" s="15" t="s">
        <v>44</v>
      </c>
      <c r="AF1" s="15" t="s">
        <v>50</v>
      </c>
      <c r="AG1" s="16" t="s">
        <v>63</v>
      </c>
    </row>
    <row r="2" spans="1:33">
      <c r="A2" s="18" t="s">
        <v>27</v>
      </c>
      <c r="B2" s="18" t="s">
        <v>113</v>
      </c>
      <c r="C2" s="19" t="s">
        <v>28</v>
      </c>
      <c r="D2" s="19" t="s">
        <v>29</v>
      </c>
      <c r="E2" s="19" t="s">
        <v>30</v>
      </c>
      <c r="F2" s="35" t="s">
        <v>114</v>
      </c>
      <c r="G2" s="36"/>
      <c r="H2" s="36"/>
      <c r="I2" s="36"/>
      <c r="J2" s="36"/>
      <c r="K2" s="37"/>
      <c r="L2" s="19" t="s">
        <v>31</v>
      </c>
      <c r="M2" s="19" t="s">
        <v>32</v>
      </c>
      <c r="N2" s="19" t="s">
        <v>45</v>
      </c>
      <c r="O2" s="19" t="s">
        <v>155</v>
      </c>
      <c r="P2" s="19"/>
      <c r="Q2" s="19"/>
      <c r="R2" s="35" t="s">
        <v>33</v>
      </c>
      <c r="S2" s="36"/>
      <c r="T2" s="37"/>
      <c r="U2" s="23" t="s">
        <v>64</v>
      </c>
      <c r="V2" s="23" t="s">
        <v>156</v>
      </c>
      <c r="W2" s="23" t="s">
        <v>157</v>
      </c>
      <c r="X2" s="23" t="s">
        <v>158</v>
      </c>
      <c r="Y2" s="19"/>
      <c r="Z2" s="24" t="s">
        <v>65</v>
      </c>
      <c r="AA2" s="19"/>
      <c r="AB2" s="19"/>
      <c r="AC2" s="18" t="s">
        <v>115</v>
      </c>
      <c r="AD2" s="20" t="s">
        <v>116</v>
      </c>
      <c r="AE2" s="21" t="s">
        <v>46</v>
      </c>
      <c r="AF2" s="21" t="s">
        <v>47</v>
      </c>
      <c r="AG2" s="19"/>
    </row>
  </sheetData>
  <mergeCells count="2">
    <mergeCell ref="F2:K2"/>
    <mergeCell ref="R2:T2"/>
  </mergeCells>
  <phoneticPr fontId="10"/>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2"/>
  <sheetViews>
    <sheetView workbookViewId="0">
      <pane xSplit="5" ySplit="1" topLeftCell="F2" activePane="bottomRight" state="frozen"/>
      <selection activeCell="E24" sqref="E24"/>
      <selection pane="topRight" activeCell="E24" sqref="E24"/>
      <selection pane="bottomLeft" activeCell="E24" sqref="E24"/>
      <selection pane="bottomRight" activeCell="B4" sqref="B4"/>
    </sheetView>
  </sheetViews>
  <sheetFormatPr baseColWidth="10" defaultColWidth="8.83203125" defaultRowHeight="15"/>
  <cols>
    <col min="1" max="1" width="9.5"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5" customFormat="1">
      <c r="A1" s="1" t="s">
        <v>34</v>
      </c>
      <c r="B1" s="1" t="s">
        <v>93</v>
      </c>
      <c r="C1" s="1" t="s">
        <v>35</v>
      </c>
      <c r="D1" s="1" t="s">
        <v>94</v>
      </c>
      <c r="E1" s="1" t="s">
        <v>36</v>
      </c>
      <c r="F1" s="1" t="s">
        <v>95</v>
      </c>
      <c r="G1" s="1" t="s">
        <v>96</v>
      </c>
      <c r="H1" s="1" t="s">
        <v>97</v>
      </c>
      <c r="I1" s="1" t="s">
        <v>98</v>
      </c>
      <c r="J1" s="1" t="s">
        <v>99</v>
      </c>
      <c r="K1" s="1" t="s">
        <v>100</v>
      </c>
      <c r="L1" s="1" t="s">
        <v>101</v>
      </c>
      <c r="M1" s="1" t="s">
        <v>102</v>
      </c>
      <c r="N1" s="1" t="s">
        <v>103</v>
      </c>
      <c r="O1" s="1" t="s">
        <v>104</v>
      </c>
      <c r="P1" s="1" t="s">
        <v>105</v>
      </c>
      <c r="Q1" s="1" t="s">
        <v>106</v>
      </c>
      <c r="R1" s="1" t="s">
        <v>37</v>
      </c>
      <c r="S1" s="1" t="s">
        <v>84</v>
      </c>
      <c r="T1" s="1" t="s">
        <v>38</v>
      </c>
      <c r="U1" s="1" t="s">
        <v>39</v>
      </c>
      <c r="V1" s="2" t="s">
        <v>107</v>
      </c>
      <c r="W1" s="2" t="s">
        <v>40</v>
      </c>
      <c r="X1" s="3" t="s">
        <v>41</v>
      </c>
      <c r="Y1" s="3" t="s">
        <v>42</v>
      </c>
      <c r="Z1" s="3" t="s">
        <v>43</v>
      </c>
      <c r="AA1" s="4" t="s">
        <v>110</v>
      </c>
      <c r="AB1" s="4" t="s">
        <v>111</v>
      </c>
      <c r="AC1" s="4" t="s">
        <v>148</v>
      </c>
      <c r="AD1" s="4" t="s">
        <v>8</v>
      </c>
      <c r="AE1" s="4" t="s">
        <v>61</v>
      </c>
      <c r="AF1" s="4" t="s">
        <v>9</v>
      </c>
      <c r="AG1" s="4" t="s">
        <v>10</v>
      </c>
      <c r="AH1" s="4"/>
      <c r="AI1" s="4" t="s">
        <v>11</v>
      </c>
      <c r="AJ1" s="4" t="s">
        <v>12</v>
      </c>
      <c r="AK1" s="4" t="s">
        <v>44</v>
      </c>
      <c r="AL1" s="4" t="s">
        <v>108</v>
      </c>
      <c r="AM1" s="1" t="s">
        <v>109</v>
      </c>
      <c r="AN1" s="22" t="s">
        <v>117</v>
      </c>
    </row>
    <row r="2" spans="1:40" s="5" customFormat="1">
      <c r="A2" s="6"/>
      <c r="B2" s="7"/>
      <c r="C2" s="8"/>
      <c r="D2" s="9"/>
      <c r="E2" s="8"/>
      <c r="F2" s="10"/>
      <c r="G2" s="10"/>
      <c r="H2" s="10"/>
      <c r="I2" s="10"/>
      <c r="J2" s="10"/>
      <c r="K2" s="10"/>
      <c r="L2" s="10"/>
      <c r="M2" s="10"/>
      <c r="N2" s="10"/>
      <c r="O2" s="10"/>
      <c r="P2" s="10"/>
      <c r="Q2" s="10"/>
      <c r="R2" s="27">
        <f>SUM(F2:H2)</f>
        <v>0</v>
      </c>
      <c r="S2" s="27">
        <f>SUM(I2:N2)</f>
        <v>0</v>
      </c>
      <c r="T2" s="27">
        <f>SUM(O2:Q2)</f>
        <v>0</v>
      </c>
      <c r="U2" s="28">
        <f>SUM(F2:J2)</f>
        <v>0</v>
      </c>
      <c r="V2" s="11"/>
      <c r="W2" s="11"/>
      <c r="X2" s="13"/>
      <c r="Y2" s="13"/>
      <c r="Z2" s="13"/>
      <c r="AA2" s="12"/>
      <c r="AB2" s="12"/>
      <c r="AC2" s="11"/>
      <c r="AD2" s="12"/>
      <c r="AE2" s="12"/>
      <c r="AF2" s="12"/>
      <c r="AG2" s="12"/>
      <c r="AH2" s="12"/>
      <c r="AI2" s="11"/>
      <c r="AJ2" s="11"/>
      <c r="AK2" s="11"/>
      <c r="AL2" s="8"/>
      <c r="AM2" s="8"/>
      <c r="AN2" s="30"/>
    </row>
  </sheetData>
  <autoFilter ref="A1:AM2" xr:uid="{00000000-0009-0000-0000-000008000000}"/>
  <phoneticPr fontId="10"/>
  <conditionalFormatting sqref="F2:Q2">
    <cfRule type="colorScale" priority="59">
      <colorScale>
        <cfvo type="min"/>
        <cfvo type="percentile" val="50"/>
        <cfvo type="max"/>
        <color rgb="FFF8696B"/>
        <color rgb="FFFFEB84"/>
        <color rgb="FF63BE7B"/>
      </colorScale>
    </cfRule>
  </conditionalFormatting>
  <conditionalFormatting sqref="AC2">
    <cfRule type="containsText" dxfId="8" priority="32" operator="containsText" text="D">
      <formula>NOT(ISERROR(SEARCH("D",AC2)))</formula>
    </cfRule>
    <cfRule type="containsText" dxfId="7" priority="33" operator="containsText" text="S">
      <formula>NOT(ISERROR(SEARCH("S",AC2)))</formula>
    </cfRule>
    <cfRule type="containsText" dxfId="6" priority="34" operator="containsText" text="F">
      <formula>NOT(ISERROR(SEARCH("F",AC2)))</formula>
    </cfRule>
    <cfRule type="containsText" dxfId="5" priority="35" operator="containsText" text="E">
      <formula>NOT(ISERROR(SEARCH("E",AC2)))</formula>
    </cfRule>
    <cfRule type="containsText" dxfId="4" priority="36" operator="containsText" text="B">
      <formula>NOT(ISERROR(SEARCH("B",AC2)))</formula>
    </cfRule>
    <cfRule type="containsText" dxfId="3" priority="37" operator="containsText" text="A">
      <formula>NOT(ISERROR(SEARCH("A",AC2)))</formula>
    </cfRule>
  </conditionalFormatting>
  <conditionalFormatting sqref="AI2:AL2">
    <cfRule type="containsText" dxfId="2" priority="1" operator="containsText" text="E">
      <formula>NOT(ISERROR(SEARCH("E",AI2)))</formula>
    </cfRule>
    <cfRule type="containsText" dxfId="1" priority="2" operator="containsText" text="B">
      <formula>NOT(ISERROR(SEARCH("B",AI2)))</formula>
    </cfRule>
    <cfRule type="containsText" dxfId="0" priority="3" operator="containsText" text="A">
      <formula>NOT(ISERROR(SEARCH("A",AI2)))</formula>
    </cfRule>
  </conditionalFormatting>
  <dataValidations count="1">
    <dataValidation type="list" allowBlank="1" showInputMessage="1" showErrorMessage="1" sqref="AL2" xr:uid="{00000000-0002-0000-08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A9E5-3A95-8D49-94D2-F67351C4F4E7}">
  <dimension ref="A1:AG2"/>
  <sheetViews>
    <sheetView workbookViewId="0">
      <pane xSplit="5" ySplit="1" topLeftCell="F2" activePane="bottomRight" state="frozen"/>
      <selection activeCell="E24" sqref="E24"/>
      <selection pane="topRight" activeCell="E24" sqref="E24"/>
      <selection pane="bottomLeft" activeCell="E24" sqref="E24"/>
      <selection pane="bottomRight" activeCell="I15" sqref="I15"/>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34</v>
      </c>
      <c r="B1" s="1" t="s">
        <v>51</v>
      </c>
      <c r="C1" s="1" t="s">
        <v>35</v>
      </c>
      <c r="D1" s="1" t="s">
        <v>52</v>
      </c>
      <c r="E1" s="1" t="s">
        <v>36</v>
      </c>
      <c r="F1" s="1" t="s">
        <v>53</v>
      </c>
      <c r="G1" s="1" t="s">
        <v>54</v>
      </c>
      <c r="H1" s="1" t="s">
        <v>55</v>
      </c>
      <c r="I1" s="1" t="s">
        <v>56</v>
      </c>
      <c r="J1" s="1" t="s">
        <v>57</v>
      </c>
      <c r="K1" s="1" t="s">
        <v>37</v>
      </c>
      <c r="L1" s="1" t="s">
        <v>124</v>
      </c>
      <c r="M1" s="1" t="s">
        <v>59</v>
      </c>
      <c r="N1" s="1" t="s">
        <v>40</v>
      </c>
      <c r="O1" s="4" t="s">
        <v>41</v>
      </c>
      <c r="P1" s="4" t="s">
        <v>42</v>
      </c>
      <c r="Q1" s="4" t="s">
        <v>43</v>
      </c>
      <c r="R1" s="4" t="s">
        <v>60</v>
      </c>
      <c r="S1" s="4" t="s">
        <v>110</v>
      </c>
      <c r="T1" s="4" t="s">
        <v>111</v>
      </c>
      <c r="U1" s="4" t="s">
        <v>147</v>
      </c>
      <c r="V1" s="4" t="s">
        <v>148</v>
      </c>
      <c r="W1" s="4" t="s">
        <v>8</v>
      </c>
      <c r="X1" s="4" t="s">
        <v>61</v>
      </c>
      <c r="Y1" s="4" t="s">
        <v>9</v>
      </c>
      <c r="Z1" s="4" t="s">
        <v>10</v>
      </c>
      <c r="AA1" s="4"/>
      <c r="AB1" s="4" t="s">
        <v>11</v>
      </c>
      <c r="AC1" s="4" t="s">
        <v>12</v>
      </c>
      <c r="AD1" s="4" t="s">
        <v>44</v>
      </c>
      <c r="AE1" s="4" t="s">
        <v>50</v>
      </c>
      <c r="AF1" s="22" t="s">
        <v>63</v>
      </c>
      <c r="AG1" s="22" t="s">
        <v>117</v>
      </c>
    </row>
    <row r="2" spans="1:33" s="5" customFormat="1">
      <c r="A2" s="6"/>
      <c r="B2" s="26"/>
      <c r="C2" s="8"/>
      <c r="D2" s="9"/>
      <c r="E2" s="33"/>
      <c r="F2" s="10"/>
      <c r="G2" s="10"/>
      <c r="H2" s="10"/>
      <c r="I2" s="10"/>
      <c r="J2" s="10"/>
      <c r="K2" s="27">
        <f>SUM(F2:H2)</f>
        <v>0</v>
      </c>
      <c r="L2" s="27">
        <f>SUM(I2:J2)</f>
        <v>0</v>
      </c>
      <c r="M2" s="11"/>
      <c r="N2" s="11"/>
      <c r="O2" s="13"/>
      <c r="P2" s="13"/>
      <c r="Q2" s="13"/>
      <c r="R2" s="13"/>
      <c r="S2" s="31"/>
      <c r="T2" s="32"/>
      <c r="U2" s="12"/>
      <c r="V2" s="11"/>
      <c r="W2" s="12"/>
      <c r="X2" s="12"/>
      <c r="Y2" s="12"/>
      <c r="Z2" s="8"/>
      <c r="AA2" s="8"/>
      <c r="AB2" s="11"/>
      <c r="AC2" s="11"/>
      <c r="AD2" s="11"/>
      <c r="AE2" s="8"/>
      <c r="AF2" s="8"/>
      <c r="AG2" s="30"/>
    </row>
  </sheetData>
  <autoFilter ref="A1:AF1" xr:uid="{00000000-0009-0000-0000-000006000000}"/>
  <phoneticPr fontId="10"/>
  <conditionalFormatting sqref="F2:J2">
    <cfRule type="colorScale" priority="931">
      <colorScale>
        <cfvo type="min"/>
        <cfvo type="percentile" val="50"/>
        <cfvo type="max"/>
        <color rgb="FFF8696B"/>
        <color rgb="FFFFEB84"/>
        <color rgb="FF63BE7B"/>
      </colorScale>
    </cfRule>
  </conditionalFormatting>
  <conditionalFormatting sqref="V2">
    <cfRule type="containsText" dxfId="123" priority="7" operator="containsText" text="D">
      <formula>NOT(ISERROR(SEARCH("D",V2)))</formula>
    </cfRule>
    <cfRule type="containsText" dxfId="122" priority="8" operator="containsText" text="S">
      <formula>NOT(ISERROR(SEARCH("S",V2)))</formula>
    </cfRule>
    <cfRule type="containsText" dxfId="121" priority="9" operator="containsText" text="F">
      <formula>NOT(ISERROR(SEARCH("F",V2)))</formula>
    </cfRule>
    <cfRule type="containsText" dxfId="120" priority="10" operator="containsText" text="E">
      <formula>NOT(ISERROR(SEARCH("E",V2)))</formula>
    </cfRule>
    <cfRule type="containsText" dxfId="119" priority="11" operator="containsText" text="B">
      <formula>NOT(ISERROR(SEARCH("B",V2)))</formula>
    </cfRule>
    <cfRule type="containsText" dxfId="118" priority="12" operator="containsText" text="A">
      <formula>NOT(ISERROR(SEARCH("A",V2)))</formula>
    </cfRule>
  </conditionalFormatting>
  <conditionalFormatting sqref="AB2:AE2">
    <cfRule type="containsText" dxfId="117" priority="40" operator="containsText" text="E">
      <formula>NOT(ISERROR(SEARCH("E",AB2)))</formula>
    </cfRule>
    <cfRule type="containsText" dxfId="116" priority="41" operator="containsText" text="B">
      <formula>NOT(ISERROR(SEARCH("B",AB2)))</formula>
    </cfRule>
    <cfRule type="containsText" dxfId="115" priority="42" operator="containsText" text="A">
      <formula>NOT(ISERROR(SEARCH("A",AB2)))</formula>
    </cfRule>
  </conditionalFormatting>
  <dataValidations count="1">
    <dataValidation type="list" allowBlank="1" showInputMessage="1" showErrorMessage="1" sqref="AE2" xr:uid="{807FB298-1425-1C47-AA3C-8F103F7A5E42}">
      <formula1>"強風,外差し,イン先行,凍結防止"</formula1>
    </dataValidation>
  </dataValidations>
  <pageMargins left="0.7" right="0.7" top="0.75" bottom="0.75" header="0.3" footer="0.3"/>
  <pageSetup paperSize="9" orientation="portrait" horizontalDpi="4294967292" verticalDpi="4294967292"/>
  <ignoredErrors>
    <ignoredError sqref="K2:L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
  <sheetViews>
    <sheetView zoomScaleNormal="100" workbookViewId="0">
      <pane xSplit="5" ySplit="1" topLeftCell="U2" activePane="bottomRight" state="frozen"/>
      <selection activeCell="E24" sqref="E24"/>
      <selection pane="topRight" activeCell="E24" sqref="E24"/>
      <selection pane="bottomLeft" activeCell="E24" sqref="E24"/>
      <selection pane="bottomRight" activeCell="D8" sqref="D8"/>
    </sheetView>
  </sheetViews>
  <sheetFormatPr baseColWidth="10" defaultColWidth="8.83203125" defaultRowHeight="15"/>
  <cols>
    <col min="1" max="1" width="9.5"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34</v>
      </c>
      <c r="B1" s="1" t="s">
        <v>51</v>
      </c>
      <c r="C1" s="1" t="s">
        <v>35</v>
      </c>
      <c r="D1" s="1" t="s">
        <v>52</v>
      </c>
      <c r="E1" s="1" t="s">
        <v>36</v>
      </c>
      <c r="F1" s="1" t="s">
        <v>53</v>
      </c>
      <c r="G1" s="1" t="s">
        <v>54</v>
      </c>
      <c r="H1" s="1" t="s">
        <v>55</v>
      </c>
      <c r="I1" s="1" t="s">
        <v>56</v>
      </c>
      <c r="J1" s="1" t="s">
        <v>57</v>
      </c>
      <c r="K1" s="1" t="s">
        <v>58</v>
      </c>
      <c r="L1" s="1" t="s">
        <v>37</v>
      </c>
      <c r="M1" s="1" t="s">
        <v>38</v>
      </c>
      <c r="N1" s="1" t="s">
        <v>39</v>
      </c>
      <c r="O1" s="1" t="s">
        <v>59</v>
      </c>
      <c r="P1" s="1" t="s">
        <v>40</v>
      </c>
      <c r="Q1" s="4" t="s">
        <v>41</v>
      </c>
      <c r="R1" s="4" t="s">
        <v>42</v>
      </c>
      <c r="S1" s="4" t="s">
        <v>43</v>
      </c>
      <c r="T1" s="4" t="s">
        <v>60</v>
      </c>
      <c r="U1" s="4" t="s">
        <v>110</v>
      </c>
      <c r="V1" s="4" t="s">
        <v>111</v>
      </c>
      <c r="W1" s="4" t="s">
        <v>147</v>
      </c>
      <c r="X1" s="4" t="s">
        <v>148</v>
      </c>
      <c r="Y1" s="4" t="s">
        <v>8</v>
      </c>
      <c r="Z1" s="4" t="s">
        <v>61</v>
      </c>
      <c r="AA1" s="4" t="s">
        <v>9</v>
      </c>
      <c r="AB1" s="4" t="s">
        <v>10</v>
      </c>
      <c r="AC1" s="4"/>
      <c r="AD1" s="4" t="s">
        <v>11</v>
      </c>
      <c r="AE1" s="4" t="s">
        <v>12</v>
      </c>
      <c r="AF1" s="4" t="s">
        <v>44</v>
      </c>
      <c r="AG1" s="4" t="s">
        <v>62</v>
      </c>
      <c r="AH1" s="22" t="s">
        <v>63</v>
      </c>
      <c r="AI1" s="22" t="s">
        <v>117</v>
      </c>
    </row>
    <row r="2" spans="1:35" s="5" customFormat="1">
      <c r="A2" s="6">
        <v>45864</v>
      </c>
      <c r="B2" s="26" t="s">
        <v>150</v>
      </c>
      <c r="C2" s="8" t="s">
        <v>169</v>
      </c>
      <c r="D2" s="9">
        <v>4.732638888888889E-2</v>
      </c>
      <c r="E2" s="8" t="s">
        <v>166</v>
      </c>
      <c r="F2" s="10">
        <v>12.4</v>
      </c>
      <c r="G2" s="10">
        <v>10.7</v>
      </c>
      <c r="H2" s="10">
        <v>11.1</v>
      </c>
      <c r="I2" s="10">
        <v>11.4</v>
      </c>
      <c r="J2" s="10">
        <v>11.5</v>
      </c>
      <c r="K2" s="10">
        <v>11.8</v>
      </c>
      <c r="L2" s="27">
        <f>SUM(F2:H2)</f>
        <v>34.200000000000003</v>
      </c>
      <c r="M2" s="27">
        <f>SUM(I2:K2)</f>
        <v>34.700000000000003</v>
      </c>
      <c r="N2" s="28">
        <f>SUM(F2:J2)</f>
        <v>57.1</v>
      </c>
      <c r="O2" s="11" t="s">
        <v>167</v>
      </c>
      <c r="P2" s="11" t="s">
        <v>168</v>
      </c>
      <c r="Q2" s="13" t="s">
        <v>170</v>
      </c>
      <c r="R2" s="13" t="s">
        <v>171</v>
      </c>
      <c r="S2" s="13" t="s">
        <v>172</v>
      </c>
      <c r="T2" s="13" t="s">
        <v>128</v>
      </c>
      <c r="U2" s="31">
        <v>13.4</v>
      </c>
      <c r="V2" s="32">
        <v>13.5</v>
      </c>
      <c r="W2" s="12">
        <v>7.5</v>
      </c>
      <c r="X2" s="11" t="s">
        <v>200</v>
      </c>
      <c r="Y2" s="12">
        <v>-1.6</v>
      </c>
      <c r="Z2" s="12" t="s">
        <v>267</v>
      </c>
      <c r="AA2" s="12">
        <v>0.1</v>
      </c>
      <c r="AB2" s="8">
        <v>-1.7</v>
      </c>
      <c r="AC2" s="8"/>
      <c r="AD2" s="11" t="s">
        <v>269</v>
      </c>
      <c r="AE2" s="11" t="s">
        <v>269</v>
      </c>
      <c r="AF2" s="11" t="s">
        <v>165</v>
      </c>
      <c r="AG2" s="8" t="s">
        <v>328</v>
      </c>
      <c r="AH2" s="8" t="s">
        <v>277</v>
      </c>
      <c r="AI2" s="30" t="s">
        <v>278</v>
      </c>
    </row>
    <row r="3" spans="1:35" s="5" customFormat="1">
      <c r="A3" s="6">
        <v>45864</v>
      </c>
      <c r="B3" s="26" t="s">
        <v>131</v>
      </c>
      <c r="C3" s="8" t="s">
        <v>169</v>
      </c>
      <c r="D3" s="9">
        <v>4.7303240740740743E-2</v>
      </c>
      <c r="E3" s="8" t="s">
        <v>196</v>
      </c>
      <c r="F3" s="10">
        <v>12</v>
      </c>
      <c r="G3" s="10">
        <v>10.5</v>
      </c>
      <c r="H3" s="10">
        <v>11.2</v>
      </c>
      <c r="I3" s="10">
        <v>11.5</v>
      </c>
      <c r="J3" s="10">
        <v>11.6</v>
      </c>
      <c r="K3" s="10">
        <v>11.9</v>
      </c>
      <c r="L3" s="27">
        <f>SUM(F3:H3)</f>
        <v>33.700000000000003</v>
      </c>
      <c r="M3" s="27">
        <f>SUM(I3:K3)</f>
        <v>35</v>
      </c>
      <c r="N3" s="28">
        <f>SUM(F3:J3)</f>
        <v>56.800000000000004</v>
      </c>
      <c r="O3" s="11" t="s">
        <v>194</v>
      </c>
      <c r="P3" s="11" t="s">
        <v>195</v>
      </c>
      <c r="Q3" s="13" t="s">
        <v>197</v>
      </c>
      <c r="R3" s="13" t="s">
        <v>198</v>
      </c>
      <c r="S3" s="13" t="s">
        <v>199</v>
      </c>
      <c r="T3" s="13" t="s">
        <v>128</v>
      </c>
      <c r="U3" s="31">
        <v>13.4</v>
      </c>
      <c r="V3" s="32">
        <v>13.5</v>
      </c>
      <c r="W3" s="12">
        <v>7.5</v>
      </c>
      <c r="X3" s="11" t="s">
        <v>200</v>
      </c>
      <c r="Y3" s="12">
        <v>-1.1000000000000001</v>
      </c>
      <c r="Z3" s="12" t="s">
        <v>267</v>
      </c>
      <c r="AA3" s="12">
        <v>0.6</v>
      </c>
      <c r="AB3" s="8">
        <v>-1.7</v>
      </c>
      <c r="AC3" s="8"/>
      <c r="AD3" s="11" t="s">
        <v>268</v>
      </c>
      <c r="AE3" s="11" t="s">
        <v>268</v>
      </c>
      <c r="AF3" s="11" t="s">
        <v>163</v>
      </c>
      <c r="AG3" s="8" t="s">
        <v>328</v>
      </c>
      <c r="AH3" s="8" t="s">
        <v>289</v>
      </c>
      <c r="AI3" s="30" t="s">
        <v>290</v>
      </c>
    </row>
    <row r="4" spans="1:35" s="5" customFormat="1">
      <c r="A4" s="6">
        <v>45864</v>
      </c>
      <c r="B4" s="26" t="s">
        <v>149</v>
      </c>
      <c r="C4" s="8" t="s">
        <v>169</v>
      </c>
      <c r="D4" s="9">
        <v>4.6574074074074073E-2</v>
      </c>
      <c r="E4" s="8" t="s">
        <v>213</v>
      </c>
      <c r="F4" s="10">
        <v>11.8</v>
      </c>
      <c r="G4" s="10">
        <v>10.6</v>
      </c>
      <c r="H4" s="10">
        <v>11.4</v>
      </c>
      <c r="I4" s="10">
        <v>11</v>
      </c>
      <c r="J4" s="10">
        <v>11.1</v>
      </c>
      <c r="K4" s="10">
        <v>11.5</v>
      </c>
      <c r="L4" s="27">
        <f>SUM(F4:H4)</f>
        <v>33.799999999999997</v>
      </c>
      <c r="M4" s="27">
        <f>SUM(I4:K4)</f>
        <v>33.6</v>
      </c>
      <c r="N4" s="28">
        <f>SUM(F4:J4)</f>
        <v>55.9</v>
      </c>
      <c r="O4" s="11" t="s">
        <v>167</v>
      </c>
      <c r="P4" s="11" t="s">
        <v>168</v>
      </c>
      <c r="Q4" s="13" t="s">
        <v>214</v>
      </c>
      <c r="R4" s="13" t="s">
        <v>215</v>
      </c>
      <c r="S4" s="13" t="s">
        <v>215</v>
      </c>
      <c r="T4" s="13" t="s">
        <v>128</v>
      </c>
      <c r="U4" s="31">
        <v>13.4</v>
      </c>
      <c r="V4" s="32">
        <v>13.5</v>
      </c>
      <c r="W4" s="12">
        <v>7.5</v>
      </c>
      <c r="X4" s="11" t="s">
        <v>200</v>
      </c>
      <c r="Y4" s="12">
        <v>-1.6</v>
      </c>
      <c r="Z4" s="12">
        <v>-0.1</v>
      </c>
      <c r="AA4" s="12" t="s">
        <v>275</v>
      </c>
      <c r="AB4" s="8">
        <v>-1.7</v>
      </c>
      <c r="AC4" s="8"/>
      <c r="AD4" s="11" t="s">
        <v>269</v>
      </c>
      <c r="AE4" s="11" t="s">
        <v>269</v>
      </c>
      <c r="AF4" s="11" t="s">
        <v>165</v>
      </c>
      <c r="AG4" s="8" t="s">
        <v>328</v>
      </c>
      <c r="AH4" s="8" t="s">
        <v>297</v>
      </c>
      <c r="AI4" s="30" t="s">
        <v>298</v>
      </c>
    </row>
    <row r="5" spans="1:35" s="5" customFormat="1">
      <c r="A5" s="6">
        <v>45865</v>
      </c>
      <c r="B5" s="26" t="s">
        <v>130</v>
      </c>
      <c r="C5" s="8" t="s">
        <v>226</v>
      </c>
      <c r="D5" s="9">
        <v>4.7939814814814817E-2</v>
      </c>
      <c r="E5" s="8" t="s">
        <v>225</v>
      </c>
      <c r="F5" s="10">
        <v>12</v>
      </c>
      <c r="G5" s="10">
        <v>10.8</v>
      </c>
      <c r="H5" s="10">
        <v>11</v>
      </c>
      <c r="I5" s="10">
        <v>11.4</v>
      </c>
      <c r="J5" s="10">
        <v>11.8</v>
      </c>
      <c r="K5" s="10">
        <v>12.2</v>
      </c>
      <c r="L5" s="27">
        <f>SUM(F5:H5)</f>
        <v>33.799999999999997</v>
      </c>
      <c r="M5" s="27">
        <f>SUM(I5:K5)</f>
        <v>35.400000000000006</v>
      </c>
      <c r="N5" s="28">
        <f>SUM(F5:J5)</f>
        <v>57</v>
      </c>
      <c r="O5" s="11" t="s">
        <v>194</v>
      </c>
      <c r="P5" s="11" t="s">
        <v>195</v>
      </c>
      <c r="Q5" s="13" t="s">
        <v>197</v>
      </c>
      <c r="R5" s="13" t="s">
        <v>198</v>
      </c>
      <c r="S5" s="13" t="s">
        <v>227</v>
      </c>
      <c r="T5" s="13" t="s">
        <v>128</v>
      </c>
      <c r="U5" s="12">
        <v>12.2</v>
      </c>
      <c r="V5" s="12">
        <v>13.8</v>
      </c>
      <c r="W5" s="12">
        <v>6.9</v>
      </c>
      <c r="X5" s="11" t="s">
        <v>274</v>
      </c>
      <c r="Y5" s="12">
        <v>-1</v>
      </c>
      <c r="Z5" s="12" t="s">
        <v>267</v>
      </c>
      <c r="AA5" s="12">
        <v>-0.2</v>
      </c>
      <c r="AB5" s="8">
        <v>-0.8</v>
      </c>
      <c r="AC5" s="8"/>
      <c r="AD5" s="11" t="s">
        <v>269</v>
      </c>
      <c r="AE5" s="11" t="s">
        <v>269</v>
      </c>
      <c r="AF5" s="11" t="s">
        <v>165</v>
      </c>
      <c r="AG5" s="8"/>
      <c r="AH5" s="8" t="s">
        <v>305</v>
      </c>
      <c r="AI5" s="30" t="s">
        <v>306</v>
      </c>
    </row>
    <row r="6" spans="1:35" s="5" customFormat="1">
      <c r="A6" s="6">
        <v>45871</v>
      </c>
      <c r="B6" s="26" t="s">
        <v>131</v>
      </c>
      <c r="C6" s="8" t="s">
        <v>169</v>
      </c>
      <c r="D6" s="9">
        <v>4.6631944444444441E-2</v>
      </c>
      <c r="E6" s="8" t="s">
        <v>364</v>
      </c>
      <c r="F6" s="10">
        <v>11.8</v>
      </c>
      <c r="G6" s="10">
        <v>10.5</v>
      </c>
      <c r="H6" s="10">
        <v>11</v>
      </c>
      <c r="I6" s="10">
        <v>11.2</v>
      </c>
      <c r="J6" s="10">
        <v>11.6</v>
      </c>
      <c r="K6" s="10">
        <v>11.8</v>
      </c>
      <c r="L6" s="27">
        <f t="shared" ref="L6:L7" si="0">SUM(F6:H6)</f>
        <v>33.299999999999997</v>
      </c>
      <c r="M6" s="27">
        <f t="shared" ref="M6:M7" si="1">SUM(I6:K6)</f>
        <v>34.599999999999994</v>
      </c>
      <c r="N6" s="28">
        <f t="shared" ref="N6:N7" si="2">SUM(F6:J6)</f>
        <v>56.1</v>
      </c>
      <c r="O6" s="11" t="s">
        <v>194</v>
      </c>
      <c r="P6" s="11" t="s">
        <v>195</v>
      </c>
      <c r="Q6" s="13" t="s">
        <v>192</v>
      </c>
      <c r="R6" s="13" t="s">
        <v>365</v>
      </c>
      <c r="S6" s="13" t="s">
        <v>238</v>
      </c>
      <c r="T6" s="13" t="s">
        <v>128</v>
      </c>
      <c r="U6" s="12">
        <v>11</v>
      </c>
      <c r="V6" s="12">
        <v>12.5</v>
      </c>
      <c r="W6" s="12">
        <v>7.7</v>
      </c>
      <c r="X6" s="11" t="s">
        <v>200</v>
      </c>
      <c r="Y6" s="12">
        <v>-1.9</v>
      </c>
      <c r="Z6" s="12" t="s">
        <v>267</v>
      </c>
      <c r="AA6" s="12">
        <v>-0.3</v>
      </c>
      <c r="AB6" s="8">
        <v>-1.6</v>
      </c>
      <c r="AC6" s="8"/>
      <c r="AD6" s="11" t="s">
        <v>272</v>
      </c>
      <c r="AE6" s="11" t="s">
        <v>269</v>
      </c>
      <c r="AF6" s="11" t="s">
        <v>165</v>
      </c>
      <c r="AG6" s="8"/>
      <c r="AH6" s="8" t="s">
        <v>370</v>
      </c>
      <c r="AI6" s="30" t="s">
        <v>371</v>
      </c>
    </row>
    <row r="7" spans="1:35" s="5" customFormat="1">
      <c r="A7" s="6">
        <v>45872</v>
      </c>
      <c r="B7" s="26" t="s">
        <v>135</v>
      </c>
      <c r="C7" s="8" t="s">
        <v>169</v>
      </c>
      <c r="D7" s="9">
        <v>4.7268518518518515E-2</v>
      </c>
      <c r="E7" s="8" t="s">
        <v>427</v>
      </c>
      <c r="F7" s="10">
        <v>12.1</v>
      </c>
      <c r="G7" s="10">
        <v>10.5</v>
      </c>
      <c r="H7" s="10">
        <v>10.9</v>
      </c>
      <c r="I7" s="10">
        <v>11.3</v>
      </c>
      <c r="J7" s="10">
        <v>11.5</v>
      </c>
      <c r="K7" s="10">
        <v>12.1</v>
      </c>
      <c r="L7" s="27">
        <f t="shared" si="0"/>
        <v>33.5</v>
      </c>
      <c r="M7" s="27">
        <f t="shared" si="1"/>
        <v>34.9</v>
      </c>
      <c r="N7" s="28">
        <f t="shared" si="2"/>
        <v>56.3</v>
      </c>
      <c r="O7" s="11" t="s">
        <v>194</v>
      </c>
      <c r="P7" s="11" t="s">
        <v>168</v>
      </c>
      <c r="Q7" s="13" t="s">
        <v>428</v>
      </c>
      <c r="R7" s="13" t="s">
        <v>429</v>
      </c>
      <c r="S7" s="13" t="s">
        <v>430</v>
      </c>
      <c r="T7" s="13" t="s">
        <v>128</v>
      </c>
      <c r="U7" s="12">
        <v>12.8</v>
      </c>
      <c r="V7" s="12">
        <v>14</v>
      </c>
      <c r="W7" s="12">
        <v>7.5</v>
      </c>
      <c r="X7" s="11" t="s">
        <v>200</v>
      </c>
      <c r="Y7" s="12">
        <v>-1</v>
      </c>
      <c r="Z7" s="12" t="s">
        <v>267</v>
      </c>
      <c r="AA7" s="12">
        <v>0.6</v>
      </c>
      <c r="AB7" s="8">
        <v>-1.6</v>
      </c>
      <c r="AC7" s="8"/>
      <c r="AD7" s="11" t="s">
        <v>268</v>
      </c>
      <c r="AE7" s="11" t="s">
        <v>269</v>
      </c>
      <c r="AF7" s="11" t="s">
        <v>165</v>
      </c>
      <c r="AG7" s="8"/>
      <c r="AH7" s="8" t="s">
        <v>425</v>
      </c>
      <c r="AI7" s="30" t="s">
        <v>426</v>
      </c>
    </row>
    <row r="8" spans="1:35" s="5" customFormat="1">
      <c r="A8" s="6">
        <v>45878</v>
      </c>
      <c r="B8" s="26" t="s">
        <v>325</v>
      </c>
      <c r="C8" s="8" t="s">
        <v>251</v>
      </c>
      <c r="D8" s="9">
        <v>4.7962962962962964E-2</v>
      </c>
      <c r="E8" s="8" t="s">
        <v>450</v>
      </c>
      <c r="F8" s="10">
        <v>12.2</v>
      </c>
      <c r="G8" s="10">
        <v>10.7</v>
      </c>
      <c r="H8" s="10">
        <v>11.4</v>
      </c>
      <c r="I8" s="10">
        <v>11.7</v>
      </c>
      <c r="J8" s="10">
        <v>11.7</v>
      </c>
      <c r="K8" s="10">
        <v>11.7</v>
      </c>
      <c r="L8" s="27">
        <f t="shared" ref="L8:L10" si="3">SUM(F8:H8)</f>
        <v>34.299999999999997</v>
      </c>
      <c r="M8" s="27">
        <f t="shared" ref="M8:M10" si="4">SUM(I8:K8)</f>
        <v>35.099999999999994</v>
      </c>
      <c r="N8" s="28">
        <f t="shared" ref="N8:N10" si="5">SUM(F8:J8)</f>
        <v>57.7</v>
      </c>
      <c r="O8" s="11" t="s">
        <v>194</v>
      </c>
      <c r="P8" s="11" t="s">
        <v>195</v>
      </c>
      <c r="Q8" s="13" t="s">
        <v>227</v>
      </c>
      <c r="R8" s="13" t="s">
        <v>198</v>
      </c>
      <c r="S8" s="13" t="s">
        <v>203</v>
      </c>
      <c r="T8" s="13" t="s">
        <v>128</v>
      </c>
      <c r="U8" s="12">
        <v>13.5</v>
      </c>
      <c r="V8" s="12">
        <v>14.4</v>
      </c>
      <c r="W8" s="12">
        <v>7</v>
      </c>
      <c r="X8" s="11" t="s">
        <v>274</v>
      </c>
      <c r="Y8" s="12">
        <v>-0.8</v>
      </c>
      <c r="Z8" s="12" t="s">
        <v>267</v>
      </c>
      <c r="AA8" s="12" t="s">
        <v>275</v>
      </c>
      <c r="AB8" s="8">
        <v>-0.8</v>
      </c>
      <c r="AC8" s="8"/>
      <c r="AD8" s="11" t="s">
        <v>269</v>
      </c>
      <c r="AE8" s="11" t="s">
        <v>272</v>
      </c>
      <c r="AF8" s="11" t="s">
        <v>274</v>
      </c>
      <c r="AG8" s="8"/>
      <c r="AH8" s="8" t="s">
        <v>451</v>
      </c>
      <c r="AI8" s="30" t="s">
        <v>452</v>
      </c>
    </row>
    <row r="9" spans="1:35" s="5" customFormat="1">
      <c r="A9" s="6">
        <v>45879</v>
      </c>
      <c r="B9" s="25" t="s">
        <v>131</v>
      </c>
      <c r="C9" s="8" t="s">
        <v>169</v>
      </c>
      <c r="D9" s="9">
        <v>4.7303240740740743E-2</v>
      </c>
      <c r="E9" s="8" t="s">
        <v>504</v>
      </c>
      <c r="F9" s="10">
        <v>12.1</v>
      </c>
      <c r="G9" s="10">
        <v>10.6</v>
      </c>
      <c r="H9" s="10">
        <v>10.9</v>
      </c>
      <c r="I9" s="10">
        <v>11.1</v>
      </c>
      <c r="J9" s="10">
        <v>11.6</v>
      </c>
      <c r="K9" s="10">
        <v>12.4</v>
      </c>
      <c r="L9" s="27">
        <f t="shared" si="3"/>
        <v>33.6</v>
      </c>
      <c r="M9" s="27">
        <f t="shared" si="4"/>
        <v>35.1</v>
      </c>
      <c r="N9" s="28">
        <f t="shared" si="5"/>
        <v>56.300000000000004</v>
      </c>
      <c r="O9" s="11" t="s">
        <v>194</v>
      </c>
      <c r="P9" s="11" t="s">
        <v>168</v>
      </c>
      <c r="Q9" s="13" t="s">
        <v>211</v>
      </c>
      <c r="R9" s="13" t="s">
        <v>403</v>
      </c>
      <c r="S9" s="13" t="s">
        <v>505</v>
      </c>
      <c r="T9" s="13" t="s">
        <v>128</v>
      </c>
      <c r="U9" s="12">
        <v>13</v>
      </c>
      <c r="V9" s="12">
        <v>12.6</v>
      </c>
      <c r="W9" s="12">
        <v>7.2</v>
      </c>
      <c r="X9" s="11" t="s">
        <v>128</v>
      </c>
      <c r="Y9" s="12">
        <v>-1.1000000000000001</v>
      </c>
      <c r="Z9" s="12" t="s">
        <v>267</v>
      </c>
      <c r="AA9" s="12" t="s">
        <v>275</v>
      </c>
      <c r="AB9" s="8">
        <v>-1.1000000000000001</v>
      </c>
      <c r="AC9" s="8"/>
      <c r="AD9" s="11" t="s">
        <v>269</v>
      </c>
      <c r="AE9" s="11" t="s">
        <v>269</v>
      </c>
      <c r="AF9" s="11" t="s">
        <v>165</v>
      </c>
      <c r="AG9" s="8"/>
      <c r="AH9" s="8" t="s">
        <v>513</v>
      </c>
      <c r="AI9" s="30" t="s">
        <v>514</v>
      </c>
    </row>
    <row r="10" spans="1:35" s="5" customFormat="1">
      <c r="A10" s="6">
        <v>45879</v>
      </c>
      <c r="B10" s="26" t="s">
        <v>160</v>
      </c>
      <c r="C10" s="8" t="s">
        <v>169</v>
      </c>
      <c r="D10" s="9">
        <v>4.7939814814814817E-2</v>
      </c>
      <c r="E10" s="8" t="s">
        <v>521</v>
      </c>
      <c r="F10" s="10">
        <v>12.2</v>
      </c>
      <c r="G10" s="10">
        <v>11.2</v>
      </c>
      <c r="H10" s="10">
        <v>11.4</v>
      </c>
      <c r="I10" s="10">
        <v>11.5</v>
      </c>
      <c r="J10" s="10">
        <v>11.3</v>
      </c>
      <c r="K10" s="10">
        <v>11.6</v>
      </c>
      <c r="L10" s="27">
        <f t="shared" si="3"/>
        <v>34.799999999999997</v>
      </c>
      <c r="M10" s="27">
        <f t="shared" si="4"/>
        <v>34.4</v>
      </c>
      <c r="N10" s="28">
        <f t="shared" si="5"/>
        <v>57.599999999999994</v>
      </c>
      <c r="O10" s="11" t="s">
        <v>200</v>
      </c>
      <c r="P10" s="11" t="s">
        <v>168</v>
      </c>
      <c r="Q10" s="13" t="s">
        <v>522</v>
      </c>
      <c r="R10" s="13" t="s">
        <v>266</v>
      </c>
      <c r="S10" s="13" t="s">
        <v>502</v>
      </c>
      <c r="T10" s="13" t="s">
        <v>128</v>
      </c>
      <c r="U10" s="12">
        <v>13</v>
      </c>
      <c r="V10" s="12">
        <v>12.6</v>
      </c>
      <c r="W10" s="12">
        <v>7.2</v>
      </c>
      <c r="X10" s="11" t="s">
        <v>128</v>
      </c>
      <c r="Y10" s="12">
        <v>0.5</v>
      </c>
      <c r="Z10" s="12">
        <v>-0.1</v>
      </c>
      <c r="AA10" s="12">
        <v>1.5</v>
      </c>
      <c r="AB10" s="8">
        <v>-1.1000000000000001</v>
      </c>
      <c r="AC10" s="8"/>
      <c r="AD10" s="11" t="s">
        <v>271</v>
      </c>
      <c r="AE10" s="11" t="s">
        <v>268</v>
      </c>
      <c r="AF10" s="11" t="s">
        <v>165</v>
      </c>
      <c r="AG10" s="8"/>
      <c r="AH10" s="8" t="s">
        <v>523</v>
      </c>
      <c r="AI10" s="30" t="s">
        <v>524</v>
      </c>
    </row>
  </sheetData>
  <autoFilter ref="A1:AH5" xr:uid="{00000000-0009-0000-0000-000002000000}"/>
  <phoneticPr fontId="10"/>
  <conditionalFormatting sqref="F2:K3 F5:K5">
    <cfRule type="colorScale" priority="1274">
      <colorScale>
        <cfvo type="min"/>
        <cfvo type="percentile" val="50"/>
        <cfvo type="max"/>
        <color rgb="FFF8696B"/>
        <color rgb="FFFFEB84"/>
        <color rgb="FF63BE7B"/>
      </colorScale>
    </cfRule>
  </conditionalFormatting>
  <conditionalFormatting sqref="F4:K4">
    <cfRule type="colorScale" priority="43">
      <colorScale>
        <cfvo type="min"/>
        <cfvo type="percentile" val="50"/>
        <cfvo type="max"/>
        <color rgb="FFF8696B"/>
        <color rgb="FFFFEB84"/>
        <color rgb="FF63BE7B"/>
      </colorScale>
    </cfRule>
  </conditionalFormatting>
  <conditionalFormatting sqref="F6:K7">
    <cfRule type="colorScale" priority="14">
      <colorScale>
        <cfvo type="min"/>
        <cfvo type="percentile" val="50"/>
        <cfvo type="max"/>
        <color rgb="FFF8696B"/>
        <color rgb="FFFFEB84"/>
        <color rgb="FF63BE7B"/>
      </colorScale>
    </cfRule>
  </conditionalFormatting>
  <conditionalFormatting sqref="F8:K10">
    <cfRule type="colorScale" priority="4">
      <colorScale>
        <cfvo type="min"/>
        <cfvo type="percentile" val="50"/>
        <cfvo type="max"/>
        <color rgb="FFF8696B"/>
        <color rgb="FFFFEB84"/>
        <color rgb="FF63BE7B"/>
      </colorScale>
    </cfRule>
  </conditionalFormatting>
  <conditionalFormatting sqref="X2:X10">
    <cfRule type="containsText" dxfId="114" priority="59" operator="containsText" text="E">
      <formula>NOT(ISERROR(SEARCH("E",X2)))</formula>
    </cfRule>
    <cfRule type="containsText" dxfId="113" priority="61" operator="containsText" text="A">
      <formula>NOT(ISERROR(SEARCH("A",X2)))</formula>
    </cfRule>
    <cfRule type="containsText" dxfId="112" priority="60" operator="containsText" text="B">
      <formula>NOT(ISERROR(SEARCH("B",X2)))</formula>
    </cfRule>
    <cfRule type="containsText" dxfId="111" priority="56" operator="containsText" text="D">
      <formula>NOT(ISERROR(SEARCH("D",X2)))</formula>
    </cfRule>
    <cfRule type="containsText" dxfId="110" priority="57" operator="containsText" text="S">
      <formula>NOT(ISERROR(SEARCH("S",X2)))</formula>
    </cfRule>
    <cfRule type="containsText" dxfId="109" priority="58" operator="containsText" text="F">
      <formula>NOT(ISERROR(SEARCH("F",X2)))</formula>
    </cfRule>
  </conditionalFormatting>
  <conditionalFormatting sqref="AD3:AE4">
    <cfRule type="containsText" dxfId="108" priority="950" operator="containsText" text="A">
      <formula>NOT(ISERROR(SEARCH("A",AD3)))</formula>
    </cfRule>
  </conditionalFormatting>
  <conditionalFormatting sqref="AD4:AE4">
    <cfRule type="containsText" dxfId="107" priority="949" operator="containsText" text="B">
      <formula>NOT(ISERROR(SEARCH("B",AD4)))</formula>
    </cfRule>
  </conditionalFormatting>
  <conditionalFormatting sqref="AD4:AE5">
    <cfRule type="containsText" dxfId="106" priority="968" operator="containsText" text="A">
      <formula>NOT(ISERROR(SEARCH("A",AD4)))</formula>
    </cfRule>
    <cfRule type="containsText" dxfId="105" priority="967" operator="containsText" text="B">
      <formula>NOT(ISERROR(SEARCH("B",AD4)))</formula>
    </cfRule>
    <cfRule type="containsText" dxfId="104" priority="966" operator="containsText" text="E">
      <formula>NOT(ISERROR(SEARCH("E",AD4)))</formula>
    </cfRule>
  </conditionalFormatting>
  <conditionalFormatting sqref="AD6:AE10">
    <cfRule type="containsText" dxfId="103" priority="1" operator="containsText" text="E">
      <formula>NOT(ISERROR(SEARCH("E",AD6)))</formula>
    </cfRule>
    <cfRule type="containsText" dxfId="102" priority="3" operator="containsText" text="A">
      <formula>NOT(ISERROR(SEARCH("A",AD6)))</formula>
    </cfRule>
    <cfRule type="containsText" dxfId="101" priority="2" operator="containsText" text="B">
      <formula>NOT(ISERROR(SEARCH("B",AD6)))</formula>
    </cfRule>
  </conditionalFormatting>
  <conditionalFormatting sqref="AD2:AF3">
    <cfRule type="containsText" dxfId="100" priority="969" operator="containsText" text="E">
      <formula>NOT(ISERROR(SEARCH("E",AD2)))</formula>
    </cfRule>
    <cfRule type="containsText" dxfId="99" priority="970" operator="containsText" text="B">
      <formula>NOT(ISERROR(SEARCH("B",AD2)))</formula>
    </cfRule>
    <cfRule type="containsText" dxfId="98" priority="971" operator="containsText" text="A">
      <formula>NOT(ISERROR(SEARCH("A",AD2)))</formula>
    </cfRule>
  </conditionalFormatting>
  <conditionalFormatting sqref="AD3:AF3">
    <cfRule type="containsText" dxfId="97" priority="943" operator="containsText" text="B">
      <formula>NOT(ISERROR(SEARCH("B",AD3)))</formula>
    </cfRule>
    <cfRule type="containsText" dxfId="96" priority="942" operator="containsText" text="E">
      <formula>NOT(ISERROR(SEARCH("E",AD3)))</formula>
    </cfRule>
  </conditionalFormatting>
  <conditionalFormatting sqref="AD4:AF4">
    <cfRule type="containsText" dxfId="95" priority="948" operator="containsText" text="E">
      <formula>NOT(ISERROR(SEARCH("E",AD4)))</formula>
    </cfRule>
  </conditionalFormatting>
  <conditionalFormatting sqref="AF3">
    <cfRule type="containsText" dxfId="94" priority="944" operator="containsText" text="A">
      <formula>NOT(ISERROR(SEARCH("A",AF3)))</formula>
    </cfRule>
  </conditionalFormatting>
  <conditionalFormatting sqref="AF4">
    <cfRule type="containsText" dxfId="93" priority="946" operator="containsText" text="B">
      <formula>NOT(ISERROR(SEARCH("B",AF4)))</formula>
    </cfRule>
    <cfRule type="containsText" dxfId="92" priority="947" operator="containsText" text="A">
      <formula>NOT(ISERROR(SEARCH("A",AF4)))</formula>
    </cfRule>
  </conditionalFormatting>
  <conditionalFormatting sqref="AF4:AF10">
    <cfRule type="containsText" dxfId="91" priority="945" operator="containsText" text="E">
      <formula>NOT(ISERROR(SEARCH("E",AF4)))</formula>
    </cfRule>
    <cfRule type="containsText" dxfId="90" priority="964" operator="containsText" text="B">
      <formula>NOT(ISERROR(SEARCH("B",AF4)))</formula>
    </cfRule>
    <cfRule type="containsText" dxfId="89" priority="965" operator="containsText" text="A">
      <formula>NOT(ISERROR(SEARCH("A",AF4)))</formula>
    </cfRule>
  </conditionalFormatting>
  <conditionalFormatting sqref="AG2:AG4">
    <cfRule type="containsText" dxfId="88" priority="7" operator="containsText" text="A">
      <formula>NOT(ISERROR(SEARCH("A",AG2)))</formula>
    </cfRule>
    <cfRule type="containsText" dxfId="87" priority="6" operator="containsText" text="B">
      <formula>NOT(ISERROR(SEARCH("B",AG2)))</formula>
    </cfRule>
    <cfRule type="containsText" dxfId="86" priority="5" operator="containsText" text="E">
      <formula>NOT(ISERROR(SEARCH("E",AG2)))</formula>
    </cfRule>
  </conditionalFormatting>
  <conditionalFormatting sqref="AG2:AG10">
    <cfRule type="containsText" dxfId="85" priority="10" operator="containsText" text="A">
      <formula>NOT(ISERROR(SEARCH("A",AG2)))</formula>
    </cfRule>
    <cfRule type="containsText" dxfId="84" priority="9" operator="containsText" text="B">
      <formula>NOT(ISERROR(SEARCH("B",AG2)))</formula>
    </cfRule>
    <cfRule type="containsText" dxfId="83" priority="8" operator="containsText" text="E">
      <formula>NOT(ISERROR(SEARCH("E",AG2)))</formula>
    </cfRule>
  </conditionalFormatting>
  <dataValidations count="2">
    <dataValidation type="list" allowBlank="1" showInputMessage="1" showErrorMessage="1" sqref="AG2:AG4" xr:uid="{D9753E53-B5F3-B843-AABF-BB518D417D34}">
      <formula1>"強風,外差し,イン先行"</formula1>
    </dataValidation>
    <dataValidation type="list" allowBlank="1" showInputMessage="1" showErrorMessage="1" sqref="AG5:AG10" xr:uid="{CC79288C-5468-B441-B6E5-889CDB1FAE23}">
      <formula1>"強風,外差し,イン先行,凍結防止"</formula1>
    </dataValidation>
  </dataValidations>
  <pageMargins left="0.7" right="0.7" top="0.75" bottom="0.75" header="0.3" footer="0.3"/>
  <pageSetup paperSize="9" orientation="portrait" horizontalDpi="4294967292" verticalDpi="4294967292"/>
  <ignoredErrors>
    <ignoredError sqref="L2:N5 L7:N7 L6:N6 L8:N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DA922-5CF6-2A4E-A40D-1A9C0B7CB5C2}">
  <dimension ref="A1:AK10"/>
  <sheetViews>
    <sheetView workbookViewId="0">
      <pane xSplit="5" ySplit="1" topLeftCell="V2" activePane="bottomRight" state="frozen"/>
      <selection activeCell="E15" sqref="E15"/>
      <selection pane="topRight" activeCell="E15" sqref="E15"/>
      <selection pane="bottomLeft" activeCell="E15" sqref="E15"/>
      <selection pane="bottomRight" activeCell="AC8" sqref="AC8"/>
    </sheetView>
  </sheetViews>
  <sheetFormatPr baseColWidth="10" defaultColWidth="8.83203125" defaultRowHeight="15"/>
  <cols>
    <col min="1" max="1" width="9.5"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34</v>
      </c>
      <c r="B1" s="1" t="s">
        <v>51</v>
      </c>
      <c r="C1" s="1" t="s">
        <v>35</v>
      </c>
      <c r="D1" s="1" t="s">
        <v>52</v>
      </c>
      <c r="E1" s="1" t="s">
        <v>36</v>
      </c>
      <c r="F1" s="1" t="s">
        <v>137</v>
      </c>
      <c r="G1" s="1" t="s">
        <v>138</v>
      </c>
      <c r="H1" s="1" t="s">
        <v>139</v>
      </c>
      <c r="I1" s="1" t="s">
        <v>140</v>
      </c>
      <c r="J1" s="1" t="s">
        <v>141</v>
      </c>
      <c r="K1" s="1" t="s">
        <v>142</v>
      </c>
      <c r="L1" s="1" t="s">
        <v>143</v>
      </c>
      <c r="M1" s="1" t="s">
        <v>144</v>
      </c>
      <c r="N1" s="1" t="s">
        <v>145</v>
      </c>
      <c r="O1" s="1" t="s">
        <v>146</v>
      </c>
      <c r="P1" s="1" t="s">
        <v>38</v>
      </c>
      <c r="Q1" s="2" t="s">
        <v>59</v>
      </c>
      <c r="R1" s="2" t="s">
        <v>40</v>
      </c>
      <c r="S1" s="3" t="s">
        <v>41</v>
      </c>
      <c r="T1" s="3" t="s">
        <v>42</v>
      </c>
      <c r="U1" s="3" t="s">
        <v>43</v>
      </c>
      <c r="V1" s="4" t="s">
        <v>60</v>
      </c>
      <c r="W1" s="4" t="s">
        <v>110</v>
      </c>
      <c r="X1" s="4" t="s">
        <v>111</v>
      </c>
      <c r="Y1" s="4" t="s">
        <v>147</v>
      </c>
      <c r="Z1" s="4" t="s">
        <v>148</v>
      </c>
      <c r="AA1" s="4" t="s">
        <v>8</v>
      </c>
      <c r="AB1" s="4" t="s">
        <v>61</v>
      </c>
      <c r="AC1" s="4" t="s">
        <v>9</v>
      </c>
      <c r="AD1" s="4" t="s">
        <v>10</v>
      </c>
      <c r="AE1" s="4"/>
      <c r="AF1" s="4" t="s">
        <v>11</v>
      </c>
      <c r="AG1" s="4" t="s">
        <v>12</v>
      </c>
      <c r="AH1" s="4" t="s">
        <v>44</v>
      </c>
      <c r="AI1" s="4" t="s">
        <v>50</v>
      </c>
      <c r="AJ1" s="1" t="s">
        <v>63</v>
      </c>
      <c r="AK1" s="22" t="s">
        <v>117</v>
      </c>
    </row>
    <row r="2" spans="1:37" s="5" customFormat="1">
      <c r="A2" s="6">
        <v>45864</v>
      </c>
      <c r="B2" s="25" t="s">
        <v>130</v>
      </c>
      <c r="C2" s="8" t="s">
        <v>169</v>
      </c>
      <c r="D2" s="9">
        <v>6.0428240740740741E-2</v>
      </c>
      <c r="E2" s="8" t="s">
        <v>184</v>
      </c>
      <c r="F2" s="34">
        <v>6.8</v>
      </c>
      <c r="G2" s="34">
        <v>11.1</v>
      </c>
      <c r="H2" s="34">
        <v>11.3</v>
      </c>
      <c r="I2" s="34">
        <v>11.6</v>
      </c>
      <c r="J2" s="34">
        <v>11.7</v>
      </c>
      <c r="K2" s="34">
        <v>11.6</v>
      </c>
      <c r="L2" s="34">
        <v>11.6</v>
      </c>
      <c r="M2" s="34">
        <v>11.8</v>
      </c>
      <c r="N2" s="27">
        <f>SUM(F2:H2)</f>
        <v>29.2</v>
      </c>
      <c r="O2" s="27">
        <f>SUM(I2:J2)</f>
        <v>23.299999999999997</v>
      </c>
      <c r="P2" s="27">
        <f>SUM(K2:M2)</f>
        <v>35</v>
      </c>
      <c r="Q2" s="11" t="s">
        <v>167</v>
      </c>
      <c r="R2" s="11" t="s">
        <v>168</v>
      </c>
      <c r="S2" s="13" t="s">
        <v>185</v>
      </c>
      <c r="T2" s="13" t="s">
        <v>186</v>
      </c>
      <c r="U2" s="13" t="s">
        <v>187</v>
      </c>
      <c r="V2" s="13" t="s">
        <v>128</v>
      </c>
      <c r="W2" s="31">
        <v>13.4</v>
      </c>
      <c r="X2" s="32">
        <v>13.5</v>
      </c>
      <c r="Y2" s="12">
        <v>7.5</v>
      </c>
      <c r="Z2" s="11" t="s">
        <v>200</v>
      </c>
      <c r="AA2" s="12">
        <v>-2.4</v>
      </c>
      <c r="AB2" s="11" t="s">
        <v>267</v>
      </c>
      <c r="AC2" s="11">
        <v>-0.3</v>
      </c>
      <c r="AD2" s="11">
        <v>-2.1</v>
      </c>
      <c r="AE2" s="11"/>
      <c r="AF2" s="11" t="s">
        <v>269</v>
      </c>
      <c r="AG2" s="11" t="s">
        <v>269</v>
      </c>
      <c r="AH2" s="11" t="s">
        <v>163</v>
      </c>
      <c r="AI2" s="8" t="s">
        <v>328</v>
      </c>
      <c r="AJ2" s="8" t="s">
        <v>283</v>
      </c>
      <c r="AK2" s="30" t="s">
        <v>284</v>
      </c>
    </row>
    <row r="3" spans="1:37" s="5" customFormat="1">
      <c r="A3" s="6">
        <v>45865</v>
      </c>
      <c r="B3" s="7" t="s">
        <v>131</v>
      </c>
      <c r="C3" s="8" t="s">
        <v>251</v>
      </c>
      <c r="D3" s="9">
        <v>6.1145833333333337E-2</v>
      </c>
      <c r="E3" s="8" t="s">
        <v>253</v>
      </c>
      <c r="F3" s="34">
        <v>6.8</v>
      </c>
      <c r="G3" s="34">
        <v>11.3</v>
      </c>
      <c r="H3" s="34">
        <v>11.4</v>
      </c>
      <c r="I3" s="34">
        <v>11.8</v>
      </c>
      <c r="J3" s="34">
        <v>11.8</v>
      </c>
      <c r="K3" s="34">
        <v>11.4</v>
      </c>
      <c r="L3" s="34">
        <v>11.5</v>
      </c>
      <c r="M3" s="34">
        <v>12.3</v>
      </c>
      <c r="N3" s="27">
        <f>SUM(F3:H3)</f>
        <v>29.5</v>
      </c>
      <c r="O3" s="27">
        <f>SUM(I3:J3)</f>
        <v>23.6</v>
      </c>
      <c r="P3" s="27">
        <f>SUM(K3:M3)</f>
        <v>35.200000000000003</v>
      </c>
      <c r="Q3" s="11" t="s">
        <v>167</v>
      </c>
      <c r="R3" s="11" t="s">
        <v>168</v>
      </c>
      <c r="S3" s="13" t="s">
        <v>254</v>
      </c>
      <c r="T3" s="13" t="s">
        <v>187</v>
      </c>
      <c r="U3" s="13" t="s">
        <v>255</v>
      </c>
      <c r="V3" s="13" t="s">
        <v>128</v>
      </c>
      <c r="W3" s="12">
        <v>12.2</v>
      </c>
      <c r="X3" s="12">
        <v>13.8</v>
      </c>
      <c r="Y3" s="12">
        <v>6.9</v>
      </c>
      <c r="Z3" s="11" t="s">
        <v>274</v>
      </c>
      <c r="AA3" s="12">
        <v>-1.1000000000000001</v>
      </c>
      <c r="AB3" s="11" t="s">
        <v>267</v>
      </c>
      <c r="AC3" s="11">
        <v>0.2</v>
      </c>
      <c r="AD3" s="11">
        <v>-1.3</v>
      </c>
      <c r="AE3" s="11"/>
      <c r="AF3" s="11" t="s">
        <v>269</v>
      </c>
      <c r="AG3" s="11" t="s">
        <v>269</v>
      </c>
      <c r="AH3" s="11" t="s">
        <v>165</v>
      </c>
      <c r="AI3" s="8"/>
      <c r="AJ3" s="8" t="s">
        <v>319</v>
      </c>
      <c r="AK3" s="30" t="s">
        <v>320</v>
      </c>
    </row>
    <row r="4" spans="1:37" s="5" customFormat="1">
      <c r="A4" s="6">
        <v>45865</v>
      </c>
      <c r="B4" s="7" t="s">
        <v>135</v>
      </c>
      <c r="C4" s="8" t="s">
        <v>265</v>
      </c>
      <c r="D4" s="9">
        <v>6.1111111111111109E-2</v>
      </c>
      <c r="E4" s="8" t="s">
        <v>264</v>
      </c>
      <c r="F4" s="34">
        <v>6.7</v>
      </c>
      <c r="G4" s="34">
        <v>11.9</v>
      </c>
      <c r="H4" s="34">
        <v>11.2</v>
      </c>
      <c r="I4" s="34">
        <v>11.3</v>
      </c>
      <c r="J4" s="34">
        <v>11.3</v>
      </c>
      <c r="K4" s="34">
        <v>11.5</v>
      </c>
      <c r="L4" s="34">
        <v>11.9</v>
      </c>
      <c r="M4" s="34">
        <v>12.2</v>
      </c>
      <c r="N4" s="27">
        <f>SUM(F4:H4)</f>
        <v>29.8</v>
      </c>
      <c r="O4" s="27">
        <f>SUM(I4:J4)</f>
        <v>22.6</v>
      </c>
      <c r="P4" s="27">
        <f>SUM(K4:M4)</f>
        <v>35.599999999999994</v>
      </c>
      <c r="Q4" s="11" t="s">
        <v>167</v>
      </c>
      <c r="R4" s="11" t="s">
        <v>168</v>
      </c>
      <c r="S4" s="13" t="s">
        <v>266</v>
      </c>
      <c r="T4" s="13" t="s">
        <v>211</v>
      </c>
      <c r="U4" s="13" t="s">
        <v>263</v>
      </c>
      <c r="V4" s="13" t="s">
        <v>128</v>
      </c>
      <c r="W4" s="12">
        <v>12.2</v>
      </c>
      <c r="X4" s="12">
        <v>13.8</v>
      </c>
      <c r="Y4" s="12">
        <v>6.9</v>
      </c>
      <c r="Z4" s="11" t="s">
        <v>274</v>
      </c>
      <c r="AA4" s="12">
        <v>-0.8</v>
      </c>
      <c r="AB4" s="11" t="s">
        <v>267</v>
      </c>
      <c r="AC4" s="11">
        <v>0.6</v>
      </c>
      <c r="AD4" s="11">
        <v>-1.4</v>
      </c>
      <c r="AE4" s="11"/>
      <c r="AF4" s="11" t="s">
        <v>268</v>
      </c>
      <c r="AG4" s="11" t="s">
        <v>269</v>
      </c>
      <c r="AH4" s="11" t="s">
        <v>163</v>
      </c>
      <c r="AI4" s="8"/>
      <c r="AJ4" s="8" t="s">
        <v>323</v>
      </c>
      <c r="AK4" s="30" t="s">
        <v>324</v>
      </c>
    </row>
    <row r="5" spans="1:37" s="5" customFormat="1">
      <c r="A5" s="6">
        <v>45871</v>
      </c>
      <c r="B5" s="7" t="s">
        <v>326</v>
      </c>
      <c r="C5" s="8" t="s">
        <v>169</v>
      </c>
      <c r="D5" s="9">
        <v>6.1840277777777779E-2</v>
      </c>
      <c r="E5" s="8" t="s">
        <v>352</v>
      </c>
      <c r="F5" s="34">
        <v>6.7</v>
      </c>
      <c r="G5" s="34">
        <v>11.7</v>
      </c>
      <c r="H5" s="34">
        <v>12</v>
      </c>
      <c r="I5" s="34">
        <v>12.2</v>
      </c>
      <c r="J5" s="34">
        <v>12.3</v>
      </c>
      <c r="K5" s="34">
        <v>11.8</v>
      </c>
      <c r="L5" s="34">
        <v>11.3</v>
      </c>
      <c r="M5" s="34">
        <v>11.3</v>
      </c>
      <c r="N5" s="27">
        <f t="shared" ref="N5:N6" si="0">SUM(F5:H5)</f>
        <v>30.4</v>
      </c>
      <c r="O5" s="27">
        <f t="shared" ref="O5:O6" si="1">SUM(I5:J5)</f>
        <v>24.5</v>
      </c>
      <c r="P5" s="27">
        <f t="shared" ref="P5:P6" si="2">SUM(K5:M5)</f>
        <v>34.400000000000006</v>
      </c>
      <c r="Q5" s="11" t="s">
        <v>200</v>
      </c>
      <c r="R5" s="11" t="s">
        <v>201</v>
      </c>
      <c r="S5" s="13" t="s">
        <v>353</v>
      </c>
      <c r="T5" s="13" t="s">
        <v>354</v>
      </c>
      <c r="U5" s="13" t="s">
        <v>187</v>
      </c>
      <c r="V5" s="13" t="s">
        <v>128</v>
      </c>
      <c r="W5" s="12">
        <v>11</v>
      </c>
      <c r="X5" s="12">
        <v>12.5</v>
      </c>
      <c r="Y5" s="12">
        <v>7.7</v>
      </c>
      <c r="Z5" s="11" t="s">
        <v>200</v>
      </c>
      <c r="AA5" s="12">
        <v>-1.3</v>
      </c>
      <c r="AB5" s="11">
        <v>-0.5</v>
      </c>
      <c r="AC5" s="11">
        <v>0.2</v>
      </c>
      <c r="AD5" s="11">
        <v>-2</v>
      </c>
      <c r="AE5" s="11"/>
      <c r="AF5" s="11" t="s">
        <v>269</v>
      </c>
      <c r="AG5" s="11" t="s">
        <v>269</v>
      </c>
      <c r="AH5" s="11" t="s">
        <v>165</v>
      </c>
      <c r="AI5" s="8"/>
      <c r="AJ5" s="8" t="s">
        <v>355</v>
      </c>
      <c r="AK5" s="30" t="s">
        <v>410</v>
      </c>
    </row>
    <row r="6" spans="1:37" s="5" customFormat="1">
      <c r="A6" s="6">
        <v>45872</v>
      </c>
      <c r="B6" s="7" t="s">
        <v>325</v>
      </c>
      <c r="C6" s="8" t="s">
        <v>169</v>
      </c>
      <c r="D6" s="9">
        <v>6.0509259259259263E-2</v>
      </c>
      <c r="E6" s="8" t="s">
        <v>406</v>
      </c>
      <c r="F6" s="34">
        <v>6.6</v>
      </c>
      <c r="G6" s="34">
        <v>10.8</v>
      </c>
      <c r="H6" s="34">
        <v>10.9</v>
      </c>
      <c r="I6" s="34">
        <v>11.3</v>
      </c>
      <c r="J6" s="34">
        <v>11.7</v>
      </c>
      <c r="K6" s="34">
        <v>12</v>
      </c>
      <c r="L6" s="34">
        <v>12.2</v>
      </c>
      <c r="M6" s="34">
        <v>12.3</v>
      </c>
      <c r="N6" s="27">
        <f t="shared" si="0"/>
        <v>28.299999999999997</v>
      </c>
      <c r="O6" s="27">
        <f t="shared" si="1"/>
        <v>23</v>
      </c>
      <c r="P6" s="27">
        <f t="shared" si="2"/>
        <v>36.5</v>
      </c>
      <c r="Q6" s="11" t="s">
        <v>194</v>
      </c>
      <c r="R6" s="11" t="s">
        <v>190</v>
      </c>
      <c r="S6" s="13" t="s">
        <v>403</v>
      </c>
      <c r="T6" s="13" t="s">
        <v>407</v>
      </c>
      <c r="U6" s="13" t="s">
        <v>187</v>
      </c>
      <c r="V6" s="13" t="s">
        <v>128</v>
      </c>
      <c r="W6" s="12">
        <v>12.8</v>
      </c>
      <c r="X6" s="12">
        <v>14</v>
      </c>
      <c r="Y6" s="12">
        <v>7.5</v>
      </c>
      <c r="Z6" s="11" t="s">
        <v>200</v>
      </c>
      <c r="AA6" s="12">
        <v>-2.1</v>
      </c>
      <c r="AB6" s="11" t="s">
        <v>267</v>
      </c>
      <c r="AC6" s="11">
        <v>-0.1</v>
      </c>
      <c r="AD6" s="11">
        <v>-2</v>
      </c>
      <c r="AE6" s="11"/>
      <c r="AF6" s="11" t="s">
        <v>269</v>
      </c>
      <c r="AG6" s="11" t="s">
        <v>269</v>
      </c>
      <c r="AH6" s="11" t="s">
        <v>163</v>
      </c>
      <c r="AI6" s="8"/>
      <c r="AJ6" s="8" t="s">
        <v>408</v>
      </c>
      <c r="AK6" s="30" t="s">
        <v>409</v>
      </c>
    </row>
    <row r="7" spans="1:37" s="5" customFormat="1">
      <c r="A7" s="6">
        <v>45878</v>
      </c>
      <c r="B7" s="7" t="s">
        <v>439</v>
      </c>
      <c r="C7" s="8" t="s">
        <v>251</v>
      </c>
      <c r="D7" s="9">
        <v>6.2511574074074081E-2</v>
      </c>
      <c r="E7" s="8" t="s">
        <v>440</v>
      </c>
      <c r="F7" s="34">
        <v>6.8</v>
      </c>
      <c r="G7" s="34">
        <v>11</v>
      </c>
      <c r="H7" s="34">
        <v>11.1</v>
      </c>
      <c r="I7" s="34">
        <v>12.3</v>
      </c>
      <c r="J7" s="34">
        <v>12.4</v>
      </c>
      <c r="K7" s="34">
        <v>12.3</v>
      </c>
      <c r="L7" s="34">
        <v>11.9</v>
      </c>
      <c r="M7" s="34">
        <v>12.3</v>
      </c>
      <c r="N7" s="27">
        <f t="shared" ref="N7:N10" si="3">SUM(F7:H7)</f>
        <v>28.9</v>
      </c>
      <c r="O7" s="27">
        <f t="shared" ref="O7:O10" si="4">SUM(I7:J7)</f>
        <v>24.700000000000003</v>
      </c>
      <c r="P7" s="27">
        <f t="shared" ref="P7:P10" si="5">SUM(K7:M7)</f>
        <v>36.5</v>
      </c>
      <c r="Q7" s="11" t="s">
        <v>194</v>
      </c>
      <c r="R7" s="11" t="s">
        <v>190</v>
      </c>
      <c r="S7" s="13" t="s">
        <v>441</v>
      </c>
      <c r="T7" s="13" t="s">
        <v>442</v>
      </c>
      <c r="U7" s="13" t="s">
        <v>443</v>
      </c>
      <c r="V7" s="13" t="s">
        <v>128</v>
      </c>
      <c r="W7" s="12">
        <v>13.5</v>
      </c>
      <c r="X7" s="12">
        <v>14.4</v>
      </c>
      <c r="Y7" s="12">
        <v>7</v>
      </c>
      <c r="Z7" s="11" t="s">
        <v>274</v>
      </c>
      <c r="AA7" s="12">
        <v>-0.2</v>
      </c>
      <c r="AB7" s="11" t="s">
        <v>267</v>
      </c>
      <c r="AC7" s="11">
        <v>0.8</v>
      </c>
      <c r="AD7" s="11">
        <v>-1</v>
      </c>
      <c r="AE7" s="11"/>
      <c r="AF7" s="11" t="s">
        <v>268</v>
      </c>
      <c r="AG7" s="11" t="s">
        <v>268</v>
      </c>
      <c r="AH7" s="11" t="s">
        <v>163</v>
      </c>
      <c r="AI7" s="8"/>
      <c r="AJ7" s="8" t="s">
        <v>444</v>
      </c>
      <c r="AK7" s="30" t="s">
        <v>445</v>
      </c>
    </row>
    <row r="8" spans="1:37" s="5" customFormat="1">
      <c r="A8" s="6">
        <v>45878</v>
      </c>
      <c r="B8" s="7" t="s">
        <v>131</v>
      </c>
      <c r="C8" s="8" t="s">
        <v>169</v>
      </c>
      <c r="D8" s="9">
        <v>6.1817129629629632E-2</v>
      </c>
      <c r="E8" s="8" t="s">
        <v>486</v>
      </c>
      <c r="F8" s="34">
        <v>6.8</v>
      </c>
      <c r="G8" s="34">
        <v>11.6</v>
      </c>
      <c r="H8" s="34">
        <v>11.8</v>
      </c>
      <c r="I8" s="34">
        <v>11.9</v>
      </c>
      <c r="J8" s="34">
        <v>11.9</v>
      </c>
      <c r="K8" s="34">
        <v>11.8</v>
      </c>
      <c r="L8" s="34">
        <v>11.7</v>
      </c>
      <c r="M8" s="34">
        <v>11.6</v>
      </c>
      <c r="N8" s="27">
        <f t="shared" si="3"/>
        <v>30.2</v>
      </c>
      <c r="O8" s="27">
        <f t="shared" si="4"/>
        <v>23.8</v>
      </c>
      <c r="P8" s="27">
        <f t="shared" si="5"/>
        <v>35.1</v>
      </c>
      <c r="Q8" s="11" t="s">
        <v>167</v>
      </c>
      <c r="R8" s="11" t="s">
        <v>195</v>
      </c>
      <c r="S8" s="13" t="s">
        <v>403</v>
      </c>
      <c r="T8" s="13" t="s">
        <v>187</v>
      </c>
      <c r="U8" s="13" t="s">
        <v>354</v>
      </c>
      <c r="V8" s="13" t="s">
        <v>128</v>
      </c>
      <c r="W8" s="12">
        <v>13.5</v>
      </c>
      <c r="X8" s="12">
        <v>14.4</v>
      </c>
      <c r="Y8" s="12">
        <v>7</v>
      </c>
      <c r="Z8" s="11" t="s">
        <v>274</v>
      </c>
      <c r="AA8" s="12">
        <v>-0.3</v>
      </c>
      <c r="AB8" s="11">
        <v>-0.2</v>
      </c>
      <c r="AC8" s="11">
        <v>0.8</v>
      </c>
      <c r="AD8" s="11">
        <v>-1.3</v>
      </c>
      <c r="AE8" s="11"/>
      <c r="AF8" s="11" t="s">
        <v>268</v>
      </c>
      <c r="AG8" s="11" t="s">
        <v>269</v>
      </c>
      <c r="AH8" s="11" t="s">
        <v>165</v>
      </c>
      <c r="AI8" s="8"/>
      <c r="AJ8" s="8" t="s">
        <v>487</v>
      </c>
      <c r="AK8" s="30" t="s">
        <v>488</v>
      </c>
    </row>
    <row r="9" spans="1:37" s="5" customFormat="1">
      <c r="A9" s="6">
        <v>45879</v>
      </c>
      <c r="B9" s="25" t="s">
        <v>129</v>
      </c>
      <c r="C9" s="8" t="s">
        <v>169</v>
      </c>
      <c r="D9" s="9">
        <v>6.3206018518518522E-2</v>
      </c>
      <c r="E9" s="8" t="s">
        <v>501</v>
      </c>
      <c r="F9" s="34">
        <v>6.8</v>
      </c>
      <c r="G9" s="34">
        <v>11.6</v>
      </c>
      <c r="H9" s="34">
        <v>12.1</v>
      </c>
      <c r="I9" s="34">
        <v>12.6</v>
      </c>
      <c r="J9" s="34">
        <v>12.4</v>
      </c>
      <c r="K9" s="34">
        <v>12.1</v>
      </c>
      <c r="L9" s="34">
        <v>11.8</v>
      </c>
      <c r="M9" s="34">
        <v>11.7</v>
      </c>
      <c r="N9" s="27">
        <f t="shared" si="3"/>
        <v>30.5</v>
      </c>
      <c r="O9" s="27">
        <f t="shared" si="4"/>
        <v>25</v>
      </c>
      <c r="P9" s="27">
        <f t="shared" si="5"/>
        <v>35.599999999999994</v>
      </c>
      <c r="Q9" s="11" t="s">
        <v>200</v>
      </c>
      <c r="R9" s="11" t="s">
        <v>168</v>
      </c>
      <c r="S9" s="13" t="s">
        <v>502</v>
      </c>
      <c r="T9" s="13" t="s">
        <v>244</v>
      </c>
      <c r="U9" s="13" t="s">
        <v>237</v>
      </c>
      <c r="V9" s="13" t="s">
        <v>128</v>
      </c>
      <c r="W9" s="12">
        <v>13</v>
      </c>
      <c r="X9" s="12">
        <v>12.6</v>
      </c>
      <c r="Y9" s="12">
        <v>7.2</v>
      </c>
      <c r="Z9" s="11" t="s">
        <v>274</v>
      </c>
      <c r="AA9" s="12">
        <v>0.5</v>
      </c>
      <c r="AB9" s="11">
        <v>-0.4</v>
      </c>
      <c r="AC9" s="11">
        <v>1.5</v>
      </c>
      <c r="AD9" s="11">
        <v>-1.4</v>
      </c>
      <c r="AE9" s="11"/>
      <c r="AF9" s="11" t="s">
        <v>271</v>
      </c>
      <c r="AG9" s="11" t="s">
        <v>269</v>
      </c>
      <c r="AH9" s="11" t="s">
        <v>165</v>
      </c>
      <c r="AI9" s="8"/>
      <c r="AJ9" s="8" t="s">
        <v>509</v>
      </c>
      <c r="AK9" s="30" t="s">
        <v>510</v>
      </c>
    </row>
    <row r="10" spans="1:37" s="5" customFormat="1">
      <c r="A10" s="6">
        <v>45879</v>
      </c>
      <c r="B10" s="7" t="s">
        <v>135</v>
      </c>
      <c r="C10" s="8" t="s">
        <v>169</v>
      </c>
      <c r="D10" s="9">
        <v>6.1192129629629631E-2</v>
      </c>
      <c r="E10" s="8" t="s">
        <v>253</v>
      </c>
      <c r="F10" s="34">
        <v>6.7</v>
      </c>
      <c r="G10" s="34">
        <v>11</v>
      </c>
      <c r="H10" s="34">
        <v>11.2</v>
      </c>
      <c r="I10" s="34">
        <v>11.9</v>
      </c>
      <c r="J10" s="34">
        <v>12.3</v>
      </c>
      <c r="K10" s="34">
        <v>12</v>
      </c>
      <c r="L10" s="34">
        <v>12</v>
      </c>
      <c r="M10" s="34">
        <v>11.6</v>
      </c>
      <c r="N10" s="27">
        <f t="shared" si="3"/>
        <v>28.9</v>
      </c>
      <c r="O10" s="27">
        <f t="shared" si="4"/>
        <v>24.200000000000003</v>
      </c>
      <c r="P10" s="27">
        <f t="shared" si="5"/>
        <v>35.6</v>
      </c>
      <c r="Q10" s="11" t="s">
        <v>167</v>
      </c>
      <c r="R10" s="11" t="s">
        <v>458</v>
      </c>
      <c r="S10" s="13" t="s">
        <v>254</v>
      </c>
      <c r="T10" s="13" t="s">
        <v>199</v>
      </c>
      <c r="U10" s="13" t="s">
        <v>211</v>
      </c>
      <c r="V10" s="13" t="s">
        <v>128</v>
      </c>
      <c r="W10" s="12">
        <v>13</v>
      </c>
      <c r="X10" s="12">
        <v>12.6</v>
      </c>
      <c r="Y10" s="12">
        <v>7.2</v>
      </c>
      <c r="Z10" s="11" t="s">
        <v>274</v>
      </c>
      <c r="AA10" s="12">
        <v>-0.1</v>
      </c>
      <c r="AB10" s="11" t="s">
        <v>267</v>
      </c>
      <c r="AC10" s="11">
        <v>1.3</v>
      </c>
      <c r="AD10" s="11">
        <v>-1.4</v>
      </c>
      <c r="AE10" s="11"/>
      <c r="AF10" s="11" t="s">
        <v>271</v>
      </c>
      <c r="AG10" s="11" t="s">
        <v>269</v>
      </c>
      <c r="AH10" s="11" t="s">
        <v>165</v>
      </c>
      <c r="AI10" s="8"/>
      <c r="AJ10" s="8" t="s">
        <v>519</v>
      </c>
      <c r="AK10" s="30" t="s">
        <v>520</v>
      </c>
    </row>
  </sheetData>
  <autoFilter ref="A1:AJ2" xr:uid="{00000000-0009-0000-0000-000002000000}"/>
  <phoneticPr fontId="10"/>
  <conditionalFormatting sqref="F2:M2">
    <cfRule type="colorScale" priority="410">
      <colorScale>
        <cfvo type="min"/>
        <cfvo type="percentile" val="50"/>
        <cfvo type="max"/>
        <color rgb="FFF8696B"/>
        <color rgb="FFFFEB84"/>
        <color rgb="FF63BE7B"/>
      </colorScale>
    </cfRule>
  </conditionalFormatting>
  <conditionalFormatting sqref="F3:M3">
    <cfRule type="colorScale" priority="1286">
      <colorScale>
        <cfvo type="min"/>
        <cfvo type="percentile" val="50"/>
        <cfvo type="max"/>
        <color rgb="FFF8696B"/>
        <color rgb="FFFFEB84"/>
        <color rgb="FF63BE7B"/>
      </colorScale>
    </cfRule>
  </conditionalFormatting>
  <conditionalFormatting sqref="F4:M4">
    <cfRule type="colorScale" priority="1301">
      <colorScale>
        <cfvo type="min"/>
        <cfvo type="percentile" val="50"/>
        <cfvo type="max"/>
        <color rgb="FFF8696B"/>
        <color rgb="FFFFEB84"/>
        <color rgb="FF63BE7B"/>
      </colorScale>
    </cfRule>
  </conditionalFormatting>
  <conditionalFormatting sqref="F5:M6">
    <cfRule type="colorScale" priority="10">
      <colorScale>
        <cfvo type="min"/>
        <cfvo type="percentile" val="50"/>
        <cfvo type="max"/>
        <color rgb="FFF8696B"/>
        <color rgb="FFFFEB84"/>
        <color rgb="FF63BE7B"/>
      </colorScale>
    </cfRule>
  </conditionalFormatting>
  <conditionalFormatting sqref="F7:M10">
    <cfRule type="colorScale" priority="4">
      <colorScale>
        <cfvo type="min"/>
        <cfvo type="percentile" val="50"/>
        <cfvo type="max"/>
        <color rgb="FFF8696B"/>
        <color rgb="FFFFEB84"/>
        <color rgb="FF63BE7B"/>
      </colorScale>
    </cfRule>
  </conditionalFormatting>
  <conditionalFormatting sqref="Z2:Z10">
    <cfRule type="containsText" dxfId="82" priority="56" operator="containsText" text="S">
      <formula>NOT(ISERROR(SEARCH("S",Z2)))</formula>
    </cfRule>
    <cfRule type="containsText" dxfId="81" priority="55" operator="containsText" text="D">
      <formula>NOT(ISERROR(SEARCH("D",Z2)))</formula>
    </cfRule>
    <cfRule type="containsText" dxfId="80" priority="57" operator="containsText" text="F">
      <formula>NOT(ISERROR(SEARCH("F",Z2)))</formula>
    </cfRule>
    <cfRule type="containsText" dxfId="79" priority="58" operator="containsText" text="E">
      <formula>NOT(ISERROR(SEARCH("E",Z2)))</formula>
    </cfRule>
    <cfRule type="containsText" dxfId="78" priority="59" operator="containsText" text="B">
      <formula>NOT(ISERROR(SEARCH("B",Z2)))</formula>
    </cfRule>
    <cfRule type="containsText" dxfId="77" priority="60" operator="containsText" text="A">
      <formula>NOT(ISERROR(SEARCH("A",Z2)))</formula>
    </cfRule>
  </conditionalFormatting>
  <conditionalFormatting sqref="AF3:AG4">
    <cfRule type="containsText" dxfId="76" priority="33" operator="containsText" text="B">
      <formula>NOT(ISERROR(SEARCH("B",AF3)))</formula>
    </cfRule>
    <cfRule type="containsText" dxfId="75" priority="34" operator="containsText" text="A">
      <formula>NOT(ISERROR(SEARCH("A",AF3)))</formula>
    </cfRule>
  </conditionalFormatting>
  <conditionalFormatting sqref="AF3:AH10">
    <cfRule type="containsText" dxfId="74" priority="1" operator="containsText" text="E">
      <formula>NOT(ISERROR(SEARCH("E",AF3)))</formula>
    </cfRule>
  </conditionalFormatting>
  <conditionalFormatting sqref="AF2:AI2">
    <cfRule type="containsText" dxfId="73" priority="359" operator="containsText" text="E">
      <formula>NOT(ISERROR(SEARCH("E",AF2)))</formula>
    </cfRule>
    <cfRule type="containsText" dxfId="72" priority="360" operator="containsText" text="B">
      <formula>NOT(ISERROR(SEARCH("B",AF2)))</formula>
    </cfRule>
    <cfRule type="containsText" dxfId="71" priority="361" operator="containsText" text="A">
      <formula>NOT(ISERROR(SEARCH("A",AF2)))</formula>
    </cfRule>
  </conditionalFormatting>
  <conditionalFormatting sqref="AF5:AI10">
    <cfRule type="containsText" dxfId="70" priority="3" operator="containsText" text="A">
      <formula>NOT(ISERROR(SEARCH("A",AF5)))</formula>
    </cfRule>
    <cfRule type="containsText" dxfId="69" priority="2" operator="containsText" text="B">
      <formula>NOT(ISERROR(SEARCH("B",AF5)))</formula>
    </cfRule>
  </conditionalFormatting>
  <conditionalFormatting sqref="AH3:AI3">
    <cfRule type="containsText" dxfId="68" priority="49" operator="containsText" text="B">
      <formula>NOT(ISERROR(SEARCH("B",AH3)))</formula>
    </cfRule>
    <cfRule type="containsText" dxfId="67" priority="50" operator="containsText" text="A">
      <formula>NOT(ISERROR(SEARCH("A",AH3)))</formula>
    </cfRule>
  </conditionalFormatting>
  <conditionalFormatting sqref="AH4:AI4">
    <cfRule type="containsText" dxfId="66" priority="31" operator="containsText" text="A">
      <formula>NOT(ISERROR(SEARCH("A",AH4)))</formula>
    </cfRule>
    <cfRule type="containsText" dxfId="65" priority="30" operator="containsText" text="B">
      <formula>NOT(ISERROR(SEARCH("B",AH4)))</formula>
    </cfRule>
  </conditionalFormatting>
  <conditionalFormatting sqref="AI2">
    <cfRule type="containsText" dxfId="64" priority="357" operator="containsText" text="B">
      <formula>NOT(ISERROR(SEARCH("B",AI2)))</formula>
    </cfRule>
    <cfRule type="containsText" dxfId="63" priority="358" operator="containsText" text="A">
      <formula>NOT(ISERROR(SEARCH("A",AI2)))</formula>
    </cfRule>
  </conditionalFormatting>
  <conditionalFormatting sqref="AI2:AI10">
    <cfRule type="containsText" dxfId="62" priority="48" operator="containsText" text="E">
      <formula>NOT(ISERROR(SEARCH("E",AI2)))</formula>
    </cfRule>
  </conditionalFormatting>
  <dataValidations count="2">
    <dataValidation type="list" allowBlank="1" showInputMessage="1" showErrorMessage="1" sqref="AI2" xr:uid="{F262E0D0-3C33-EF46-B76A-21D7C904CBB4}">
      <formula1>"強風,外差し,イン先行"</formula1>
    </dataValidation>
    <dataValidation type="list" allowBlank="1" showInputMessage="1" showErrorMessage="1" sqref="AI3:AI10" xr:uid="{5FD1DE47-7A3E-1E45-8A7D-3DE7831C338B}">
      <formula1>"強風,外差し,イン先行,凍結防止"</formula1>
    </dataValidation>
  </dataValidations>
  <pageMargins left="0.75" right="0.75" top="1" bottom="1" header="0.3" footer="0.3"/>
  <pageSetup paperSize="9" orientation="portrait" horizontalDpi="4294967292" verticalDpi="4294967292"/>
  <ignoredErrors>
    <ignoredError sqref="N2:P2 N3:P3 N4:P4 N5:P6 N7:P1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1"/>
  <sheetViews>
    <sheetView workbookViewId="0">
      <pane xSplit="5" ySplit="1" topLeftCell="AA2" activePane="bottomRight" state="frozen"/>
      <selection activeCell="E24" sqref="E24"/>
      <selection pane="topRight" activeCell="E24" sqref="E24"/>
      <selection pane="bottomLeft" activeCell="E24" sqref="E24"/>
      <selection pane="bottomRight" activeCell="C12" sqref="C12"/>
    </sheetView>
  </sheetViews>
  <sheetFormatPr baseColWidth="10" defaultColWidth="8.83203125" defaultRowHeight="15"/>
  <cols>
    <col min="1" max="1" width="9.5"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37</v>
      </c>
      <c r="P1" s="1" t="s">
        <v>48</v>
      </c>
      <c r="Q1" s="1" t="s">
        <v>38</v>
      </c>
      <c r="R1" s="1" t="s">
        <v>39</v>
      </c>
      <c r="S1" s="1" t="s">
        <v>151</v>
      </c>
      <c r="T1" s="2" t="s">
        <v>59</v>
      </c>
      <c r="U1" s="2" t="s">
        <v>40</v>
      </c>
      <c r="V1" s="3" t="s">
        <v>41</v>
      </c>
      <c r="W1" s="3" t="s">
        <v>42</v>
      </c>
      <c r="X1" s="3" t="s">
        <v>43</v>
      </c>
      <c r="Y1" s="3" t="s">
        <v>60</v>
      </c>
      <c r="Z1" s="4" t="s">
        <v>110</v>
      </c>
      <c r="AA1" s="4" t="s">
        <v>111</v>
      </c>
      <c r="AB1" s="4" t="s">
        <v>147</v>
      </c>
      <c r="AC1" s="4" t="s">
        <v>148</v>
      </c>
      <c r="AD1" s="4" t="s">
        <v>8</v>
      </c>
      <c r="AE1" s="4" t="s">
        <v>61</v>
      </c>
      <c r="AF1" s="4" t="s">
        <v>9</v>
      </c>
      <c r="AG1" s="4" t="s">
        <v>10</v>
      </c>
      <c r="AH1" s="4"/>
      <c r="AI1" s="4" t="s">
        <v>11</v>
      </c>
      <c r="AJ1" s="4" t="s">
        <v>12</v>
      </c>
      <c r="AK1" s="4" t="s">
        <v>44</v>
      </c>
      <c r="AL1" s="4" t="s">
        <v>62</v>
      </c>
      <c r="AM1" s="1" t="s">
        <v>63</v>
      </c>
      <c r="AN1" s="22" t="s">
        <v>117</v>
      </c>
    </row>
    <row r="2" spans="1:40" s="5" customFormat="1">
      <c r="A2" s="6">
        <v>45864</v>
      </c>
      <c r="B2" s="26" t="s">
        <v>130</v>
      </c>
      <c r="C2" s="8" t="s">
        <v>169</v>
      </c>
      <c r="D2" s="9">
        <v>7.4374999999999997E-2</v>
      </c>
      <c r="E2" s="8" t="s">
        <v>191</v>
      </c>
      <c r="F2" s="10">
        <v>12.2</v>
      </c>
      <c r="G2" s="10">
        <v>11.3</v>
      </c>
      <c r="H2" s="10">
        <v>12.1</v>
      </c>
      <c r="I2" s="10">
        <v>11.7</v>
      </c>
      <c r="J2" s="10">
        <v>11.8</v>
      </c>
      <c r="K2" s="10">
        <v>12</v>
      </c>
      <c r="L2" s="10">
        <v>12.2</v>
      </c>
      <c r="M2" s="10">
        <v>12.2</v>
      </c>
      <c r="N2" s="10">
        <v>12.1</v>
      </c>
      <c r="O2" s="27">
        <f>SUM(F2:H2)</f>
        <v>35.6</v>
      </c>
      <c r="P2" s="27">
        <f>SUM(I2:K2)</f>
        <v>35.5</v>
      </c>
      <c r="Q2" s="27">
        <f>SUM(L2:N2)</f>
        <v>36.5</v>
      </c>
      <c r="R2" s="28">
        <f>SUM(F2:J2)</f>
        <v>59.099999999999994</v>
      </c>
      <c r="S2" s="28">
        <f>SUM(J2:N2)</f>
        <v>60.300000000000004</v>
      </c>
      <c r="T2" s="11" t="s">
        <v>167</v>
      </c>
      <c r="U2" s="11" t="s">
        <v>190</v>
      </c>
      <c r="V2" s="13" t="s">
        <v>185</v>
      </c>
      <c r="W2" s="13" t="s">
        <v>192</v>
      </c>
      <c r="X2" s="13" t="s">
        <v>193</v>
      </c>
      <c r="Y2" s="13" t="s">
        <v>128</v>
      </c>
      <c r="Z2" s="31">
        <v>13.4</v>
      </c>
      <c r="AA2" s="32">
        <v>13.5</v>
      </c>
      <c r="AB2" s="12">
        <v>7.5</v>
      </c>
      <c r="AC2" s="11" t="s">
        <v>200</v>
      </c>
      <c r="AD2" s="12">
        <v>-2.2000000000000002</v>
      </c>
      <c r="AE2" s="12" t="s">
        <v>267</v>
      </c>
      <c r="AF2" s="12">
        <v>0.3</v>
      </c>
      <c r="AG2" s="12">
        <v>-2.5</v>
      </c>
      <c r="AH2" s="12"/>
      <c r="AI2" s="11" t="s">
        <v>269</v>
      </c>
      <c r="AJ2" s="11" t="s">
        <v>269</v>
      </c>
      <c r="AK2" s="11" t="s">
        <v>163</v>
      </c>
      <c r="AL2" s="8" t="s">
        <v>328</v>
      </c>
      <c r="AM2" s="8" t="s">
        <v>287</v>
      </c>
      <c r="AN2" s="30" t="s">
        <v>288</v>
      </c>
    </row>
    <row r="3" spans="1:40" s="5" customFormat="1">
      <c r="A3" s="6">
        <v>45865</v>
      </c>
      <c r="B3" s="26" t="s">
        <v>129</v>
      </c>
      <c r="C3" s="8" t="s">
        <v>226</v>
      </c>
      <c r="D3" s="9">
        <v>7.8530092592592596E-2</v>
      </c>
      <c r="E3" s="8" t="s">
        <v>240</v>
      </c>
      <c r="F3" s="10">
        <v>13.3</v>
      </c>
      <c r="G3" s="10">
        <v>12.8</v>
      </c>
      <c r="H3" s="10">
        <v>13.4</v>
      </c>
      <c r="I3" s="10">
        <v>13.5</v>
      </c>
      <c r="J3" s="10">
        <v>13.1</v>
      </c>
      <c r="K3" s="10">
        <v>12.6</v>
      </c>
      <c r="L3" s="10">
        <v>12</v>
      </c>
      <c r="M3" s="10">
        <v>11.6</v>
      </c>
      <c r="N3" s="10">
        <v>11.2</v>
      </c>
      <c r="O3" s="27">
        <f>SUM(F3:H3)</f>
        <v>39.5</v>
      </c>
      <c r="P3" s="27">
        <f>SUM(I3:K3)</f>
        <v>39.200000000000003</v>
      </c>
      <c r="Q3" s="27">
        <f>SUM(L3:N3)</f>
        <v>34.799999999999997</v>
      </c>
      <c r="R3" s="28">
        <f>SUM(F3:J3)</f>
        <v>66.099999999999994</v>
      </c>
      <c r="S3" s="28">
        <f>SUM(J3:N3)</f>
        <v>60.5</v>
      </c>
      <c r="T3" s="11" t="s">
        <v>239</v>
      </c>
      <c r="U3" s="11" t="s">
        <v>201</v>
      </c>
      <c r="V3" s="13" t="s">
        <v>237</v>
      </c>
      <c r="W3" s="13" t="s">
        <v>185</v>
      </c>
      <c r="X3" s="13" t="s">
        <v>241</v>
      </c>
      <c r="Y3" s="13" t="s">
        <v>128</v>
      </c>
      <c r="Z3" s="12">
        <v>12.2</v>
      </c>
      <c r="AA3" s="12">
        <v>13.8</v>
      </c>
      <c r="AB3" s="12">
        <v>6.9</v>
      </c>
      <c r="AC3" s="11" t="s">
        <v>274</v>
      </c>
      <c r="AD3" s="12">
        <v>2.8</v>
      </c>
      <c r="AE3" s="12">
        <v>-1.2</v>
      </c>
      <c r="AF3" s="12">
        <v>3</v>
      </c>
      <c r="AG3" s="12">
        <v>-1.4</v>
      </c>
      <c r="AH3" s="12"/>
      <c r="AI3" s="11" t="s">
        <v>276</v>
      </c>
      <c r="AJ3" s="11" t="s">
        <v>268</v>
      </c>
      <c r="AK3" s="11" t="s">
        <v>165</v>
      </c>
      <c r="AL3" s="8"/>
      <c r="AM3" s="8" t="s">
        <v>311</v>
      </c>
      <c r="AN3" s="30" t="s">
        <v>312</v>
      </c>
    </row>
    <row r="4" spans="1:40" s="5" customFormat="1">
      <c r="A4" s="6">
        <v>45865</v>
      </c>
      <c r="B4" s="26" t="s">
        <v>131</v>
      </c>
      <c r="C4" s="8" t="s">
        <v>251</v>
      </c>
      <c r="D4" s="9">
        <v>7.435185185185185E-2</v>
      </c>
      <c r="E4" s="8" t="s">
        <v>250</v>
      </c>
      <c r="F4" s="10">
        <v>12.5</v>
      </c>
      <c r="G4" s="10">
        <v>11.7</v>
      </c>
      <c r="H4" s="10">
        <v>11.7</v>
      </c>
      <c r="I4" s="10">
        <v>11.7</v>
      </c>
      <c r="J4" s="10">
        <v>12</v>
      </c>
      <c r="K4" s="10">
        <v>12.2</v>
      </c>
      <c r="L4" s="10">
        <v>11.7</v>
      </c>
      <c r="M4" s="10">
        <v>11.8</v>
      </c>
      <c r="N4" s="10">
        <v>12.1</v>
      </c>
      <c r="O4" s="27">
        <f>SUM(F4:H4)</f>
        <v>35.9</v>
      </c>
      <c r="P4" s="27">
        <f>SUM(I4:K4)</f>
        <v>35.9</v>
      </c>
      <c r="Q4" s="27">
        <f>SUM(L4:N4)</f>
        <v>35.6</v>
      </c>
      <c r="R4" s="28">
        <f>SUM(F4:J4)</f>
        <v>59.599999999999994</v>
      </c>
      <c r="S4" s="28">
        <f>SUM(J4:N4)</f>
        <v>59.800000000000004</v>
      </c>
      <c r="T4" s="11" t="s">
        <v>167</v>
      </c>
      <c r="U4" s="11" t="s">
        <v>168</v>
      </c>
      <c r="V4" s="13" t="s">
        <v>175</v>
      </c>
      <c r="W4" s="13" t="s">
        <v>199</v>
      </c>
      <c r="X4" s="13" t="s">
        <v>252</v>
      </c>
      <c r="Y4" s="13" t="s">
        <v>128</v>
      </c>
      <c r="Z4" s="12">
        <v>12.2</v>
      </c>
      <c r="AA4" s="12">
        <v>13.8</v>
      </c>
      <c r="AB4" s="12">
        <v>6.9</v>
      </c>
      <c r="AC4" s="11" t="s">
        <v>274</v>
      </c>
      <c r="AD4" s="12">
        <v>-1.8</v>
      </c>
      <c r="AE4" s="12" t="s">
        <v>267</v>
      </c>
      <c r="AF4" s="12">
        <v>-0.3</v>
      </c>
      <c r="AG4" s="12">
        <v>-1.5</v>
      </c>
      <c r="AH4" s="12"/>
      <c r="AI4" s="11" t="s">
        <v>269</v>
      </c>
      <c r="AJ4" s="11" t="s">
        <v>268</v>
      </c>
      <c r="AK4" s="11" t="s">
        <v>163</v>
      </c>
      <c r="AL4" s="8"/>
      <c r="AM4" s="8" t="s">
        <v>317</v>
      </c>
      <c r="AN4" s="30" t="s">
        <v>318</v>
      </c>
    </row>
    <row r="5" spans="1:40" s="5" customFormat="1">
      <c r="A5" s="6">
        <v>45871</v>
      </c>
      <c r="B5" s="26" t="s">
        <v>150</v>
      </c>
      <c r="C5" s="8" t="s">
        <v>169</v>
      </c>
      <c r="D5" s="9">
        <v>7.6412037037037042E-2</v>
      </c>
      <c r="E5" s="8" t="s">
        <v>332</v>
      </c>
      <c r="F5" s="10">
        <v>12.7</v>
      </c>
      <c r="G5" s="10">
        <v>11.5</v>
      </c>
      <c r="H5" s="10">
        <v>12.2</v>
      </c>
      <c r="I5" s="10">
        <v>12.6</v>
      </c>
      <c r="J5" s="10">
        <v>12.9</v>
      </c>
      <c r="K5" s="10">
        <v>12.5</v>
      </c>
      <c r="L5" s="10">
        <v>12</v>
      </c>
      <c r="M5" s="10">
        <v>11.8</v>
      </c>
      <c r="N5" s="10">
        <v>12</v>
      </c>
      <c r="O5" s="27">
        <f t="shared" ref="O5:O9" si="0">SUM(F5:H5)</f>
        <v>36.4</v>
      </c>
      <c r="P5" s="27">
        <f t="shared" ref="P5:P9" si="1">SUM(I5:K5)</f>
        <v>38</v>
      </c>
      <c r="Q5" s="27">
        <f t="shared" ref="Q5:Q9" si="2">SUM(L5:N5)</f>
        <v>35.799999999999997</v>
      </c>
      <c r="R5" s="28">
        <f t="shared" ref="R5:R9" si="3">SUM(F5:J5)</f>
        <v>61.9</v>
      </c>
      <c r="S5" s="28">
        <f t="shared" ref="S5:S9" si="4">SUM(J5:N5)</f>
        <v>61.2</v>
      </c>
      <c r="T5" s="11" t="s">
        <v>200</v>
      </c>
      <c r="U5" s="11" t="s">
        <v>195</v>
      </c>
      <c r="V5" s="13" t="s">
        <v>333</v>
      </c>
      <c r="W5" s="13" t="s">
        <v>199</v>
      </c>
      <c r="X5" s="13" t="s">
        <v>204</v>
      </c>
      <c r="Y5" s="13" t="s">
        <v>128</v>
      </c>
      <c r="Z5" s="12">
        <v>11</v>
      </c>
      <c r="AA5" s="12">
        <v>12.5</v>
      </c>
      <c r="AB5" s="12">
        <v>7.7</v>
      </c>
      <c r="AC5" s="11" t="s">
        <v>200</v>
      </c>
      <c r="AD5" s="12">
        <v>-0.2</v>
      </c>
      <c r="AE5" s="12">
        <v>-0.6</v>
      </c>
      <c r="AF5" s="12">
        <v>1.6</v>
      </c>
      <c r="AG5" s="12">
        <v>-2.4</v>
      </c>
      <c r="AH5" s="12"/>
      <c r="AI5" s="11" t="s">
        <v>271</v>
      </c>
      <c r="AJ5" s="11" t="s">
        <v>268</v>
      </c>
      <c r="AK5" s="11" t="s">
        <v>163</v>
      </c>
      <c r="AL5" s="8"/>
      <c r="AM5" s="8" t="s">
        <v>334</v>
      </c>
      <c r="AN5" s="30" t="s">
        <v>335</v>
      </c>
    </row>
    <row r="6" spans="1:40" s="5" customFormat="1">
      <c r="A6" s="6">
        <v>45871</v>
      </c>
      <c r="B6" s="26" t="s">
        <v>131</v>
      </c>
      <c r="C6" s="8" t="s">
        <v>169</v>
      </c>
      <c r="D6" s="9">
        <v>7.3680555555555555E-2</v>
      </c>
      <c r="E6" s="8" t="s">
        <v>361</v>
      </c>
      <c r="F6" s="10">
        <v>12.6</v>
      </c>
      <c r="G6" s="10">
        <v>11.6</v>
      </c>
      <c r="H6" s="10">
        <v>11.9</v>
      </c>
      <c r="I6" s="10">
        <v>11.8</v>
      </c>
      <c r="J6" s="10">
        <v>11.8</v>
      </c>
      <c r="K6" s="10">
        <v>12</v>
      </c>
      <c r="L6" s="10">
        <v>11.4</v>
      </c>
      <c r="M6" s="10">
        <v>11.7</v>
      </c>
      <c r="N6" s="10">
        <v>11.8</v>
      </c>
      <c r="O6" s="27">
        <f t="shared" si="0"/>
        <v>36.1</v>
      </c>
      <c r="P6" s="27">
        <f t="shared" si="1"/>
        <v>35.6</v>
      </c>
      <c r="Q6" s="27">
        <f t="shared" si="2"/>
        <v>34.900000000000006</v>
      </c>
      <c r="R6" s="28">
        <f t="shared" si="3"/>
        <v>59.7</v>
      </c>
      <c r="S6" s="28">
        <f t="shared" si="4"/>
        <v>58.7</v>
      </c>
      <c r="T6" s="11" t="s">
        <v>167</v>
      </c>
      <c r="U6" s="11" t="s">
        <v>168</v>
      </c>
      <c r="V6" s="13" t="s">
        <v>197</v>
      </c>
      <c r="W6" s="13" t="s">
        <v>350</v>
      </c>
      <c r="X6" s="13" t="s">
        <v>255</v>
      </c>
      <c r="Y6" s="13" t="s">
        <v>128</v>
      </c>
      <c r="Z6" s="12">
        <v>11</v>
      </c>
      <c r="AA6" s="12">
        <v>12.5</v>
      </c>
      <c r="AB6" s="12">
        <v>7.7</v>
      </c>
      <c r="AC6" s="11" t="s">
        <v>200</v>
      </c>
      <c r="AD6" s="12">
        <v>-2.6</v>
      </c>
      <c r="AE6" s="12" t="s">
        <v>267</v>
      </c>
      <c r="AF6" s="12">
        <v>-0.2</v>
      </c>
      <c r="AG6" s="12">
        <v>-2.4</v>
      </c>
      <c r="AH6" s="12"/>
      <c r="AI6" s="11" t="s">
        <v>269</v>
      </c>
      <c r="AJ6" s="11" t="s">
        <v>269</v>
      </c>
      <c r="AK6" s="11" t="s">
        <v>165</v>
      </c>
      <c r="AL6" s="8"/>
      <c r="AM6" s="8" t="s">
        <v>366</v>
      </c>
      <c r="AN6" s="30" t="s">
        <v>367</v>
      </c>
    </row>
    <row r="7" spans="1:40" s="5" customFormat="1">
      <c r="A7" s="6">
        <v>45871</v>
      </c>
      <c r="B7" s="26" t="s">
        <v>135</v>
      </c>
      <c r="C7" s="8" t="s">
        <v>169</v>
      </c>
      <c r="D7" s="9">
        <v>7.4317129629629636E-2</v>
      </c>
      <c r="E7" s="8" t="s">
        <v>374</v>
      </c>
      <c r="F7" s="10">
        <v>12.6</v>
      </c>
      <c r="G7" s="10">
        <v>11.4</v>
      </c>
      <c r="H7" s="10">
        <v>12.3</v>
      </c>
      <c r="I7" s="10">
        <v>12.1</v>
      </c>
      <c r="J7" s="10">
        <v>11.5</v>
      </c>
      <c r="K7" s="10">
        <v>11.7</v>
      </c>
      <c r="L7" s="10">
        <v>11.6</v>
      </c>
      <c r="M7" s="10">
        <v>11.9</v>
      </c>
      <c r="N7" s="10">
        <v>12</v>
      </c>
      <c r="O7" s="27">
        <f t="shared" si="0"/>
        <v>36.299999999999997</v>
      </c>
      <c r="P7" s="27">
        <f t="shared" si="1"/>
        <v>35.299999999999997</v>
      </c>
      <c r="Q7" s="27">
        <f t="shared" si="2"/>
        <v>35.5</v>
      </c>
      <c r="R7" s="28">
        <f t="shared" si="3"/>
        <v>59.9</v>
      </c>
      <c r="S7" s="28">
        <f t="shared" si="4"/>
        <v>58.699999999999996</v>
      </c>
      <c r="T7" s="11" t="s">
        <v>200</v>
      </c>
      <c r="U7" s="11" t="s">
        <v>195</v>
      </c>
      <c r="V7" s="13" t="s">
        <v>192</v>
      </c>
      <c r="W7" s="13" t="s">
        <v>197</v>
      </c>
      <c r="X7" s="13" t="s">
        <v>237</v>
      </c>
      <c r="Y7" s="13" t="s">
        <v>128</v>
      </c>
      <c r="Z7" s="12">
        <v>11</v>
      </c>
      <c r="AA7" s="12">
        <v>12.5</v>
      </c>
      <c r="AB7" s="12">
        <v>7.7</v>
      </c>
      <c r="AC7" s="11" t="s">
        <v>200</v>
      </c>
      <c r="AD7" s="12">
        <v>-1.4</v>
      </c>
      <c r="AE7" s="12">
        <v>-0.2</v>
      </c>
      <c r="AF7" s="12">
        <v>0.8</v>
      </c>
      <c r="AG7" s="12">
        <v>-2.4</v>
      </c>
      <c r="AH7" s="12"/>
      <c r="AI7" s="11" t="s">
        <v>268</v>
      </c>
      <c r="AJ7" s="11" t="s">
        <v>269</v>
      </c>
      <c r="AK7" s="11" t="s">
        <v>165</v>
      </c>
      <c r="AL7" s="8"/>
      <c r="AM7" s="8" t="s">
        <v>372</v>
      </c>
      <c r="AN7" s="30" t="s">
        <v>373</v>
      </c>
    </row>
    <row r="8" spans="1:40" s="5" customFormat="1">
      <c r="A8" s="6">
        <v>45872</v>
      </c>
      <c r="B8" s="26" t="s">
        <v>327</v>
      </c>
      <c r="C8" s="8" t="s">
        <v>169</v>
      </c>
      <c r="D8" s="9">
        <v>7.4328703703703702E-2</v>
      </c>
      <c r="E8" s="8" t="s">
        <v>402</v>
      </c>
      <c r="F8" s="10">
        <v>12.9</v>
      </c>
      <c r="G8" s="10">
        <v>11.7</v>
      </c>
      <c r="H8" s="10">
        <v>12.1</v>
      </c>
      <c r="I8" s="10">
        <v>11.6</v>
      </c>
      <c r="J8" s="10">
        <v>11.7</v>
      </c>
      <c r="K8" s="10">
        <v>12</v>
      </c>
      <c r="L8" s="10">
        <v>11.9</v>
      </c>
      <c r="M8" s="10">
        <v>11.5</v>
      </c>
      <c r="N8" s="10">
        <v>11.8</v>
      </c>
      <c r="O8" s="27">
        <f t="shared" si="0"/>
        <v>36.700000000000003</v>
      </c>
      <c r="P8" s="27">
        <f t="shared" si="1"/>
        <v>35.299999999999997</v>
      </c>
      <c r="Q8" s="27">
        <f t="shared" si="2"/>
        <v>35.200000000000003</v>
      </c>
      <c r="R8" s="28">
        <f t="shared" si="3"/>
        <v>60</v>
      </c>
      <c r="S8" s="28">
        <f t="shared" si="4"/>
        <v>58.900000000000006</v>
      </c>
      <c r="T8" s="11" t="s">
        <v>167</v>
      </c>
      <c r="U8" s="11" t="s">
        <v>168</v>
      </c>
      <c r="V8" s="13" t="s">
        <v>185</v>
      </c>
      <c r="W8" s="13" t="s">
        <v>211</v>
      </c>
      <c r="X8" s="13" t="s">
        <v>403</v>
      </c>
      <c r="Y8" s="13" t="s">
        <v>128</v>
      </c>
      <c r="Z8" s="12">
        <v>12.8</v>
      </c>
      <c r="AA8" s="12">
        <v>14</v>
      </c>
      <c r="AB8" s="12">
        <v>7.5</v>
      </c>
      <c r="AC8" s="11" t="s">
        <v>200</v>
      </c>
      <c r="AD8" s="12">
        <v>-3.5</v>
      </c>
      <c r="AE8" s="12">
        <v>-0.3</v>
      </c>
      <c r="AF8" s="12">
        <v>-1.5</v>
      </c>
      <c r="AG8" s="12">
        <v>-2.2999999999999998</v>
      </c>
      <c r="AH8" s="12" t="s">
        <v>435</v>
      </c>
      <c r="AI8" s="11" t="s">
        <v>436</v>
      </c>
      <c r="AJ8" s="11" t="s">
        <v>269</v>
      </c>
      <c r="AK8" s="11" t="s">
        <v>165</v>
      </c>
      <c r="AL8" s="8"/>
      <c r="AM8" s="8" t="s">
        <v>404</v>
      </c>
      <c r="AN8" s="30" t="s">
        <v>405</v>
      </c>
    </row>
    <row r="9" spans="1:40" s="5" customFormat="1">
      <c r="A9" s="6">
        <v>45872</v>
      </c>
      <c r="B9" s="25" t="s">
        <v>160</v>
      </c>
      <c r="C9" s="8" t="s">
        <v>169</v>
      </c>
      <c r="D9" s="9">
        <v>7.3611111111111113E-2</v>
      </c>
      <c r="E9" s="8" t="s">
        <v>431</v>
      </c>
      <c r="F9" s="10">
        <v>12.3</v>
      </c>
      <c r="G9" s="10">
        <v>10.9</v>
      </c>
      <c r="H9" s="10">
        <v>11.7</v>
      </c>
      <c r="I9" s="10">
        <v>11.8</v>
      </c>
      <c r="J9" s="10">
        <v>11.7</v>
      </c>
      <c r="K9" s="10">
        <v>11.7</v>
      </c>
      <c r="L9" s="10">
        <v>11.7</v>
      </c>
      <c r="M9" s="10">
        <v>12.3</v>
      </c>
      <c r="N9" s="10">
        <v>11.9</v>
      </c>
      <c r="O9" s="27">
        <f t="shared" si="0"/>
        <v>34.900000000000006</v>
      </c>
      <c r="P9" s="27">
        <f t="shared" si="1"/>
        <v>35.200000000000003</v>
      </c>
      <c r="Q9" s="27">
        <f t="shared" si="2"/>
        <v>35.9</v>
      </c>
      <c r="R9" s="28">
        <f t="shared" si="3"/>
        <v>58.400000000000006</v>
      </c>
      <c r="S9" s="28">
        <f t="shared" si="4"/>
        <v>59.29999999999999</v>
      </c>
      <c r="T9" s="11" t="s">
        <v>167</v>
      </c>
      <c r="U9" s="11" t="s">
        <v>190</v>
      </c>
      <c r="V9" s="13" t="s">
        <v>197</v>
      </c>
      <c r="W9" s="13" t="s">
        <v>211</v>
      </c>
      <c r="X9" s="13" t="s">
        <v>263</v>
      </c>
      <c r="Y9" s="13" t="s">
        <v>128</v>
      </c>
      <c r="Z9" s="12">
        <v>12.8</v>
      </c>
      <c r="AA9" s="12">
        <v>14</v>
      </c>
      <c r="AB9" s="12">
        <v>7.5</v>
      </c>
      <c r="AC9" s="11" t="s">
        <v>200</v>
      </c>
      <c r="AD9" s="12">
        <v>-1.1000000000000001</v>
      </c>
      <c r="AE9" s="12" t="s">
        <v>267</v>
      </c>
      <c r="AF9" s="12">
        <v>1.2</v>
      </c>
      <c r="AG9" s="12">
        <v>-2.2999999999999998</v>
      </c>
      <c r="AH9" s="12"/>
      <c r="AI9" s="11" t="s">
        <v>271</v>
      </c>
      <c r="AJ9" s="11" t="s">
        <v>269</v>
      </c>
      <c r="AK9" s="11" t="s">
        <v>165</v>
      </c>
      <c r="AL9" s="8"/>
      <c r="AM9" s="8"/>
      <c r="AN9" s="30"/>
    </row>
    <row r="10" spans="1:40" s="5" customFormat="1">
      <c r="A10" s="6">
        <v>45878</v>
      </c>
      <c r="B10" s="26" t="s">
        <v>129</v>
      </c>
      <c r="C10" s="8" t="s">
        <v>251</v>
      </c>
      <c r="D10" s="9">
        <v>7.6388888888888895E-2</v>
      </c>
      <c r="E10" s="8" t="s">
        <v>459</v>
      </c>
      <c r="F10" s="10">
        <v>12.6</v>
      </c>
      <c r="G10" s="10">
        <v>11.9</v>
      </c>
      <c r="H10" s="10">
        <v>12.2</v>
      </c>
      <c r="I10" s="10">
        <v>12.5</v>
      </c>
      <c r="J10" s="10">
        <v>12.1</v>
      </c>
      <c r="K10" s="10">
        <v>12</v>
      </c>
      <c r="L10" s="10">
        <v>11.8</v>
      </c>
      <c r="M10" s="10">
        <v>12.3</v>
      </c>
      <c r="N10" s="10">
        <v>12.6</v>
      </c>
      <c r="O10" s="27">
        <f t="shared" ref="O10:O11" si="5">SUM(F10:H10)</f>
        <v>36.700000000000003</v>
      </c>
      <c r="P10" s="27">
        <f t="shared" ref="P10:P11" si="6">SUM(I10:K10)</f>
        <v>36.6</v>
      </c>
      <c r="Q10" s="27">
        <f t="shared" ref="Q10:Q11" si="7">SUM(L10:N10)</f>
        <v>36.700000000000003</v>
      </c>
      <c r="R10" s="28">
        <f t="shared" ref="R10:R11" si="8">SUM(F10:J10)</f>
        <v>61.300000000000004</v>
      </c>
      <c r="S10" s="28">
        <f t="shared" ref="S10:S11" si="9">SUM(J10:N10)</f>
        <v>60.800000000000004</v>
      </c>
      <c r="T10" s="11" t="s">
        <v>167</v>
      </c>
      <c r="U10" s="11" t="s">
        <v>458</v>
      </c>
      <c r="V10" s="13" t="s">
        <v>203</v>
      </c>
      <c r="W10" s="13" t="s">
        <v>460</v>
      </c>
      <c r="X10" s="13" t="s">
        <v>197</v>
      </c>
      <c r="Y10" s="13" t="s">
        <v>128</v>
      </c>
      <c r="Z10" s="12">
        <v>13.5</v>
      </c>
      <c r="AA10" s="12">
        <v>14.4</v>
      </c>
      <c r="AB10" s="12">
        <v>7</v>
      </c>
      <c r="AC10" s="11" t="s">
        <v>274</v>
      </c>
      <c r="AD10" s="12">
        <v>-0.7</v>
      </c>
      <c r="AE10" s="12" t="s">
        <v>267</v>
      </c>
      <c r="AF10" s="12">
        <v>0.7</v>
      </c>
      <c r="AG10" s="12">
        <v>-1.4</v>
      </c>
      <c r="AH10" s="12"/>
      <c r="AI10" s="11" t="s">
        <v>268</v>
      </c>
      <c r="AJ10" s="11" t="s">
        <v>269</v>
      </c>
      <c r="AK10" s="11" t="s">
        <v>165</v>
      </c>
      <c r="AL10" s="8"/>
      <c r="AM10" s="8" t="s">
        <v>461</v>
      </c>
      <c r="AN10" s="30" t="s">
        <v>462</v>
      </c>
    </row>
    <row r="11" spans="1:40" s="5" customFormat="1">
      <c r="A11" s="6">
        <v>45878</v>
      </c>
      <c r="B11" s="26" t="s">
        <v>131</v>
      </c>
      <c r="C11" s="8" t="s">
        <v>265</v>
      </c>
      <c r="D11" s="9">
        <v>7.4409722222222224E-2</v>
      </c>
      <c r="E11" s="8" t="s">
        <v>477</v>
      </c>
      <c r="F11" s="10">
        <v>12.4</v>
      </c>
      <c r="G11" s="10">
        <v>11.3</v>
      </c>
      <c r="H11" s="10">
        <v>12.4</v>
      </c>
      <c r="I11" s="10">
        <v>12.3</v>
      </c>
      <c r="J11" s="10">
        <v>12.2</v>
      </c>
      <c r="K11" s="10">
        <v>12</v>
      </c>
      <c r="L11" s="10">
        <v>11.7</v>
      </c>
      <c r="M11" s="10">
        <v>11.6</v>
      </c>
      <c r="N11" s="10">
        <v>12</v>
      </c>
      <c r="O11" s="27">
        <f t="shared" si="5"/>
        <v>36.1</v>
      </c>
      <c r="P11" s="27">
        <f t="shared" si="6"/>
        <v>36.5</v>
      </c>
      <c r="Q11" s="27">
        <f t="shared" si="7"/>
        <v>35.299999999999997</v>
      </c>
      <c r="R11" s="28">
        <f t="shared" si="8"/>
        <v>60.600000000000009</v>
      </c>
      <c r="S11" s="28">
        <f t="shared" si="9"/>
        <v>59.5</v>
      </c>
      <c r="T11" s="11" t="s">
        <v>200</v>
      </c>
      <c r="U11" s="11" t="s">
        <v>168</v>
      </c>
      <c r="V11" s="13" t="s">
        <v>193</v>
      </c>
      <c r="W11" s="13" t="s">
        <v>204</v>
      </c>
      <c r="X11" s="13" t="s">
        <v>263</v>
      </c>
      <c r="Y11" s="13" t="s">
        <v>128</v>
      </c>
      <c r="Z11" s="12">
        <v>13.5</v>
      </c>
      <c r="AA11" s="12">
        <v>14.4</v>
      </c>
      <c r="AB11" s="12">
        <v>7</v>
      </c>
      <c r="AC11" s="11" t="s">
        <v>274</v>
      </c>
      <c r="AD11" s="12">
        <v>-1.3</v>
      </c>
      <c r="AE11" s="12">
        <v>-0.2</v>
      </c>
      <c r="AF11" s="12">
        <v>-0.1</v>
      </c>
      <c r="AG11" s="12">
        <v>-1.4</v>
      </c>
      <c r="AH11" s="12"/>
      <c r="AI11" s="11" t="s">
        <v>269</v>
      </c>
      <c r="AJ11" s="11" t="s">
        <v>269</v>
      </c>
      <c r="AK11" s="11" t="s">
        <v>165</v>
      </c>
      <c r="AL11" s="8"/>
      <c r="AM11" s="8" t="s">
        <v>475</v>
      </c>
      <c r="AN11" s="30" t="s">
        <v>476</v>
      </c>
    </row>
  </sheetData>
  <autoFilter ref="A1:AM4" xr:uid="{00000000-0009-0000-0000-000003000000}"/>
  <phoneticPr fontId="10"/>
  <conditionalFormatting sqref="F2:N3">
    <cfRule type="colorScale" priority="1074">
      <colorScale>
        <cfvo type="min"/>
        <cfvo type="percentile" val="50"/>
        <cfvo type="max"/>
        <color rgb="FFF8696B"/>
        <color rgb="FFFFEB84"/>
        <color rgb="FF63BE7B"/>
      </colorScale>
    </cfRule>
  </conditionalFormatting>
  <conditionalFormatting sqref="F4:N4">
    <cfRule type="colorScale" priority="475">
      <colorScale>
        <cfvo type="min"/>
        <cfvo type="percentile" val="50"/>
        <cfvo type="max"/>
        <color rgb="FFF8696B"/>
        <color rgb="FFFFEB84"/>
        <color rgb="FF63BE7B"/>
      </colorScale>
    </cfRule>
  </conditionalFormatting>
  <conditionalFormatting sqref="F5:N9">
    <cfRule type="colorScale" priority="9">
      <colorScale>
        <cfvo type="min"/>
        <cfvo type="percentile" val="50"/>
        <cfvo type="max"/>
        <color rgb="FFF8696B"/>
        <color rgb="FFFFEB84"/>
        <color rgb="FF63BE7B"/>
      </colorScale>
    </cfRule>
  </conditionalFormatting>
  <conditionalFormatting sqref="F10:N11">
    <cfRule type="colorScale" priority="2">
      <colorScale>
        <cfvo type="min"/>
        <cfvo type="percentile" val="50"/>
        <cfvo type="max"/>
        <color rgb="FFF8696B"/>
        <color rgb="FFFFEB84"/>
        <color rgb="FF63BE7B"/>
      </colorScale>
    </cfRule>
  </conditionalFormatting>
  <conditionalFormatting sqref="AC2:AC11">
    <cfRule type="containsText" dxfId="61" priority="67" operator="containsText" text="D">
      <formula>NOT(ISERROR(SEARCH("D",AC2)))</formula>
    </cfRule>
    <cfRule type="containsText" dxfId="60" priority="68" operator="containsText" text="S">
      <formula>NOT(ISERROR(SEARCH("S",AC2)))</formula>
    </cfRule>
    <cfRule type="containsText" dxfId="59" priority="69" operator="containsText" text="F">
      <formula>NOT(ISERROR(SEARCH("F",AC2)))</formula>
    </cfRule>
    <cfRule type="containsText" dxfId="58" priority="70" operator="containsText" text="E">
      <formula>NOT(ISERROR(SEARCH("E",AC2)))</formula>
    </cfRule>
    <cfRule type="containsText" dxfId="57" priority="71" operator="containsText" text="B">
      <formula>NOT(ISERROR(SEARCH("B",AC2)))</formula>
    </cfRule>
    <cfRule type="containsText" dxfId="56" priority="72" operator="containsText" text="A">
      <formula>NOT(ISERROR(SEARCH("A",AC2)))</formula>
    </cfRule>
  </conditionalFormatting>
  <conditionalFormatting sqref="AI2:AK4">
    <cfRule type="containsText" dxfId="55" priority="541" operator="containsText" text="B">
      <formula>NOT(ISERROR(SEARCH("B",AI2)))</formula>
    </cfRule>
    <cfRule type="containsText" dxfId="54" priority="542" operator="containsText" text="A">
      <formula>NOT(ISERROR(SEARCH("A",AI2)))</formula>
    </cfRule>
  </conditionalFormatting>
  <conditionalFormatting sqref="AI4:AK11">
    <cfRule type="containsText" dxfId="53" priority="1" operator="containsText" text="E">
      <formula>NOT(ISERROR(SEARCH("E",AI4)))</formula>
    </cfRule>
  </conditionalFormatting>
  <conditionalFormatting sqref="AI5:AK11">
    <cfRule type="containsText" dxfId="52" priority="3" operator="containsText" text="B">
      <formula>NOT(ISERROR(SEARCH("B",AI5)))</formula>
    </cfRule>
    <cfRule type="containsText" dxfId="51" priority="4" operator="containsText" text="A">
      <formula>NOT(ISERROR(SEARCH("A",AI5)))</formula>
    </cfRule>
  </conditionalFormatting>
  <conditionalFormatting sqref="AI3:AL3 AI2:AK2">
    <cfRule type="containsText" dxfId="50" priority="279" operator="containsText" text="E">
      <formula>NOT(ISERROR(SEARCH("E",AI2)))</formula>
    </cfRule>
  </conditionalFormatting>
  <conditionalFormatting sqref="AL2:AL11">
    <cfRule type="containsText" dxfId="49" priority="5" operator="containsText" text="E">
      <formula>NOT(ISERROR(SEARCH("E",AL2)))</formula>
    </cfRule>
    <cfRule type="containsText" dxfId="48" priority="6" operator="containsText" text="B">
      <formula>NOT(ISERROR(SEARCH("B",AL2)))</formula>
    </cfRule>
    <cfRule type="containsText" dxfId="47" priority="7" operator="containsText" text="A">
      <formula>NOT(ISERROR(SEARCH("A",AL2)))</formula>
    </cfRule>
  </conditionalFormatting>
  <conditionalFormatting sqref="AL3">
    <cfRule type="containsText" dxfId="46" priority="280" operator="containsText" text="B">
      <formula>NOT(ISERROR(SEARCH("B",AL3)))</formula>
    </cfRule>
    <cfRule type="containsText" dxfId="45" priority="281" operator="containsText" text="A">
      <formula>NOT(ISERROR(SEARCH("A",AL3)))</formula>
    </cfRule>
  </conditionalFormatting>
  <dataValidations count="2">
    <dataValidation type="list" allowBlank="1" showInputMessage="1" showErrorMessage="1" sqref="AL2:AL3" xr:uid="{1BAD88ED-0202-8742-9FAC-D9B6FC7D3936}">
      <formula1>"強風,外差し,イン先行"</formula1>
    </dataValidation>
    <dataValidation type="list" allowBlank="1" showInputMessage="1" showErrorMessage="1" sqref="AL4:AL11" xr:uid="{127E4483-38E8-2740-B260-1211309AE2E9}">
      <formula1>"強風,外差し,イン先行,凍結防止"</formula1>
    </dataValidation>
  </dataValidations>
  <pageMargins left="0.7" right="0.7" top="0.75" bottom="0.75" header="0.3" footer="0.3"/>
  <pageSetup paperSize="9" orientation="portrait" horizontalDpi="4294967292" verticalDpi="4294967292"/>
  <ignoredErrors>
    <ignoredError sqref="O2:R3 O4:R4 S2:S4 O5:S9 O12:S13 O10:S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1"/>
  <sheetViews>
    <sheetView tabSelected="1" workbookViewId="0">
      <pane xSplit="5" ySplit="1" topLeftCell="Z2" activePane="bottomRight" state="frozen"/>
      <selection activeCell="E24" sqref="E24"/>
      <selection pane="topRight" activeCell="E24" sqref="E24"/>
      <selection pane="bottomLeft" activeCell="E24" sqref="E24"/>
      <selection pane="bottomRight" activeCell="AF26" sqref="AF26"/>
    </sheetView>
  </sheetViews>
  <sheetFormatPr baseColWidth="10" defaultColWidth="8.83203125" defaultRowHeight="15"/>
  <cols>
    <col min="1" max="1" width="9.5"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70</v>
      </c>
      <c r="P1" s="1" t="s">
        <v>37</v>
      </c>
      <c r="Q1" s="1" t="s">
        <v>49</v>
      </c>
      <c r="R1" s="1" t="s">
        <v>38</v>
      </c>
      <c r="S1" s="1" t="s">
        <v>39</v>
      </c>
      <c r="T1" s="1" t="s">
        <v>151</v>
      </c>
      <c r="U1" s="2" t="s">
        <v>59</v>
      </c>
      <c r="V1" s="2" t="s">
        <v>40</v>
      </c>
      <c r="W1" s="3" t="s">
        <v>41</v>
      </c>
      <c r="X1" s="3" t="s">
        <v>42</v>
      </c>
      <c r="Y1" s="3" t="s">
        <v>43</v>
      </c>
      <c r="Z1" s="3" t="s">
        <v>60</v>
      </c>
      <c r="AA1" s="4" t="s">
        <v>110</v>
      </c>
      <c r="AB1" s="4" t="s">
        <v>111</v>
      </c>
      <c r="AC1" s="4" t="s">
        <v>147</v>
      </c>
      <c r="AD1" s="4" t="s">
        <v>148</v>
      </c>
      <c r="AE1" s="4" t="s">
        <v>8</v>
      </c>
      <c r="AF1" s="4" t="s">
        <v>61</v>
      </c>
      <c r="AG1" s="4" t="s">
        <v>9</v>
      </c>
      <c r="AH1" s="4" t="s">
        <v>10</v>
      </c>
      <c r="AI1" s="4"/>
      <c r="AJ1" s="4" t="s">
        <v>11</v>
      </c>
      <c r="AK1" s="4" t="s">
        <v>12</v>
      </c>
      <c r="AL1" s="4" t="s">
        <v>44</v>
      </c>
      <c r="AM1" s="4" t="s">
        <v>62</v>
      </c>
      <c r="AN1" s="22" t="s">
        <v>63</v>
      </c>
      <c r="AO1" s="22" t="s">
        <v>117</v>
      </c>
    </row>
    <row r="2" spans="1:41" s="5" customFormat="1">
      <c r="A2" s="6">
        <v>45864</v>
      </c>
      <c r="B2" s="26" t="s">
        <v>131</v>
      </c>
      <c r="C2" s="8" t="s">
        <v>169</v>
      </c>
      <c r="D2" s="9">
        <v>8.3356481481481476E-2</v>
      </c>
      <c r="E2" s="8" t="s">
        <v>202</v>
      </c>
      <c r="F2" s="10">
        <v>12.8</v>
      </c>
      <c r="G2" s="10">
        <v>11.4</v>
      </c>
      <c r="H2" s="10">
        <v>12.4</v>
      </c>
      <c r="I2" s="10">
        <v>12.6</v>
      </c>
      <c r="J2" s="10">
        <v>12.5</v>
      </c>
      <c r="K2" s="10">
        <v>12</v>
      </c>
      <c r="L2" s="10">
        <v>12</v>
      </c>
      <c r="M2" s="10">
        <v>11.9</v>
      </c>
      <c r="N2" s="10">
        <v>11.3</v>
      </c>
      <c r="O2" s="10">
        <v>11.3</v>
      </c>
      <c r="P2" s="27">
        <f>SUM(F2:H2)</f>
        <v>36.6</v>
      </c>
      <c r="Q2" s="27">
        <f>SUM(I2:L2)</f>
        <v>49.1</v>
      </c>
      <c r="R2" s="27">
        <f>SUM(M2:O2)</f>
        <v>34.5</v>
      </c>
      <c r="S2" s="28">
        <f>SUM(F2:J2)</f>
        <v>61.7</v>
      </c>
      <c r="T2" s="28">
        <f>SUM(K2:O2)</f>
        <v>58.5</v>
      </c>
      <c r="U2" s="11" t="s">
        <v>200</v>
      </c>
      <c r="V2" s="11" t="s">
        <v>201</v>
      </c>
      <c r="W2" s="13" t="s">
        <v>203</v>
      </c>
      <c r="X2" s="13" t="s">
        <v>193</v>
      </c>
      <c r="Y2" s="13" t="s">
        <v>204</v>
      </c>
      <c r="Z2" s="13" t="s">
        <v>128</v>
      </c>
      <c r="AA2" s="31">
        <v>13.4</v>
      </c>
      <c r="AB2" s="32">
        <v>13.5</v>
      </c>
      <c r="AC2" s="12">
        <v>7.5</v>
      </c>
      <c r="AD2" s="11" t="s">
        <v>200</v>
      </c>
      <c r="AE2" s="12">
        <v>-1.9</v>
      </c>
      <c r="AF2" s="12">
        <v>-0.6</v>
      </c>
      <c r="AG2" s="12">
        <v>0.3</v>
      </c>
      <c r="AH2" s="12">
        <v>-2.8</v>
      </c>
      <c r="AI2" s="12"/>
      <c r="AJ2" s="11" t="s">
        <v>269</v>
      </c>
      <c r="AK2" s="11" t="s">
        <v>269</v>
      </c>
      <c r="AL2" s="11" t="s">
        <v>163</v>
      </c>
      <c r="AM2" s="8" t="s">
        <v>328</v>
      </c>
      <c r="AN2" s="8" t="s">
        <v>291</v>
      </c>
      <c r="AO2" s="30" t="s">
        <v>292</v>
      </c>
    </row>
    <row r="3" spans="1:41" s="5" customFormat="1">
      <c r="A3" s="6">
        <v>45865</v>
      </c>
      <c r="B3" s="26" t="s">
        <v>130</v>
      </c>
      <c r="C3" s="8" t="s">
        <v>226</v>
      </c>
      <c r="D3" s="9">
        <v>8.4814814814814815E-2</v>
      </c>
      <c r="E3" s="8" t="s">
        <v>236</v>
      </c>
      <c r="F3" s="10">
        <v>12.7</v>
      </c>
      <c r="G3" s="10">
        <v>11.1</v>
      </c>
      <c r="H3" s="10">
        <v>12.2</v>
      </c>
      <c r="I3" s="10">
        <v>13.1</v>
      </c>
      <c r="J3" s="10">
        <v>13.3</v>
      </c>
      <c r="K3" s="10">
        <v>12.5</v>
      </c>
      <c r="L3" s="10">
        <v>12.1</v>
      </c>
      <c r="M3" s="10">
        <v>12.3</v>
      </c>
      <c r="N3" s="10">
        <v>11.9</v>
      </c>
      <c r="O3" s="10">
        <v>11.6</v>
      </c>
      <c r="P3" s="27">
        <f>SUM(F3:H3)</f>
        <v>36</v>
      </c>
      <c r="Q3" s="27">
        <f>SUM(I3:L3)</f>
        <v>51</v>
      </c>
      <c r="R3" s="27">
        <f>SUM(M3:O3)</f>
        <v>35.800000000000004</v>
      </c>
      <c r="S3" s="28">
        <f>SUM(F3:J3)</f>
        <v>62.400000000000006</v>
      </c>
      <c r="T3" s="28">
        <f>SUM(K3:O3)</f>
        <v>60.400000000000006</v>
      </c>
      <c r="U3" s="11" t="s">
        <v>200</v>
      </c>
      <c r="V3" s="11" t="s">
        <v>235</v>
      </c>
      <c r="W3" s="13" t="s">
        <v>237</v>
      </c>
      <c r="X3" s="13" t="s">
        <v>238</v>
      </c>
      <c r="Y3" s="13" t="s">
        <v>187</v>
      </c>
      <c r="Z3" s="13" t="s">
        <v>128</v>
      </c>
      <c r="AA3" s="12">
        <v>12.2</v>
      </c>
      <c r="AB3" s="12">
        <v>13.8</v>
      </c>
      <c r="AC3" s="12">
        <v>6.9</v>
      </c>
      <c r="AD3" s="11" t="s">
        <v>274</v>
      </c>
      <c r="AE3" s="12" t="s">
        <v>275</v>
      </c>
      <c r="AF3" s="12">
        <v>-0.6</v>
      </c>
      <c r="AG3" s="12">
        <v>0.8</v>
      </c>
      <c r="AH3" s="12">
        <v>-1.4</v>
      </c>
      <c r="AI3" s="12"/>
      <c r="AJ3" s="11" t="s">
        <v>268</v>
      </c>
      <c r="AK3" s="11" t="s">
        <v>268</v>
      </c>
      <c r="AL3" s="11" t="s">
        <v>163</v>
      </c>
      <c r="AM3" s="8"/>
      <c r="AN3" s="8" t="s">
        <v>309</v>
      </c>
      <c r="AO3" s="30" t="s">
        <v>310</v>
      </c>
    </row>
    <row r="4" spans="1:41" s="5" customFormat="1">
      <c r="A4" s="6">
        <v>45871</v>
      </c>
      <c r="B4" s="26" t="s">
        <v>325</v>
      </c>
      <c r="C4" s="8" t="s">
        <v>169</v>
      </c>
      <c r="D4" s="9">
        <v>8.2696759259259262E-2</v>
      </c>
      <c r="E4" s="8" t="s">
        <v>331</v>
      </c>
      <c r="F4" s="10">
        <v>12.5</v>
      </c>
      <c r="G4" s="10">
        <v>10.8</v>
      </c>
      <c r="H4" s="10">
        <v>11.5</v>
      </c>
      <c r="I4" s="10">
        <v>11.9</v>
      </c>
      <c r="J4" s="10">
        <v>12.2</v>
      </c>
      <c r="K4" s="10">
        <v>12.4</v>
      </c>
      <c r="L4" s="10">
        <v>12.3</v>
      </c>
      <c r="M4" s="10">
        <v>12.2</v>
      </c>
      <c r="N4" s="10">
        <v>11.7</v>
      </c>
      <c r="O4" s="10">
        <v>12</v>
      </c>
      <c r="P4" s="27">
        <f t="shared" ref="P4:P7" si="0">SUM(F4:H4)</f>
        <v>34.799999999999997</v>
      </c>
      <c r="Q4" s="27">
        <f t="shared" ref="Q4:Q7" si="1">SUM(I4:L4)</f>
        <v>48.8</v>
      </c>
      <c r="R4" s="27">
        <f t="shared" ref="R4:R7" si="2">SUM(M4:O4)</f>
        <v>35.9</v>
      </c>
      <c r="S4" s="28">
        <f t="shared" ref="S4:S7" si="3">SUM(F4:J4)</f>
        <v>58.899999999999991</v>
      </c>
      <c r="T4" s="28">
        <f t="shared" ref="T4:T7" si="4">SUM(K4:O4)</f>
        <v>60.600000000000009</v>
      </c>
      <c r="U4" s="11" t="s">
        <v>194</v>
      </c>
      <c r="V4" s="11" t="s">
        <v>190</v>
      </c>
      <c r="W4" s="13" t="s">
        <v>187</v>
      </c>
      <c r="X4" s="13" t="s">
        <v>350</v>
      </c>
      <c r="Y4" s="13" t="s">
        <v>351</v>
      </c>
      <c r="Z4" s="13" t="s">
        <v>128</v>
      </c>
      <c r="AA4" s="12">
        <v>11</v>
      </c>
      <c r="AB4" s="12">
        <v>12.5</v>
      </c>
      <c r="AC4" s="12">
        <v>7.7</v>
      </c>
      <c r="AD4" s="11" t="s">
        <v>200</v>
      </c>
      <c r="AE4" s="12">
        <v>-3.3</v>
      </c>
      <c r="AF4" s="12" t="s">
        <v>267</v>
      </c>
      <c r="AG4" s="12">
        <v>-0.6</v>
      </c>
      <c r="AH4" s="12">
        <v>-2.7</v>
      </c>
      <c r="AI4" s="12"/>
      <c r="AJ4" s="11" t="s">
        <v>272</v>
      </c>
      <c r="AK4" s="11" t="s">
        <v>269</v>
      </c>
      <c r="AL4" s="11" t="s">
        <v>165</v>
      </c>
      <c r="AM4" s="8"/>
      <c r="AN4" s="8" t="s">
        <v>348</v>
      </c>
      <c r="AO4" s="30" t="s">
        <v>349</v>
      </c>
    </row>
    <row r="5" spans="1:41" s="5" customFormat="1">
      <c r="A5" s="6">
        <v>45871</v>
      </c>
      <c r="B5" s="26" t="s">
        <v>149</v>
      </c>
      <c r="C5" s="8" t="s">
        <v>169</v>
      </c>
      <c r="D5" s="9">
        <v>8.3356481481481476E-2</v>
      </c>
      <c r="E5" s="8" t="s">
        <v>375</v>
      </c>
      <c r="F5" s="10">
        <v>12.6</v>
      </c>
      <c r="G5" s="10">
        <v>11.4</v>
      </c>
      <c r="H5" s="10">
        <v>12.1</v>
      </c>
      <c r="I5" s="10">
        <v>12.4</v>
      </c>
      <c r="J5" s="10">
        <v>12.3</v>
      </c>
      <c r="K5" s="10">
        <v>12.2</v>
      </c>
      <c r="L5" s="10">
        <v>12</v>
      </c>
      <c r="M5" s="10">
        <v>11.7</v>
      </c>
      <c r="N5" s="10">
        <v>11.7</v>
      </c>
      <c r="O5" s="10">
        <v>11.8</v>
      </c>
      <c r="P5" s="27">
        <f t="shared" si="0"/>
        <v>36.1</v>
      </c>
      <c r="Q5" s="27">
        <f t="shared" si="1"/>
        <v>48.900000000000006</v>
      </c>
      <c r="R5" s="27">
        <f t="shared" si="2"/>
        <v>35.200000000000003</v>
      </c>
      <c r="S5" s="28">
        <f t="shared" si="3"/>
        <v>60.8</v>
      </c>
      <c r="T5" s="28">
        <f t="shared" si="4"/>
        <v>59.399999999999991</v>
      </c>
      <c r="U5" s="11" t="s">
        <v>200</v>
      </c>
      <c r="V5" s="11" t="s">
        <v>235</v>
      </c>
      <c r="W5" s="13" t="s">
        <v>237</v>
      </c>
      <c r="X5" s="13" t="s">
        <v>376</v>
      </c>
      <c r="Y5" s="13" t="s">
        <v>170</v>
      </c>
      <c r="Z5" s="13" t="s">
        <v>128</v>
      </c>
      <c r="AA5" s="12">
        <v>11</v>
      </c>
      <c r="AB5" s="12">
        <v>12.5</v>
      </c>
      <c r="AC5" s="12">
        <v>7.7</v>
      </c>
      <c r="AD5" s="11" t="s">
        <v>200</v>
      </c>
      <c r="AE5" s="12">
        <v>-0.5</v>
      </c>
      <c r="AF5" s="12">
        <v>-0.3</v>
      </c>
      <c r="AG5" s="12">
        <v>1.9</v>
      </c>
      <c r="AH5" s="12">
        <v>-2.7</v>
      </c>
      <c r="AI5" s="12"/>
      <c r="AJ5" s="11" t="s">
        <v>271</v>
      </c>
      <c r="AK5" s="11" t="s">
        <v>269</v>
      </c>
      <c r="AL5" s="11" t="s">
        <v>165</v>
      </c>
      <c r="AM5" s="8"/>
      <c r="AN5" s="8" t="s">
        <v>377</v>
      </c>
      <c r="AO5" s="30" t="s">
        <v>378</v>
      </c>
    </row>
    <row r="6" spans="1:41" s="5" customFormat="1">
      <c r="A6" s="6">
        <v>45872</v>
      </c>
      <c r="B6" s="26" t="s">
        <v>130</v>
      </c>
      <c r="C6" s="8" t="s">
        <v>169</v>
      </c>
      <c r="D6" s="9">
        <v>8.413194444444444E-2</v>
      </c>
      <c r="E6" s="8" t="s">
        <v>395</v>
      </c>
      <c r="F6" s="10">
        <v>12.8</v>
      </c>
      <c r="G6" s="10">
        <v>11.6</v>
      </c>
      <c r="H6" s="10">
        <v>12.6</v>
      </c>
      <c r="I6" s="10">
        <v>12.9</v>
      </c>
      <c r="J6" s="10">
        <v>12.8</v>
      </c>
      <c r="K6" s="10">
        <v>12.3</v>
      </c>
      <c r="L6" s="10">
        <v>11.5</v>
      </c>
      <c r="M6" s="10">
        <v>11.6</v>
      </c>
      <c r="N6" s="10">
        <v>11.7</v>
      </c>
      <c r="O6" s="10">
        <v>12.1</v>
      </c>
      <c r="P6" s="27">
        <f t="shared" si="0"/>
        <v>37</v>
      </c>
      <c r="Q6" s="27">
        <f t="shared" si="1"/>
        <v>49.5</v>
      </c>
      <c r="R6" s="27">
        <f t="shared" si="2"/>
        <v>35.4</v>
      </c>
      <c r="S6" s="28">
        <f t="shared" si="3"/>
        <v>62.7</v>
      </c>
      <c r="T6" s="28">
        <f t="shared" si="4"/>
        <v>59.199999999999996</v>
      </c>
      <c r="U6" s="11" t="s">
        <v>200</v>
      </c>
      <c r="V6" s="11" t="s">
        <v>168</v>
      </c>
      <c r="W6" s="13" t="s">
        <v>197</v>
      </c>
      <c r="X6" s="13" t="s">
        <v>203</v>
      </c>
      <c r="Y6" s="13" t="s">
        <v>396</v>
      </c>
      <c r="Z6" s="13" t="s">
        <v>128</v>
      </c>
      <c r="AA6" s="12">
        <v>12.8</v>
      </c>
      <c r="AB6" s="12">
        <v>14</v>
      </c>
      <c r="AC6" s="12">
        <v>7.5</v>
      </c>
      <c r="AD6" s="11" t="s">
        <v>200</v>
      </c>
      <c r="AE6" s="12">
        <v>-0.9</v>
      </c>
      <c r="AF6" s="12">
        <v>-0.3</v>
      </c>
      <c r="AG6" s="12">
        <v>1.4</v>
      </c>
      <c r="AH6" s="12">
        <v>-2.6</v>
      </c>
      <c r="AI6" s="12"/>
      <c r="AJ6" s="11" t="s">
        <v>271</v>
      </c>
      <c r="AK6" s="11" t="s">
        <v>269</v>
      </c>
      <c r="AL6" s="11" t="s">
        <v>163</v>
      </c>
      <c r="AM6" s="8"/>
      <c r="AN6" s="8" t="s">
        <v>393</v>
      </c>
      <c r="AO6" s="30" t="s">
        <v>394</v>
      </c>
    </row>
    <row r="7" spans="1:41" s="5" customFormat="1">
      <c r="A7" s="6">
        <v>45872</v>
      </c>
      <c r="B7" s="25" t="s">
        <v>131</v>
      </c>
      <c r="C7" s="8" t="s">
        <v>169</v>
      </c>
      <c r="D7" s="9">
        <v>8.3379629629629623E-2</v>
      </c>
      <c r="E7" s="8" t="s">
        <v>415</v>
      </c>
      <c r="F7" s="10">
        <v>12.7</v>
      </c>
      <c r="G7" s="10">
        <v>11.4</v>
      </c>
      <c r="H7" s="10">
        <v>11.7</v>
      </c>
      <c r="I7" s="10">
        <v>12.1</v>
      </c>
      <c r="J7" s="10">
        <v>12.3</v>
      </c>
      <c r="K7" s="10">
        <v>12.4</v>
      </c>
      <c r="L7" s="10">
        <v>12.2</v>
      </c>
      <c r="M7" s="10">
        <v>11.9</v>
      </c>
      <c r="N7" s="10">
        <v>11.7</v>
      </c>
      <c r="O7" s="10">
        <v>12</v>
      </c>
      <c r="P7" s="27">
        <f t="shared" si="0"/>
        <v>35.799999999999997</v>
      </c>
      <c r="Q7" s="27">
        <f t="shared" si="1"/>
        <v>49</v>
      </c>
      <c r="R7" s="27">
        <f t="shared" si="2"/>
        <v>35.6</v>
      </c>
      <c r="S7" s="28">
        <f t="shared" si="3"/>
        <v>60.2</v>
      </c>
      <c r="T7" s="28">
        <f t="shared" si="4"/>
        <v>60.2</v>
      </c>
      <c r="U7" s="11" t="s">
        <v>200</v>
      </c>
      <c r="V7" s="11" t="s">
        <v>168</v>
      </c>
      <c r="W7" s="13" t="s">
        <v>416</v>
      </c>
      <c r="X7" s="13" t="s">
        <v>403</v>
      </c>
      <c r="Y7" s="13" t="s">
        <v>237</v>
      </c>
      <c r="Z7" s="13" t="s">
        <v>128</v>
      </c>
      <c r="AA7" s="12">
        <v>12.8</v>
      </c>
      <c r="AB7" s="12">
        <v>14</v>
      </c>
      <c r="AC7" s="12">
        <v>7.5</v>
      </c>
      <c r="AD7" s="11" t="s">
        <v>200</v>
      </c>
      <c r="AE7" s="12">
        <v>-1.7</v>
      </c>
      <c r="AF7" s="12">
        <v>-0.1</v>
      </c>
      <c r="AG7" s="12">
        <v>0.8</v>
      </c>
      <c r="AH7" s="12">
        <v>-2.6</v>
      </c>
      <c r="AI7" s="12"/>
      <c r="AJ7" s="11" t="s">
        <v>268</v>
      </c>
      <c r="AK7" s="11" t="s">
        <v>268</v>
      </c>
      <c r="AL7" s="11" t="s">
        <v>165</v>
      </c>
      <c r="AM7" s="8"/>
      <c r="AN7" s="8" t="s">
        <v>417</v>
      </c>
      <c r="AO7" s="30" t="s">
        <v>418</v>
      </c>
    </row>
    <row r="8" spans="1:41" s="5" customFormat="1">
      <c r="A8" s="6">
        <v>45878</v>
      </c>
      <c r="B8" s="26" t="s">
        <v>130</v>
      </c>
      <c r="C8" s="8" t="s">
        <v>251</v>
      </c>
      <c r="D8" s="9">
        <v>8.4733796296296293E-2</v>
      </c>
      <c r="E8" s="8" t="s">
        <v>463</v>
      </c>
      <c r="F8" s="10">
        <v>12.6</v>
      </c>
      <c r="G8" s="10">
        <v>10.9</v>
      </c>
      <c r="H8" s="10">
        <v>12.6</v>
      </c>
      <c r="I8" s="10">
        <v>12.9</v>
      </c>
      <c r="J8" s="10">
        <v>12.6</v>
      </c>
      <c r="K8" s="10">
        <v>12.4</v>
      </c>
      <c r="L8" s="10">
        <v>12</v>
      </c>
      <c r="M8" s="10">
        <v>11.9</v>
      </c>
      <c r="N8" s="10">
        <v>12.2</v>
      </c>
      <c r="O8" s="10">
        <v>12</v>
      </c>
      <c r="P8" s="27">
        <f t="shared" ref="P8:P11" si="5">SUM(F8:H8)</f>
        <v>36.1</v>
      </c>
      <c r="Q8" s="27">
        <f t="shared" ref="Q8:Q11" si="6">SUM(I8:L8)</f>
        <v>49.9</v>
      </c>
      <c r="R8" s="27">
        <f t="shared" ref="R8:R11" si="7">SUM(M8:O8)</f>
        <v>36.1</v>
      </c>
      <c r="S8" s="28">
        <f t="shared" ref="S8:S11" si="8">SUM(F8:J8)</f>
        <v>61.6</v>
      </c>
      <c r="T8" s="28">
        <f t="shared" ref="T8:T11" si="9">SUM(K8:O8)</f>
        <v>60.5</v>
      </c>
      <c r="U8" s="11" t="s">
        <v>167</v>
      </c>
      <c r="V8" s="11" t="s">
        <v>195</v>
      </c>
      <c r="W8" s="13" t="s">
        <v>357</v>
      </c>
      <c r="X8" s="13" t="s">
        <v>193</v>
      </c>
      <c r="Y8" s="13" t="s">
        <v>464</v>
      </c>
      <c r="Z8" s="13" t="s">
        <v>128</v>
      </c>
      <c r="AA8" s="12">
        <v>13.5</v>
      </c>
      <c r="AB8" s="12">
        <v>14.4</v>
      </c>
      <c r="AC8" s="12">
        <v>7</v>
      </c>
      <c r="AD8" s="11" t="s">
        <v>274</v>
      </c>
      <c r="AE8" s="12">
        <v>-0.7</v>
      </c>
      <c r="AF8" s="12" t="s">
        <v>267</v>
      </c>
      <c r="AG8" s="12">
        <v>0.8</v>
      </c>
      <c r="AH8" s="12">
        <v>-1.5</v>
      </c>
      <c r="AI8" s="12"/>
      <c r="AJ8" s="11" t="s">
        <v>268</v>
      </c>
      <c r="AK8" s="11" t="s">
        <v>269</v>
      </c>
      <c r="AL8" s="11" t="s">
        <v>163</v>
      </c>
      <c r="AM8" s="8"/>
      <c r="AN8" s="8" t="s">
        <v>465</v>
      </c>
      <c r="AO8" s="30" t="s">
        <v>466</v>
      </c>
    </row>
    <row r="9" spans="1:41" s="5" customFormat="1">
      <c r="A9" s="6">
        <v>45878</v>
      </c>
      <c r="B9" s="26" t="s">
        <v>135</v>
      </c>
      <c r="C9" s="8" t="s">
        <v>265</v>
      </c>
      <c r="D9" s="9">
        <v>8.5428240740740735E-2</v>
      </c>
      <c r="E9" s="8" t="s">
        <v>480</v>
      </c>
      <c r="F9" s="10">
        <v>13.3</v>
      </c>
      <c r="G9" s="10">
        <v>11.7</v>
      </c>
      <c r="H9" s="10">
        <v>13.3</v>
      </c>
      <c r="I9" s="10">
        <v>13.2</v>
      </c>
      <c r="J9" s="10">
        <v>12.9</v>
      </c>
      <c r="K9" s="10">
        <v>12.4</v>
      </c>
      <c r="L9" s="10">
        <v>11.6</v>
      </c>
      <c r="M9" s="10">
        <v>11.1</v>
      </c>
      <c r="N9" s="10">
        <v>11.7</v>
      </c>
      <c r="O9" s="10">
        <v>11.9</v>
      </c>
      <c r="P9" s="27">
        <f t="shared" si="5"/>
        <v>38.299999999999997</v>
      </c>
      <c r="Q9" s="27">
        <f t="shared" si="6"/>
        <v>50.1</v>
      </c>
      <c r="R9" s="27">
        <f t="shared" si="7"/>
        <v>34.699999999999996</v>
      </c>
      <c r="S9" s="28">
        <f t="shared" si="8"/>
        <v>64.400000000000006</v>
      </c>
      <c r="T9" s="28">
        <f t="shared" si="9"/>
        <v>58.699999999999996</v>
      </c>
      <c r="U9" s="11" t="s">
        <v>239</v>
      </c>
      <c r="V9" s="11" t="s">
        <v>201</v>
      </c>
      <c r="W9" s="13" t="s">
        <v>203</v>
      </c>
      <c r="X9" s="13" t="s">
        <v>460</v>
      </c>
      <c r="Y9" s="13" t="s">
        <v>481</v>
      </c>
      <c r="Z9" s="13" t="s">
        <v>128</v>
      </c>
      <c r="AA9" s="12">
        <v>13.5</v>
      </c>
      <c r="AB9" s="12">
        <v>14.4</v>
      </c>
      <c r="AC9" s="12">
        <v>7</v>
      </c>
      <c r="AD9" s="11" t="s">
        <v>274</v>
      </c>
      <c r="AE9" s="12">
        <v>1.7</v>
      </c>
      <c r="AF9" s="12">
        <v>-0.9</v>
      </c>
      <c r="AG9" s="12">
        <v>2.4</v>
      </c>
      <c r="AH9" s="12">
        <v>-1.6</v>
      </c>
      <c r="AI9" s="12"/>
      <c r="AJ9" s="11" t="s">
        <v>276</v>
      </c>
      <c r="AK9" s="11" t="s">
        <v>269</v>
      </c>
      <c r="AL9" s="11" t="s">
        <v>163</v>
      </c>
      <c r="AM9" s="8"/>
      <c r="AN9" s="8" t="s">
        <v>478</v>
      </c>
      <c r="AO9" s="30" t="s">
        <v>479</v>
      </c>
    </row>
    <row r="10" spans="1:41" s="5" customFormat="1">
      <c r="A10" s="6">
        <v>45879</v>
      </c>
      <c r="B10" s="25" t="s">
        <v>130</v>
      </c>
      <c r="C10" s="8" t="s">
        <v>169</v>
      </c>
      <c r="D10" s="9">
        <v>8.4027777777777785E-2</v>
      </c>
      <c r="E10" s="8" t="s">
        <v>495</v>
      </c>
      <c r="F10" s="10">
        <v>12.8</v>
      </c>
      <c r="G10" s="10">
        <v>11</v>
      </c>
      <c r="H10" s="10">
        <v>12</v>
      </c>
      <c r="I10" s="10">
        <v>12.7</v>
      </c>
      <c r="J10" s="10">
        <v>12.6</v>
      </c>
      <c r="K10" s="10">
        <v>12.5</v>
      </c>
      <c r="L10" s="10">
        <v>12.3</v>
      </c>
      <c r="M10" s="10">
        <v>11.9</v>
      </c>
      <c r="N10" s="10">
        <v>11.6</v>
      </c>
      <c r="O10" s="10">
        <v>11.6</v>
      </c>
      <c r="P10" s="27">
        <f t="shared" si="5"/>
        <v>35.799999999999997</v>
      </c>
      <c r="Q10" s="27">
        <f t="shared" si="6"/>
        <v>50.099999999999994</v>
      </c>
      <c r="R10" s="27">
        <f t="shared" si="7"/>
        <v>35.1</v>
      </c>
      <c r="S10" s="28">
        <f t="shared" si="8"/>
        <v>61.1</v>
      </c>
      <c r="T10" s="28">
        <f t="shared" si="9"/>
        <v>59.900000000000006</v>
      </c>
      <c r="U10" s="11" t="s">
        <v>200</v>
      </c>
      <c r="V10" s="11" t="s">
        <v>235</v>
      </c>
      <c r="W10" s="13" t="s">
        <v>496</v>
      </c>
      <c r="X10" s="13" t="s">
        <v>170</v>
      </c>
      <c r="Y10" s="13" t="s">
        <v>350</v>
      </c>
      <c r="Z10" s="13" t="s">
        <v>128</v>
      </c>
      <c r="AA10" s="12">
        <v>13</v>
      </c>
      <c r="AB10" s="12">
        <v>12.6</v>
      </c>
      <c r="AC10" s="12">
        <v>7.2</v>
      </c>
      <c r="AD10" s="11" t="s">
        <v>128</v>
      </c>
      <c r="AE10" s="12">
        <v>-1.8</v>
      </c>
      <c r="AF10" s="12">
        <v>-0.6</v>
      </c>
      <c r="AG10" s="12">
        <v>-0.5</v>
      </c>
      <c r="AH10" s="12">
        <v>-1.9</v>
      </c>
      <c r="AI10" s="12"/>
      <c r="AJ10" s="11" t="s">
        <v>272</v>
      </c>
      <c r="AK10" s="11" t="s">
        <v>269</v>
      </c>
      <c r="AL10" s="11" t="s">
        <v>165</v>
      </c>
      <c r="AM10" s="8"/>
      <c r="AN10" s="8" t="s">
        <v>533</v>
      </c>
      <c r="AO10" s="30" t="s">
        <v>534</v>
      </c>
    </row>
    <row r="11" spans="1:41" s="5" customFormat="1">
      <c r="A11" s="6">
        <v>45879</v>
      </c>
      <c r="B11" s="26" t="s">
        <v>131</v>
      </c>
      <c r="C11" s="8" t="s">
        <v>169</v>
      </c>
      <c r="D11" s="9">
        <v>8.4027777777777785E-2</v>
      </c>
      <c r="E11" s="8" t="s">
        <v>508</v>
      </c>
      <c r="F11" s="10">
        <v>12.8</v>
      </c>
      <c r="G11" s="10">
        <v>11.1</v>
      </c>
      <c r="H11" s="10">
        <v>12.3</v>
      </c>
      <c r="I11" s="10">
        <v>13</v>
      </c>
      <c r="J11" s="10">
        <v>12.4</v>
      </c>
      <c r="K11" s="10">
        <v>12.3</v>
      </c>
      <c r="L11" s="10">
        <v>12.2</v>
      </c>
      <c r="M11" s="10">
        <v>11.6</v>
      </c>
      <c r="N11" s="10">
        <v>11.8</v>
      </c>
      <c r="O11" s="10">
        <v>11.5</v>
      </c>
      <c r="P11" s="27">
        <f t="shared" si="5"/>
        <v>36.200000000000003</v>
      </c>
      <c r="Q11" s="27">
        <f t="shared" si="6"/>
        <v>49.900000000000006</v>
      </c>
      <c r="R11" s="27">
        <f t="shared" si="7"/>
        <v>34.9</v>
      </c>
      <c r="S11" s="28">
        <f t="shared" si="8"/>
        <v>61.6</v>
      </c>
      <c r="T11" s="28">
        <f t="shared" si="9"/>
        <v>59.400000000000006</v>
      </c>
      <c r="U11" s="11" t="s">
        <v>200</v>
      </c>
      <c r="V11" s="11" t="s">
        <v>235</v>
      </c>
      <c r="W11" s="13" t="s">
        <v>407</v>
      </c>
      <c r="X11" s="13" t="s">
        <v>237</v>
      </c>
      <c r="Y11" s="13" t="s">
        <v>204</v>
      </c>
      <c r="Z11" s="13" t="s">
        <v>128</v>
      </c>
      <c r="AA11" s="12">
        <v>13</v>
      </c>
      <c r="AB11" s="12">
        <v>12.6</v>
      </c>
      <c r="AC11" s="12">
        <v>7.2</v>
      </c>
      <c r="AD11" s="11" t="s">
        <v>128</v>
      </c>
      <c r="AE11" s="12">
        <v>-1.1000000000000001</v>
      </c>
      <c r="AF11" s="12">
        <v>-0.6</v>
      </c>
      <c r="AG11" s="12">
        <v>0.2</v>
      </c>
      <c r="AH11" s="12">
        <v>-1.9</v>
      </c>
      <c r="AI11" s="12"/>
      <c r="AJ11" s="11" t="s">
        <v>269</v>
      </c>
      <c r="AK11" s="11" t="s">
        <v>269</v>
      </c>
      <c r="AL11" s="11" t="s">
        <v>165</v>
      </c>
      <c r="AM11" s="8"/>
      <c r="AN11" s="8" t="s">
        <v>517</v>
      </c>
      <c r="AO11" s="30" t="s">
        <v>518</v>
      </c>
    </row>
  </sheetData>
  <autoFilter ref="A1:AN3" xr:uid="{00000000-0009-0000-0000-000004000000}"/>
  <phoneticPr fontId="10"/>
  <conditionalFormatting sqref="F2:O2">
    <cfRule type="colorScale" priority="558">
      <colorScale>
        <cfvo type="min"/>
        <cfvo type="percentile" val="50"/>
        <cfvo type="max"/>
        <color rgb="FFF8696B"/>
        <color rgb="FFFFEB84"/>
        <color rgb="FF63BE7B"/>
      </colorScale>
    </cfRule>
  </conditionalFormatting>
  <conditionalFormatting sqref="F3:O3">
    <cfRule type="colorScale" priority="1087">
      <colorScale>
        <cfvo type="min"/>
        <cfvo type="percentile" val="50"/>
        <cfvo type="max"/>
        <color rgb="FFF8696B"/>
        <color rgb="FFFFEB84"/>
        <color rgb="FF63BE7B"/>
      </colorScale>
    </cfRule>
  </conditionalFormatting>
  <conditionalFormatting sqref="F4:O7">
    <cfRule type="colorScale" priority="11">
      <colorScale>
        <cfvo type="min"/>
        <cfvo type="percentile" val="50"/>
        <cfvo type="max"/>
        <color rgb="FFF8696B"/>
        <color rgb="FFFFEB84"/>
        <color rgb="FF63BE7B"/>
      </colorScale>
    </cfRule>
  </conditionalFormatting>
  <conditionalFormatting sqref="F8:O11">
    <cfRule type="colorScale" priority="4">
      <colorScale>
        <cfvo type="min"/>
        <cfvo type="percentile" val="50"/>
        <cfvo type="max"/>
        <color rgb="FFF8696B"/>
        <color rgb="FFFFEB84"/>
        <color rgb="FF63BE7B"/>
      </colorScale>
    </cfRule>
  </conditionalFormatting>
  <conditionalFormatting sqref="AD2:AD11">
    <cfRule type="containsText" dxfId="44" priority="70" operator="containsText" text="D">
      <formula>NOT(ISERROR(SEARCH("D",AD2)))</formula>
    </cfRule>
    <cfRule type="containsText" dxfId="43" priority="71" operator="containsText" text="S">
      <formula>NOT(ISERROR(SEARCH("S",AD2)))</formula>
    </cfRule>
    <cfRule type="containsText" dxfId="42" priority="72" operator="containsText" text="F">
      <formula>NOT(ISERROR(SEARCH("F",AD2)))</formula>
    </cfRule>
    <cfRule type="containsText" dxfId="41" priority="73" operator="containsText" text="E">
      <formula>NOT(ISERROR(SEARCH("E",AD2)))</formula>
    </cfRule>
    <cfRule type="containsText" dxfId="40" priority="74" operator="containsText" text="B">
      <formula>NOT(ISERROR(SEARCH("B",AD2)))</formula>
    </cfRule>
    <cfRule type="containsText" dxfId="39" priority="75" operator="containsText" text="A">
      <formula>NOT(ISERROR(SEARCH("A",AD2)))</formula>
    </cfRule>
  </conditionalFormatting>
  <conditionalFormatting sqref="AJ2:AM11">
    <cfRule type="containsText" dxfId="38" priority="1" operator="containsText" text="E">
      <formula>NOT(ISERROR(SEARCH("E",AJ2)))</formula>
    </cfRule>
    <cfRule type="containsText" dxfId="37" priority="2" operator="containsText" text="B">
      <formula>NOT(ISERROR(SEARCH("B",AJ2)))</formula>
    </cfRule>
    <cfRule type="containsText" dxfId="36" priority="3" operator="containsText" text="A">
      <formula>NOT(ISERROR(SEARCH("A",AJ2)))</formula>
    </cfRule>
  </conditionalFormatting>
  <dataValidations count="2">
    <dataValidation type="list" allowBlank="1" showInputMessage="1" showErrorMessage="1" sqref="AM2:AM3" xr:uid="{8C2F6551-DB6F-5E48-8097-478957924B19}">
      <formula1>"強風,外差し,イン先行"</formula1>
    </dataValidation>
    <dataValidation type="list" allowBlank="1" showInputMessage="1" showErrorMessage="1" sqref="AM4:AM11" xr:uid="{4A6874E6-248A-7C42-90D4-AA9D84E6D725}">
      <formula1>"強風,外差し,イン先行,凍結防止"</formula1>
    </dataValidation>
  </dataValidations>
  <pageMargins left="0.7" right="0.7" top="0.75" bottom="0.75" header="0.3" footer="0.3"/>
  <pageSetup paperSize="9" orientation="portrait" horizontalDpi="4294967292" verticalDpi="4294967292"/>
  <ignoredErrors>
    <ignoredError sqref="P2:S3 T2:T3 P4:T7 P8:T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5"/>
  <sheetViews>
    <sheetView workbookViewId="0">
      <pane xSplit="5" ySplit="1" topLeftCell="AO2" activePane="bottomRight" state="frozen"/>
      <selection activeCell="E24" sqref="E24"/>
      <selection pane="topRight" activeCell="E24" sqref="E24"/>
      <selection pane="bottomLeft" activeCell="E24" sqref="E24"/>
      <selection pane="bottomRight" activeCell="E4" sqref="E4"/>
    </sheetView>
  </sheetViews>
  <sheetFormatPr baseColWidth="10" defaultColWidth="8.83203125" defaultRowHeight="15"/>
  <cols>
    <col min="1" max="1" width="9.5"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71</v>
      </c>
      <c r="C1" s="1" t="s">
        <v>35</v>
      </c>
      <c r="D1" s="1" t="s">
        <v>72</v>
      </c>
      <c r="E1" s="1" t="s">
        <v>36</v>
      </c>
      <c r="F1" s="1" t="s">
        <v>73</v>
      </c>
      <c r="G1" s="1" t="s">
        <v>74</v>
      </c>
      <c r="H1" s="1" t="s">
        <v>75</v>
      </c>
      <c r="I1" s="1" t="s">
        <v>76</v>
      </c>
      <c r="J1" s="1" t="s">
        <v>77</v>
      </c>
      <c r="K1" s="1" t="s">
        <v>78</v>
      </c>
      <c r="L1" s="1" t="s">
        <v>79</v>
      </c>
      <c r="M1" s="1" t="s">
        <v>80</v>
      </c>
      <c r="N1" s="1" t="s">
        <v>81</v>
      </c>
      <c r="O1" s="1" t="s">
        <v>82</v>
      </c>
      <c r="P1" s="1" t="s">
        <v>83</v>
      </c>
      <c r="Q1" s="1" t="s">
        <v>89</v>
      </c>
      <c r="R1" s="1" t="s">
        <v>90</v>
      </c>
      <c r="S1" s="1" t="s">
        <v>37</v>
      </c>
      <c r="T1" s="1" t="s">
        <v>91</v>
      </c>
      <c r="U1" s="1" t="s">
        <v>38</v>
      </c>
      <c r="V1" s="1" t="s">
        <v>39</v>
      </c>
      <c r="W1" s="1" t="s">
        <v>151</v>
      </c>
      <c r="X1" s="2" t="s">
        <v>85</v>
      </c>
      <c r="Y1" s="2" t="s">
        <v>40</v>
      </c>
      <c r="Z1" s="3" t="s">
        <v>41</v>
      </c>
      <c r="AA1" s="3" t="s">
        <v>42</v>
      </c>
      <c r="AB1" s="3" t="s">
        <v>43</v>
      </c>
      <c r="AC1" s="3" t="s">
        <v>88</v>
      </c>
      <c r="AD1" s="4" t="s">
        <v>110</v>
      </c>
      <c r="AE1" s="4" t="s">
        <v>111</v>
      </c>
      <c r="AF1" s="4" t="s">
        <v>147</v>
      </c>
      <c r="AG1" s="4" t="s">
        <v>148</v>
      </c>
      <c r="AH1" s="4" t="s">
        <v>8</v>
      </c>
      <c r="AI1" s="4" t="s">
        <v>61</v>
      </c>
      <c r="AJ1" s="4" t="s">
        <v>9</v>
      </c>
      <c r="AK1" s="4" t="s">
        <v>10</v>
      </c>
      <c r="AL1" s="4"/>
      <c r="AM1" s="4" t="s">
        <v>11</v>
      </c>
      <c r="AN1" s="4" t="s">
        <v>12</v>
      </c>
      <c r="AO1" s="4" t="s">
        <v>44</v>
      </c>
      <c r="AP1" s="4" t="s">
        <v>86</v>
      </c>
      <c r="AQ1" s="1" t="s">
        <v>87</v>
      </c>
      <c r="AR1" s="22" t="s">
        <v>117</v>
      </c>
    </row>
    <row r="2" spans="1:44" s="5" customFormat="1">
      <c r="A2" s="6">
        <v>45864</v>
      </c>
      <c r="B2" s="7" t="s">
        <v>135</v>
      </c>
      <c r="C2" s="8" t="s">
        <v>169</v>
      </c>
      <c r="D2" s="9">
        <v>0.11052083333333333</v>
      </c>
      <c r="E2" s="8" t="s">
        <v>209</v>
      </c>
      <c r="F2" s="10">
        <v>12.9</v>
      </c>
      <c r="G2" s="10">
        <v>11.2</v>
      </c>
      <c r="H2" s="10">
        <v>11.8</v>
      </c>
      <c r="I2" s="10">
        <v>12.1</v>
      </c>
      <c r="J2" s="10">
        <v>12.4</v>
      </c>
      <c r="K2" s="10">
        <v>12.4</v>
      </c>
      <c r="L2" s="10">
        <v>13.2</v>
      </c>
      <c r="M2" s="10">
        <v>12.7</v>
      </c>
      <c r="N2" s="10">
        <v>12.5</v>
      </c>
      <c r="O2" s="10">
        <v>12.8</v>
      </c>
      <c r="P2" s="10">
        <v>12.5</v>
      </c>
      <c r="Q2" s="10">
        <v>11.7</v>
      </c>
      <c r="R2" s="10">
        <v>11.7</v>
      </c>
      <c r="S2" s="27">
        <f>SUM(F2:H2)</f>
        <v>35.900000000000006</v>
      </c>
      <c r="T2" s="27">
        <f>SUM(I2:O2)</f>
        <v>88.1</v>
      </c>
      <c r="U2" s="27">
        <f>SUM(P2:R2)</f>
        <v>35.9</v>
      </c>
      <c r="V2" s="28">
        <f>SUM(F2:J2)</f>
        <v>60.400000000000006</v>
      </c>
      <c r="W2" s="28">
        <f>SUM(N2:R2)</f>
        <v>61.2</v>
      </c>
      <c r="X2" s="11" t="s">
        <v>167</v>
      </c>
      <c r="Y2" s="11" t="s">
        <v>168</v>
      </c>
      <c r="Z2" s="13" t="s">
        <v>210</v>
      </c>
      <c r="AA2" s="13" t="s">
        <v>211</v>
      </c>
      <c r="AB2" s="13" t="s">
        <v>212</v>
      </c>
      <c r="AC2" s="11" t="s">
        <v>128</v>
      </c>
      <c r="AD2" s="31">
        <v>13.4</v>
      </c>
      <c r="AE2" s="32">
        <v>13.5</v>
      </c>
      <c r="AF2" s="12">
        <v>7.5</v>
      </c>
      <c r="AG2" s="11" t="s">
        <v>200</v>
      </c>
      <c r="AH2" s="12">
        <v>-1.9</v>
      </c>
      <c r="AI2" s="12">
        <v>-0.2</v>
      </c>
      <c r="AJ2" s="12">
        <v>1.5</v>
      </c>
      <c r="AK2" s="12">
        <v>-3.6</v>
      </c>
      <c r="AL2" s="12"/>
      <c r="AM2" s="11" t="s">
        <v>271</v>
      </c>
      <c r="AN2" s="11" t="s">
        <v>269</v>
      </c>
      <c r="AO2" s="11" t="s">
        <v>165</v>
      </c>
      <c r="AP2" s="8" t="s">
        <v>328</v>
      </c>
      <c r="AQ2" s="8" t="s">
        <v>295</v>
      </c>
      <c r="AR2" s="30" t="s">
        <v>296</v>
      </c>
    </row>
    <row r="3" spans="1:44" s="5" customFormat="1">
      <c r="A3" s="6">
        <v>45865</v>
      </c>
      <c r="B3" s="7" t="s">
        <v>160</v>
      </c>
      <c r="C3" s="8" t="s">
        <v>251</v>
      </c>
      <c r="D3" s="9">
        <v>0.11188657407407407</v>
      </c>
      <c r="E3" s="8" t="s">
        <v>262</v>
      </c>
      <c r="F3" s="10">
        <v>13.3</v>
      </c>
      <c r="G3" s="10">
        <v>11.9</v>
      </c>
      <c r="H3" s="10">
        <v>13</v>
      </c>
      <c r="I3" s="10">
        <v>13</v>
      </c>
      <c r="J3" s="10">
        <v>12.6</v>
      </c>
      <c r="K3" s="10">
        <v>13</v>
      </c>
      <c r="L3" s="10">
        <v>13.1</v>
      </c>
      <c r="M3" s="10">
        <v>12.7</v>
      </c>
      <c r="N3" s="10">
        <v>12</v>
      </c>
      <c r="O3" s="10">
        <v>11.5</v>
      </c>
      <c r="P3" s="10">
        <v>11.5</v>
      </c>
      <c r="Q3" s="10">
        <v>11.9</v>
      </c>
      <c r="R3" s="10">
        <v>12.2</v>
      </c>
      <c r="S3" s="27">
        <f>SUM(F3:H3)</f>
        <v>38.200000000000003</v>
      </c>
      <c r="T3" s="27">
        <f>SUM(I3:O3)</f>
        <v>87.9</v>
      </c>
      <c r="U3" s="27">
        <f>SUM(P3:R3)</f>
        <v>35.599999999999994</v>
      </c>
      <c r="V3" s="28">
        <f>SUM(F3:J3)</f>
        <v>63.800000000000004</v>
      </c>
      <c r="W3" s="28">
        <f>SUM(N3:R3)</f>
        <v>59.099999999999994</v>
      </c>
      <c r="X3" s="11" t="s">
        <v>239</v>
      </c>
      <c r="Y3" s="11" t="s">
        <v>201</v>
      </c>
      <c r="Z3" s="13" t="s">
        <v>237</v>
      </c>
      <c r="AA3" s="13" t="s">
        <v>237</v>
      </c>
      <c r="AB3" s="13" t="s">
        <v>263</v>
      </c>
      <c r="AC3" s="11" t="s">
        <v>128</v>
      </c>
      <c r="AD3" s="12">
        <v>12.2</v>
      </c>
      <c r="AE3" s="12">
        <v>13.8</v>
      </c>
      <c r="AF3" s="12">
        <v>6.9</v>
      </c>
      <c r="AG3" s="11" t="s">
        <v>274</v>
      </c>
      <c r="AH3" s="12">
        <v>1.1000000000000001</v>
      </c>
      <c r="AI3" s="12">
        <v>-0.7</v>
      </c>
      <c r="AJ3" s="12">
        <v>2.7</v>
      </c>
      <c r="AK3" s="12">
        <v>-2.2999999999999998</v>
      </c>
      <c r="AL3" s="12"/>
      <c r="AM3" s="11" t="s">
        <v>276</v>
      </c>
      <c r="AN3" s="11" t="s">
        <v>268</v>
      </c>
      <c r="AO3" s="11" t="s">
        <v>165</v>
      </c>
      <c r="AP3" s="8"/>
      <c r="AQ3" s="8" t="s">
        <v>301</v>
      </c>
      <c r="AR3" s="30" t="s">
        <v>302</v>
      </c>
    </row>
    <row r="4" spans="1:44" s="5" customFormat="1">
      <c r="A4" s="6">
        <v>45872</v>
      </c>
      <c r="B4" s="7" t="s">
        <v>131</v>
      </c>
      <c r="C4" s="8" t="s">
        <v>169</v>
      </c>
      <c r="D4" s="9">
        <v>0.11390046296296297</v>
      </c>
      <c r="E4" s="8" t="s">
        <v>432</v>
      </c>
      <c r="F4" s="10">
        <v>13.8</v>
      </c>
      <c r="G4" s="10">
        <v>12.8</v>
      </c>
      <c r="H4" s="10">
        <v>13.1</v>
      </c>
      <c r="I4" s="10">
        <v>13.2</v>
      </c>
      <c r="J4" s="10">
        <v>13.2</v>
      </c>
      <c r="K4" s="10">
        <v>13.4</v>
      </c>
      <c r="L4" s="10">
        <v>13.4</v>
      </c>
      <c r="M4" s="10">
        <v>12.9</v>
      </c>
      <c r="N4" s="10">
        <v>12.6</v>
      </c>
      <c r="O4" s="10">
        <v>11.2</v>
      </c>
      <c r="P4" s="10">
        <v>11.2</v>
      </c>
      <c r="Q4" s="10">
        <v>11.6</v>
      </c>
      <c r="R4" s="10">
        <v>12.1</v>
      </c>
      <c r="S4" s="27">
        <f>SUM(F4:H4)</f>
        <v>39.700000000000003</v>
      </c>
      <c r="T4" s="27">
        <f>SUM(I4:O4)</f>
        <v>89.899999999999991</v>
      </c>
      <c r="U4" s="27">
        <f>SUM(P4:R4)</f>
        <v>34.9</v>
      </c>
      <c r="V4" s="28">
        <f>SUM(F4:J4)</f>
        <v>66.100000000000009</v>
      </c>
      <c r="W4" s="28">
        <f>SUM(N4:R4)</f>
        <v>58.7</v>
      </c>
      <c r="X4" s="11" t="s">
        <v>239</v>
      </c>
      <c r="Y4" s="11" t="s">
        <v>201</v>
      </c>
      <c r="Z4" s="13" t="s">
        <v>351</v>
      </c>
      <c r="AA4" s="13" t="s">
        <v>204</v>
      </c>
      <c r="AB4" s="13" t="s">
        <v>252</v>
      </c>
      <c r="AC4" s="11" t="s">
        <v>128</v>
      </c>
      <c r="AD4" s="12">
        <v>12.8</v>
      </c>
      <c r="AE4" s="12">
        <v>14</v>
      </c>
      <c r="AF4" s="12">
        <v>7.5</v>
      </c>
      <c r="AG4" s="11" t="s">
        <v>200</v>
      </c>
      <c r="AH4" s="12">
        <v>2</v>
      </c>
      <c r="AI4" s="12">
        <v>-1.2</v>
      </c>
      <c r="AJ4" s="12">
        <v>4.2</v>
      </c>
      <c r="AK4" s="12">
        <v>-3.4</v>
      </c>
      <c r="AL4" s="12"/>
      <c r="AM4" s="11" t="s">
        <v>276</v>
      </c>
      <c r="AN4" s="11" t="s">
        <v>269</v>
      </c>
      <c r="AO4" s="11" t="s">
        <v>165</v>
      </c>
      <c r="AP4" s="8"/>
      <c r="AQ4" s="8" t="s">
        <v>433</v>
      </c>
      <c r="AR4" s="30" t="s">
        <v>434</v>
      </c>
    </row>
    <row r="5" spans="1:44" s="5" customFormat="1">
      <c r="A5" s="6">
        <v>45879</v>
      </c>
      <c r="B5" s="7" t="s">
        <v>130</v>
      </c>
      <c r="C5" s="8" t="s">
        <v>169</v>
      </c>
      <c r="D5" s="9">
        <v>0.11319444444444444</v>
      </c>
      <c r="E5" s="8" t="s">
        <v>503</v>
      </c>
      <c r="F5" s="10">
        <v>13.4</v>
      </c>
      <c r="G5" s="10">
        <v>12.7</v>
      </c>
      <c r="H5" s="10">
        <v>13</v>
      </c>
      <c r="I5" s="10">
        <v>12.9</v>
      </c>
      <c r="J5" s="10">
        <v>11.8</v>
      </c>
      <c r="K5" s="10">
        <v>13.1</v>
      </c>
      <c r="L5" s="10">
        <v>13.3</v>
      </c>
      <c r="M5" s="10">
        <v>11.7</v>
      </c>
      <c r="N5" s="10">
        <v>12</v>
      </c>
      <c r="O5" s="10">
        <v>11.8</v>
      </c>
      <c r="P5" s="10">
        <v>12</v>
      </c>
      <c r="Q5" s="10">
        <v>12.6</v>
      </c>
      <c r="R5" s="10">
        <v>12.7</v>
      </c>
      <c r="S5" s="27">
        <f>SUM(F5:H5)</f>
        <v>39.1</v>
      </c>
      <c r="T5" s="27">
        <f>SUM(I5:O5)</f>
        <v>86.600000000000009</v>
      </c>
      <c r="U5" s="27">
        <f>SUM(P5:R5)</f>
        <v>37.299999999999997</v>
      </c>
      <c r="V5" s="28">
        <f>SUM(F5:J5)</f>
        <v>63.8</v>
      </c>
      <c r="W5" s="28">
        <f>SUM(N5:R5)</f>
        <v>61.099999999999994</v>
      </c>
      <c r="X5" s="11" t="s">
        <v>167</v>
      </c>
      <c r="Y5" s="11" t="s">
        <v>190</v>
      </c>
      <c r="Z5" s="13" t="s">
        <v>238</v>
      </c>
      <c r="AA5" s="13" t="s">
        <v>353</v>
      </c>
      <c r="AB5" s="13" t="s">
        <v>396</v>
      </c>
      <c r="AC5" s="11" t="s">
        <v>128</v>
      </c>
      <c r="AD5" s="12">
        <v>13</v>
      </c>
      <c r="AE5" s="12">
        <v>12.6</v>
      </c>
      <c r="AF5" s="12">
        <v>7.2</v>
      </c>
      <c r="AG5" s="11" t="s">
        <v>128</v>
      </c>
      <c r="AH5" s="12">
        <v>-0.4</v>
      </c>
      <c r="AI5" s="12" t="s">
        <v>267</v>
      </c>
      <c r="AJ5" s="12">
        <v>2.1</v>
      </c>
      <c r="AK5" s="12">
        <v>-2.5</v>
      </c>
      <c r="AL5" s="12"/>
      <c r="AM5" s="11" t="s">
        <v>271</v>
      </c>
      <c r="AN5" s="11" t="s">
        <v>269</v>
      </c>
      <c r="AO5" s="11" t="s">
        <v>163</v>
      </c>
      <c r="AP5" s="8"/>
      <c r="AQ5" s="8" t="s">
        <v>511</v>
      </c>
      <c r="AR5" s="30" t="s">
        <v>512</v>
      </c>
    </row>
  </sheetData>
  <autoFilter ref="A1:AQ1" xr:uid="{00000000-0009-0000-0000-000005000000}"/>
  <phoneticPr fontId="10"/>
  <conditionalFormatting sqref="F2:R2">
    <cfRule type="colorScale" priority="240">
      <colorScale>
        <cfvo type="min"/>
        <cfvo type="percentile" val="50"/>
        <cfvo type="max"/>
        <color rgb="FFF8696B"/>
        <color rgb="FFFFEB84"/>
        <color rgb="FF63BE7B"/>
      </colorScale>
    </cfRule>
  </conditionalFormatting>
  <conditionalFormatting sqref="F3:R3">
    <cfRule type="colorScale" priority="35">
      <colorScale>
        <cfvo type="min"/>
        <cfvo type="percentile" val="50"/>
        <cfvo type="max"/>
        <color rgb="FFF8696B"/>
        <color rgb="FFFFEB84"/>
        <color rgb="FF63BE7B"/>
      </colorScale>
    </cfRule>
  </conditionalFormatting>
  <conditionalFormatting sqref="F4:R4">
    <cfRule type="colorScale" priority="8">
      <colorScale>
        <cfvo type="min"/>
        <cfvo type="percentile" val="50"/>
        <cfvo type="max"/>
        <color rgb="FFF8696B"/>
        <color rgb="FFFFEB84"/>
        <color rgb="FF63BE7B"/>
      </colorScale>
    </cfRule>
  </conditionalFormatting>
  <conditionalFormatting sqref="F5:R5">
    <cfRule type="colorScale" priority="4">
      <colorScale>
        <cfvo type="min"/>
        <cfvo type="percentile" val="50"/>
        <cfvo type="max"/>
        <color rgb="FFF8696B"/>
        <color rgb="FFFFEB84"/>
        <color rgb="FF63BE7B"/>
      </colorScale>
    </cfRule>
  </conditionalFormatting>
  <conditionalFormatting sqref="AG2:AG5">
    <cfRule type="containsText" dxfId="35" priority="44" operator="containsText" text="D">
      <formula>NOT(ISERROR(SEARCH("D",AG2)))</formula>
    </cfRule>
    <cfRule type="containsText" dxfId="34" priority="45" operator="containsText" text="S">
      <formula>NOT(ISERROR(SEARCH("S",AG2)))</formula>
    </cfRule>
    <cfRule type="containsText" dxfId="33" priority="46" operator="containsText" text="F">
      <formula>NOT(ISERROR(SEARCH("F",AG2)))</formula>
    </cfRule>
    <cfRule type="containsText" dxfId="32" priority="47" operator="containsText" text="E">
      <formula>NOT(ISERROR(SEARCH("E",AG2)))</formula>
    </cfRule>
    <cfRule type="containsText" dxfId="31" priority="48" operator="containsText" text="B">
      <formula>NOT(ISERROR(SEARCH("B",AG2)))</formula>
    </cfRule>
    <cfRule type="containsText" dxfId="30" priority="49" operator="containsText" text="A">
      <formula>NOT(ISERROR(SEARCH("A",AG2)))</formula>
    </cfRule>
  </conditionalFormatting>
  <conditionalFormatting sqref="AM2:AP5">
    <cfRule type="containsText" dxfId="29" priority="1" operator="containsText" text="E">
      <formula>NOT(ISERROR(SEARCH("E",AM2)))</formula>
    </cfRule>
    <cfRule type="containsText" dxfId="28" priority="2" operator="containsText" text="B">
      <formula>NOT(ISERROR(SEARCH("B",AM2)))</formula>
    </cfRule>
    <cfRule type="containsText" dxfId="27" priority="3" operator="containsText" text="A">
      <formula>NOT(ISERROR(SEARCH("A",AM2)))</formula>
    </cfRule>
  </conditionalFormatting>
  <dataValidations count="2">
    <dataValidation type="list" allowBlank="1" showInputMessage="1" showErrorMessage="1" sqref="AP2:AP3" xr:uid="{13484451-D48F-534A-8D26-86425DCE02BB}">
      <formula1>"強風,外差し,イン先行"</formula1>
    </dataValidation>
    <dataValidation type="list" allowBlank="1" showInputMessage="1" showErrorMessage="1" sqref="AP4:AP5" xr:uid="{75AC1BA4-EE1E-7A4A-B727-3E26CA4E9196}">
      <formula1>"強風,外差し,イン先行,凍結防止"</formula1>
    </dataValidation>
  </dataValidations>
  <pageMargins left="0.7" right="0.7" top="0.75" bottom="0.75" header="0.3" footer="0.3"/>
  <pageSetup paperSize="9" orientation="portrait" horizontalDpi="4294967292" verticalDpi="4294967292"/>
  <ignoredErrors>
    <ignoredError sqref="S2:W2 S3:W3 S4:W4 S5:W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9"/>
  <sheetViews>
    <sheetView workbookViewId="0">
      <pane xSplit="5" ySplit="1" topLeftCell="K2" activePane="bottomRight" state="frozen"/>
      <selection activeCell="E24" sqref="E24"/>
      <selection pane="topRight" activeCell="E24" sqref="E24"/>
      <selection pane="bottomLeft" activeCell="E24" sqref="E24"/>
      <selection pane="bottomRight" activeCell="T11" sqref="T11"/>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22" max="22" width="5.33203125" customWidth="1"/>
    <col min="25" max="25" width="8.83203125" hidden="1" customWidth="1"/>
    <col min="30" max="31" width="150.83203125" customWidth="1"/>
  </cols>
  <sheetData>
    <row r="1" spans="1:31" s="5" customFormat="1">
      <c r="A1" s="1" t="s">
        <v>34</v>
      </c>
      <c r="B1" s="1" t="s">
        <v>112</v>
      </c>
      <c r="C1" s="1" t="s">
        <v>35</v>
      </c>
      <c r="D1" s="1" t="s">
        <v>118</v>
      </c>
      <c r="E1" s="1" t="s">
        <v>36</v>
      </c>
      <c r="F1" s="1" t="s">
        <v>119</v>
      </c>
      <c r="G1" s="1" t="s">
        <v>120</v>
      </c>
      <c r="H1" s="1" t="s">
        <v>121</v>
      </c>
      <c r="I1" s="1" t="s">
        <v>122</v>
      </c>
      <c r="J1" s="1" t="s">
        <v>123</v>
      </c>
      <c r="K1" s="1" t="s">
        <v>37</v>
      </c>
      <c r="L1" s="1" t="s">
        <v>124</v>
      </c>
      <c r="M1" s="1" t="s">
        <v>125</v>
      </c>
      <c r="N1" s="1" t="s">
        <v>40</v>
      </c>
      <c r="O1" s="4" t="s">
        <v>41</v>
      </c>
      <c r="P1" s="4" t="s">
        <v>42</v>
      </c>
      <c r="Q1" s="4" t="s">
        <v>43</v>
      </c>
      <c r="R1" s="4" t="s">
        <v>110</v>
      </c>
      <c r="S1" s="4" t="s">
        <v>111</v>
      </c>
      <c r="T1" s="4" t="s">
        <v>148</v>
      </c>
      <c r="U1" s="4" t="s">
        <v>8</v>
      </c>
      <c r="V1" s="4" t="s">
        <v>61</v>
      </c>
      <c r="W1" s="4" t="s">
        <v>9</v>
      </c>
      <c r="X1" s="4" t="s">
        <v>10</v>
      </c>
      <c r="Y1" s="4"/>
      <c r="Z1" s="4" t="s">
        <v>11</v>
      </c>
      <c r="AA1" s="4" t="s">
        <v>12</v>
      </c>
      <c r="AB1" s="4" t="s">
        <v>44</v>
      </c>
      <c r="AC1" s="4" t="s">
        <v>126</v>
      </c>
      <c r="AD1" s="22" t="s">
        <v>127</v>
      </c>
      <c r="AE1" s="22" t="s">
        <v>117</v>
      </c>
    </row>
    <row r="2" spans="1:31" s="5" customFormat="1">
      <c r="A2" s="6">
        <v>45864</v>
      </c>
      <c r="B2" s="26" t="s">
        <v>130</v>
      </c>
      <c r="C2" s="8" t="s">
        <v>169</v>
      </c>
      <c r="D2" s="9">
        <v>4.103009259259259E-2</v>
      </c>
      <c r="E2" s="33" t="s">
        <v>173</v>
      </c>
      <c r="F2" s="10">
        <v>12.4</v>
      </c>
      <c r="G2" s="10">
        <v>11</v>
      </c>
      <c r="H2" s="10">
        <v>11.8</v>
      </c>
      <c r="I2" s="10">
        <v>12</v>
      </c>
      <c r="J2" s="10">
        <v>12.3</v>
      </c>
      <c r="K2" s="27">
        <f>SUM(F2:H2)</f>
        <v>35.200000000000003</v>
      </c>
      <c r="L2" s="27">
        <f>SUM(I2:J2)</f>
        <v>24.3</v>
      </c>
      <c r="M2" s="11" t="s">
        <v>167</v>
      </c>
      <c r="N2" s="11" t="s">
        <v>168</v>
      </c>
      <c r="O2" s="13" t="s">
        <v>174</v>
      </c>
      <c r="P2" s="13" t="s">
        <v>175</v>
      </c>
      <c r="Q2" s="13" t="s">
        <v>176</v>
      </c>
      <c r="R2" s="12">
        <v>4.3</v>
      </c>
      <c r="S2" s="12">
        <v>4.5</v>
      </c>
      <c r="T2" s="11" t="s">
        <v>274</v>
      </c>
      <c r="U2" s="12">
        <v>0.1</v>
      </c>
      <c r="V2" s="12" t="s">
        <v>267</v>
      </c>
      <c r="W2" s="12">
        <v>0.6</v>
      </c>
      <c r="X2" s="8">
        <v>-0.5</v>
      </c>
      <c r="Y2" s="8"/>
      <c r="Z2" s="11" t="s">
        <v>268</v>
      </c>
      <c r="AA2" s="11" t="s">
        <v>269</v>
      </c>
      <c r="AB2" s="11" t="s">
        <v>165</v>
      </c>
      <c r="AC2" s="8"/>
      <c r="AD2" s="8" t="s">
        <v>279</v>
      </c>
      <c r="AE2" s="30" t="s">
        <v>280</v>
      </c>
    </row>
    <row r="3" spans="1:31" s="5" customFormat="1">
      <c r="A3" s="6">
        <v>45865</v>
      </c>
      <c r="B3" s="26" t="s">
        <v>131</v>
      </c>
      <c r="C3" s="8" t="s">
        <v>243</v>
      </c>
      <c r="D3" s="9">
        <v>4.0289351851851854E-2</v>
      </c>
      <c r="E3" s="33" t="s">
        <v>242</v>
      </c>
      <c r="F3" s="10">
        <v>12.4</v>
      </c>
      <c r="G3" s="10">
        <v>10.8</v>
      </c>
      <c r="H3" s="10">
        <v>11.4</v>
      </c>
      <c r="I3" s="10">
        <v>11.7</v>
      </c>
      <c r="J3" s="10">
        <v>11.8</v>
      </c>
      <c r="K3" s="27">
        <f>SUM(F3:H3)</f>
        <v>34.6</v>
      </c>
      <c r="L3" s="27">
        <f>SUM(I3:J3)</f>
        <v>23.5</v>
      </c>
      <c r="M3" s="11" t="s">
        <v>167</v>
      </c>
      <c r="N3" s="11" t="s">
        <v>168</v>
      </c>
      <c r="O3" s="13" t="s">
        <v>244</v>
      </c>
      <c r="P3" s="13" t="s">
        <v>245</v>
      </c>
      <c r="Q3" s="13" t="s">
        <v>246</v>
      </c>
      <c r="R3" s="12">
        <v>5.6</v>
      </c>
      <c r="S3" s="12">
        <v>7.6</v>
      </c>
      <c r="T3" s="11" t="s">
        <v>128</v>
      </c>
      <c r="U3" s="12">
        <v>-0.9</v>
      </c>
      <c r="V3" s="12" t="s">
        <v>267</v>
      </c>
      <c r="W3" s="12">
        <v>0.4</v>
      </c>
      <c r="X3" s="8">
        <v>-1.3</v>
      </c>
      <c r="Y3" s="8"/>
      <c r="Z3" s="11" t="s">
        <v>268</v>
      </c>
      <c r="AA3" s="11" t="s">
        <v>268</v>
      </c>
      <c r="AB3" s="11" t="s">
        <v>163</v>
      </c>
      <c r="AC3" s="8"/>
      <c r="AD3" s="8" t="s">
        <v>313</v>
      </c>
      <c r="AE3" s="30" t="s">
        <v>314</v>
      </c>
    </row>
    <row r="4" spans="1:31" s="5" customFormat="1">
      <c r="A4" s="6">
        <v>45871</v>
      </c>
      <c r="B4" s="26" t="s">
        <v>325</v>
      </c>
      <c r="C4" s="8" t="s">
        <v>169</v>
      </c>
      <c r="D4" s="9">
        <v>4.0972222222222222E-2</v>
      </c>
      <c r="E4" s="33" t="s">
        <v>342</v>
      </c>
      <c r="F4" s="10">
        <v>12.5</v>
      </c>
      <c r="G4" s="10">
        <v>10.8</v>
      </c>
      <c r="H4" s="10">
        <v>11.3</v>
      </c>
      <c r="I4" s="10">
        <v>11.6</v>
      </c>
      <c r="J4" s="10">
        <v>12.8</v>
      </c>
      <c r="K4" s="27">
        <f t="shared" ref="K4:K7" si="0">SUM(F4:H4)</f>
        <v>34.6</v>
      </c>
      <c r="L4" s="27">
        <f t="shared" ref="L4:L7" si="1">SUM(I4:J4)</f>
        <v>24.4</v>
      </c>
      <c r="M4" s="11" t="s">
        <v>167</v>
      </c>
      <c r="N4" s="11" t="s">
        <v>168</v>
      </c>
      <c r="O4" s="13" t="s">
        <v>343</v>
      </c>
      <c r="P4" s="13" t="s">
        <v>344</v>
      </c>
      <c r="Q4" s="13" t="s">
        <v>345</v>
      </c>
      <c r="R4" s="12">
        <v>4</v>
      </c>
      <c r="S4" s="12">
        <v>3.8</v>
      </c>
      <c r="T4" s="11" t="s">
        <v>274</v>
      </c>
      <c r="U4" s="12">
        <v>-0.4</v>
      </c>
      <c r="V4" s="12" t="s">
        <v>267</v>
      </c>
      <c r="W4" s="12">
        <v>0.1</v>
      </c>
      <c r="X4" s="8">
        <v>-0.5</v>
      </c>
      <c r="Y4" s="8"/>
      <c r="Z4" s="11" t="s">
        <v>269</v>
      </c>
      <c r="AA4" s="11" t="s">
        <v>268</v>
      </c>
      <c r="AB4" s="11" t="s">
        <v>163</v>
      </c>
      <c r="AC4" s="8"/>
      <c r="AD4" s="8" t="s">
        <v>336</v>
      </c>
      <c r="AE4" s="30" t="s">
        <v>337</v>
      </c>
    </row>
    <row r="5" spans="1:31" s="5" customFormat="1">
      <c r="A5" s="6">
        <v>45871</v>
      </c>
      <c r="B5" s="25" t="s">
        <v>131</v>
      </c>
      <c r="C5" s="8" t="s">
        <v>169</v>
      </c>
      <c r="D5" s="9">
        <v>4.0335648148148148E-2</v>
      </c>
      <c r="E5" s="33" t="s">
        <v>356</v>
      </c>
      <c r="F5" s="10">
        <v>12.4</v>
      </c>
      <c r="G5" s="10">
        <v>10.7</v>
      </c>
      <c r="H5" s="10">
        <v>11.5</v>
      </c>
      <c r="I5" s="10">
        <v>11.6</v>
      </c>
      <c r="J5" s="10">
        <v>12.3</v>
      </c>
      <c r="K5" s="27">
        <f t="shared" si="0"/>
        <v>34.6</v>
      </c>
      <c r="L5" s="27">
        <f t="shared" si="1"/>
        <v>23.9</v>
      </c>
      <c r="M5" s="11" t="s">
        <v>167</v>
      </c>
      <c r="N5" s="11" t="s">
        <v>168</v>
      </c>
      <c r="O5" s="13" t="s">
        <v>357</v>
      </c>
      <c r="P5" s="13" t="s">
        <v>176</v>
      </c>
      <c r="Q5" s="13" t="s">
        <v>358</v>
      </c>
      <c r="R5" s="12">
        <v>4</v>
      </c>
      <c r="S5" s="12">
        <v>3.8</v>
      </c>
      <c r="T5" s="11" t="s">
        <v>274</v>
      </c>
      <c r="U5" s="12">
        <v>-0.5</v>
      </c>
      <c r="V5" s="12" t="s">
        <v>267</v>
      </c>
      <c r="W5" s="12" t="s">
        <v>275</v>
      </c>
      <c r="X5" s="8">
        <v>-0.5</v>
      </c>
      <c r="Y5" s="8"/>
      <c r="Z5" s="11" t="s">
        <v>269</v>
      </c>
      <c r="AA5" s="11" t="s">
        <v>268</v>
      </c>
      <c r="AB5" s="11" t="s">
        <v>163</v>
      </c>
      <c r="AC5" s="8"/>
      <c r="AD5" s="8" t="s">
        <v>359</v>
      </c>
      <c r="AE5" s="30" t="s">
        <v>360</v>
      </c>
    </row>
    <row r="6" spans="1:31" s="5" customFormat="1">
      <c r="A6" s="6">
        <v>45872</v>
      </c>
      <c r="B6" s="26" t="s">
        <v>150</v>
      </c>
      <c r="C6" s="8" t="s">
        <v>169</v>
      </c>
      <c r="D6" s="9">
        <v>4.1724537037037039E-2</v>
      </c>
      <c r="E6" s="33" t="s">
        <v>383</v>
      </c>
      <c r="F6" s="10">
        <v>12.4</v>
      </c>
      <c r="G6" s="10">
        <v>10.8</v>
      </c>
      <c r="H6" s="10">
        <v>11.6</v>
      </c>
      <c r="I6" s="10">
        <v>12.4</v>
      </c>
      <c r="J6" s="10">
        <v>13.3</v>
      </c>
      <c r="K6" s="27">
        <f t="shared" si="0"/>
        <v>34.800000000000004</v>
      </c>
      <c r="L6" s="27">
        <f t="shared" si="1"/>
        <v>25.700000000000003</v>
      </c>
      <c r="M6" s="11" t="s">
        <v>194</v>
      </c>
      <c r="N6" s="11" t="s">
        <v>190</v>
      </c>
      <c r="O6" s="13" t="s">
        <v>384</v>
      </c>
      <c r="P6" s="13" t="s">
        <v>385</v>
      </c>
      <c r="Q6" s="13" t="s">
        <v>345</v>
      </c>
      <c r="R6" s="12">
        <v>2.2000000000000002</v>
      </c>
      <c r="S6" s="12">
        <v>1.9</v>
      </c>
      <c r="T6" s="11" t="s">
        <v>165</v>
      </c>
      <c r="U6" s="12">
        <v>0.7</v>
      </c>
      <c r="V6" s="12" t="s">
        <v>267</v>
      </c>
      <c r="W6" s="12">
        <v>1</v>
      </c>
      <c r="X6" s="8">
        <v>-0.3</v>
      </c>
      <c r="Y6" s="8"/>
      <c r="Z6" s="11" t="s">
        <v>271</v>
      </c>
      <c r="AA6" s="11" t="s">
        <v>268</v>
      </c>
      <c r="AB6" s="11" t="s">
        <v>163</v>
      </c>
      <c r="AC6" s="8"/>
      <c r="AD6" s="8" t="s">
        <v>386</v>
      </c>
      <c r="AE6" s="30" t="s">
        <v>387</v>
      </c>
    </row>
    <row r="7" spans="1:31" s="5" customFormat="1">
      <c r="A7" s="6">
        <v>45872</v>
      </c>
      <c r="B7" s="26" t="s">
        <v>135</v>
      </c>
      <c r="C7" s="8" t="s">
        <v>169</v>
      </c>
      <c r="D7" s="9">
        <v>4.0347222222222222E-2</v>
      </c>
      <c r="E7" s="33" t="s">
        <v>419</v>
      </c>
      <c r="F7" s="10">
        <v>12.3</v>
      </c>
      <c r="G7" s="10">
        <v>10.6</v>
      </c>
      <c r="H7" s="10">
        <v>11.6</v>
      </c>
      <c r="I7" s="10">
        <v>11.8</v>
      </c>
      <c r="J7" s="10">
        <v>12.3</v>
      </c>
      <c r="K7" s="27">
        <f t="shared" si="0"/>
        <v>34.5</v>
      </c>
      <c r="L7" s="27">
        <f t="shared" si="1"/>
        <v>24.1</v>
      </c>
      <c r="M7" s="11" t="s">
        <v>194</v>
      </c>
      <c r="N7" s="11" t="s">
        <v>195</v>
      </c>
      <c r="O7" s="13" t="s">
        <v>420</v>
      </c>
      <c r="P7" s="13" t="s">
        <v>421</v>
      </c>
      <c r="Q7" s="13" t="s">
        <v>422</v>
      </c>
      <c r="R7" s="12">
        <v>2.2000000000000002</v>
      </c>
      <c r="S7" s="12">
        <v>1.9</v>
      </c>
      <c r="T7" s="11" t="s">
        <v>165</v>
      </c>
      <c r="U7" s="12">
        <v>0.2</v>
      </c>
      <c r="V7" s="12" t="s">
        <v>267</v>
      </c>
      <c r="W7" s="12">
        <v>0.5</v>
      </c>
      <c r="X7" s="8">
        <v>-0.3</v>
      </c>
      <c r="Y7" s="8"/>
      <c r="Z7" s="11" t="s">
        <v>268</v>
      </c>
      <c r="AA7" s="11" t="s">
        <v>269</v>
      </c>
      <c r="AB7" s="11" t="s">
        <v>165</v>
      </c>
      <c r="AC7" s="8"/>
      <c r="AD7" s="8" t="s">
        <v>423</v>
      </c>
      <c r="AE7" s="30" t="s">
        <v>424</v>
      </c>
    </row>
    <row r="8" spans="1:31" s="5" customFormat="1">
      <c r="A8" s="6">
        <v>45878</v>
      </c>
      <c r="B8" s="26" t="s">
        <v>131</v>
      </c>
      <c r="C8" s="8" t="s">
        <v>226</v>
      </c>
      <c r="D8" s="9">
        <v>4.0347222222222222E-2</v>
      </c>
      <c r="E8" s="33" t="s">
        <v>467</v>
      </c>
      <c r="F8" s="10">
        <v>12.3</v>
      </c>
      <c r="G8" s="10">
        <v>10.6</v>
      </c>
      <c r="H8" s="10">
        <v>11.4</v>
      </c>
      <c r="I8" s="10">
        <v>11.7</v>
      </c>
      <c r="J8" s="10">
        <v>12.6</v>
      </c>
      <c r="K8" s="27">
        <f t="shared" ref="K8:K9" si="2">SUM(F8:H8)</f>
        <v>34.299999999999997</v>
      </c>
      <c r="L8" s="27">
        <f t="shared" ref="L8:L9" si="3">SUM(I8:J8)</f>
        <v>24.299999999999997</v>
      </c>
      <c r="M8" s="11" t="s">
        <v>194</v>
      </c>
      <c r="N8" s="11" t="s">
        <v>195</v>
      </c>
      <c r="O8" s="13" t="s">
        <v>468</v>
      </c>
      <c r="P8" s="13" t="s">
        <v>245</v>
      </c>
      <c r="Q8" s="13" t="s">
        <v>469</v>
      </c>
      <c r="R8" s="12">
        <v>13.8</v>
      </c>
      <c r="S8" s="12">
        <v>14</v>
      </c>
      <c r="T8" s="11" t="s">
        <v>128</v>
      </c>
      <c r="U8" s="12">
        <v>-0.4</v>
      </c>
      <c r="V8" s="12" t="s">
        <v>267</v>
      </c>
      <c r="W8" s="12">
        <v>0.5</v>
      </c>
      <c r="X8" s="8">
        <v>-0.9</v>
      </c>
      <c r="Y8" s="8"/>
      <c r="Z8" s="11" t="s">
        <v>268</v>
      </c>
      <c r="AA8" s="11" t="s">
        <v>269</v>
      </c>
      <c r="AB8" s="11" t="s">
        <v>165</v>
      </c>
      <c r="AC8" s="8"/>
      <c r="AD8" s="8" t="s">
        <v>470</v>
      </c>
      <c r="AE8" s="30" t="s">
        <v>471</v>
      </c>
    </row>
    <row r="9" spans="1:31" s="5" customFormat="1">
      <c r="A9" s="6">
        <v>45879</v>
      </c>
      <c r="B9" s="26" t="s">
        <v>130</v>
      </c>
      <c r="C9" s="8" t="s">
        <v>251</v>
      </c>
      <c r="D9" s="9">
        <v>4.1064814814814818E-2</v>
      </c>
      <c r="E9" s="33" t="s">
        <v>493</v>
      </c>
      <c r="F9" s="10">
        <v>12.6</v>
      </c>
      <c r="G9" s="10">
        <v>11.2</v>
      </c>
      <c r="H9" s="10">
        <v>11.6</v>
      </c>
      <c r="I9" s="10">
        <v>12</v>
      </c>
      <c r="J9" s="10">
        <v>12.4</v>
      </c>
      <c r="K9" s="27">
        <f t="shared" si="2"/>
        <v>35.4</v>
      </c>
      <c r="L9" s="27">
        <f t="shared" si="3"/>
        <v>24.4</v>
      </c>
      <c r="M9" s="11" t="s">
        <v>167</v>
      </c>
      <c r="N9" s="11" t="s">
        <v>168</v>
      </c>
      <c r="O9" s="13" t="s">
        <v>494</v>
      </c>
      <c r="P9" s="13" t="s">
        <v>175</v>
      </c>
      <c r="Q9" s="13" t="s">
        <v>185</v>
      </c>
      <c r="R9" s="12">
        <v>10.199999999999999</v>
      </c>
      <c r="S9" s="12">
        <v>9.4</v>
      </c>
      <c r="T9" s="11" t="s">
        <v>274</v>
      </c>
      <c r="U9" s="12">
        <v>0.4</v>
      </c>
      <c r="V9" s="12" t="s">
        <v>267</v>
      </c>
      <c r="W9" s="12">
        <v>1</v>
      </c>
      <c r="X9" s="8">
        <v>-0.6</v>
      </c>
      <c r="Y9" s="8"/>
      <c r="Z9" s="11" t="s">
        <v>271</v>
      </c>
      <c r="AA9" s="11" t="s">
        <v>268</v>
      </c>
      <c r="AB9" s="11" t="s">
        <v>165</v>
      </c>
      <c r="AC9" s="8"/>
      <c r="AD9" s="8" t="s">
        <v>531</v>
      </c>
      <c r="AE9" s="30" t="s">
        <v>532</v>
      </c>
    </row>
  </sheetData>
  <autoFilter ref="A1:AD1" xr:uid="{00000000-0009-0000-0000-000006000000}"/>
  <phoneticPr fontId="10"/>
  <conditionalFormatting sqref="F2:J3">
    <cfRule type="colorScale" priority="1074">
      <colorScale>
        <cfvo type="min"/>
        <cfvo type="percentile" val="50"/>
        <cfvo type="max"/>
        <color rgb="FFF8696B"/>
        <color rgb="FFFFEB84"/>
        <color rgb="FF63BE7B"/>
      </colorScale>
    </cfRule>
  </conditionalFormatting>
  <conditionalFormatting sqref="F4:J7">
    <cfRule type="colorScale" priority="8">
      <colorScale>
        <cfvo type="min"/>
        <cfvo type="percentile" val="50"/>
        <cfvo type="max"/>
        <color rgb="FFF8696B"/>
        <color rgb="FFFFEB84"/>
        <color rgb="FF63BE7B"/>
      </colorScale>
    </cfRule>
  </conditionalFormatting>
  <conditionalFormatting sqref="F8:J9">
    <cfRule type="colorScale" priority="4">
      <colorScale>
        <cfvo type="min"/>
        <cfvo type="percentile" val="50"/>
        <cfvo type="max"/>
        <color rgb="FFF8696B"/>
        <color rgb="FFFFEB84"/>
        <color rgb="FF63BE7B"/>
      </colorScale>
    </cfRule>
  </conditionalFormatting>
  <conditionalFormatting sqref="T2:T9">
    <cfRule type="containsText" dxfId="26" priority="65" operator="containsText" text="D">
      <formula>NOT(ISERROR(SEARCH("D",T2)))</formula>
    </cfRule>
    <cfRule type="containsText" dxfId="25" priority="66" operator="containsText" text="S">
      <formula>NOT(ISERROR(SEARCH("S",T2)))</formula>
    </cfRule>
    <cfRule type="containsText" dxfId="24" priority="67" operator="containsText" text="F">
      <formula>NOT(ISERROR(SEARCH("F",T2)))</formula>
    </cfRule>
    <cfRule type="containsText" dxfId="23" priority="68" operator="containsText" text="E">
      <formula>NOT(ISERROR(SEARCH("E",T2)))</formula>
    </cfRule>
    <cfRule type="containsText" dxfId="22" priority="69" operator="containsText" text="B">
      <formula>NOT(ISERROR(SEARCH("B",T2)))</formula>
    </cfRule>
    <cfRule type="containsText" dxfId="21" priority="70" operator="containsText" text="A">
      <formula>NOT(ISERROR(SEARCH("A",T2)))</formula>
    </cfRule>
  </conditionalFormatting>
  <conditionalFormatting sqref="Z2:AC9">
    <cfRule type="containsText" dxfId="20" priority="1" operator="containsText" text="E">
      <formula>NOT(ISERROR(SEARCH("E",Z2)))</formula>
    </cfRule>
    <cfRule type="containsText" dxfId="19" priority="2" operator="containsText" text="B">
      <formula>NOT(ISERROR(SEARCH("B",Z2)))</formula>
    </cfRule>
    <cfRule type="containsText" dxfId="18" priority="3" operator="containsText" text="A">
      <formula>NOT(ISERROR(SEARCH("A",Z2)))</formula>
    </cfRule>
  </conditionalFormatting>
  <dataValidations count="1">
    <dataValidation type="list" allowBlank="1" showInputMessage="1" showErrorMessage="1" sqref="AC2:AC9"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K2:L3 K4:L7 K8:L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23"/>
  <sheetViews>
    <sheetView workbookViewId="0">
      <pane xSplit="5" ySplit="1" topLeftCell="S2" activePane="bottomRight" state="frozen"/>
      <selection activeCell="E15" sqref="E15"/>
      <selection pane="topRight" activeCell="E15" sqref="E15"/>
      <selection pane="bottomLeft" activeCell="E15" sqref="E15"/>
      <selection pane="bottomRight" activeCell="X28" sqref="X28"/>
    </sheetView>
  </sheetViews>
  <sheetFormatPr baseColWidth="10" defaultColWidth="8.83203125" defaultRowHeight="15"/>
  <cols>
    <col min="1" max="1" width="9.5" bestFit="1" customWidth="1"/>
    <col min="2" max="2" width="8.1640625" customWidth="1"/>
    <col min="5" max="5" width="18.33203125" customWidth="1"/>
    <col min="20" max="22" width="16.6640625" customWidth="1"/>
    <col min="27" max="27" width="5.33203125" customWidth="1"/>
    <col min="30" max="30" width="8.83203125" hidden="1" customWidth="1"/>
    <col min="35" max="36" width="150.83203125" customWidth="1"/>
  </cols>
  <sheetData>
    <row r="1" spans="1:36"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92</v>
      </c>
      <c r="Q1" s="1" t="s">
        <v>3</v>
      </c>
      <c r="R1" s="2" t="s">
        <v>16</v>
      </c>
      <c r="S1" s="2" t="s">
        <v>4</v>
      </c>
      <c r="T1" s="3" t="s">
        <v>5</v>
      </c>
      <c r="U1" s="3" t="s">
        <v>6</v>
      </c>
      <c r="V1" s="3" t="s">
        <v>7</v>
      </c>
      <c r="W1" s="4" t="s">
        <v>110</v>
      </c>
      <c r="X1" s="4" t="s">
        <v>111</v>
      </c>
      <c r="Y1" s="4" t="s">
        <v>148</v>
      </c>
      <c r="Z1" s="4" t="s">
        <v>8</v>
      </c>
      <c r="AA1" s="4" t="s">
        <v>67</v>
      </c>
      <c r="AB1" s="4" t="s">
        <v>9</v>
      </c>
      <c r="AC1" s="4" t="s">
        <v>10</v>
      </c>
      <c r="AD1" s="4"/>
      <c r="AE1" s="4" t="s">
        <v>11</v>
      </c>
      <c r="AF1" s="4" t="s">
        <v>12</v>
      </c>
      <c r="AG1" s="4" t="s">
        <v>44</v>
      </c>
      <c r="AH1" s="4" t="s">
        <v>50</v>
      </c>
      <c r="AI1" s="1" t="s">
        <v>13</v>
      </c>
      <c r="AJ1" s="22" t="s">
        <v>117</v>
      </c>
    </row>
    <row r="2" spans="1:36" s="5" customFormat="1">
      <c r="A2" s="6">
        <v>45864</v>
      </c>
      <c r="B2" s="26" t="s">
        <v>132</v>
      </c>
      <c r="C2" s="8" t="s">
        <v>179</v>
      </c>
      <c r="D2" s="9">
        <v>7.2986111111111113E-2</v>
      </c>
      <c r="E2" s="8" t="s">
        <v>180</v>
      </c>
      <c r="F2" s="29">
        <v>6.9</v>
      </c>
      <c r="G2" s="10">
        <v>10.9</v>
      </c>
      <c r="H2" s="10">
        <v>11.8</v>
      </c>
      <c r="I2" s="10">
        <v>12.3</v>
      </c>
      <c r="J2" s="10">
        <v>12.3</v>
      </c>
      <c r="K2" s="10">
        <v>12.9</v>
      </c>
      <c r="L2" s="10">
        <v>12.6</v>
      </c>
      <c r="M2" s="10">
        <v>12.7</v>
      </c>
      <c r="N2" s="10">
        <v>13.2</v>
      </c>
      <c r="O2" s="27">
        <f t="shared" ref="O2:O9" si="0">SUM(F2:H2)</f>
        <v>29.6</v>
      </c>
      <c r="P2" s="27">
        <f t="shared" ref="P2:P9" si="1">SUM(I2:K2)</f>
        <v>37.5</v>
      </c>
      <c r="Q2" s="27">
        <f t="shared" ref="Q2:Q9" si="2">SUM(L2:N2)</f>
        <v>38.5</v>
      </c>
      <c r="R2" s="11" t="s">
        <v>177</v>
      </c>
      <c r="S2" s="11" t="s">
        <v>178</v>
      </c>
      <c r="T2" s="13" t="s">
        <v>181</v>
      </c>
      <c r="U2" s="13" t="s">
        <v>182</v>
      </c>
      <c r="V2" s="13" t="s">
        <v>183</v>
      </c>
      <c r="W2" s="12">
        <v>4.3</v>
      </c>
      <c r="X2" s="12">
        <v>4.5</v>
      </c>
      <c r="Y2" s="11" t="s">
        <v>273</v>
      </c>
      <c r="Z2" s="12">
        <v>-0.9</v>
      </c>
      <c r="AA2" s="11" t="s">
        <v>267</v>
      </c>
      <c r="AB2" s="12">
        <v>-0.1</v>
      </c>
      <c r="AC2" s="12">
        <v>-0.8</v>
      </c>
      <c r="AD2" s="8"/>
      <c r="AE2" s="11" t="s">
        <v>269</v>
      </c>
      <c r="AF2" s="11" t="s">
        <v>269</v>
      </c>
      <c r="AG2" s="11" t="s">
        <v>162</v>
      </c>
      <c r="AH2" s="8"/>
      <c r="AI2" s="8" t="s">
        <v>281</v>
      </c>
      <c r="AJ2" s="30" t="s">
        <v>282</v>
      </c>
    </row>
    <row r="3" spans="1:36" s="5" customFormat="1">
      <c r="A3" s="6">
        <v>45864</v>
      </c>
      <c r="B3" s="26" t="s">
        <v>159</v>
      </c>
      <c r="C3" s="8" t="s">
        <v>179</v>
      </c>
      <c r="D3" s="9">
        <v>7.3657407407407408E-2</v>
      </c>
      <c r="E3" s="8" t="s">
        <v>188</v>
      </c>
      <c r="F3" s="29">
        <v>7</v>
      </c>
      <c r="G3" s="10">
        <v>10.9</v>
      </c>
      <c r="H3" s="10">
        <v>11.5</v>
      </c>
      <c r="I3" s="10">
        <v>12.5</v>
      </c>
      <c r="J3" s="10">
        <v>13</v>
      </c>
      <c r="K3" s="10">
        <v>12.9</v>
      </c>
      <c r="L3" s="10">
        <v>13</v>
      </c>
      <c r="M3" s="10">
        <v>12.9</v>
      </c>
      <c r="N3" s="10">
        <v>12.7</v>
      </c>
      <c r="O3" s="27">
        <f t="shared" si="0"/>
        <v>29.4</v>
      </c>
      <c r="P3" s="27">
        <f t="shared" si="1"/>
        <v>38.4</v>
      </c>
      <c r="Q3" s="27">
        <f t="shared" si="2"/>
        <v>38.599999999999994</v>
      </c>
      <c r="R3" s="11" t="s">
        <v>177</v>
      </c>
      <c r="S3" s="11" t="s">
        <v>178</v>
      </c>
      <c r="T3" s="13" t="s">
        <v>183</v>
      </c>
      <c r="U3" s="13" t="s">
        <v>182</v>
      </c>
      <c r="V3" s="13" t="s">
        <v>189</v>
      </c>
      <c r="W3" s="12">
        <v>4.3</v>
      </c>
      <c r="X3" s="12">
        <v>4.5</v>
      </c>
      <c r="Y3" s="11" t="s">
        <v>273</v>
      </c>
      <c r="Z3" s="12">
        <v>-1.3</v>
      </c>
      <c r="AA3" s="11" t="s">
        <v>267</v>
      </c>
      <c r="AB3" s="12">
        <v>-0.5</v>
      </c>
      <c r="AC3" s="12">
        <v>-0.8</v>
      </c>
      <c r="AD3" s="8"/>
      <c r="AE3" s="11" t="s">
        <v>272</v>
      </c>
      <c r="AF3" s="11" t="s">
        <v>269</v>
      </c>
      <c r="AG3" s="11" t="s">
        <v>162</v>
      </c>
      <c r="AH3" s="8"/>
      <c r="AI3" s="8" t="s">
        <v>285</v>
      </c>
      <c r="AJ3" s="30" t="s">
        <v>286</v>
      </c>
    </row>
    <row r="4" spans="1:36" s="5" customFormat="1">
      <c r="A4" s="6">
        <v>45864</v>
      </c>
      <c r="B4" s="26" t="s">
        <v>134</v>
      </c>
      <c r="C4" s="8" t="s">
        <v>179</v>
      </c>
      <c r="D4" s="9">
        <v>7.2974537037037032E-2</v>
      </c>
      <c r="E4" s="8" t="s">
        <v>205</v>
      </c>
      <c r="F4" s="29">
        <v>6.8</v>
      </c>
      <c r="G4" s="10">
        <v>11</v>
      </c>
      <c r="H4" s="10">
        <v>11.9</v>
      </c>
      <c r="I4" s="10">
        <v>12.3</v>
      </c>
      <c r="J4" s="10">
        <v>12.7</v>
      </c>
      <c r="K4" s="10">
        <v>12.7</v>
      </c>
      <c r="L4" s="10">
        <v>12.5</v>
      </c>
      <c r="M4" s="10">
        <v>12.8</v>
      </c>
      <c r="N4" s="10">
        <v>12.8</v>
      </c>
      <c r="O4" s="27">
        <f t="shared" si="0"/>
        <v>29.700000000000003</v>
      </c>
      <c r="P4" s="27">
        <f t="shared" si="1"/>
        <v>37.700000000000003</v>
      </c>
      <c r="Q4" s="27">
        <f t="shared" si="2"/>
        <v>38.1</v>
      </c>
      <c r="R4" s="11" t="s">
        <v>177</v>
      </c>
      <c r="S4" s="11" t="s">
        <v>206</v>
      </c>
      <c r="T4" s="13" t="s">
        <v>207</v>
      </c>
      <c r="U4" s="13" t="s">
        <v>208</v>
      </c>
      <c r="V4" s="13" t="s">
        <v>183</v>
      </c>
      <c r="W4" s="12">
        <v>4.3</v>
      </c>
      <c r="X4" s="12">
        <v>4.5</v>
      </c>
      <c r="Y4" s="11" t="s">
        <v>273</v>
      </c>
      <c r="Z4" s="12">
        <v>-0.2</v>
      </c>
      <c r="AA4" s="11" t="s">
        <v>267</v>
      </c>
      <c r="AB4" s="12">
        <v>0.6</v>
      </c>
      <c r="AC4" s="12">
        <v>-0.8</v>
      </c>
      <c r="AD4" s="8"/>
      <c r="AE4" s="11" t="s">
        <v>268</v>
      </c>
      <c r="AF4" s="11" t="s">
        <v>269</v>
      </c>
      <c r="AG4" s="11" t="s">
        <v>164</v>
      </c>
      <c r="AH4" s="8"/>
      <c r="AI4" s="8" t="s">
        <v>293</v>
      </c>
      <c r="AJ4" s="30" t="s">
        <v>294</v>
      </c>
    </row>
    <row r="5" spans="1:36" s="5" customFormat="1">
      <c r="A5" s="6">
        <v>45864</v>
      </c>
      <c r="B5" s="26" t="s">
        <v>136</v>
      </c>
      <c r="C5" s="8" t="s">
        <v>179</v>
      </c>
      <c r="D5" s="9">
        <v>7.2939814814814818E-2</v>
      </c>
      <c r="E5" s="8" t="s">
        <v>218</v>
      </c>
      <c r="F5" s="29">
        <v>6.9</v>
      </c>
      <c r="G5" s="10">
        <v>11.3</v>
      </c>
      <c r="H5" s="10">
        <v>12.6</v>
      </c>
      <c r="I5" s="10">
        <v>13.2</v>
      </c>
      <c r="J5" s="10">
        <v>12.5</v>
      </c>
      <c r="K5" s="10">
        <v>12.2</v>
      </c>
      <c r="L5" s="10">
        <v>12.1</v>
      </c>
      <c r="M5" s="10">
        <v>12.2</v>
      </c>
      <c r="N5" s="10">
        <v>12.2</v>
      </c>
      <c r="O5" s="27">
        <f t="shared" si="0"/>
        <v>30.800000000000004</v>
      </c>
      <c r="P5" s="27">
        <f t="shared" si="1"/>
        <v>37.9</v>
      </c>
      <c r="Q5" s="27">
        <f t="shared" si="2"/>
        <v>36.5</v>
      </c>
      <c r="R5" s="11" t="s">
        <v>216</v>
      </c>
      <c r="S5" s="11" t="s">
        <v>217</v>
      </c>
      <c r="T5" s="13" t="s">
        <v>219</v>
      </c>
      <c r="U5" s="13" t="s">
        <v>220</v>
      </c>
      <c r="V5" s="13" t="s">
        <v>221</v>
      </c>
      <c r="W5" s="12">
        <v>4.3</v>
      </c>
      <c r="X5" s="12">
        <v>4.5</v>
      </c>
      <c r="Y5" s="11" t="s">
        <v>273</v>
      </c>
      <c r="Z5" s="12">
        <v>0.3</v>
      </c>
      <c r="AA5" s="11" t="s">
        <v>267</v>
      </c>
      <c r="AB5" s="12">
        <v>1.3</v>
      </c>
      <c r="AC5" s="12">
        <v>-1</v>
      </c>
      <c r="AD5" s="8"/>
      <c r="AE5" s="11" t="s">
        <v>271</v>
      </c>
      <c r="AF5" s="11" t="s">
        <v>269</v>
      </c>
      <c r="AG5" s="11" t="s">
        <v>164</v>
      </c>
      <c r="AH5" s="8"/>
      <c r="AI5" s="8" t="s">
        <v>299</v>
      </c>
      <c r="AJ5" s="30" t="s">
        <v>300</v>
      </c>
    </row>
    <row r="6" spans="1:36" s="5" customFormat="1">
      <c r="A6" s="6">
        <v>45865</v>
      </c>
      <c r="B6" s="25" t="s">
        <v>132</v>
      </c>
      <c r="C6" s="8" t="s">
        <v>223</v>
      </c>
      <c r="D6" s="9">
        <v>7.2939814814814818E-2</v>
      </c>
      <c r="E6" s="8" t="s">
        <v>222</v>
      </c>
      <c r="F6" s="29">
        <v>6.7</v>
      </c>
      <c r="G6" s="10">
        <v>10.9</v>
      </c>
      <c r="H6" s="10">
        <v>11.8</v>
      </c>
      <c r="I6" s="10">
        <v>12.1</v>
      </c>
      <c r="J6" s="10">
        <v>12.2</v>
      </c>
      <c r="K6" s="10">
        <v>12.5</v>
      </c>
      <c r="L6" s="10">
        <v>12.6</v>
      </c>
      <c r="M6" s="10">
        <v>13.1</v>
      </c>
      <c r="N6" s="10">
        <v>13.3</v>
      </c>
      <c r="O6" s="27">
        <f t="shared" si="0"/>
        <v>29.400000000000002</v>
      </c>
      <c r="P6" s="27">
        <f t="shared" si="1"/>
        <v>36.799999999999997</v>
      </c>
      <c r="Q6" s="27">
        <f t="shared" si="2"/>
        <v>39</v>
      </c>
      <c r="R6" s="11" t="s">
        <v>177</v>
      </c>
      <c r="S6" s="11" t="s">
        <v>178</v>
      </c>
      <c r="T6" s="13" t="s">
        <v>221</v>
      </c>
      <c r="U6" s="13" t="s">
        <v>224</v>
      </c>
      <c r="V6" s="13" t="s">
        <v>221</v>
      </c>
      <c r="W6" s="12">
        <v>5.6</v>
      </c>
      <c r="X6" s="12">
        <v>7.6</v>
      </c>
      <c r="Y6" s="11" t="s">
        <v>270</v>
      </c>
      <c r="Z6" s="12">
        <v>-1.3</v>
      </c>
      <c r="AA6" s="11" t="s">
        <v>267</v>
      </c>
      <c r="AB6" s="12">
        <v>0.7</v>
      </c>
      <c r="AC6" s="12">
        <v>-2</v>
      </c>
      <c r="AD6" s="8"/>
      <c r="AE6" s="11" t="s">
        <v>268</v>
      </c>
      <c r="AF6" s="11" t="s">
        <v>268</v>
      </c>
      <c r="AG6" s="11" t="s">
        <v>164</v>
      </c>
      <c r="AH6" s="8"/>
      <c r="AI6" s="8" t="s">
        <v>303</v>
      </c>
      <c r="AJ6" s="30" t="s">
        <v>304</v>
      </c>
    </row>
    <row r="7" spans="1:36" s="5" customFormat="1">
      <c r="A7" s="6">
        <v>45865</v>
      </c>
      <c r="B7" s="26" t="s">
        <v>133</v>
      </c>
      <c r="C7" s="8" t="s">
        <v>231</v>
      </c>
      <c r="D7" s="9">
        <v>7.2951388888888885E-2</v>
      </c>
      <c r="E7" s="8" t="s">
        <v>230</v>
      </c>
      <c r="F7" s="29">
        <v>6.9</v>
      </c>
      <c r="G7" s="10">
        <v>11.2</v>
      </c>
      <c r="H7" s="10">
        <v>12.2</v>
      </c>
      <c r="I7" s="10">
        <v>12.7</v>
      </c>
      <c r="J7" s="10">
        <v>12.3</v>
      </c>
      <c r="K7" s="10">
        <v>12</v>
      </c>
      <c r="L7" s="10">
        <v>12.4</v>
      </c>
      <c r="M7" s="10">
        <v>12.8</v>
      </c>
      <c r="N7" s="10">
        <v>12.8</v>
      </c>
      <c r="O7" s="27">
        <f t="shared" si="0"/>
        <v>30.3</v>
      </c>
      <c r="P7" s="27">
        <f t="shared" si="1"/>
        <v>37</v>
      </c>
      <c r="Q7" s="27">
        <f t="shared" si="2"/>
        <v>38</v>
      </c>
      <c r="R7" s="11" t="s">
        <v>228</v>
      </c>
      <c r="S7" s="11" t="s">
        <v>229</v>
      </c>
      <c r="T7" s="13" t="s">
        <v>232</v>
      </c>
      <c r="U7" s="13" t="s">
        <v>233</v>
      </c>
      <c r="V7" s="13" t="s">
        <v>234</v>
      </c>
      <c r="W7" s="12">
        <v>5.6</v>
      </c>
      <c r="X7" s="12">
        <v>7.6</v>
      </c>
      <c r="Y7" s="11" t="s">
        <v>270</v>
      </c>
      <c r="Z7" s="12">
        <v>-1.2</v>
      </c>
      <c r="AA7" s="11" t="s">
        <v>267</v>
      </c>
      <c r="AB7" s="12">
        <v>0.9</v>
      </c>
      <c r="AC7" s="12">
        <v>-2.1</v>
      </c>
      <c r="AD7" s="8"/>
      <c r="AE7" s="11" t="s">
        <v>271</v>
      </c>
      <c r="AF7" s="11" t="s">
        <v>269</v>
      </c>
      <c r="AG7" s="11" t="s">
        <v>164</v>
      </c>
      <c r="AH7" s="8"/>
      <c r="AI7" s="8" t="s">
        <v>307</v>
      </c>
      <c r="AJ7" s="30" t="s">
        <v>308</v>
      </c>
    </row>
    <row r="8" spans="1:36" s="5" customFormat="1">
      <c r="A8" s="6">
        <v>45865</v>
      </c>
      <c r="B8" s="25" t="s">
        <v>134</v>
      </c>
      <c r="C8" s="8" t="s">
        <v>223</v>
      </c>
      <c r="D8" s="9">
        <v>7.2233796296296296E-2</v>
      </c>
      <c r="E8" s="8" t="s">
        <v>247</v>
      </c>
      <c r="F8" s="29">
        <v>6.9</v>
      </c>
      <c r="G8" s="10">
        <v>10.8</v>
      </c>
      <c r="H8" s="10">
        <v>11.8</v>
      </c>
      <c r="I8" s="10">
        <v>12.2</v>
      </c>
      <c r="J8" s="10">
        <v>12.1</v>
      </c>
      <c r="K8" s="10">
        <v>12.2</v>
      </c>
      <c r="L8" s="10">
        <v>12.8</v>
      </c>
      <c r="M8" s="10">
        <v>12.7</v>
      </c>
      <c r="N8" s="10">
        <v>12.6</v>
      </c>
      <c r="O8" s="27">
        <f t="shared" si="0"/>
        <v>29.500000000000004</v>
      </c>
      <c r="P8" s="27">
        <f t="shared" si="1"/>
        <v>36.5</v>
      </c>
      <c r="Q8" s="27">
        <f t="shared" si="2"/>
        <v>38.1</v>
      </c>
      <c r="R8" s="11" t="s">
        <v>177</v>
      </c>
      <c r="S8" s="11" t="s">
        <v>178</v>
      </c>
      <c r="T8" s="13" t="s">
        <v>248</v>
      </c>
      <c r="U8" s="13" t="s">
        <v>224</v>
      </c>
      <c r="V8" s="13" t="s">
        <v>249</v>
      </c>
      <c r="W8" s="12">
        <v>5.6</v>
      </c>
      <c r="X8" s="12">
        <v>7.6</v>
      </c>
      <c r="Y8" s="11" t="s">
        <v>270</v>
      </c>
      <c r="Z8" s="12">
        <v>-1.6</v>
      </c>
      <c r="AA8" s="11" t="s">
        <v>267</v>
      </c>
      <c r="AB8" s="12">
        <v>0.6</v>
      </c>
      <c r="AC8" s="12">
        <v>-2.2000000000000002</v>
      </c>
      <c r="AD8" s="8"/>
      <c r="AE8" s="11" t="s">
        <v>268</v>
      </c>
      <c r="AF8" s="11" t="s">
        <v>268</v>
      </c>
      <c r="AG8" s="11" t="s">
        <v>162</v>
      </c>
      <c r="AH8" s="8"/>
      <c r="AI8" s="8" t="s">
        <v>315</v>
      </c>
      <c r="AJ8" s="30" t="s">
        <v>316</v>
      </c>
    </row>
    <row r="9" spans="1:36" s="5" customFormat="1">
      <c r="A9" s="6">
        <v>45865</v>
      </c>
      <c r="B9" s="26" t="s">
        <v>161</v>
      </c>
      <c r="C9" s="8" t="s">
        <v>257</v>
      </c>
      <c r="D9" s="9">
        <v>7.092592592592592E-2</v>
      </c>
      <c r="E9" s="8" t="s">
        <v>258</v>
      </c>
      <c r="F9" s="29">
        <v>6.8</v>
      </c>
      <c r="G9" s="10">
        <v>11.7</v>
      </c>
      <c r="H9" s="10">
        <v>12.2</v>
      </c>
      <c r="I9" s="10">
        <v>12.6</v>
      </c>
      <c r="J9" s="10">
        <v>12</v>
      </c>
      <c r="K9" s="10">
        <v>11.7</v>
      </c>
      <c r="L9" s="10">
        <v>11.9</v>
      </c>
      <c r="M9" s="10">
        <v>11.9</v>
      </c>
      <c r="N9" s="10">
        <v>12</v>
      </c>
      <c r="O9" s="27">
        <f t="shared" si="0"/>
        <v>30.7</v>
      </c>
      <c r="P9" s="27">
        <f t="shared" si="1"/>
        <v>36.299999999999997</v>
      </c>
      <c r="Q9" s="27">
        <f t="shared" si="2"/>
        <v>35.799999999999997</v>
      </c>
      <c r="R9" s="11" t="s">
        <v>216</v>
      </c>
      <c r="S9" s="11" t="s">
        <v>256</v>
      </c>
      <c r="T9" s="13" t="s">
        <v>259</v>
      </c>
      <c r="U9" s="13" t="s">
        <v>260</v>
      </c>
      <c r="V9" s="13" t="s">
        <v>261</v>
      </c>
      <c r="W9" s="12">
        <v>5.6</v>
      </c>
      <c r="X9" s="12">
        <v>7.6</v>
      </c>
      <c r="Y9" s="11" t="s">
        <v>270</v>
      </c>
      <c r="Z9" s="12">
        <v>-1.3</v>
      </c>
      <c r="AA9" s="11" t="s">
        <v>267</v>
      </c>
      <c r="AB9" s="12">
        <v>0.7</v>
      </c>
      <c r="AC9" s="12">
        <v>-2</v>
      </c>
      <c r="AD9" s="8"/>
      <c r="AE9" s="11" t="s">
        <v>268</v>
      </c>
      <c r="AF9" s="11" t="s">
        <v>269</v>
      </c>
      <c r="AG9" s="11" t="s">
        <v>164</v>
      </c>
      <c r="AH9" s="8"/>
      <c r="AI9" s="8" t="s">
        <v>321</v>
      </c>
      <c r="AJ9" s="30" t="s">
        <v>322</v>
      </c>
    </row>
    <row r="10" spans="1:36" s="5" customFormat="1">
      <c r="A10" s="6">
        <v>45871</v>
      </c>
      <c r="B10" s="26" t="s">
        <v>132</v>
      </c>
      <c r="C10" s="8" t="s">
        <v>179</v>
      </c>
      <c r="D10" s="9">
        <v>7.4305555555555555E-2</v>
      </c>
      <c r="E10" s="8" t="s">
        <v>338</v>
      </c>
      <c r="F10" s="29">
        <v>6.9</v>
      </c>
      <c r="G10" s="10">
        <v>11.1</v>
      </c>
      <c r="H10" s="10">
        <v>12.4</v>
      </c>
      <c r="I10" s="10">
        <v>13</v>
      </c>
      <c r="J10" s="10">
        <v>13.1</v>
      </c>
      <c r="K10" s="10">
        <v>13</v>
      </c>
      <c r="L10" s="10">
        <v>12.5</v>
      </c>
      <c r="M10" s="10">
        <v>12.5</v>
      </c>
      <c r="N10" s="10">
        <v>12.5</v>
      </c>
      <c r="O10" s="27">
        <f t="shared" ref="O10:O15" si="3">SUM(F10:H10)</f>
        <v>30.4</v>
      </c>
      <c r="P10" s="27">
        <f t="shared" ref="P10:P15" si="4">SUM(I10:K10)</f>
        <v>39.1</v>
      </c>
      <c r="Q10" s="27">
        <f t="shared" ref="Q10:Q15" si="5">SUM(L10:N10)</f>
        <v>37.5</v>
      </c>
      <c r="R10" s="11" t="s">
        <v>216</v>
      </c>
      <c r="S10" s="11" t="s">
        <v>206</v>
      </c>
      <c r="T10" s="13" t="s">
        <v>339</v>
      </c>
      <c r="U10" s="13" t="s">
        <v>340</v>
      </c>
      <c r="V10" s="13" t="s">
        <v>341</v>
      </c>
      <c r="W10" s="12">
        <v>4</v>
      </c>
      <c r="X10" s="12">
        <v>3.8</v>
      </c>
      <c r="Y10" s="11" t="s">
        <v>273</v>
      </c>
      <c r="Z10" s="12">
        <v>0.5</v>
      </c>
      <c r="AA10" s="11" t="s">
        <v>267</v>
      </c>
      <c r="AB10" s="12">
        <v>1.3</v>
      </c>
      <c r="AC10" s="12">
        <v>-0.8</v>
      </c>
      <c r="AD10" s="8"/>
      <c r="AE10" s="11" t="s">
        <v>271</v>
      </c>
      <c r="AF10" s="11" t="s">
        <v>268</v>
      </c>
      <c r="AG10" s="11" t="s">
        <v>164</v>
      </c>
      <c r="AH10" s="8"/>
      <c r="AI10" s="8" t="s">
        <v>346</v>
      </c>
      <c r="AJ10" s="30" t="s">
        <v>347</v>
      </c>
    </row>
    <row r="11" spans="1:36" s="5" customFormat="1">
      <c r="A11" s="6">
        <v>45871</v>
      </c>
      <c r="B11" s="26" t="s">
        <v>134</v>
      </c>
      <c r="C11" s="8" t="s">
        <v>179</v>
      </c>
      <c r="D11" s="9">
        <v>7.2962962962962966E-2</v>
      </c>
      <c r="E11" s="8" t="s">
        <v>330</v>
      </c>
      <c r="F11" s="29">
        <v>6.9</v>
      </c>
      <c r="G11" s="10">
        <v>11.2</v>
      </c>
      <c r="H11" s="10">
        <v>11.9</v>
      </c>
      <c r="I11" s="10">
        <v>12.4</v>
      </c>
      <c r="J11" s="10">
        <v>12.5</v>
      </c>
      <c r="K11" s="10">
        <v>12.4</v>
      </c>
      <c r="L11" s="10">
        <v>12.5</v>
      </c>
      <c r="M11" s="10">
        <v>12.7</v>
      </c>
      <c r="N11" s="10">
        <v>12.9</v>
      </c>
      <c r="O11" s="27">
        <f t="shared" si="3"/>
        <v>30</v>
      </c>
      <c r="P11" s="27">
        <f t="shared" si="4"/>
        <v>37.299999999999997</v>
      </c>
      <c r="Q11" s="27">
        <f t="shared" si="5"/>
        <v>38.1</v>
      </c>
      <c r="R11" s="11" t="s">
        <v>228</v>
      </c>
      <c r="S11" s="11" t="s">
        <v>206</v>
      </c>
      <c r="T11" s="13" t="s">
        <v>362</v>
      </c>
      <c r="U11" s="13" t="s">
        <v>363</v>
      </c>
      <c r="V11" s="13" t="s">
        <v>221</v>
      </c>
      <c r="W11" s="12">
        <v>4</v>
      </c>
      <c r="X11" s="12">
        <v>3.8</v>
      </c>
      <c r="Y11" s="11" t="s">
        <v>273</v>
      </c>
      <c r="Z11" s="12">
        <v>-0.3</v>
      </c>
      <c r="AA11" s="11" t="s">
        <v>267</v>
      </c>
      <c r="AB11" s="12">
        <v>0.5</v>
      </c>
      <c r="AC11" s="12">
        <v>-0.8</v>
      </c>
      <c r="AD11" s="8"/>
      <c r="AE11" s="11" t="s">
        <v>268</v>
      </c>
      <c r="AF11" s="11" t="s">
        <v>269</v>
      </c>
      <c r="AG11" s="11" t="s">
        <v>162</v>
      </c>
      <c r="AH11" s="8"/>
      <c r="AI11" s="8" t="s">
        <v>368</v>
      </c>
      <c r="AJ11" s="30" t="s">
        <v>369</v>
      </c>
    </row>
    <row r="12" spans="1:36" s="5" customFormat="1">
      <c r="A12" s="6">
        <v>45871</v>
      </c>
      <c r="B12" s="25" t="s">
        <v>136</v>
      </c>
      <c r="C12" s="8" t="s">
        <v>179</v>
      </c>
      <c r="D12" s="9">
        <v>7.2291666666666671E-2</v>
      </c>
      <c r="E12" s="8" t="s">
        <v>381</v>
      </c>
      <c r="F12" s="29">
        <v>6.8</v>
      </c>
      <c r="G12" s="10">
        <v>11.5</v>
      </c>
      <c r="H12" s="10">
        <v>12.7</v>
      </c>
      <c r="I12" s="10">
        <v>12.7</v>
      </c>
      <c r="J12" s="10">
        <v>12.2</v>
      </c>
      <c r="K12" s="10">
        <v>12</v>
      </c>
      <c r="L12" s="10">
        <v>11.9</v>
      </c>
      <c r="M12" s="10">
        <v>12.1</v>
      </c>
      <c r="N12" s="10">
        <v>12.7</v>
      </c>
      <c r="O12" s="27">
        <f t="shared" si="3"/>
        <v>31</v>
      </c>
      <c r="P12" s="27">
        <f t="shared" si="4"/>
        <v>36.9</v>
      </c>
      <c r="Q12" s="27">
        <f t="shared" si="5"/>
        <v>36.700000000000003</v>
      </c>
      <c r="R12" s="11" t="s">
        <v>216</v>
      </c>
      <c r="S12" s="11" t="s">
        <v>206</v>
      </c>
      <c r="T12" s="13" t="s">
        <v>181</v>
      </c>
      <c r="U12" s="13" t="s">
        <v>182</v>
      </c>
      <c r="V12" s="13" t="s">
        <v>382</v>
      </c>
      <c r="W12" s="12">
        <v>4</v>
      </c>
      <c r="X12" s="12">
        <v>3.8</v>
      </c>
      <c r="Y12" s="11" t="s">
        <v>273</v>
      </c>
      <c r="Z12" s="12">
        <v>-0.3</v>
      </c>
      <c r="AA12" s="11" t="s">
        <v>267</v>
      </c>
      <c r="AB12" s="12">
        <v>0.5</v>
      </c>
      <c r="AC12" s="12">
        <v>-0.8</v>
      </c>
      <c r="AD12" s="8"/>
      <c r="AE12" s="11" t="s">
        <v>268</v>
      </c>
      <c r="AF12" s="11" t="s">
        <v>269</v>
      </c>
      <c r="AG12" s="11" t="s">
        <v>162</v>
      </c>
      <c r="AH12" s="8"/>
      <c r="AI12" s="8" t="s">
        <v>379</v>
      </c>
      <c r="AJ12" s="30" t="s">
        <v>380</v>
      </c>
    </row>
    <row r="13" spans="1:36" s="5" customFormat="1">
      <c r="A13" s="6">
        <v>45872</v>
      </c>
      <c r="B13" s="25" t="s">
        <v>132</v>
      </c>
      <c r="C13" s="8" t="s">
        <v>179</v>
      </c>
      <c r="D13" s="9">
        <v>7.3680555555555555E-2</v>
      </c>
      <c r="E13" s="8" t="s">
        <v>389</v>
      </c>
      <c r="F13" s="29">
        <v>6.9</v>
      </c>
      <c r="G13" s="10">
        <v>11.2</v>
      </c>
      <c r="H13" s="10">
        <v>12.5</v>
      </c>
      <c r="I13" s="10">
        <v>12.4</v>
      </c>
      <c r="J13" s="10">
        <v>12.5</v>
      </c>
      <c r="K13" s="10">
        <v>12.8</v>
      </c>
      <c r="L13" s="10">
        <v>12.8</v>
      </c>
      <c r="M13" s="10">
        <v>12.6</v>
      </c>
      <c r="N13" s="10">
        <v>12.9</v>
      </c>
      <c r="O13" s="27">
        <f t="shared" si="3"/>
        <v>30.6</v>
      </c>
      <c r="P13" s="27">
        <f t="shared" si="4"/>
        <v>37.700000000000003</v>
      </c>
      <c r="Q13" s="27">
        <f t="shared" si="5"/>
        <v>38.299999999999997</v>
      </c>
      <c r="R13" s="11" t="s">
        <v>228</v>
      </c>
      <c r="S13" s="11" t="s">
        <v>206</v>
      </c>
      <c r="T13" s="13" t="s">
        <v>183</v>
      </c>
      <c r="U13" s="13" t="s">
        <v>390</v>
      </c>
      <c r="V13" s="13" t="s">
        <v>391</v>
      </c>
      <c r="W13" s="12">
        <v>2.2000000000000002</v>
      </c>
      <c r="X13" s="12">
        <v>1.9</v>
      </c>
      <c r="Y13" s="11" t="s">
        <v>162</v>
      </c>
      <c r="Z13" s="12">
        <v>0.1</v>
      </c>
      <c r="AA13" s="11" t="s">
        <v>267</v>
      </c>
      <c r="AB13" s="12">
        <v>0.6</v>
      </c>
      <c r="AC13" s="12">
        <v>-0.5</v>
      </c>
      <c r="AD13" s="8"/>
      <c r="AE13" s="11" t="s">
        <v>268</v>
      </c>
      <c r="AF13" s="11" t="s">
        <v>269</v>
      </c>
      <c r="AG13" s="11" t="s">
        <v>162</v>
      </c>
      <c r="AH13" s="8"/>
      <c r="AI13" s="8" t="s">
        <v>388</v>
      </c>
      <c r="AJ13" s="30" t="s">
        <v>392</v>
      </c>
    </row>
    <row r="14" spans="1:36" s="5" customFormat="1">
      <c r="A14" s="6">
        <v>45872</v>
      </c>
      <c r="B14" s="26" t="s">
        <v>132</v>
      </c>
      <c r="C14" s="8" t="s">
        <v>179</v>
      </c>
      <c r="D14" s="9">
        <v>7.4317129629629636E-2</v>
      </c>
      <c r="E14" s="8" t="s">
        <v>329</v>
      </c>
      <c r="F14" s="29">
        <v>6.9</v>
      </c>
      <c r="G14" s="10">
        <v>11.2</v>
      </c>
      <c r="H14" s="10">
        <v>12</v>
      </c>
      <c r="I14" s="10">
        <v>12.5</v>
      </c>
      <c r="J14" s="10">
        <v>12.5</v>
      </c>
      <c r="K14" s="10">
        <v>12.4</v>
      </c>
      <c r="L14" s="10">
        <v>12.9</v>
      </c>
      <c r="M14" s="10">
        <v>13.1</v>
      </c>
      <c r="N14" s="10">
        <v>13.6</v>
      </c>
      <c r="O14" s="27">
        <f t="shared" si="3"/>
        <v>30.1</v>
      </c>
      <c r="P14" s="27">
        <f t="shared" si="4"/>
        <v>37.4</v>
      </c>
      <c r="Q14" s="27">
        <f t="shared" si="5"/>
        <v>39.6</v>
      </c>
      <c r="R14" s="11" t="s">
        <v>177</v>
      </c>
      <c r="S14" s="11" t="s">
        <v>397</v>
      </c>
      <c r="T14" s="13" t="s">
        <v>398</v>
      </c>
      <c r="U14" s="13" t="s">
        <v>399</v>
      </c>
      <c r="V14" s="13" t="s">
        <v>232</v>
      </c>
      <c r="W14" s="12">
        <v>2.2000000000000002</v>
      </c>
      <c r="X14" s="12">
        <v>1.9</v>
      </c>
      <c r="Y14" s="11" t="s">
        <v>162</v>
      </c>
      <c r="Z14" s="12">
        <v>0.6</v>
      </c>
      <c r="AA14" s="11" t="s">
        <v>267</v>
      </c>
      <c r="AB14" s="12">
        <v>1.1000000000000001</v>
      </c>
      <c r="AC14" s="12">
        <v>-0.5</v>
      </c>
      <c r="AD14" s="8"/>
      <c r="AE14" s="11" t="s">
        <v>271</v>
      </c>
      <c r="AF14" s="11" t="s">
        <v>268</v>
      </c>
      <c r="AG14" s="11" t="s">
        <v>164</v>
      </c>
      <c r="AH14" s="8"/>
      <c r="AI14" s="8" t="s">
        <v>400</v>
      </c>
      <c r="AJ14" s="30" t="s">
        <v>401</v>
      </c>
    </row>
    <row r="15" spans="1:36" s="5" customFormat="1">
      <c r="A15" s="6">
        <v>45872</v>
      </c>
      <c r="B15" s="26" t="s">
        <v>134</v>
      </c>
      <c r="C15" s="8" t="s">
        <v>179</v>
      </c>
      <c r="D15" s="9">
        <v>7.300925925925926E-2</v>
      </c>
      <c r="E15" s="8" t="s">
        <v>411</v>
      </c>
      <c r="F15" s="29">
        <v>6.9</v>
      </c>
      <c r="G15" s="10">
        <v>11.2</v>
      </c>
      <c r="H15" s="10">
        <v>12.2</v>
      </c>
      <c r="I15" s="10">
        <v>12.4</v>
      </c>
      <c r="J15" s="10">
        <v>12</v>
      </c>
      <c r="K15" s="10">
        <v>12.6</v>
      </c>
      <c r="L15" s="10">
        <v>12.9</v>
      </c>
      <c r="M15" s="10">
        <v>12.8</v>
      </c>
      <c r="N15" s="10">
        <v>12.8</v>
      </c>
      <c r="O15" s="27">
        <f t="shared" si="3"/>
        <v>30.3</v>
      </c>
      <c r="P15" s="27">
        <f t="shared" si="4"/>
        <v>37</v>
      </c>
      <c r="Q15" s="27">
        <f t="shared" si="5"/>
        <v>38.5</v>
      </c>
      <c r="R15" s="11" t="s">
        <v>177</v>
      </c>
      <c r="S15" s="11" t="s">
        <v>397</v>
      </c>
      <c r="T15" s="13" t="s">
        <v>412</v>
      </c>
      <c r="U15" s="13" t="s">
        <v>412</v>
      </c>
      <c r="V15" s="13" t="s">
        <v>224</v>
      </c>
      <c r="W15" s="12">
        <v>2.2000000000000002</v>
      </c>
      <c r="X15" s="12">
        <v>1.9</v>
      </c>
      <c r="Y15" s="11" t="s">
        <v>162</v>
      </c>
      <c r="Z15" s="12">
        <v>0.1</v>
      </c>
      <c r="AA15" s="11" t="s">
        <v>267</v>
      </c>
      <c r="AB15" s="12">
        <v>0.6</v>
      </c>
      <c r="AC15" s="12">
        <v>-0.5</v>
      </c>
      <c r="AD15" s="8"/>
      <c r="AE15" s="11" t="s">
        <v>268</v>
      </c>
      <c r="AF15" s="11" t="s">
        <v>269</v>
      </c>
      <c r="AG15" s="11" t="s">
        <v>162</v>
      </c>
      <c r="AH15" s="8"/>
      <c r="AI15" s="8" t="s">
        <v>413</v>
      </c>
      <c r="AJ15" s="30" t="s">
        <v>414</v>
      </c>
    </row>
    <row r="16" spans="1:36" s="5" customFormat="1">
      <c r="A16" s="6">
        <v>45878</v>
      </c>
      <c r="B16" s="25" t="s">
        <v>132</v>
      </c>
      <c r="C16" s="8" t="s">
        <v>257</v>
      </c>
      <c r="D16" s="9">
        <v>7.2939814814814818E-2</v>
      </c>
      <c r="E16" s="8" t="s">
        <v>446</v>
      </c>
      <c r="F16" s="29">
        <v>7</v>
      </c>
      <c r="G16" s="10">
        <v>10.8</v>
      </c>
      <c r="H16" s="10">
        <v>11.8</v>
      </c>
      <c r="I16" s="10">
        <v>12.4</v>
      </c>
      <c r="J16" s="10">
        <v>12.2</v>
      </c>
      <c r="K16" s="10">
        <v>12.2</v>
      </c>
      <c r="L16" s="10">
        <v>12.3</v>
      </c>
      <c r="M16" s="10">
        <v>13.1</v>
      </c>
      <c r="N16" s="10">
        <v>13.4</v>
      </c>
      <c r="O16" s="27">
        <f t="shared" ref="O16:O23" si="6">SUM(F16:H16)</f>
        <v>29.6</v>
      </c>
      <c r="P16" s="27">
        <f t="shared" ref="P16:P23" si="7">SUM(I16:K16)</f>
        <v>36.799999999999997</v>
      </c>
      <c r="Q16" s="27">
        <f t="shared" ref="Q16:Q23" si="8">SUM(L16:N16)</f>
        <v>38.799999999999997</v>
      </c>
      <c r="R16" s="11" t="s">
        <v>177</v>
      </c>
      <c r="S16" s="11" t="s">
        <v>397</v>
      </c>
      <c r="T16" s="13" t="s">
        <v>221</v>
      </c>
      <c r="U16" s="13" t="s">
        <v>341</v>
      </c>
      <c r="V16" s="13" t="s">
        <v>447</v>
      </c>
      <c r="W16" s="12">
        <v>13.8</v>
      </c>
      <c r="X16" s="12">
        <v>14</v>
      </c>
      <c r="Y16" s="11" t="s">
        <v>270</v>
      </c>
      <c r="Z16" s="12">
        <v>-1.3</v>
      </c>
      <c r="AA16" s="11" t="s">
        <v>267</v>
      </c>
      <c r="AB16" s="12">
        <v>0.6</v>
      </c>
      <c r="AC16" s="12">
        <v>-1.9</v>
      </c>
      <c r="AD16" s="8"/>
      <c r="AE16" s="11" t="s">
        <v>268</v>
      </c>
      <c r="AF16" s="11" t="s">
        <v>269</v>
      </c>
      <c r="AG16" s="11" t="s">
        <v>164</v>
      </c>
      <c r="AH16" s="8"/>
      <c r="AI16" s="8" t="s">
        <v>448</v>
      </c>
      <c r="AJ16" s="30" t="s">
        <v>449</v>
      </c>
    </row>
    <row r="17" spans="1:36" s="5" customFormat="1">
      <c r="A17" s="6">
        <v>45878</v>
      </c>
      <c r="B17" s="26" t="s">
        <v>132</v>
      </c>
      <c r="C17" s="8" t="s">
        <v>257</v>
      </c>
      <c r="D17" s="9">
        <v>7.2268518518518524E-2</v>
      </c>
      <c r="E17" s="8" t="s">
        <v>453</v>
      </c>
      <c r="F17" s="29">
        <v>7</v>
      </c>
      <c r="G17" s="10">
        <v>11.3</v>
      </c>
      <c r="H17" s="10">
        <v>12.3</v>
      </c>
      <c r="I17" s="10">
        <v>12.5</v>
      </c>
      <c r="J17" s="10">
        <v>12.1</v>
      </c>
      <c r="K17" s="10">
        <v>11.7</v>
      </c>
      <c r="L17" s="10">
        <v>12</v>
      </c>
      <c r="M17" s="10">
        <v>12.7</v>
      </c>
      <c r="N17" s="10">
        <v>12.8</v>
      </c>
      <c r="O17" s="27">
        <f t="shared" si="6"/>
        <v>30.6</v>
      </c>
      <c r="P17" s="27">
        <f t="shared" si="7"/>
        <v>36.299999999999997</v>
      </c>
      <c r="Q17" s="27">
        <f t="shared" si="8"/>
        <v>37.5</v>
      </c>
      <c r="R17" s="11" t="s">
        <v>228</v>
      </c>
      <c r="S17" s="11" t="s">
        <v>206</v>
      </c>
      <c r="T17" s="13" t="s">
        <v>454</v>
      </c>
      <c r="U17" s="13" t="s">
        <v>455</v>
      </c>
      <c r="V17" s="13" t="s">
        <v>234</v>
      </c>
      <c r="W17" s="12">
        <v>13.8</v>
      </c>
      <c r="X17" s="12">
        <v>14</v>
      </c>
      <c r="Y17" s="11" t="s">
        <v>270</v>
      </c>
      <c r="Z17" s="12">
        <v>-2.1</v>
      </c>
      <c r="AA17" s="11" t="s">
        <v>267</v>
      </c>
      <c r="AB17" s="12">
        <v>-0.4</v>
      </c>
      <c r="AC17" s="12">
        <v>-1.7</v>
      </c>
      <c r="AD17" s="8"/>
      <c r="AE17" s="11" t="s">
        <v>272</v>
      </c>
      <c r="AF17" s="11" t="s">
        <v>269</v>
      </c>
      <c r="AG17" s="11" t="s">
        <v>162</v>
      </c>
      <c r="AH17" s="8"/>
      <c r="AI17" s="8" t="s">
        <v>456</v>
      </c>
      <c r="AJ17" s="30" t="s">
        <v>457</v>
      </c>
    </row>
    <row r="18" spans="1:36" s="5" customFormat="1">
      <c r="A18" s="6">
        <v>45878</v>
      </c>
      <c r="B18" s="25" t="s">
        <v>134</v>
      </c>
      <c r="C18" s="8" t="s">
        <v>257</v>
      </c>
      <c r="D18" s="9">
        <v>7.2974537037037032E-2</v>
      </c>
      <c r="E18" s="8" t="s">
        <v>472</v>
      </c>
      <c r="F18" s="29">
        <v>7</v>
      </c>
      <c r="G18" s="10">
        <v>11.1</v>
      </c>
      <c r="H18" s="10">
        <v>11.8</v>
      </c>
      <c r="I18" s="10">
        <v>12.2</v>
      </c>
      <c r="J18" s="10">
        <v>12.1</v>
      </c>
      <c r="K18" s="10">
        <v>12.4</v>
      </c>
      <c r="L18" s="10">
        <v>12.7</v>
      </c>
      <c r="M18" s="10">
        <v>13</v>
      </c>
      <c r="N18" s="10">
        <v>13.2</v>
      </c>
      <c r="O18" s="27">
        <f t="shared" si="6"/>
        <v>29.900000000000002</v>
      </c>
      <c r="P18" s="27">
        <f t="shared" si="7"/>
        <v>36.699999999999996</v>
      </c>
      <c r="Q18" s="27">
        <f t="shared" si="8"/>
        <v>38.9</v>
      </c>
      <c r="R18" s="11" t="s">
        <v>177</v>
      </c>
      <c r="S18" s="11" t="s">
        <v>397</v>
      </c>
      <c r="T18" s="13" t="s">
        <v>183</v>
      </c>
      <c r="U18" s="13" t="s">
        <v>219</v>
      </c>
      <c r="V18" s="13" t="s">
        <v>208</v>
      </c>
      <c r="W18" s="12">
        <v>13.8</v>
      </c>
      <c r="X18" s="12">
        <v>14</v>
      </c>
      <c r="Y18" s="11" t="s">
        <v>270</v>
      </c>
      <c r="Z18" s="12">
        <v>-0.2</v>
      </c>
      <c r="AA18" s="11" t="s">
        <v>267</v>
      </c>
      <c r="AB18" s="12">
        <v>1.2</v>
      </c>
      <c r="AC18" s="12">
        <v>-1.4</v>
      </c>
      <c r="AD18" s="8"/>
      <c r="AE18" s="11" t="s">
        <v>271</v>
      </c>
      <c r="AF18" s="11" t="s">
        <v>269</v>
      </c>
      <c r="AG18" s="11" t="s">
        <v>162</v>
      </c>
      <c r="AH18" s="8"/>
      <c r="AI18" s="8" t="s">
        <v>473</v>
      </c>
      <c r="AJ18" s="30" t="s">
        <v>474</v>
      </c>
    </row>
    <row r="19" spans="1:36" s="5" customFormat="1">
      <c r="A19" s="6">
        <v>45878</v>
      </c>
      <c r="B19" s="26" t="s">
        <v>438</v>
      </c>
      <c r="C19" s="8" t="s">
        <v>257</v>
      </c>
      <c r="D19" s="9">
        <v>7.1585648148148148E-2</v>
      </c>
      <c r="E19" s="8" t="s">
        <v>482</v>
      </c>
      <c r="F19" s="29">
        <v>7</v>
      </c>
      <c r="G19" s="10">
        <v>11</v>
      </c>
      <c r="H19" s="10">
        <v>12.1</v>
      </c>
      <c r="I19" s="10">
        <v>12.6</v>
      </c>
      <c r="J19" s="10">
        <v>12.3</v>
      </c>
      <c r="K19" s="10">
        <v>11.6</v>
      </c>
      <c r="L19" s="10">
        <v>11.8</v>
      </c>
      <c r="M19" s="10">
        <v>12.6</v>
      </c>
      <c r="N19" s="10">
        <v>12.5</v>
      </c>
      <c r="O19" s="27">
        <f t="shared" si="6"/>
        <v>30.1</v>
      </c>
      <c r="P19" s="27">
        <f t="shared" si="7"/>
        <v>36.5</v>
      </c>
      <c r="Q19" s="27">
        <f t="shared" si="8"/>
        <v>36.9</v>
      </c>
      <c r="R19" s="11" t="s">
        <v>216</v>
      </c>
      <c r="S19" s="11" t="s">
        <v>206</v>
      </c>
      <c r="T19" s="13" t="s">
        <v>483</v>
      </c>
      <c r="U19" s="13" t="s">
        <v>484</v>
      </c>
      <c r="V19" s="13" t="s">
        <v>485</v>
      </c>
      <c r="W19" s="12">
        <v>13.8</v>
      </c>
      <c r="X19" s="12">
        <v>14</v>
      </c>
      <c r="Y19" s="11" t="s">
        <v>273</v>
      </c>
      <c r="Z19" s="12">
        <v>0.2</v>
      </c>
      <c r="AA19" s="11" t="s">
        <v>267</v>
      </c>
      <c r="AB19" s="12">
        <v>1.4</v>
      </c>
      <c r="AC19" s="12">
        <v>-1.2</v>
      </c>
      <c r="AD19" s="8"/>
      <c r="AE19" s="11" t="s">
        <v>271</v>
      </c>
      <c r="AF19" s="11" t="s">
        <v>269</v>
      </c>
      <c r="AG19" s="11" t="s">
        <v>162</v>
      </c>
      <c r="AH19" s="8"/>
      <c r="AI19" s="8"/>
      <c r="AJ19" s="30"/>
    </row>
    <row r="20" spans="1:36" s="5" customFormat="1">
      <c r="A20" s="6">
        <v>45879</v>
      </c>
      <c r="B20" s="26" t="s">
        <v>437</v>
      </c>
      <c r="C20" s="8" t="s">
        <v>490</v>
      </c>
      <c r="D20" s="9">
        <v>7.3692129629629635E-2</v>
      </c>
      <c r="E20" s="8" t="s">
        <v>489</v>
      </c>
      <c r="F20" s="29">
        <v>6.8</v>
      </c>
      <c r="G20" s="10">
        <v>10.9</v>
      </c>
      <c r="H20" s="10">
        <v>12.1</v>
      </c>
      <c r="I20" s="10">
        <v>13.1</v>
      </c>
      <c r="J20" s="10">
        <v>12.8</v>
      </c>
      <c r="K20" s="10">
        <v>12.4</v>
      </c>
      <c r="L20" s="10">
        <v>12.5</v>
      </c>
      <c r="M20" s="10">
        <v>12.7</v>
      </c>
      <c r="N20" s="10">
        <v>13.4</v>
      </c>
      <c r="O20" s="27">
        <f t="shared" si="6"/>
        <v>29.799999999999997</v>
      </c>
      <c r="P20" s="27">
        <f t="shared" si="7"/>
        <v>38.299999999999997</v>
      </c>
      <c r="Q20" s="27">
        <f t="shared" si="8"/>
        <v>38.6</v>
      </c>
      <c r="R20" s="11" t="s">
        <v>177</v>
      </c>
      <c r="S20" s="11" t="s">
        <v>397</v>
      </c>
      <c r="T20" s="13" t="s">
        <v>491</v>
      </c>
      <c r="U20" s="13" t="s">
        <v>208</v>
      </c>
      <c r="V20" s="13" t="s">
        <v>492</v>
      </c>
      <c r="W20" s="12">
        <v>10.199999999999999</v>
      </c>
      <c r="X20" s="12">
        <v>9.4</v>
      </c>
      <c r="Y20" s="11" t="s">
        <v>273</v>
      </c>
      <c r="Z20" s="12">
        <v>-0.7</v>
      </c>
      <c r="AA20" s="11" t="s">
        <v>267</v>
      </c>
      <c r="AB20" s="12">
        <v>0.3</v>
      </c>
      <c r="AC20" s="12">
        <v>-1</v>
      </c>
      <c r="AD20" s="8"/>
      <c r="AE20" s="11" t="s">
        <v>269</v>
      </c>
      <c r="AF20" s="11" t="s">
        <v>269</v>
      </c>
      <c r="AG20" s="11" t="s">
        <v>162</v>
      </c>
      <c r="AH20" s="8"/>
      <c r="AI20" s="8" t="s">
        <v>529</v>
      </c>
      <c r="AJ20" s="30" t="s">
        <v>530</v>
      </c>
    </row>
    <row r="21" spans="1:36" s="5" customFormat="1">
      <c r="A21" s="6">
        <v>45879</v>
      </c>
      <c r="B21" s="26" t="s">
        <v>132</v>
      </c>
      <c r="C21" s="8" t="s">
        <v>498</v>
      </c>
      <c r="D21" s="9">
        <v>7.4305555555555555E-2</v>
      </c>
      <c r="E21" s="8" t="s">
        <v>497</v>
      </c>
      <c r="F21" s="29">
        <v>6.8</v>
      </c>
      <c r="G21" s="10">
        <v>11.1</v>
      </c>
      <c r="H21" s="10">
        <v>12.2</v>
      </c>
      <c r="I21" s="10">
        <v>12.2</v>
      </c>
      <c r="J21" s="10">
        <v>12.2</v>
      </c>
      <c r="K21" s="10">
        <v>12.7</v>
      </c>
      <c r="L21" s="10">
        <v>13.1</v>
      </c>
      <c r="M21" s="10">
        <v>13.1</v>
      </c>
      <c r="N21" s="10">
        <v>13.6</v>
      </c>
      <c r="O21" s="27">
        <f t="shared" si="6"/>
        <v>30.099999999999998</v>
      </c>
      <c r="P21" s="27">
        <f t="shared" si="7"/>
        <v>37.099999999999994</v>
      </c>
      <c r="Q21" s="27">
        <f t="shared" si="8"/>
        <v>39.799999999999997</v>
      </c>
      <c r="R21" s="11" t="s">
        <v>177</v>
      </c>
      <c r="S21" s="11" t="s">
        <v>397</v>
      </c>
      <c r="T21" s="13" t="s">
        <v>499</v>
      </c>
      <c r="U21" s="13" t="s">
        <v>182</v>
      </c>
      <c r="V21" s="13" t="s">
        <v>500</v>
      </c>
      <c r="W21" s="12">
        <v>10.199999999999999</v>
      </c>
      <c r="X21" s="12">
        <v>9.4</v>
      </c>
      <c r="Y21" s="11" t="s">
        <v>273</v>
      </c>
      <c r="Z21" s="12">
        <v>0.5</v>
      </c>
      <c r="AA21" s="11" t="s">
        <v>267</v>
      </c>
      <c r="AB21" s="12">
        <v>1.4</v>
      </c>
      <c r="AC21" s="12">
        <v>-0.9</v>
      </c>
      <c r="AD21" s="8"/>
      <c r="AE21" s="11" t="s">
        <v>271</v>
      </c>
      <c r="AF21" s="11" t="s">
        <v>269</v>
      </c>
      <c r="AG21" s="11" t="s">
        <v>162</v>
      </c>
      <c r="AH21" s="8"/>
      <c r="AI21" s="8" t="s">
        <v>535</v>
      </c>
      <c r="AJ21" s="30" t="s">
        <v>536</v>
      </c>
    </row>
    <row r="22" spans="1:36" s="5" customFormat="1">
      <c r="A22" s="6">
        <v>45879</v>
      </c>
      <c r="B22" s="26" t="s">
        <v>134</v>
      </c>
      <c r="C22" s="8" t="s">
        <v>179</v>
      </c>
      <c r="D22" s="9">
        <v>7.363425925925926E-2</v>
      </c>
      <c r="E22" s="8" t="s">
        <v>506</v>
      </c>
      <c r="F22" s="29">
        <v>6.9</v>
      </c>
      <c r="G22" s="10">
        <v>11.4</v>
      </c>
      <c r="H22" s="10">
        <v>12.8</v>
      </c>
      <c r="I22" s="10">
        <v>13.2</v>
      </c>
      <c r="J22" s="10">
        <v>12.7</v>
      </c>
      <c r="K22" s="10">
        <v>12</v>
      </c>
      <c r="L22" s="10">
        <v>12.2</v>
      </c>
      <c r="M22" s="10">
        <v>12.4</v>
      </c>
      <c r="N22" s="10">
        <v>12.6</v>
      </c>
      <c r="O22" s="27">
        <f t="shared" si="6"/>
        <v>31.1</v>
      </c>
      <c r="P22" s="27">
        <f t="shared" si="7"/>
        <v>37.9</v>
      </c>
      <c r="Q22" s="27">
        <f t="shared" si="8"/>
        <v>37.200000000000003</v>
      </c>
      <c r="R22" s="11" t="s">
        <v>216</v>
      </c>
      <c r="S22" s="11" t="s">
        <v>206</v>
      </c>
      <c r="T22" s="13" t="s">
        <v>507</v>
      </c>
      <c r="U22" s="13" t="s">
        <v>259</v>
      </c>
      <c r="V22" s="13" t="s">
        <v>412</v>
      </c>
      <c r="W22" s="12">
        <v>10.199999999999999</v>
      </c>
      <c r="X22" s="12">
        <v>9.4</v>
      </c>
      <c r="Y22" s="11" t="s">
        <v>273</v>
      </c>
      <c r="Z22" s="12">
        <v>0.5</v>
      </c>
      <c r="AA22" s="11">
        <v>-0.2</v>
      </c>
      <c r="AB22" s="12">
        <v>1.1000000000000001</v>
      </c>
      <c r="AC22" s="12">
        <v>-0.8</v>
      </c>
      <c r="AD22" s="8"/>
      <c r="AE22" s="11" t="s">
        <v>271</v>
      </c>
      <c r="AF22" s="11" t="s">
        <v>268</v>
      </c>
      <c r="AG22" s="11" t="s">
        <v>162</v>
      </c>
      <c r="AH22" s="8"/>
      <c r="AI22" s="8" t="s">
        <v>515</v>
      </c>
      <c r="AJ22" s="30" t="s">
        <v>516</v>
      </c>
    </row>
    <row r="23" spans="1:36" s="5" customFormat="1">
      <c r="A23" s="6">
        <v>45879</v>
      </c>
      <c r="B23" s="26" t="s">
        <v>136</v>
      </c>
      <c r="C23" s="8" t="s">
        <v>179</v>
      </c>
      <c r="D23" s="9">
        <v>7.1631944444444443E-2</v>
      </c>
      <c r="E23" s="8" t="s">
        <v>525</v>
      </c>
      <c r="F23" s="29">
        <v>6.9</v>
      </c>
      <c r="G23" s="10">
        <v>10.8</v>
      </c>
      <c r="H23" s="10">
        <v>11.6</v>
      </c>
      <c r="I23" s="10">
        <v>12.5</v>
      </c>
      <c r="J23" s="10">
        <v>12.4</v>
      </c>
      <c r="K23" s="10">
        <v>12.2</v>
      </c>
      <c r="L23" s="10">
        <v>12.3</v>
      </c>
      <c r="M23" s="10">
        <v>12.4</v>
      </c>
      <c r="N23" s="10">
        <v>12.8</v>
      </c>
      <c r="O23" s="27">
        <f t="shared" si="6"/>
        <v>29.300000000000004</v>
      </c>
      <c r="P23" s="27">
        <f t="shared" si="7"/>
        <v>37.099999999999994</v>
      </c>
      <c r="Q23" s="27">
        <f t="shared" si="8"/>
        <v>37.5</v>
      </c>
      <c r="R23" s="11" t="s">
        <v>177</v>
      </c>
      <c r="S23" s="11" t="s">
        <v>206</v>
      </c>
      <c r="T23" s="13" t="s">
        <v>207</v>
      </c>
      <c r="U23" s="13" t="s">
        <v>526</v>
      </c>
      <c r="V23" s="13" t="s">
        <v>221</v>
      </c>
      <c r="W23" s="12">
        <v>10.199999999999999</v>
      </c>
      <c r="X23" s="12">
        <v>9.4</v>
      </c>
      <c r="Y23" s="11" t="s">
        <v>162</v>
      </c>
      <c r="Z23" s="12">
        <v>-1</v>
      </c>
      <c r="AA23" s="11" t="s">
        <v>267</v>
      </c>
      <c r="AB23" s="12">
        <v>-0.4</v>
      </c>
      <c r="AC23" s="12">
        <v>-0.6</v>
      </c>
      <c r="AD23" s="8" t="s">
        <v>435</v>
      </c>
      <c r="AE23" s="11" t="s">
        <v>272</v>
      </c>
      <c r="AF23" s="11" t="s">
        <v>269</v>
      </c>
      <c r="AG23" s="11" t="s">
        <v>162</v>
      </c>
      <c r="AH23" s="8"/>
      <c r="AI23" s="8" t="s">
        <v>527</v>
      </c>
      <c r="AJ23" s="30" t="s">
        <v>528</v>
      </c>
    </row>
  </sheetData>
  <autoFilter ref="A1:AI9" xr:uid="{00000000-0009-0000-0000-000007000000}">
    <sortState xmlns:xlrd2="http://schemas.microsoft.com/office/spreadsheetml/2017/richdata2" ref="A2:AI9">
      <sortCondition ref="A1:A9"/>
    </sortState>
  </autoFilter>
  <phoneticPr fontId="1"/>
  <conditionalFormatting sqref="G2:N7">
    <cfRule type="colorScale" priority="1041">
      <colorScale>
        <cfvo type="min"/>
        <cfvo type="percentile" val="50"/>
        <cfvo type="max"/>
        <color rgb="FFF8696B"/>
        <color rgb="FFFFEB84"/>
        <color rgb="FF63BE7B"/>
      </colorScale>
    </cfRule>
  </conditionalFormatting>
  <conditionalFormatting sqref="G8:N8">
    <cfRule type="colorScale" priority="1263">
      <colorScale>
        <cfvo type="min"/>
        <cfvo type="percentile" val="50"/>
        <cfvo type="max"/>
        <color rgb="FFF8696B"/>
        <color rgb="FFFFEB84"/>
        <color rgb="FF63BE7B"/>
      </colorScale>
    </cfRule>
  </conditionalFormatting>
  <conditionalFormatting sqref="G9:N9">
    <cfRule type="colorScale" priority="1298">
      <colorScale>
        <cfvo type="min"/>
        <cfvo type="percentile" val="50"/>
        <cfvo type="max"/>
        <color rgb="FFF8696B"/>
        <color rgb="FFFFEB84"/>
        <color rgb="FF63BE7B"/>
      </colorScale>
    </cfRule>
  </conditionalFormatting>
  <conditionalFormatting sqref="G10:N15">
    <cfRule type="colorScale" priority="8">
      <colorScale>
        <cfvo type="min"/>
        <cfvo type="percentile" val="50"/>
        <cfvo type="max"/>
        <color rgb="FFF8696B"/>
        <color rgb="FFFFEB84"/>
        <color rgb="FF63BE7B"/>
      </colorScale>
    </cfRule>
  </conditionalFormatting>
  <conditionalFormatting sqref="G16:N23">
    <cfRule type="colorScale" priority="4">
      <colorScale>
        <cfvo type="min"/>
        <cfvo type="percentile" val="50"/>
        <cfvo type="max"/>
        <color rgb="FFF8696B"/>
        <color rgb="FFFFEB84"/>
        <color rgb="FF63BE7B"/>
      </colorScale>
    </cfRule>
  </conditionalFormatting>
  <conditionalFormatting sqref="Y2:Y23">
    <cfRule type="containsText" dxfId="17" priority="257" operator="containsText" text="D">
      <formula>NOT(ISERROR(SEARCH("D",Y2)))</formula>
    </cfRule>
    <cfRule type="containsText" dxfId="16" priority="258" operator="containsText" text="S">
      <formula>NOT(ISERROR(SEARCH("S",Y2)))</formula>
    </cfRule>
    <cfRule type="containsText" dxfId="15" priority="259" operator="containsText" text="F">
      <formula>NOT(ISERROR(SEARCH("F",Y2)))</formula>
    </cfRule>
    <cfRule type="containsText" dxfId="14" priority="260" operator="containsText" text="E">
      <formula>NOT(ISERROR(SEARCH("E",Y2)))</formula>
    </cfRule>
    <cfRule type="containsText" dxfId="13" priority="261" operator="containsText" text="B">
      <formula>NOT(ISERROR(SEARCH("B",Y2)))</formula>
    </cfRule>
    <cfRule type="containsText" dxfId="12" priority="262" operator="containsText" text="A">
      <formula>NOT(ISERROR(SEARCH("A",Y2)))</formula>
    </cfRule>
  </conditionalFormatting>
  <conditionalFormatting sqref="AE2:AH23">
    <cfRule type="containsText" dxfId="11" priority="1" operator="containsText" text="E">
      <formula>NOT(ISERROR(SEARCH("E",AE2)))</formula>
    </cfRule>
    <cfRule type="containsText" dxfId="10" priority="2" operator="containsText" text="B">
      <formula>NOT(ISERROR(SEARCH("B",AE2)))</formula>
    </cfRule>
    <cfRule type="containsText" dxfId="9" priority="3" operator="containsText" text="A">
      <formula>NOT(ISERROR(SEARCH("A",AE2)))</formula>
    </cfRule>
  </conditionalFormatting>
  <dataValidations count="1">
    <dataValidation type="list" allowBlank="1" showInputMessage="1" showErrorMessage="1" sqref="AH2:AH23" xr:uid="{00000000-0002-0000-07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Q9 O10:Q15 O16:Q23"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表の見方</vt:lpstr>
      <vt:lpstr>芝1000m</vt:lpstr>
      <vt:lpstr>芝1200m</vt:lpstr>
      <vt:lpstr>芝1500m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2025-08-12T23:09:56Z</dcterms:modified>
</cp:coreProperties>
</file>