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363DCDD3-5752-9647-9E73-ADAEACAF821C}" xr6:coauthVersionLast="47" xr6:coauthVersionMax="47" xr10:uidLastSave="{00000000-0000-0000-0000-000000000000}"/>
  <bookViews>
    <workbookView xWindow="0" yWindow="520" windowWidth="28800" windowHeight="16260" tabRatio="855" activeTab="1"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definedName>
    <definedName name="_xlnm._FilterDatabase" localSheetId="9" hidden="1">ダ1800m!$A$1:$AK$44</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芝2000m!$A$1:$AN$5</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3" i="22" l="1"/>
  <c r="T13" i="22"/>
  <c r="S13" i="22"/>
  <c r="R13" i="22"/>
  <c r="Q13" i="22"/>
  <c r="T25" i="37"/>
  <c r="S25" i="37"/>
  <c r="R25" i="37"/>
  <c r="Q25" i="37"/>
  <c r="P25" i="37"/>
  <c r="T24" i="37"/>
  <c r="S24" i="37"/>
  <c r="R24" i="37"/>
  <c r="Q24" i="37"/>
  <c r="P24" i="37"/>
  <c r="T23" i="37"/>
  <c r="S23" i="37"/>
  <c r="R23" i="37"/>
  <c r="Q23" i="37"/>
  <c r="P23" i="37"/>
  <c r="T22" i="37"/>
  <c r="S22" i="37"/>
  <c r="R22" i="37"/>
  <c r="Q22" i="37"/>
  <c r="P22" i="37"/>
  <c r="T21" i="37"/>
  <c r="S21" i="37"/>
  <c r="R21" i="37"/>
  <c r="Q21" i="37"/>
  <c r="P21" i="37"/>
  <c r="R22" i="35"/>
  <c r="Q22" i="35"/>
  <c r="P22" i="35"/>
  <c r="O22" i="35"/>
  <c r="N22" i="35"/>
  <c r="R21" i="35"/>
  <c r="Q21" i="35"/>
  <c r="P21" i="35"/>
  <c r="O21" i="35"/>
  <c r="N21" i="35"/>
  <c r="P16" i="32"/>
  <c r="O16" i="32"/>
  <c r="N16" i="32"/>
  <c r="M16" i="32"/>
  <c r="P15" i="32"/>
  <c r="O15" i="32"/>
  <c r="N15" i="32"/>
  <c r="M15" i="32"/>
  <c r="N8" i="31"/>
  <c r="M8" i="31"/>
  <c r="L8" i="31"/>
  <c r="S49" i="30"/>
  <c r="R49" i="30"/>
  <c r="Q49" i="30"/>
  <c r="P49" i="30"/>
  <c r="O49" i="30"/>
  <c r="S48" i="30"/>
  <c r="R48" i="30"/>
  <c r="Q48" i="30"/>
  <c r="P48" i="30"/>
  <c r="O48" i="30"/>
  <c r="S47" i="30"/>
  <c r="R47" i="30"/>
  <c r="Q47" i="30"/>
  <c r="P47" i="30"/>
  <c r="O47" i="30"/>
  <c r="S46" i="30"/>
  <c r="R46" i="30"/>
  <c r="Q46" i="30"/>
  <c r="P46" i="30"/>
  <c r="O46" i="30"/>
  <c r="S45" i="30"/>
  <c r="R45" i="30"/>
  <c r="Q45" i="30"/>
  <c r="P45" i="30"/>
  <c r="O45" i="30"/>
  <c r="P36" i="25"/>
  <c r="O36" i="25"/>
  <c r="N36" i="25"/>
  <c r="M36" i="25"/>
  <c r="P35" i="25"/>
  <c r="O35" i="25"/>
  <c r="N35" i="25"/>
  <c r="M35" i="25"/>
  <c r="P34" i="25"/>
  <c r="O34" i="25"/>
  <c r="N34" i="25"/>
  <c r="M34" i="25"/>
  <c r="P33" i="25"/>
  <c r="O33" i="25"/>
  <c r="N33" i="25"/>
  <c r="M33" i="25"/>
  <c r="N23" i="29"/>
  <c r="M23" i="29"/>
  <c r="L23" i="29"/>
  <c r="U12" i="22"/>
  <c r="T12" i="22"/>
  <c r="S12" i="22"/>
  <c r="R12" i="22"/>
  <c r="Q12" i="22"/>
  <c r="U11" i="22"/>
  <c r="T11" i="22"/>
  <c r="S11" i="22"/>
  <c r="R11" i="22"/>
  <c r="Q11" i="22"/>
  <c r="U10" i="22"/>
  <c r="T10" i="22"/>
  <c r="S10" i="22"/>
  <c r="R10" i="22"/>
  <c r="Q10" i="22"/>
  <c r="U9" i="22"/>
  <c r="T9" i="22"/>
  <c r="S9" i="22"/>
  <c r="R9" i="22"/>
  <c r="Q9" i="22"/>
  <c r="T20" i="37"/>
  <c r="S20" i="37"/>
  <c r="R20" i="37"/>
  <c r="Q20" i="37"/>
  <c r="P20" i="37"/>
  <c r="T19" i="37"/>
  <c r="S19" i="37"/>
  <c r="R19" i="37"/>
  <c r="Q19" i="37"/>
  <c r="P19" i="37"/>
  <c r="R20" i="35"/>
  <c r="Q20" i="35"/>
  <c r="P20" i="35"/>
  <c r="O20" i="35"/>
  <c r="N20" i="35"/>
  <c r="R19" i="35"/>
  <c r="Q19" i="35"/>
  <c r="P19" i="35"/>
  <c r="O19" i="35"/>
  <c r="N19" i="35"/>
  <c r="N7" i="31"/>
  <c r="M7" i="31"/>
  <c r="L7" i="31"/>
  <c r="N6" i="31"/>
  <c r="M6" i="31"/>
  <c r="L6" i="31"/>
  <c r="S15" i="11"/>
  <c r="R15" i="11"/>
  <c r="Q15" i="11"/>
  <c r="P15" i="11"/>
  <c r="S14" i="11"/>
  <c r="R14" i="11"/>
  <c r="Q14" i="11"/>
  <c r="P14" i="11"/>
  <c r="S44" i="30"/>
  <c r="R44" i="30"/>
  <c r="Q44" i="30"/>
  <c r="P44" i="30"/>
  <c r="O44" i="30"/>
  <c r="S43" i="30"/>
  <c r="R43" i="30"/>
  <c r="Q43" i="30"/>
  <c r="P43" i="30"/>
  <c r="O43" i="30"/>
  <c r="S42" i="30"/>
  <c r="R42" i="30"/>
  <c r="Q42" i="30"/>
  <c r="P42" i="30"/>
  <c r="O42" i="30"/>
  <c r="S41" i="30"/>
  <c r="R41" i="30"/>
  <c r="Q41" i="30"/>
  <c r="P41" i="30"/>
  <c r="O41" i="30"/>
  <c r="S40" i="30"/>
  <c r="R40" i="30"/>
  <c r="Q40" i="30"/>
  <c r="P40" i="30"/>
  <c r="O40" i="30"/>
  <c r="S39" i="30"/>
  <c r="R39" i="30"/>
  <c r="Q39" i="30"/>
  <c r="P39" i="30"/>
  <c r="O39" i="30"/>
  <c r="P32" i="25"/>
  <c r="O32" i="25"/>
  <c r="N32" i="25"/>
  <c r="M32" i="25"/>
  <c r="P31" i="25"/>
  <c r="O31" i="25"/>
  <c r="N31" i="25"/>
  <c r="M31" i="25"/>
  <c r="P30" i="25"/>
  <c r="O30" i="25"/>
  <c r="N30" i="25"/>
  <c r="M30" i="25"/>
  <c r="P29" i="25"/>
  <c r="O29" i="25"/>
  <c r="N29" i="25"/>
  <c r="M29" i="25"/>
  <c r="N22" i="29"/>
  <c r="M22" i="29"/>
  <c r="L22" i="29"/>
  <c r="N21" i="29"/>
  <c r="M21" i="29"/>
  <c r="L21" i="29"/>
  <c r="M11" i="32" l="1"/>
  <c r="N11" i="32"/>
  <c r="O11" i="32"/>
  <c r="P11" i="32"/>
  <c r="M12" i="32"/>
  <c r="N12" i="32"/>
  <c r="O12" i="32"/>
  <c r="P12" i="32"/>
  <c r="M13" i="32"/>
  <c r="N13" i="32"/>
  <c r="O13" i="32"/>
  <c r="P13" i="32"/>
  <c r="M14" i="32"/>
  <c r="N14" i="32"/>
  <c r="O14" i="32"/>
  <c r="P14" i="32"/>
  <c r="T18" i="37" l="1"/>
  <c r="S18" i="37"/>
  <c r="R18" i="37"/>
  <c r="Q18" i="37"/>
  <c r="P18" i="37"/>
  <c r="T17" i="37"/>
  <c r="S17" i="37"/>
  <c r="R17" i="37"/>
  <c r="Q17" i="37"/>
  <c r="P17" i="37"/>
  <c r="R18" i="35"/>
  <c r="Q18" i="35"/>
  <c r="P18" i="35"/>
  <c r="O18" i="35"/>
  <c r="N18" i="35"/>
  <c r="R17" i="35"/>
  <c r="Q17" i="35"/>
  <c r="P17" i="35"/>
  <c r="O17" i="35"/>
  <c r="N17" i="35"/>
  <c r="R16" i="35"/>
  <c r="Q16" i="35"/>
  <c r="P16" i="35"/>
  <c r="O16" i="35"/>
  <c r="N16" i="35"/>
  <c r="N5" i="31"/>
  <c r="M5" i="31"/>
  <c r="L5" i="31"/>
  <c r="S13" i="11"/>
  <c r="R13" i="11"/>
  <c r="Q13" i="11"/>
  <c r="P13" i="11"/>
  <c r="S12" i="11"/>
  <c r="R12" i="11"/>
  <c r="Q12" i="11"/>
  <c r="P12" i="11"/>
  <c r="S11" i="11"/>
  <c r="R11" i="11"/>
  <c r="Q11" i="11"/>
  <c r="P11" i="11"/>
  <c r="S38" i="30"/>
  <c r="R38" i="30"/>
  <c r="Q38" i="30"/>
  <c r="P38" i="30"/>
  <c r="O38" i="30"/>
  <c r="S37" i="30"/>
  <c r="R37" i="30"/>
  <c r="Q37" i="30"/>
  <c r="P37" i="30"/>
  <c r="O37" i="30"/>
  <c r="S36" i="30"/>
  <c r="R36" i="30"/>
  <c r="Q36" i="30"/>
  <c r="P36" i="30"/>
  <c r="O36" i="30"/>
  <c r="S35" i="30"/>
  <c r="R35" i="30"/>
  <c r="Q35" i="30"/>
  <c r="P35" i="30"/>
  <c r="O35" i="30"/>
  <c r="P28" i="25"/>
  <c r="O28" i="25"/>
  <c r="N28" i="25"/>
  <c r="M28" i="25"/>
  <c r="P27" i="25"/>
  <c r="O27" i="25"/>
  <c r="N27" i="25"/>
  <c r="M27" i="25"/>
  <c r="P26" i="25"/>
  <c r="O26" i="25"/>
  <c r="N26" i="25"/>
  <c r="M26" i="25"/>
  <c r="P25" i="25"/>
  <c r="O25" i="25"/>
  <c r="N25" i="25"/>
  <c r="M25" i="25"/>
  <c r="N20" i="29"/>
  <c r="M20" i="29"/>
  <c r="L20" i="29"/>
  <c r="N19" i="29"/>
  <c r="M19" i="29"/>
  <c r="L19" i="29"/>
  <c r="N18" i="29"/>
  <c r="M18" i="29"/>
  <c r="L18" i="29"/>
  <c r="O33" i="30" l="1"/>
  <c r="S10" i="11" l="1"/>
  <c r="R10" i="11"/>
  <c r="Q10" i="11"/>
  <c r="P10" i="11"/>
  <c r="U8" i="22" l="1"/>
  <c r="T8" i="22"/>
  <c r="S8" i="22"/>
  <c r="R8" i="22"/>
  <c r="Q8" i="22"/>
  <c r="U7" i="22"/>
  <c r="T7" i="22"/>
  <c r="S7" i="22"/>
  <c r="R7" i="22"/>
  <c r="Q7" i="22"/>
  <c r="T16" i="37"/>
  <c r="S16" i="37"/>
  <c r="R16" i="37"/>
  <c r="Q16" i="37"/>
  <c r="P16" i="37"/>
  <c r="T15" i="37"/>
  <c r="S15" i="37"/>
  <c r="R15" i="37"/>
  <c r="Q15" i="37"/>
  <c r="P15" i="37"/>
  <c r="T14" i="37"/>
  <c r="S14" i="37"/>
  <c r="R14" i="37"/>
  <c r="Q14" i="37"/>
  <c r="P14" i="37"/>
  <c r="R15" i="35"/>
  <c r="Q15" i="35"/>
  <c r="P15" i="35"/>
  <c r="O15" i="35"/>
  <c r="N15" i="35"/>
  <c r="R14" i="35"/>
  <c r="Q14" i="35"/>
  <c r="P14" i="35"/>
  <c r="O14" i="35"/>
  <c r="N14" i="35"/>
  <c r="P10" i="32"/>
  <c r="O10" i="32"/>
  <c r="N10" i="32"/>
  <c r="M10" i="32"/>
  <c r="P9" i="32"/>
  <c r="O9" i="32"/>
  <c r="N9" i="32"/>
  <c r="M9" i="32"/>
  <c r="P8" i="32"/>
  <c r="O8" i="32"/>
  <c r="N8" i="32"/>
  <c r="M8" i="32"/>
  <c r="S34" i="30"/>
  <c r="R34" i="30"/>
  <c r="Q34" i="30"/>
  <c r="P34" i="30"/>
  <c r="O34" i="30"/>
  <c r="S33" i="30"/>
  <c r="R33" i="30"/>
  <c r="Q33" i="30"/>
  <c r="P33" i="30"/>
  <c r="S32" i="30"/>
  <c r="R32" i="30"/>
  <c r="Q32" i="30"/>
  <c r="P32" i="30"/>
  <c r="O32" i="30"/>
  <c r="S31" i="30"/>
  <c r="R31" i="30"/>
  <c r="Q31" i="30"/>
  <c r="P31" i="30"/>
  <c r="O31" i="30"/>
  <c r="S30" i="30"/>
  <c r="R30" i="30"/>
  <c r="Q30" i="30"/>
  <c r="P30" i="30"/>
  <c r="O30" i="30"/>
  <c r="P24" i="25"/>
  <c r="O24" i="25"/>
  <c r="N24" i="25"/>
  <c r="M24" i="25"/>
  <c r="P23" i="25"/>
  <c r="O23" i="25"/>
  <c r="N23" i="25"/>
  <c r="M23" i="25"/>
  <c r="P22" i="25"/>
  <c r="O22" i="25"/>
  <c r="N22" i="25"/>
  <c r="M22" i="25"/>
  <c r="P21" i="25"/>
  <c r="O21" i="25"/>
  <c r="N21" i="25"/>
  <c r="M21" i="25"/>
  <c r="P20" i="25"/>
  <c r="O20" i="25"/>
  <c r="N20" i="25"/>
  <c r="M20" i="25"/>
  <c r="P19" i="25"/>
  <c r="O19" i="25"/>
  <c r="N19" i="25"/>
  <c r="M19" i="25"/>
  <c r="N17" i="29"/>
  <c r="M17" i="29"/>
  <c r="L17" i="29"/>
  <c r="N16" i="29"/>
  <c r="M16" i="29"/>
  <c r="L16" i="29"/>
  <c r="O27" i="30" l="1"/>
  <c r="U6" i="22" l="1"/>
  <c r="T6" i="22"/>
  <c r="S6" i="22"/>
  <c r="R6" i="22"/>
  <c r="Q6" i="22"/>
  <c r="T13" i="37"/>
  <c r="S13" i="37"/>
  <c r="R13" i="37"/>
  <c r="Q13" i="37"/>
  <c r="P13" i="37"/>
  <c r="T12" i="37"/>
  <c r="S12" i="37"/>
  <c r="R12" i="37"/>
  <c r="Q12" i="37"/>
  <c r="P12" i="37"/>
  <c r="T11" i="37"/>
  <c r="S11" i="37"/>
  <c r="R11" i="37"/>
  <c r="Q11" i="37"/>
  <c r="P11" i="37"/>
  <c r="R13" i="35"/>
  <c r="Q13" i="35"/>
  <c r="P13" i="35"/>
  <c r="O13" i="35"/>
  <c r="N13" i="35"/>
  <c r="R12" i="35"/>
  <c r="Q12" i="35"/>
  <c r="P12" i="35"/>
  <c r="O12" i="35"/>
  <c r="N12" i="35"/>
  <c r="P7" i="32"/>
  <c r="O7" i="32"/>
  <c r="N7" i="32"/>
  <c r="M7" i="32"/>
  <c r="P6" i="32"/>
  <c r="O6" i="32"/>
  <c r="N6" i="32"/>
  <c r="M6" i="32"/>
  <c r="P5" i="32"/>
  <c r="O5" i="32"/>
  <c r="N5" i="32"/>
  <c r="M5" i="32"/>
  <c r="S9" i="11"/>
  <c r="R9" i="11"/>
  <c r="Q9" i="11"/>
  <c r="P9" i="11"/>
  <c r="S8" i="11"/>
  <c r="R8" i="11"/>
  <c r="Q8" i="11"/>
  <c r="P8" i="11"/>
  <c r="S29" i="30"/>
  <c r="R29" i="30"/>
  <c r="Q29" i="30"/>
  <c r="P29" i="30"/>
  <c r="O29" i="30"/>
  <c r="S28" i="30"/>
  <c r="R28" i="30"/>
  <c r="Q28" i="30"/>
  <c r="P28" i="30"/>
  <c r="O28" i="30"/>
  <c r="S27" i="30"/>
  <c r="R27" i="30"/>
  <c r="Q27" i="30"/>
  <c r="P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8" i="25"/>
  <c r="O18" i="25"/>
  <c r="N18" i="25"/>
  <c r="M18" i="25"/>
  <c r="P17" i="25"/>
  <c r="O17" i="25"/>
  <c r="N17" i="25"/>
  <c r="M17" i="25"/>
  <c r="P16" i="25"/>
  <c r="O16" i="25"/>
  <c r="N16" i="25"/>
  <c r="M16" i="25"/>
  <c r="N15" i="29"/>
  <c r="M15" i="29"/>
  <c r="L15" i="29"/>
  <c r="N14" i="29"/>
  <c r="M14" i="29"/>
  <c r="L14" i="29"/>
  <c r="L4" i="29"/>
  <c r="M4" i="29"/>
  <c r="N4" i="29"/>
  <c r="L5" i="29"/>
  <c r="M5" i="29"/>
  <c r="N5" i="29"/>
  <c r="L6" i="29"/>
  <c r="M6" i="29"/>
  <c r="N6" i="29"/>
  <c r="L7" i="29"/>
  <c r="M7" i="29"/>
  <c r="N7" i="29"/>
  <c r="L8" i="29"/>
  <c r="M8" i="29"/>
  <c r="N8" i="29"/>
  <c r="L9" i="29"/>
  <c r="M9" i="29"/>
  <c r="N9" i="29"/>
  <c r="L10" i="29"/>
  <c r="M10" i="29"/>
  <c r="N10" i="29"/>
  <c r="L11" i="29"/>
  <c r="M11" i="29"/>
  <c r="N11" i="29"/>
  <c r="L12" i="29"/>
  <c r="M12" i="29"/>
  <c r="N12" i="29"/>
  <c r="L13" i="29"/>
  <c r="M13" i="29"/>
  <c r="N13" i="29"/>
  <c r="M5" i="25"/>
  <c r="N5" i="25"/>
  <c r="O5" i="25"/>
  <c r="P5" i="25"/>
  <c r="M6" i="25"/>
  <c r="N6" i="25"/>
  <c r="O6" i="25"/>
  <c r="P6" i="25"/>
  <c r="M7" i="25"/>
  <c r="N7" i="25"/>
  <c r="O7" i="25"/>
  <c r="P7" i="25"/>
  <c r="M8" i="25"/>
  <c r="N8" i="25"/>
  <c r="O8" i="25"/>
  <c r="P8" i="25"/>
  <c r="M9" i="25"/>
  <c r="N9" i="25"/>
  <c r="O9" i="25"/>
  <c r="P9" i="25"/>
  <c r="M10" i="25"/>
  <c r="N10" i="25"/>
  <c r="O10" i="25"/>
  <c r="P10" i="25"/>
  <c r="M11" i="25"/>
  <c r="N11" i="25"/>
  <c r="O11" i="25"/>
  <c r="P11" i="25"/>
  <c r="M12" i="25"/>
  <c r="N12" i="25"/>
  <c r="O12" i="25"/>
  <c r="P12" i="25"/>
  <c r="M13" i="25"/>
  <c r="N13" i="25"/>
  <c r="O13" i="25"/>
  <c r="P13" i="25"/>
  <c r="M14" i="25"/>
  <c r="N14" i="25"/>
  <c r="O14" i="25"/>
  <c r="P14" i="25"/>
  <c r="M15" i="25"/>
  <c r="N15" i="25"/>
  <c r="O15" i="25"/>
  <c r="P15" i="25"/>
  <c r="O10" i="30"/>
  <c r="P10" i="30"/>
  <c r="Q10" i="30"/>
  <c r="R10" i="30"/>
  <c r="S10" i="30"/>
  <c r="O11" i="30"/>
  <c r="P11" i="30"/>
  <c r="Q11" i="30"/>
  <c r="R11" i="30"/>
  <c r="S11" i="30"/>
  <c r="O12" i="30"/>
  <c r="P12" i="30"/>
  <c r="Q12" i="30"/>
  <c r="R12" i="30"/>
  <c r="S12" i="30"/>
  <c r="O13" i="30"/>
  <c r="P13" i="30"/>
  <c r="Q13" i="30"/>
  <c r="R13" i="30"/>
  <c r="S13" i="30"/>
  <c r="O14" i="30"/>
  <c r="P14" i="30"/>
  <c r="Q14" i="30"/>
  <c r="R14" i="30"/>
  <c r="S14" i="30"/>
  <c r="O15" i="30"/>
  <c r="P15" i="30"/>
  <c r="Q15" i="30"/>
  <c r="R15" i="30"/>
  <c r="S15" i="30"/>
  <c r="O16" i="30"/>
  <c r="P16" i="30"/>
  <c r="Q16" i="30"/>
  <c r="R16" i="30"/>
  <c r="S16" i="30"/>
  <c r="O17" i="30"/>
  <c r="P17" i="30"/>
  <c r="Q17" i="30"/>
  <c r="R17" i="30"/>
  <c r="S17" i="30"/>
  <c r="O18" i="30"/>
  <c r="P18" i="30"/>
  <c r="Q18" i="30"/>
  <c r="R18" i="30"/>
  <c r="S18" i="30"/>
  <c r="O19" i="30"/>
  <c r="P19" i="30"/>
  <c r="Q19" i="30"/>
  <c r="R19" i="30"/>
  <c r="S19" i="30"/>
  <c r="O20" i="30"/>
  <c r="P20" i="30"/>
  <c r="Q20" i="30"/>
  <c r="R20" i="30"/>
  <c r="S20" i="30"/>
  <c r="O21" i="30"/>
  <c r="P21" i="30"/>
  <c r="Q21" i="30"/>
  <c r="R21" i="30"/>
  <c r="S21" i="30"/>
  <c r="Q3" i="22"/>
  <c r="R3" i="22"/>
  <c r="S3" i="22"/>
  <c r="T3" i="22"/>
  <c r="U3" i="22"/>
  <c r="Q4" i="22"/>
  <c r="R4" i="22"/>
  <c r="S4" i="22"/>
  <c r="T4" i="22"/>
  <c r="U4" i="22"/>
  <c r="Q5" i="22"/>
  <c r="R5" i="22"/>
  <c r="S5" i="22"/>
  <c r="T5" i="22"/>
  <c r="U5" i="22"/>
  <c r="T10" i="37" l="1"/>
  <c r="S10" i="37"/>
  <c r="R10" i="37"/>
  <c r="Q10" i="37"/>
  <c r="P10" i="37"/>
  <c r="T9" i="37"/>
  <c r="S9" i="37"/>
  <c r="R9" i="37"/>
  <c r="Q9" i="37"/>
  <c r="P9" i="37"/>
  <c r="T8" i="37"/>
  <c r="S8" i="37"/>
  <c r="R8" i="37"/>
  <c r="Q8" i="37"/>
  <c r="P8" i="37"/>
  <c r="R11" i="35"/>
  <c r="Q11" i="35"/>
  <c r="P11" i="35"/>
  <c r="O11" i="35"/>
  <c r="N11" i="35"/>
  <c r="R10" i="35"/>
  <c r="Q10" i="35"/>
  <c r="P10" i="35"/>
  <c r="O10" i="35"/>
  <c r="N10" i="35"/>
  <c r="R9" i="35"/>
  <c r="Q9" i="35"/>
  <c r="P9" i="35"/>
  <c r="O9" i="35"/>
  <c r="N9" i="35"/>
  <c r="P4" i="32"/>
  <c r="O4" i="32"/>
  <c r="N4" i="32"/>
  <c r="M4" i="32"/>
  <c r="S7" i="11"/>
  <c r="R7" i="11"/>
  <c r="Q7" i="11"/>
  <c r="P7" i="11"/>
  <c r="S6" i="11"/>
  <c r="R6" i="11"/>
  <c r="Q6" i="11"/>
  <c r="P6" i="11"/>
  <c r="N6" i="35" l="1"/>
  <c r="O6" i="35"/>
  <c r="P6" i="35"/>
  <c r="Q6" i="35"/>
  <c r="R6" i="35"/>
  <c r="N7" i="35"/>
  <c r="O7" i="35"/>
  <c r="P7" i="35"/>
  <c r="Q7" i="35"/>
  <c r="R7" i="35"/>
  <c r="N8" i="35"/>
  <c r="O8" i="35"/>
  <c r="P8" i="35"/>
  <c r="Q8" i="35"/>
  <c r="R8" i="35"/>
  <c r="N4" i="31" l="1"/>
  <c r="M4" i="31"/>
  <c r="L4" i="31"/>
  <c r="S5" i="11"/>
  <c r="R5" i="11"/>
  <c r="Q5" i="11"/>
  <c r="P5" i="11"/>
  <c r="S4" i="11"/>
  <c r="R4" i="11"/>
  <c r="Q4" i="11"/>
  <c r="P4" i="11"/>
  <c r="P3" i="32"/>
  <c r="O3" i="32"/>
  <c r="N3" i="32"/>
  <c r="M3" i="32"/>
  <c r="N3" i="31"/>
  <c r="M3" i="31"/>
  <c r="L3" i="31"/>
  <c r="S3" i="11"/>
  <c r="R3" i="11"/>
  <c r="Q3" i="11"/>
  <c r="P3" i="11"/>
  <c r="T7" i="37"/>
  <c r="S7" i="37"/>
  <c r="R7" i="37"/>
  <c r="Q7" i="37"/>
  <c r="P7" i="37"/>
  <c r="T6" i="37"/>
  <c r="S6" i="37"/>
  <c r="R6" i="37"/>
  <c r="Q6" i="37"/>
  <c r="P6" i="37"/>
  <c r="R5" i="35"/>
  <c r="Q5" i="35"/>
  <c r="P5" i="35"/>
  <c r="O5" i="35"/>
  <c r="N5" i="35"/>
  <c r="S9" i="30"/>
  <c r="R9" i="30"/>
  <c r="Q9" i="30"/>
  <c r="P9" i="30"/>
  <c r="O9" i="30"/>
  <c r="N2" i="35"/>
  <c r="N3" i="35"/>
  <c r="R4" i="35" l="1"/>
  <c r="Q4" i="35"/>
  <c r="P4" i="35"/>
  <c r="O4" i="35"/>
  <c r="N4" i="35"/>
  <c r="S8" i="30"/>
  <c r="R8" i="30"/>
  <c r="Q8" i="30"/>
  <c r="P8" i="30"/>
  <c r="O8" i="30"/>
  <c r="S7" i="30"/>
  <c r="R7" i="30"/>
  <c r="Q7" i="30"/>
  <c r="P7" i="30"/>
  <c r="O7" i="30"/>
  <c r="R3" i="35" l="1"/>
  <c r="Q3" i="35"/>
  <c r="P3" i="35"/>
  <c r="O3" i="35"/>
  <c r="R2" i="35"/>
  <c r="Q2" i="35"/>
  <c r="P2" i="35"/>
  <c r="O2" i="35"/>
  <c r="M3" i="25" l="1"/>
  <c r="N3" i="25"/>
  <c r="O3" i="25"/>
  <c r="P3" i="25"/>
  <c r="M4" i="25"/>
  <c r="N4" i="25"/>
  <c r="O4" i="25"/>
  <c r="P4" i="25"/>
  <c r="P2" i="25"/>
  <c r="O2" i="25"/>
  <c r="N2" i="25"/>
  <c r="M2" i="25"/>
  <c r="L3" i="29" l="1"/>
  <c r="M3" i="29"/>
  <c r="N3" i="29"/>
  <c r="S3" i="30" l="1"/>
  <c r="S4" i="30"/>
  <c r="S5" i="30"/>
  <c r="S6" i="30"/>
  <c r="S2" i="30"/>
  <c r="T5" i="37" l="1"/>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<sst xmlns="http://schemas.openxmlformats.org/spreadsheetml/2006/main" count="3461" uniqueCount="1034">
  <si>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</si>
  <si>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</si>
  <si>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</si>
  <si>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</si>
  <si>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</si>
  <si>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</si>
  <si>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</si>
  <si>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</si>
  <si>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</si>
  <si>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</si>
  <si>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</si>
  <si>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</si>
  <si>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</si>
  <si>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</si>
  <si>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</si>
  <si>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</si>
  <si>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</si>
  <si>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</si>
  <si>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</si>
  <si>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</si>
  <si>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</si>
  <si>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</si>
  <si>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</si>
  <si>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</si>
  <si>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</si>
  <si>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</si>
  <si>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</si>
  <si>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</si>
  <si>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</si>
  <si>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</si>
  <si>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</si>
  <si>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</si>
  <si>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</si>
  <si>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</si>
  <si>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</si>
  <si>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</si>
  <si>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</si>
  <si>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</si>
  <si>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</si>
  <si>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</si>
  <si>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</si>
  <si>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</si>
  <si>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</si>
  <si>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</si>
  <si>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</si>
  <si>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</si>
  <si>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</si>
  <si>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</si>
  <si>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</si>
  <si>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</si>
  <si>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</si>
  <si>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</si>
  <si>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</si>
  <si>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</si>
  <si>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</si>
  <si>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</si>
  <si>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</si>
  <si>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</si>
  <si>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</si>
  <si>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</si>
  <si>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</si>
  <si>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</si>
  <si>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</si>
  <si>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</si>
  <si>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</si>
  <si>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</si>
  <si>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</si>
  <si>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</si>
  <si>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</si>
  <si>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</si>
  <si>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</si>
  <si>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</si>
  <si>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</si>
  <si>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</si>
  <si>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</si>
  <si>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</si>
  <si>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</si>
  <si>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</si>
  <si>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</si>
  <si>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</si>
  <si>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</si>
  <si>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</si>
  <si>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</si>
  <si>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</si>
  <si>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</si>
  <si>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</si>
  <si>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</si>
  <si>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</si>
  <si>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</si>
  <si>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</si>
  <si>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</si>
  <si>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</si>
  <si>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</si>
  <si>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</si>
  <si>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</si>
  <si>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</si>
  <si>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</si>
  <si>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</si>
  <si>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</si>
  <si>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</si>
  <si>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</si>
  <si>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</si>
  <si>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</si>
  <si>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</si>
  <si>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</si>
  <si>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</si>
  <si>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</si>
  <si>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</si>
  <si>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</si>
  <si>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</si>
  <si>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</si>
  <si>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</si>
  <si>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</si>
  <si>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</si>
  <si>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</si>
  <si>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</si>
  <si>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</si>
  <si>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</si>
  <si>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</si>
  <si>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</si>
  <si>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</si>
  <si>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</si>
  <si>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</si>
  <si>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</si>
  <si>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</si>
  <si>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</si>
  <si>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</si>
  <si>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</si>
  <si>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</si>
  <si>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</si>
  <si>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</si>
  <si>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</si>
  <si>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</si>
  <si>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</si>
  <si>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</si>
  <si>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</si>
  <si>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</si>
  <si>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</si>
  <si>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</si>
  <si>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</si>
  <si>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</si>
  <si>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</si>
  <si>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</si>
  <si>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</si>
  <si>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</si>
  <si>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</si>
  <si>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</si>
  <si>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</si>
  <si>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</si>
  <si>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</si>
  <si>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</si>
  <si>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</si>
  <si>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</si>
  <si>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</si>
  <si>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</si>
  <si>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</si>
  <si>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</si>
  <si>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</si>
  <si>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</si>
  <si>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</si>
  <si>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C</t>
    <phoneticPr fontId="3"/>
  </si>
  <si>
    <t>D</t>
    <phoneticPr fontId="3"/>
  </si>
  <si>
    <t>H</t>
    <phoneticPr fontId="11"/>
  </si>
  <si>
    <t>平坦</t>
    <rPh sb="0" eb="2">
      <t>ヘイタn</t>
    </rPh>
    <phoneticPr fontId="3"/>
  </si>
  <si>
    <t>S</t>
    <phoneticPr fontId="11"/>
  </si>
  <si>
    <t>平坦</t>
    <rPh sb="0" eb="2">
      <t>ヘイタn</t>
    </rPh>
    <phoneticPr fontId="11"/>
  </si>
  <si>
    <t>ドゥラメンテ</t>
    <phoneticPr fontId="11"/>
  </si>
  <si>
    <t>リアルスティール</t>
    <phoneticPr fontId="11"/>
  </si>
  <si>
    <t>瞬発</t>
    <rPh sb="0" eb="2">
      <t>シュンパテゥ</t>
    </rPh>
    <phoneticPr fontId="11"/>
  </si>
  <si>
    <t>C</t>
  </si>
  <si>
    <t>勝ち馬</t>
    <rPh sb="0" eb="1">
      <t>カティ</t>
    </rPh>
    <phoneticPr fontId="11"/>
  </si>
  <si>
    <t>稍重</t>
    <rPh sb="0" eb="2">
      <t>ヤヤオモ</t>
    </rPh>
    <phoneticPr fontId="11"/>
  </si>
  <si>
    <t>ゴールドシップ</t>
    <phoneticPr fontId="11"/>
  </si>
  <si>
    <t>D</t>
  </si>
  <si>
    <t>イスラボニータ</t>
    <phoneticPr fontId="11"/>
  </si>
  <si>
    <t>キズナ</t>
    <phoneticPr fontId="11"/>
  </si>
  <si>
    <t>ドレフォン</t>
    <phoneticPr fontId="11"/>
  </si>
  <si>
    <t>H</t>
    <phoneticPr fontId="3"/>
  </si>
  <si>
    <t>消耗</t>
    <rPh sb="0" eb="2">
      <t>ショウモウ</t>
    </rPh>
    <phoneticPr fontId="3"/>
  </si>
  <si>
    <t>良</t>
    <rPh sb="0" eb="1">
      <t>ヨイ</t>
    </rPh>
    <phoneticPr fontId="3"/>
  </si>
  <si>
    <t>キズナ</t>
    <phoneticPr fontId="3"/>
  </si>
  <si>
    <t>キタサンブラック</t>
    <phoneticPr fontId="11"/>
  </si>
  <si>
    <t>シニスターミニスター</t>
    <phoneticPr fontId="11"/>
  </si>
  <si>
    <t>消耗</t>
    <rPh sb="0" eb="1">
      <t>ショウモウ</t>
    </rPh>
    <phoneticPr fontId="11"/>
  </si>
  <si>
    <t>ニューイヤーズデイ</t>
    <phoneticPr fontId="11"/>
  </si>
  <si>
    <t>消耗</t>
    <rPh sb="0" eb="2">
      <t>ショウモウ</t>
    </rPh>
    <phoneticPr fontId="1"/>
  </si>
  <si>
    <t>良</t>
    <rPh sb="0" eb="1">
      <t>ヨイ</t>
    </rPh>
    <phoneticPr fontId="1"/>
  </si>
  <si>
    <t>リオンディーズ</t>
    <phoneticPr fontId="11"/>
  </si>
  <si>
    <t>ハーツクライ</t>
    <phoneticPr fontId="11"/>
  </si>
  <si>
    <t>平坦</t>
    <rPh sb="0" eb="1">
      <t>ヘイタn</t>
    </rPh>
    <phoneticPr fontId="11"/>
  </si>
  <si>
    <t>モーリス</t>
    <phoneticPr fontId="11"/>
  </si>
  <si>
    <t>B</t>
  </si>
  <si>
    <t>リアルスティール</t>
    <phoneticPr fontId="3"/>
  </si>
  <si>
    <t>M</t>
    <phoneticPr fontId="3"/>
  </si>
  <si>
    <t>ドゥラメンテ</t>
    <phoneticPr fontId="3"/>
  </si>
  <si>
    <t>---</t>
  </si>
  <si>
    <t>E</t>
  </si>
  <si>
    <t>ｱﾒﾘｶﾝﾍﾟｲﾄﾘｵｯﾄ</t>
    <phoneticPr fontId="11"/>
  </si>
  <si>
    <t>ヘニーヒューズ</t>
    <phoneticPr fontId="11"/>
  </si>
  <si>
    <t>E</t>
    <phoneticPr fontId="11"/>
  </si>
  <si>
    <t>SL</t>
  </si>
  <si>
    <t>±0</t>
  </si>
  <si>
    <t>3勝</t>
    <rPh sb="1" eb="2">
      <t>ショウ</t>
    </rPh>
    <phoneticPr fontId="11"/>
  </si>
  <si>
    <t>C</t>
    <phoneticPr fontId="1"/>
  </si>
  <si>
    <t>サクソンウォリアー</t>
    <phoneticPr fontId="11"/>
  </si>
  <si>
    <t>レイデオロ</t>
    <phoneticPr fontId="11"/>
  </si>
  <si>
    <t>キズナ</t>
    <phoneticPr fontId="1"/>
  </si>
  <si>
    <t>S</t>
    <phoneticPr fontId="1"/>
  </si>
  <si>
    <t>パイロ</t>
    <phoneticPr fontId="11"/>
  </si>
  <si>
    <t>リアルインパクト</t>
    <phoneticPr fontId="11"/>
  </si>
  <si>
    <t>サトノアラジン</t>
    <phoneticPr fontId="3"/>
  </si>
  <si>
    <t>フランケル</t>
    <phoneticPr fontId="11"/>
  </si>
  <si>
    <t>2勝</t>
    <rPh sb="1" eb="2">
      <t>ショウ</t>
    </rPh>
    <phoneticPr fontId="3"/>
  </si>
  <si>
    <t>A</t>
    <phoneticPr fontId="3"/>
  </si>
  <si>
    <t>消耗</t>
    <rPh sb="0" eb="1">
      <t>ショウモウ</t>
    </rPh>
    <phoneticPr fontId="3"/>
  </si>
  <si>
    <t>ロジャーバローズ</t>
    <phoneticPr fontId="3"/>
  </si>
  <si>
    <t>サトノアラジン</t>
    <phoneticPr fontId="11"/>
  </si>
  <si>
    <t>ファインニードル</t>
    <phoneticPr fontId="11"/>
  </si>
  <si>
    <t>ﾏｼﾞｪｽﾃｨｯｸｳｫﾘｱｰ</t>
    <phoneticPr fontId="11"/>
  </si>
  <si>
    <t>2新馬</t>
    <rPh sb="1" eb="3">
      <t>シンバ</t>
    </rPh>
    <phoneticPr fontId="11"/>
  </si>
  <si>
    <t>ホッコータルマエ</t>
    <phoneticPr fontId="11"/>
  </si>
  <si>
    <t>アドマイヤマーズ</t>
    <phoneticPr fontId="11"/>
  </si>
  <si>
    <t>アメリカンファラオ</t>
    <phoneticPr fontId="3"/>
  </si>
  <si>
    <t>モーリス</t>
    <phoneticPr fontId="3"/>
  </si>
  <si>
    <t>バゴ</t>
    <phoneticPr fontId="11"/>
  </si>
  <si>
    <t>アジアエクスプレス</t>
    <phoneticPr fontId="11"/>
  </si>
  <si>
    <t>スリリングチェイス</t>
    <phoneticPr fontId="11"/>
  </si>
  <si>
    <t>フィエールマン</t>
    <phoneticPr fontId="11"/>
  </si>
  <si>
    <t>イントゥミスチーフ</t>
    <phoneticPr fontId="3"/>
  </si>
  <si>
    <t>ﾌｫｰｳｨｰﾙﾄﾞﾗｲﾌﾞ</t>
    <phoneticPr fontId="11"/>
  </si>
  <si>
    <t>ﾏｲﾝﾄﾞﾕｱﾋﾞｽｹｯﾂ</t>
    <phoneticPr fontId="3"/>
  </si>
  <si>
    <t>ナダル</t>
    <phoneticPr fontId="3"/>
  </si>
  <si>
    <t>モズアスコット</t>
    <phoneticPr fontId="11"/>
  </si>
  <si>
    <t>ジャスティファイ</t>
    <phoneticPr fontId="1"/>
  </si>
  <si>
    <t>新馬</t>
    <rPh sb="0" eb="2">
      <t>シンバ</t>
    </rPh>
    <phoneticPr fontId="3"/>
  </si>
  <si>
    <t>新馬</t>
    <rPh sb="0" eb="2">
      <t>シンバ</t>
    </rPh>
    <phoneticPr fontId="11"/>
  </si>
  <si>
    <t>ジーティーアダマン</t>
    <phoneticPr fontId="11"/>
  </si>
  <si>
    <t>ゴールデンスナップ</t>
    <phoneticPr fontId="11"/>
  </si>
  <si>
    <t>サウンドアレグリア</t>
    <phoneticPr fontId="11"/>
  </si>
  <si>
    <t>ルヴァンユニベール</t>
    <phoneticPr fontId="11"/>
  </si>
  <si>
    <t>トムズデター</t>
    <phoneticPr fontId="11"/>
  </si>
  <si>
    <t>セルズパワー</t>
    <phoneticPr fontId="3"/>
  </si>
  <si>
    <t>ハグ</t>
    <phoneticPr fontId="1"/>
  </si>
  <si>
    <t>アドマイヤマーズ</t>
    <phoneticPr fontId="1"/>
  </si>
  <si>
    <t>ソルナシエンテ</t>
    <phoneticPr fontId="11"/>
  </si>
  <si>
    <t>中京ダートは含水率が低いタフな馬場。ここは人気馬の能力が抜けていた感じで、人気馬が上位独占の結果に。</t>
    <phoneticPr fontId="11"/>
  </si>
  <si>
    <t>大型馬が２戦目でパフォーマンス上昇。内枠から完璧に立ち回ったとはいえ、レースセンス抜群で見どころ十分の競馬だった。</t>
    <phoneticPr fontId="11"/>
  </si>
  <si>
    <t>中京ダートは含水率が低いタフな馬場。平均ペースだったが最後は前が止まるレースになり、上位は差し馬が独占の結果に。</t>
    <phoneticPr fontId="3"/>
  </si>
  <si>
    <t>内枠から上手く馬群を捌いて差し込んできた。ここに来て溜める競馬を覚えてパフォーマンスを上げてきている。</t>
    <phoneticPr fontId="3"/>
  </si>
  <si>
    <t>中京ダートは含水率が低いタフな馬場。途中で捲りが入ったことで、しっかりスタミナが問われるレースになったか。</t>
    <phoneticPr fontId="1"/>
  </si>
  <si>
    <t>大型馬の２戦目で順当にパフォーマンスを上げてきた。タフ馬場のスタミナ勝負で時計は目立たないが、使って良くなっていきそうな馬に見えます。</t>
    <phoneticPr fontId="1"/>
  </si>
  <si>
    <t>中京ダートは含水率が低いタフな馬場。先行した馬がよく頑張っていたが、ソルナシエンテが別次元の末脚であっさり差し切って勝利。</t>
    <phoneticPr fontId="11"/>
  </si>
  <si>
    <t>中団追走から最後は素晴らしい脚で差し切り勝ち。脚力は相当なものがありそうですし、ダートではかなり期待していい馬かも。</t>
    <phoneticPr fontId="11"/>
  </si>
  <si>
    <t>新馬戦にしてはペースが流れて現時点での地力は問われたか。先行した２頭がそのまま粘り込む結果になった。</t>
    <phoneticPr fontId="11"/>
  </si>
  <si>
    <t>積極策で渋とく伸びて押し切り勝ち。最後までしっかり伸びていましたし、それなりに楽しめる馬かもしれない。</t>
    <phoneticPr fontId="11"/>
  </si>
  <si>
    <t>サクソンジェンヌ</t>
    <phoneticPr fontId="11"/>
  </si>
  <si>
    <t>ガンランナー</t>
    <phoneticPr fontId="11"/>
  </si>
  <si>
    <t>中京ダートは含水率が低いタフな馬場。スローペースで前付けした人気馬が上位独占の結果に。</t>
    <phoneticPr fontId="11"/>
  </si>
  <si>
    <t>もうこのクラスでは明らかに上位だった。スローに恵まれた感じはあるが、上のクラスでも通用して良さそう。</t>
    <phoneticPr fontId="11"/>
  </si>
  <si>
    <t>ミッキーゴールド</t>
    <phoneticPr fontId="11"/>
  </si>
  <si>
    <t>メンバーレベルはまずまず。途中で一気にローレルオーブが捲ったことで体力がはっきり問われるレースに。インを突いたミッキーゴールドが差し切って勝利。</t>
    <phoneticPr fontId="11"/>
  </si>
  <si>
    <t>そこまでスパッとキレる馬ではないが、今回は中京コースでスタミナが問われて良さが出た。重賞レベルではキレ負けしないだろうか。</t>
    <phoneticPr fontId="11"/>
  </si>
  <si>
    <t>ナッカーフェイス</t>
    <phoneticPr fontId="11"/>
  </si>
  <si>
    <t>中京ダートは含水率が低いタフな馬場。ハイペースで流れて最後は差し馬が上位独占の結果に。</t>
    <phoneticPr fontId="11"/>
  </si>
  <si>
    <t>課題のスタートを決めて完璧に捌いて差し込んできた。今回はタフな馬場でハイペースの展開も向いたか。</t>
    <phoneticPr fontId="11"/>
  </si>
  <si>
    <t>プリマヴィータが大逃げを打ってスタミナが問われる展開。ここはハヤテノフクノスケの力が抜けきっていた感じだ。</t>
    <phoneticPr fontId="3"/>
  </si>
  <si>
    <t>絶好の手応えから楽に抜け出して圧勝。ここに来て相当力をつけてきているようで、今後はオープン重賞戦線で楽しみな馬になるか。</t>
    <phoneticPr fontId="3"/>
  </si>
  <si>
    <t>ハヤテノフクノスケ</t>
    <phoneticPr fontId="3"/>
  </si>
  <si>
    <t>ウインバリアシオン</t>
    <phoneticPr fontId="3"/>
  </si>
  <si>
    <t>ハービンジャー</t>
    <phoneticPr fontId="3"/>
  </si>
  <si>
    <t>人気のライジンが出遅れたりで準オープンにしてはペース流れず。前に行った馬がそのまま粘り込む結果になった。</t>
    <phoneticPr fontId="11"/>
  </si>
  <si>
    <t>２番手からスムーズに先行して押し切り勝ち。初の1200mでスピードを活かし切った感じ。オープンでどこまでやれるだろうか。</t>
    <phoneticPr fontId="11"/>
  </si>
  <si>
    <t>サクラトゥジュール</t>
    <rPh sb="0" eb="1">
      <t>サクラ</t>
    </rPh>
    <phoneticPr fontId="11"/>
  </si>
  <si>
    <t>オーシャントライブ</t>
    <phoneticPr fontId="11"/>
  </si>
  <si>
    <t>ネオユニヴァース</t>
    <phoneticPr fontId="11"/>
  </si>
  <si>
    <t>中盤部分が緩んだことで時計の掛かる決着に。内枠から完璧にインを突いたオーシャントライブが差し切って勝利。</t>
    <phoneticPr fontId="11"/>
  </si>
  <si>
    <t>スタートを決めてインから完璧な競馬ができていた。バレルターンに勝った点は良いが、時計が遅いのでどこまで評価できるか。</t>
    <phoneticPr fontId="11"/>
  </si>
  <si>
    <t>コンテナライン</t>
    <phoneticPr fontId="11"/>
  </si>
  <si>
    <t>カフェロワイヤル</t>
    <phoneticPr fontId="11"/>
  </si>
  <si>
    <t>シティオブライト</t>
    <phoneticPr fontId="11"/>
  </si>
  <si>
    <t>フィリップバローズ</t>
    <phoneticPr fontId="3"/>
  </si>
  <si>
    <t>ドンインザムード</t>
    <phoneticPr fontId="11"/>
  </si>
  <si>
    <t>ｸﾗｳﾄﾞｺﾝﾋﾟｭｰﾃｨﾝｸﾞ</t>
    <phoneticPr fontId="11"/>
  </si>
  <si>
    <t>ミラージュナイト</t>
    <phoneticPr fontId="11"/>
  </si>
  <si>
    <t>ザカリナン</t>
    <phoneticPr fontId="11"/>
  </si>
  <si>
    <t>ティンティンデオ</t>
    <phoneticPr fontId="11"/>
  </si>
  <si>
    <t>ルディック</t>
    <phoneticPr fontId="3"/>
  </si>
  <si>
    <t>グランドカリナン</t>
    <phoneticPr fontId="11"/>
  </si>
  <si>
    <t>ナムラエイハブ</t>
    <phoneticPr fontId="11"/>
  </si>
  <si>
    <t>中京ダートは含水率が低いタフな馬場。途中で捲る馬が出たことで最後は上がりが掛かり放題の消耗戦に。</t>
    <phoneticPr fontId="11"/>
  </si>
  <si>
    <t>距離延長でスタミナが問われる消耗戦でパフォーマンスを上げた。メンバーも微妙でインから完璧な競馬ができた感じがします。</t>
    <phoneticPr fontId="11"/>
  </si>
  <si>
    <t>中京ダートは含水率が低いタフな馬場。ここはダート短距離条件らしく、前に行った馬が上位独占の結果に。</t>
    <phoneticPr fontId="11"/>
  </si>
  <si>
    <t>戦績からしても未勝利ではもう上位だったか。ダートの世代限定の上級戦はレベルが高いのでどこまでやれるだろうか。</t>
    <phoneticPr fontId="11"/>
  </si>
  <si>
    <t>中京ダートは含水率が低いタフな馬場。抜群のスタートを切ったフィリップバローズが積極的に運んで押し切り勝ち。</t>
    <phoneticPr fontId="3"/>
  </si>
  <si>
    <t>抜群のスタートから先行して押し切り勝ち。ハイペースを早めに仕掛けて強い競馬だったが、揉まれてどうかはわからない。</t>
    <phoneticPr fontId="3"/>
  </si>
  <si>
    <t>中京ダートは含水率が低いタフな馬場。人気の２頭が競り合って超ハイペースになり、最後は差しが決まる結果に。</t>
    <phoneticPr fontId="11"/>
  </si>
  <si>
    <t>１枠でも揉まれない競馬が良かったか。超ハイペースを早めに動く競馬で一変した。このメンバーで勝ち切った点は評価できるか。</t>
    <phoneticPr fontId="11"/>
  </si>
  <si>
    <t>中京芝は雨の影響で少し時計が掛かり始めていた感じ。スローペースで前の馬がそのまま粘り込む結果になった。</t>
    <phoneticPr fontId="11"/>
  </si>
  <si>
    <t>前走はハイペースで展開向かなかった感じ。今回はスローペースの逃げを打てたことで展開に恵まれた。血統的に素質は高いかも。</t>
    <phoneticPr fontId="11"/>
  </si>
  <si>
    <t>中京芝は雨の影響で少し時計が掛かり始めていた感じ。速いペースで流れて差しが決まるレースになった。</t>
    <phoneticPr fontId="11"/>
  </si>
  <si>
    <t>スタートで出遅れ。それでも最後は鮮やかな末脚で大外一気を決めた。脚力はありそうだが出遅れ癖が酷い点がネック。</t>
    <phoneticPr fontId="11"/>
  </si>
  <si>
    <t>中京ダートは雨が降っていたがダートは含水率が低いタフな馬場。途中で捲る馬が出たことでスローペースからのロンスパ戦になった。</t>
    <phoneticPr fontId="11"/>
  </si>
  <si>
    <t>休み明けでスタート出遅れ。スローで展開も向いていないが、ここは地力の違いで差し切った感じ。まだ上積みはありそう。</t>
    <phoneticPr fontId="11"/>
  </si>
  <si>
    <t>中京ダートは雨が降っていたがダートは含水率が低いタフな馬場。ハイペースで先行馬は厳しい展開だったが、２番手追走のルディックが押し切って勝利。</t>
    <phoneticPr fontId="3"/>
  </si>
  <si>
    <t>長期休養明けでハイペースを先行して押し切り勝ち。シンプルにこのクラスでは上位だった感じで、昇級即通用と見ていいでしょう。</t>
    <phoneticPr fontId="3"/>
  </si>
  <si>
    <t>中京ダートは雨が降っていたがダートは含水率が低いタフな馬場。平均ペースで流れて、番手追走のスリリングチェイスが圧勝となった。</t>
    <phoneticPr fontId="11"/>
  </si>
  <si>
    <t>２番手追走から早めに抜け出して圧勝。自分のリズムで競馬ができれば強い馬に見えます。</t>
    <phoneticPr fontId="11"/>
  </si>
  <si>
    <t>中京芝は雨の影響で一気にタフな馬場に変貌。内枠からロスなく立ち回った２頭でワンツー決着。馬場への適性が大きく影響したレースだったか。</t>
    <phoneticPr fontId="11"/>
  </si>
  <si>
    <t>非常に地味な馬だが使いつつ力をつけてきている。案外オープンでも立ち回りを活かしてどこかで穴を開けるかも。</t>
    <phoneticPr fontId="11"/>
  </si>
  <si>
    <t>中京芝は雨の影響で一気にタフな馬場に変貌。この時間は完全な道悪馬場だった感じで、とにかくスタミナだけが問われるレースになったか。</t>
    <phoneticPr fontId="11"/>
  </si>
  <si>
    <t>スタートを決めて絶好位追走。特殊なタフ馬場でも完璧な競馬ができた。牝馬でこれだけのスタミナがあるというのは畏れ多い。</t>
    <phoneticPr fontId="11"/>
  </si>
  <si>
    <t>中京芝は雨の影響で一気にタフな馬場に変貌。かなり時計が掛かる決着で、道悪適性は多分に影響した感じがします。</t>
    <phoneticPr fontId="11"/>
  </si>
  <si>
    <t>逃げたことで泥をかぶらない競馬ができたのが良かったか。特殊馬場だったので評価が難しい。</t>
    <phoneticPr fontId="11"/>
  </si>
  <si>
    <t>新馬</t>
    <rPh sb="0" eb="1">
      <t>シンバ</t>
    </rPh>
    <phoneticPr fontId="11"/>
  </si>
  <si>
    <t>OP</t>
    <phoneticPr fontId="3"/>
  </si>
  <si>
    <t>未勝利</t>
    <rPh sb="0" eb="1">
      <t>ミショウリ</t>
    </rPh>
    <phoneticPr fontId="3"/>
  </si>
  <si>
    <t>3 1勝</t>
    <rPh sb="3" eb="4">
      <t>ショウ</t>
    </rPh>
    <phoneticPr fontId="3"/>
  </si>
  <si>
    <t>2勝</t>
    <rPh sb="1" eb="2">
      <t>ショウ</t>
    </rPh>
    <phoneticPr fontId="1"/>
  </si>
  <si>
    <t>未勝利</t>
    <rPh sb="0" eb="1">
      <t>ミショウリ</t>
    </rPh>
    <phoneticPr fontId="1"/>
  </si>
  <si>
    <t>3OP</t>
    <phoneticPr fontId="11"/>
  </si>
  <si>
    <t>1勝</t>
    <rPh sb="1" eb="2">
      <t>ショウ</t>
    </rPh>
    <phoneticPr fontId="1"/>
  </si>
  <si>
    <t>リープアップ</t>
    <phoneticPr fontId="11"/>
  </si>
  <si>
    <t>ワイルドブッター</t>
    <phoneticPr fontId="11"/>
  </si>
  <si>
    <t>エンマ</t>
    <phoneticPr fontId="11"/>
  </si>
  <si>
    <t>ジャスタウェイ</t>
    <phoneticPr fontId="11"/>
  </si>
  <si>
    <t>ストロングリターン</t>
    <phoneticPr fontId="11"/>
  </si>
  <si>
    <t>ハイペースで途中で捲りも入る展開。かなりスタミナが問われるレースになり、途中で捲ったエンマがそのまま押し切って勝利。</t>
    <phoneticPr fontId="11"/>
  </si>
  <si>
    <t>ダート２戦目で途中で一気に捲る競馬でスタミナを見せつけた。時計もまずまず速いですし、評価していいレースだったか。</t>
    <phoneticPr fontId="11"/>
  </si>
  <si>
    <t>低調なメンバーレベル。速いペースだったが前の馬が止まらずで、番手につけた２頭でのワンツー決着。</t>
    <phoneticPr fontId="11"/>
  </si>
  <si>
    <t>課題のスタートを決めて先行。馬体増も成長だったようで、渋とく伸びて押し切り勝ち。時計的にどこまで評価できるか。</t>
    <phoneticPr fontId="11"/>
  </si>
  <si>
    <t>キンシャサノキセキ</t>
    <phoneticPr fontId="11"/>
  </si>
  <si>
    <t>ミッキーアイル</t>
    <phoneticPr fontId="11"/>
  </si>
  <si>
    <t>スマートオーディン</t>
    <phoneticPr fontId="11"/>
  </si>
  <si>
    <t>中盤ラップが流れて地力ははっきりと問われたか。先行した２頭がそのまま粘り込んでワンツー決着となった。</t>
    <phoneticPr fontId="11"/>
  </si>
  <si>
    <t>外枠からスムーズに先行して完勝。近親にゴールドアリュールがいて田中博康厩舎所属ですし、なかなか楽しめる馬かもしれない。</t>
    <phoneticPr fontId="11"/>
  </si>
  <si>
    <t>ルヴァンスレーヴ</t>
    <phoneticPr fontId="11"/>
  </si>
  <si>
    <t>ティズザロウ</t>
    <phoneticPr fontId="11"/>
  </si>
  <si>
    <t>中京芝は先週の雨の影響でかなりのタフ馬場。時計が掛かる決着で、ダート実績もあるマイユニバースが差し切り勝ち。</t>
    <phoneticPr fontId="3"/>
  </si>
  <si>
    <t>マイユニバース</t>
    <phoneticPr fontId="3"/>
  </si>
  <si>
    <t>ダートも走れるようなタフ馬場適性が今の馬場に合っていた感じ。今回は上手くハマった感じがします。</t>
    <phoneticPr fontId="3"/>
  </si>
  <si>
    <t>先行馬は少なかったが蓋を開けてみたらハイペースの展開。人気のダミエがスムーズな競馬で差し切って勝利。</t>
    <phoneticPr fontId="3"/>
  </si>
  <si>
    <t>ダミエ</t>
    <phoneticPr fontId="3"/>
  </si>
  <si>
    <t>距離延長で位置が取れてスムーズな競馬ができた。今回はメンバーレベルがそこまでだったのでどこまで評価できるか。</t>
    <phoneticPr fontId="3"/>
  </si>
  <si>
    <t>キンシャサノキセキ</t>
    <phoneticPr fontId="3"/>
  </si>
  <si>
    <t>エイシンヒカリ</t>
    <phoneticPr fontId="3"/>
  </si>
  <si>
    <t>ザファクター</t>
    <phoneticPr fontId="3"/>
  </si>
  <si>
    <t>フードマン</t>
    <phoneticPr fontId="11"/>
  </si>
  <si>
    <t>中京芝は先週の雨の影響でかなりのタフ馬場。好位追走のフードマンがスムーズな競馬で抜け出して勝利となった。</t>
    <phoneticPr fontId="11"/>
  </si>
  <si>
    <t>初の芝1200mでスムーズな競馬で差し切り勝ち。キングマン産駒らしくこの条件への適性が高かったか。</t>
    <phoneticPr fontId="11"/>
  </si>
  <si>
    <t>キングマン</t>
    <phoneticPr fontId="11"/>
  </si>
  <si>
    <t>カレンブラックヒル</t>
    <phoneticPr fontId="11"/>
  </si>
  <si>
    <t>タワーオブロンドン</t>
    <phoneticPr fontId="11"/>
  </si>
  <si>
    <t>５ハロン目がかなり速くなったことで前は苦しくなった感じ。途中で早めに動いたメイショウコナンが接戦を制して勝利。</t>
    <phoneticPr fontId="11"/>
  </si>
  <si>
    <t>メイショウコナン</t>
    <phoneticPr fontId="11"/>
  </si>
  <si>
    <t>ロジャーバローズ</t>
    <phoneticPr fontId="11"/>
  </si>
  <si>
    <t>中京芝は先週の雨の影響でかなりのタフ馬場。スローでも差しは決まるレースだったが、途中から先手を奪ったパワーホールが押し切って勝利。</t>
    <phoneticPr fontId="11"/>
  </si>
  <si>
    <t>パワーホール</t>
    <phoneticPr fontId="11"/>
  </si>
  <si>
    <t>スワーヴリチャード</t>
    <phoneticPr fontId="11"/>
  </si>
  <si>
    <t>ハービンジャー</t>
    <phoneticPr fontId="11"/>
  </si>
  <si>
    <t>早めに動く競馬でスタミナを活かし切った感じ。勝って同クラスなので再度スタミナが活きるレースになれば。</t>
    <phoneticPr fontId="11"/>
  </si>
  <si>
    <t>出遅れたが途中から先手を奪う競馬で逃げ切り勝ち。戦績通りに逃げてこその馬ということか。</t>
    <phoneticPr fontId="11"/>
  </si>
  <si>
    <t>先行馬は揃っていたがそこまで速いペースにはならず。前に行った３頭がそのまま粘り込む結果になった。</t>
    <phoneticPr fontId="11"/>
  </si>
  <si>
    <t>３番手追走からここでは力が違った。まだ揉まれずの先行策しか経験がなく、準オープンあたりが試金石かもしれない。</t>
    <phoneticPr fontId="11"/>
  </si>
  <si>
    <t>ダブルハートボンド</t>
    <phoneticPr fontId="11"/>
  </si>
  <si>
    <t>サンダースノー</t>
    <phoneticPr fontId="11"/>
  </si>
  <si>
    <t>フリームファクシ</t>
    <phoneticPr fontId="3"/>
  </si>
  <si>
    <t>ルーラーシップ</t>
    <phoneticPr fontId="3"/>
  </si>
  <si>
    <t>ﾏｸﾘｰﾝｽﾞﾐｭｰｼﾞｯｸ</t>
    <phoneticPr fontId="3"/>
  </si>
  <si>
    <t>ゼンノロブロイ</t>
    <phoneticPr fontId="3"/>
  </si>
  <si>
    <t>先行馬の数が多く、案の定のハイペース戦に。好位を楽な手応えで追走していたフリームファクシのワンサイドゲームとなった。</t>
    <phoneticPr fontId="3"/>
  </si>
  <si>
    <t>スタートを決めて好位追走。1400mなら圧倒的な存在だったか。今後この条件で主力になりそうだが、使い詰めなので次走は余力が心配。</t>
    <phoneticPr fontId="3"/>
  </si>
  <si>
    <t>中京芝は先週の雨の影響でかなりのタフ馬場。ヨーロピアンな適性が問われるレースになり、欧州血統のマッドマックスが力強く抜け出して勝利。</t>
    <phoneticPr fontId="11"/>
  </si>
  <si>
    <t>先行して直線ヨレながらも押し切り勝ち。コテコテの欧州血統の馬で、今回は中京のタフな馬場が合っていたんじゃないだろうか。</t>
    <phoneticPr fontId="11"/>
  </si>
  <si>
    <t>マッドマックス</t>
    <phoneticPr fontId="11"/>
  </si>
  <si>
    <t>ナイトオブサンダー</t>
    <phoneticPr fontId="11"/>
  </si>
  <si>
    <t>D</t>
    <phoneticPr fontId="1"/>
  </si>
  <si>
    <t>S</t>
    <phoneticPr fontId="3"/>
  </si>
  <si>
    <t>瞬発</t>
    <rPh sb="0" eb="2">
      <t>シュンパテゥ</t>
    </rPh>
    <phoneticPr fontId="3"/>
  </si>
  <si>
    <t>レイデオロ</t>
    <phoneticPr fontId="3"/>
  </si>
  <si>
    <t>メイショウズイウン</t>
    <phoneticPr fontId="11"/>
  </si>
  <si>
    <t>レッドファルクス</t>
    <phoneticPr fontId="11"/>
  </si>
  <si>
    <t>トランセンド</t>
    <phoneticPr fontId="11"/>
  </si>
  <si>
    <t>レーティッシュ</t>
    <phoneticPr fontId="3"/>
  </si>
  <si>
    <t>マクフィ</t>
    <phoneticPr fontId="3"/>
  </si>
  <si>
    <t>モーニン</t>
    <phoneticPr fontId="3"/>
  </si>
  <si>
    <t>ヴェントインコーダ</t>
    <phoneticPr fontId="11"/>
  </si>
  <si>
    <t>中盤ラップが流れたことで地力ははっきり問われたか。断然人気に推されたメイショウズイウンがあっさりと抜け出して順当勝ち。</t>
    <phoneticPr fontId="11"/>
  </si>
  <si>
    <t>位置は取り切れなかったがじわっと仕掛けて楽勝。ホッコータルマエ産駒でこれからの成長も期待できるか。</t>
    <phoneticPr fontId="11"/>
  </si>
  <si>
    <t>先行馬の数が多いメンバー構成。その中でも中枠からスムーズに先行できたレーティッシュの圧勝となった。</t>
    <phoneticPr fontId="3"/>
  </si>
  <si>
    <t>積極的に運ぶ競馬でパフォーマンス一変。使いつつ良くなってきた感じで、アメリカンファラオ産駒らしくスピードを活かしてこその馬。</t>
    <phoneticPr fontId="3"/>
  </si>
  <si>
    <t>平均ペースで流れて最後は差しも決まる展開。内枠からスムーズな競馬ができたヴェントインコーダが差し切って勝利。</t>
    <phoneticPr fontId="11"/>
  </si>
  <si>
    <t>使うごとにパフォーマンスを上げて今回で未勝利勝ち。内枠から上手く競馬ができた感じがします。</t>
    <phoneticPr fontId="11"/>
  </si>
  <si>
    <t>ナンヨーパワフル</t>
    <phoneticPr fontId="11"/>
  </si>
  <si>
    <t>ナダル</t>
    <phoneticPr fontId="11"/>
  </si>
  <si>
    <t>中盤ラップが流れたことで上がりが掛かる消耗戦に。中団追走のナンヨーパワフルが素晴らしい末脚で突き抜けて勝利。</t>
    <phoneticPr fontId="11"/>
  </si>
  <si>
    <t>スタート直後に寄れて位置が取れず。それでもここでは力が違ったようで、中団から力強く伸びて差し切り勝ち。余裕十分の内容で上でもやれる。</t>
    <phoneticPr fontId="11"/>
  </si>
  <si>
    <t>レーゼドラマ</t>
    <phoneticPr fontId="11"/>
  </si>
  <si>
    <t>エポカドーロ</t>
    <phoneticPr fontId="11"/>
  </si>
  <si>
    <t>中京芝は先週の雨の影響でかなりのタフ馬場。この馬場にしては速いペースで流れてスタミナが問われるレースになったか。</t>
    <phoneticPr fontId="11"/>
  </si>
  <si>
    <t>外枠から積極的に運んで圧勝となった。シアードラマの母系なので持続力を活かして良いタイプの馬か。上でもやれていいはず。</t>
    <phoneticPr fontId="11"/>
  </si>
  <si>
    <t>マテンロウコマンド</t>
    <phoneticPr fontId="3"/>
  </si>
  <si>
    <t>ドレフォン</t>
    <phoneticPr fontId="3"/>
  </si>
  <si>
    <t>ジャスタウェイ</t>
    <phoneticPr fontId="3"/>
  </si>
  <si>
    <t>ヴォラティル</t>
    <phoneticPr fontId="3"/>
  </si>
  <si>
    <t>メンバーレベルはかなり高かった印象、速い馬が多かった割に出遅れる馬が多く、相対的に位置を取れた馬が有利なレースになったか。</t>
    <phoneticPr fontId="3"/>
  </si>
  <si>
    <t>出遅れる馬が多かった中でスムーズな競馬ができた。今回で一気に時計を詰めてきた点は評価していいか。</t>
    <phoneticPr fontId="3"/>
  </si>
  <si>
    <t>マイネルフォーコン</t>
    <phoneticPr fontId="11"/>
  </si>
  <si>
    <t>ディスクリートキャット</t>
    <phoneticPr fontId="11"/>
  </si>
  <si>
    <t>先行馬は揃っていたがまさかのスローペース戦に。こうなってしまうと前に行った馬しかどうしようもなかった感じか。</t>
    <phoneticPr fontId="11"/>
  </si>
  <si>
    <t>スローペースを２番手からスムーズな競馬ができた。もともとクラス上位でしたし、上のクラスでもやれていいか。</t>
    <phoneticPr fontId="11"/>
  </si>
  <si>
    <t>消耗</t>
    <rPh sb="0" eb="1">
      <t>ショウモウ</t>
    </rPh>
    <phoneticPr fontId="1"/>
  </si>
  <si>
    <t>ミッキークレスト</t>
    <phoneticPr fontId="1"/>
  </si>
  <si>
    <t>ジャスタウェイ</t>
    <phoneticPr fontId="1"/>
  </si>
  <si>
    <t>ドレフォン</t>
    <phoneticPr fontId="1"/>
  </si>
  <si>
    <t>途中でエンツォウーノが捲ってきてロンスパ戦に。上手く脚を溜めた差し馬が上位独占の結果になった。</t>
    <phoneticPr fontId="1"/>
  </si>
  <si>
    <t>レパードS３着で明らかにここでは力上位だった。オープンまで行ける馬だと思いますし、準オープンでも即通常じゃないでしょうか。</t>
    <phoneticPr fontId="1"/>
  </si>
  <si>
    <t>中京芝は先週の雨の影響でかなりのタフ馬場。淀みないペースでかなり上がりが掛かったが、前に行った２頭でのワンツー決着。</t>
    <phoneticPr fontId="11"/>
  </si>
  <si>
    <t>揉まれずに先行してこその馬。あまりキレない馬だけに、今のタフな中京芝も合っていたんでしょう。</t>
    <phoneticPr fontId="11"/>
  </si>
  <si>
    <t>ヒルノローザンヌ</t>
    <phoneticPr fontId="11"/>
  </si>
  <si>
    <t>ロードカナロア</t>
    <phoneticPr fontId="11"/>
  </si>
  <si>
    <t>中京芝は先週の雨の影響でかなりのタフ馬場。そこまで速いペースにはならず、ロスなくイン前を立ち回った馬で上位独占の結果に。</t>
    <phoneticPr fontId="11"/>
  </si>
  <si>
    <t>ソンシ</t>
    <phoneticPr fontId="11"/>
  </si>
  <si>
    <t>完璧なスタートを決めて先行して完勝。スプリント戦に慣れてきた感じはあり、これからの重賞戦線でも期待していい馬か。もっと速い流れになってどうか。</t>
    <phoneticPr fontId="11"/>
  </si>
  <si>
    <t>中京芝は先週の雨の影響でかなりのタフ馬場。まずまずのペースで流れたが、内枠から先行した馬でのワンツー決着。</t>
    <phoneticPr fontId="11"/>
  </si>
  <si>
    <t>スタートを決めてインの好位から完璧な競馬ができていた。血統的にも今の中京のタフ馬場は合っていた感じがします。</t>
    <phoneticPr fontId="11"/>
  </si>
  <si>
    <t>トラペジスト</t>
    <phoneticPr fontId="11"/>
  </si>
  <si>
    <t>シルバーステート</t>
    <phoneticPr fontId="11"/>
  </si>
  <si>
    <t>トワイライトシティ</t>
    <phoneticPr fontId="11"/>
  </si>
  <si>
    <t>マーゴットレジーナ</t>
    <phoneticPr fontId="11"/>
  </si>
  <si>
    <t>ゴールドドリーム</t>
    <phoneticPr fontId="11"/>
  </si>
  <si>
    <t>スタートを決めて番手追走からここでは力が違った。時計は平凡だが、ラストは加速ラップで走っているのでまだ上積みがありそう。</t>
    <phoneticPr fontId="3"/>
  </si>
  <si>
    <t>ゲイルライダー</t>
    <phoneticPr fontId="3"/>
  </si>
  <si>
    <t>タフな馬場とはいえいくらなんでも時計が遅すぎる。かなりの低レベル戦で相手に恵まれたということだろう。</t>
    <phoneticPr fontId="11"/>
  </si>
  <si>
    <t>抜群のスタートを切ってそのまま押し切り勝ち。差しが有利な条件で逃げ切るんだからスタミナは相当か。</t>
    <phoneticPr fontId="1"/>
  </si>
  <si>
    <t>ジーティーアメリカ</t>
    <phoneticPr fontId="1"/>
  </si>
  <si>
    <t>サートゥルナーリア</t>
    <phoneticPr fontId="1"/>
  </si>
  <si>
    <t>ゴールドドリーム</t>
    <phoneticPr fontId="1"/>
  </si>
  <si>
    <t>ナダル</t>
    <phoneticPr fontId="1"/>
  </si>
  <si>
    <t>ヨリノレジェンド</t>
    <phoneticPr fontId="11"/>
  </si>
  <si>
    <t>ダノンレジェンド</t>
    <phoneticPr fontId="11"/>
  </si>
  <si>
    <t>レインボーライン</t>
    <phoneticPr fontId="11"/>
  </si>
  <si>
    <t>出遅れたが二の足で好位を確保。抜群の手応えから差し切って勝利。今回は緩い流れだったのでペース流れてどこまでやれるか。</t>
    <phoneticPr fontId="11"/>
  </si>
  <si>
    <t>SS</t>
    <phoneticPr fontId="11"/>
  </si>
  <si>
    <t>エピファネイア</t>
    <phoneticPr fontId="11"/>
  </si>
  <si>
    <t>ラブリーデイ</t>
    <phoneticPr fontId="11"/>
  </si>
  <si>
    <t>プウスカンドゥール</t>
    <phoneticPr fontId="3"/>
  </si>
  <si>
    <t>シャンハイボビー</t>
    <phoneticPr fontId="3"/>
  </si>
  <si>
    <t>ブラックタイド</t>
    <phoneticPr fontId="3"/>
  </si>
  <si>
    <t>ニューイヤーズデイ</t>
    <phoneticPr fontId="3"/>
  </si>
  <si>
    <t>ダノンブリザード</t>
    <phoneticPr fontId="3"/>
  </si>
  <si>
    <t>ディープインパクト</t>
    <phoneticPr fontId="3"/>
  </si>
  <si>
    <t>ﾌﾞﾘｯｸｽｱﾝﾄﾞﾓﾙﾀﾙ</t>
    <phoneticPr fontId="3"/>
  </si>
  <si>
    <t>H</t>
    <phoneticPr fontId="1"/>
  </si>
  <si>
    <t>グラヴィス</t>
    <phoneticPr fontId="1"/>
  </si>
  <si>
    <t>ハーツクライ</t>
    <phoneticPr fontId="1"/>
  </si>
  <si>
    <t>フリオーソ</t>
    <phoneticPr fontId="1"/>
  </si>
  <si>
    <t>サトノアラジン</t>
    <phoneticPr fontId="1"/>
  </si>
  <si>
    <t>タフな馬場でペースもしっかり流れたことでスタミナ差しレースに。とにかくバテないタイプの差し馬が上位独占となった。</t>
    <phoneticPr fontId="3"/>
  </si>
  <si>
    <t>４コーナーから勢いをつけて外を回る競馬。とにかくキレないけれどもバテない馬で、今回は馬場や展開などがちょうど向いた感じがします。</t>
    <phoneticPr fontId="3"/>
  </si>
  <si>
    <t>初ダートで好位から押し切って勝利。あんまりダート適性が高いとは思えず、今回は低調なメンバー相手に相対的に勝利した感じか。</t>
    <phoneticPr fontId="1"/>
  </si>
  <si>
    <t>タフな馬場でハイペースで前が止まる展開がドンピシャにはまった。超低指数戦ですし評価は全くできない。</t>
    <phoneticPr fontId="3"/>
  </si>
  <si>
    <t>この週の中京芝はタフな馬場だったが、そんな馬場の新馬戦にしても超スロー。こうなってしまうとイン前で立ち回らないと厳しかったか。</t>
    <phoneticPr fontId="11"/>
  </si>
  <si>
    <t>内枠からスタートを決めてインを突く完璧な競馬。あまりにも完璧に乗っているので評価が難しいところ。</t>
    <phoneticPr fontId="11"/>
  </si>
  <si>
    <t>使いつつようやく調子を上げてきた感じ。今回はタフ馬場のハイペース戦でスタミナが活かせるレースになったのも良かったか。</t>
    <phoneticPr fontId="3"/>
  </si>
  <si>
    <t>エムズマインド</t>
    <phoneticPr fontId="3"/>
  </si>
  <si>
    <t>平坦</t>
    <rPh sb="0" eb="1">
      <t>ヘイタn</t>
    </rPh>
    <phoneticPr fontId="3"/>
  </si>
  <si>
    <t>ダノンレジェンド</t>
    <phoneticPr fontId="3"/>
  </si>
  <si>
    <t>ジャスティファイ</t>
    <phoneticPr fontId="3"/>
  </si>
  <si>
    <t>スナークラファエロ</t>
    <phoneticPr fontId="11"/>
  </si>
  <si>
    <t>全く先行馬がいないメンバー構成でマイペースの逃げが打てた。どこかでオープンは勝つと思うが、オープン昇級初戦の次走は試金石。</t>
    <phoneticPr fontId="11"/>
  </si>
  <si>
    <t>リラエンブレム</t>
    <phoneticPr fontId="11"/>
  </si>
  <si>
    <t>ロードトレイル</t>
    <phoneticPr fontId="11"/>
  </si>
  <si>
    <t>ビッグアーサー</t>
    <phoneticPr fontId="11"/>
  </si>
  <si>
    <t>ブラックタイド</t>
    <phoneticPr fontId="11"/>
  </si>
  <si>
    <t>中京芝は先週の雨の影響でかなりのタフ馬場。逃げた馬こそ大バテしたが、その直後にいた２頭でのワンツー決着。３着以下は外を回した馬が差し込んできた。</t>
    <phoneticPr fontId="11"/>
  </si>
  <si>
    <t>ここ２戦はタフすぎる馬場でペースも厳しかったか。今回は馬場こそタフだったがマイペースの先行策が取れたのが良かった感じがします。</t>
    <phoneticPr fontId="11"/>
  </si>
  <si>
    <t>A</t>
  </si>
  <si>
    <t>新馬</t>
    <rPh sb="0" eb="1">
      <t>シンバ</t>
    </rPh>
    <phoneticPr fontId="3"/>
  </si>
  <si>
    <t>3勝</t>
    <rPh sb="1" eb="2">
      <t>ショウ</t>
    </rPh>
    <phoneticPr fontId="3"/>
  </si>
  <si>
    <t>月曜の中京ダートはタフな馬場。タフな馬場で自滅する人気馬が多数。そんな中でスタートを決めて完璧な競馬ができたゲイルライダーが人気に応えて順当勝ち。</t>
    <rPh sb="0" eb="1">
      <t>ゲテゥ</t>
    </rPh>
    <phoneticPr fontId="3"/>
  </si>
  <si>
    <t>月曜の中京ダートはタフな馬場。そんな馬場で序盤から速いペースで流れたことで、最後はズブズブに上がりが掛かる消耗戦になった。</t>
    <phoneticPr fontId="3"/>
  </si>
  <si>
    <t>月曜の中京ダートはタフな馬場。そんな馬場でハイペースになっても強い先行馬２頭は粘る展開。先行２頭をエムズマインドが差し切って勝利。</t>
    <phoneticPr fontId="3"/>
  </si>
  <si>
    <t>月曜の中京ダートはタフな馬場。出走馬の半数近くがスタートで出遅れ。緩い流れで相対的に前に行けた馬が恵まれる形になった。</t>
    <phoneticPr fontId="11"/>
  </si>
  <si>
    <t>月曜の中京ダートはタフな馬場。前走好走馬が全くいない低調なメンバーレベル。走破時計はかなり遅いですし、案の定の低レベル戦だったか。</t>
    <phoneticPr fontId="11"/>
  </si>
  <si>
    <t>月曜の中京ダートはタフな馬場。先行馬が全くいないメンバー構成で、人気のスナークラファエロがマイペースの逃げを打って順当勝ち。</t>
    <phoneticPr fontId="11"/>
  </si>
  <si>
    <t>月曜の中京ダートはタフな馬場。ジーティーアメリカが抜群のスタートから逃げる展開。他の先行馬は全て潰れたが、ジーティーアメリカがそのまま押し切って勝利。</t>
    <phoneticPr fontId="1"/>
  </si>
  <si>
    <t>月曜の中京ダートはタフな馬場。そんな馬場で序盤から速いペースで流れたことで、最後はズブズブに上がりが掛かる消耗戦になった。</t>
    <phoneticPr fontId="1"/>
  </si>
  <si>
    <t>コーラルクラウン</t>
    <phoneticPr fontId="11"/>
  </si>
  <si>
    <t>サートゥルナーリア</t>
    <phoneticPr fontId="11"/>
  </si>
  <si>
    <t>アポロケンタッキー</t>
    <phoneticPr fontId="11"/>
  </si>
  <si>
    <t>そこまで速くないペースで前に行った馬が有利な展開。人気の２頭が先行して順当にワンツー決着となった。</t>
    <phoneticPr fontId="11"/>
  </si>
  <si>
    <t>抜群のスタートからインの好位で立ち回って勝利。1200mへの距離短縮でパフォーマンスを上げてきた。</t>
    <phoneticPr fontId="11"/>
  </si>
  <si>
    <t>ドラゴン</t>
    <phoneticPr fontId="11"/>
  </si>
  <si>
    <t>ﾏｲﾝﾄﾞﾕｱﾋﾞｽｹｯﾂ</t>
    <phoneticPr fontId="11"/>
  </si>
  <si>
    <t>アルマンゾル</t>
    <phoneticPr fontId="11"/>
  </si>
  <si>
    <t>どう見ても２頭の力が抜けきっていた感じのメンバー構成。２頭が能力抜けていた感じだが、その中でもドラゴンが圧巻のパフォーマンスを見せて勝利。</t>
    <phoneticPr fontId="11"/>
  </si>
  <si>
    <t>途中で一気に捲る競馬で圧巻のパフォーマンスを披露。タフな馬場ということを考えれば時計も優秀ですし、これは大物の可能性ありか。</t>
    <phoneticPr fontId="11"/>
  </si>
  <si>
    <t>やや速いペースで流れて上位勢と下位勢で大きな差がつくレースに。先行した馬がそのままなだれ込むような結果になった。</t>
    <phoneticPr fontId="3"/>
  </si>
  <si>
    <t>ベルギューン</t>
    <phoneticPr fontId="3"/>
  </si>
  <si>
    <t>抜群のスタートから番手追走であっさりと抜け出して勝利。ここでは抜けていた感じだが、今回は完璧な競馬ができている。</t>
    <phoneticPr fontId="3"/>
  </si>
  <si>
    <t>ｶﾘﾌｫﾙﾆｱｸﾛｰﾑ</t>
    <phoneticPr fontId="3"/>
  </si>
  <si>
    <t>なかなかメンバーは揃っていた一戦。かなり早めにりアライズオーラムが捲ったことでロングスパート勝負になった。</t>
    <phoneticPr fontId="11"/>
  </si>
  <si>
    <t>ベルベルコンパス</t>
    <phoneticPr fontId="11"/>
  </si>
  <si>
    <t>昇級２戦目で揉まれる競馬を克服してスムーズな競馬ができた。馬体も成長していてこれからも上昇が期待できるかも。</t>
    <phoneticPr fontId="11"/>
  </si>
  <si>
    <t>瞬発</t>
    <rPh sb="0" eb="1">
      <t>シュンパテゥ</t>
    </rPh>
    <phoneticPr fontId="11"/>
  </si>
  <si>
    <t>トッピボーン</t>
    <phoneticPr fontId="11"/>
  </si>
  <si>
    <t>初戦は出遅れたが今回はスタートを決めて中団からの競馬。最後は抑える余裕がありましたし、これは地味ながらかなり強い馬の可能性あり。</t>
    <phoneticPr fontId="11"/>
  </si>
  <si>
    <t>ｶﾘﾌｫﾙﾆｱｸﾛｰﾑ</t>
    <phoneticPr fontId="11"/>
  </si>
  <si>
    <t>アスクセクシーモア</t>
    <phoneticPr fontId="11"/>
  </si>
  <si>
    <t>アニマルキングダム</t>
    <phoneticPr fontId="11"/>
  </si>
  <si>
    <t>初戦は心房細動。２戦目で好位からスムーズな競馬で抜け出して勝利。最後は抑える余裕もありましたし、時計以上に評価できるか。</t>
    <phoneticPr fontId="11"/>
  </si>
  <si>
    <t>瞬発</t>
    <rPh sb="0" eb="2">
      <t>シュンパテゥ</t>
    </rPh>
    <phoneticPr fontId="1"/>
  </si>
  <si>
    <t>アンバードール</t>
    <phoneticPr fontId="1"/>
  </si>
  <si>
    <t>ｶﾘﾌｫﾙﾆｱｸﾛｰﾑ</t>
    <phoneticPr fontId="1"/>
  </si>
  <si>
    <t>スワーヴリチャード</t>
    <phoneticPr fontId="1"/>
  </si>
  <si>
    <t>タフで差しが決まりやすい条件だがここはスローペース。前有利の展開でロスなく立ち回った馬が上位独占の結果に。</t>
    <phoneticPr fontId="1"/>
  </si>
  <si>
    <t>ここでは能力もスタミナも上位。上手く馬群を捌いてスムーズな競馬ができていた感じがします。</t>
    <phoneticPr fontId="1"/>
  </si>
  <si>
    <t>サクラトップヒル</t>
    <phoneticPr fontId="11"/>
  </si>
  <si>
    <t>ﾄｩﾜｰﾘﾝｸﾞｷｬﾝﾃﾞｨ</t>
    <phoneticPr fontId="11"/>
  </si>
  <si>
    <t>タイセイレジェンド</t>
    <phoneticPr fontId="11"/>
  </si>
  <si>
    <t>低調なメンバーレベル。それなりに先行争いは激しくなったが、勝ち馬以外は前に行った馬が残る競馬になった。</t>
    <phoneticPr fontId="11"/>
  </si>
  <si>
    <t>中団位置で脚を溜めてスムーズな競馬で差し切り勝ち。今回の低調なメンバー相手では能力上位だったか。</t>
    <phoneticPr fontId="11"/>
  </si>
  <si>
    <t>このクラスにしてはかなりのスローペースに。こうなってしまうと前に行った馬しかどうしようもない展開だったか。</t>
    <phoneticPr fontId="11"/>
  </si>
  <si>
    <t>超スローペースを先行して展開に恵まれた。もともとクラス上位ではあったが、準オープンは試金石な感じがします。</t>
    <phoneticPr fontId="11"/>
  </si>
  <si>
    <t>マーブルマウンテン</t>
    <phoneticPr fontId="11"/>
  </si>
  <si>
    <t>ソルジャーズコール</t>
    <phoneticPr fontId="11"/>
  </si>
  <si>
    <t>ダイワメジャー</t>
    <phoneticPr fontId="11"/>
  </si>
  <si>
    <t>中団追走からスムーズな競馬でここは完勝。1400mなら強い馬に見えるが、次走が桜花賞直行となるとどこまでやれるか。</t>
    <phoneticPr fontId="11"/>
  </si>
  <si>
    <t>ナムラクララ</t>
    <phoneticPr fontId="11"/>
  </si>
  <si>
    <t>アドマイヤムーン</t>
    <phoneticPr fontId="11"/>
  </si>
  <si>
    <t>モズミギカタガアリ</t>
    <phoneticPr fontId="3"/>
  </si>
  <si>
    <t>グランプリボス</t>
    <phoneticPr fontId="3"/>
  </si>
  <si>
    <t>ロードカナロア</t>
    <phoneticPr fontId="3"/>
  </si>
  <si>
    <t>まずまずメンバーレベルは揃っていた印象。そこまでペースは速くならずで、インをロスなく立ち回った馬で上位独占の結果に。</t>
    <phoneticPr fontId="3"/>
  </si>
  <si>
    <t>揉まれ弱いところが解消して正攻法の競馬ができるように。今回はメンバーレベルも高かったですし、オープンでも相手なりにやれておかしくない。</t>
    <phoneticPr fontId="3"/>
  </si>
  <si>
    <t>好位から直線だけ外に出す川田騎手らしい競馬。キレが問われない条件ならこれぐらいはやれる。</t>
    <phoneticPr fontId="11"/>
  </si>
  <si>
    <t>レディントン</t>
    <phoneticPr fontId="11"/>
  </si>
  <si>
    <t>ウォーフロント</t>
    <phoneticPr fontId="11"/>
  </si>
  <si>
    <t>セナスタイル</t>
    <phoneticPr fontId="11"/>
  </si>
  <si>
    <t>アオイレーギーナ</t>
    <phoneticPr fontId="11"/>
  </si>
  <si>
    <t>ロードトルネード</t>
    <phoneticPr fontId="11"/>
  </si>
  <si>
    <t>ﾌﾞﾘｯｸｽｱﾝﾄﾞﾓﾙﾀﾙ</t>
    <phoneticPr fontId="11"/>
  </si>
  <si>
    <t>コレクティッド</t>
    <phoneticPr fontId="11"/>
  </si>
  <si>
    <t>サングレーザー</t>
    <phoneticPr fontId="11"/>
  </si>
  <si>
    <t>サンライズブレイク</t>
    <phoneticPr fontId="3"/>
  </si>
  <si>
    <t>ﾌｫｰｳｨｰﾙﾄﾞﾗｲﾌﾞ</t>
    <phoneticPr fontId="3"/>
  </si>
  <si>
    <t>M</t>
    <phoneticPr fontId="1"/>
  </si>
  <si>
    <t>コズミックダンサー</t>
    <phoneticPr fontId="1"/>
  </si>
  <si>
    <t>サトノダイヤモンド</t>
    <phoneticPr fontId="1"/>
  </si>
  <si>
    <t>ヘニーヒューズ</t>
    <phoneticPr fontId="1"/>
  </si>
  <si>
    <t>ソットサス</t>
    <phoneticPr fontId="11"/>
  </si>
  <si>
    <t>ペイシャケイプ</t>
    <phoneticPr fontId="11"/>
  </si>
  <si>
    <t>シャンハイボビー</t>
    <phoneticPr fontId="11"/>
  </si>
  <si>
    <t>ジョーカプチーノ</t>
    <phoneticPr fontId="11"/>
  </si>
  <si>
    <t>ヴォルスター</t>
    <phoneticPr fontId="11"/>
  </si>
  <si>
    <t>リヤンドファミユ</t>
    <phoneticPr fontId="11"/>
  </si>
  <si>
    <t>テーオードラッカー</t>
    <phoneticPr fontId="3"/>
  </si>
  <si>
    <t>コパノリッキー</t>
    <phoneticPr fontId="3"/>
  </si>
  <si>
    <t>パイロ</t>
    <phoneticPr fontId="3"/>
  </si>
  <si>
    <t>ミッキーツインクル</t>
    <phoneticPr fontId="11"/>
  </si>
  <si>
    <t>割と前に行きたい馬は揃っていたメンバー構成。その中でもスピードが抜けていた感じのアオイレーギーナがあっさり抜け出して完勝となった。</t>
    <phoneticPr fontId="11"/>
  </si>
  <si>
    <t>抜群の行きっぷりから位置を取って、ミッシオーネの仕掛けも上手く待ってここは楽勝。最後は余裕十分でまだ時計短縮はできそうだ。</t>
  </si>
  <si>
    <t>前半スローペースからソングコレクターが一気に捲ってロンスパ戦に。最後はロードトルネードとソングコレクターが後続を突き放してワンツー決着。</t>
    <phoneticPr fontId="11"/>
  </si>
  <si>
    <t>使いつつパフォーマンスを上げてここで未勝利勝ち。今回は完璧な立ち回りができたが、使っての上昇には警戒したい馬だ。</t>
    <phoneticPr fontId="11"/>
  </si>
  <si>
    <t>先行馬の数が多かったが、その中でもサンライズブレイクが強気に逃げる展開。ハイペースの流れだったが、逃げたサンライズブレイクの圧勝。</t>
    <phoneticPr fontId="3"/>
  </si>
  <si>
    <t>休み明け２戦目で強気に逃げる競馬で圧勝。ハイペースで逃げて時計も優秀ですし、普通に評価できる内容だったか。</t>
    <phoneticPr fontId="3"/>
  </si>
  <si>
    <t>上位勢と下位勢の能力差が大きかった印象。人気の２頭が３着以下を突き放してワンツー決着。</t>
    <phoneticPr fontId="1"/>
  </si>
  <si>
    <t>ダート２戦目でスタートを決めて位置を取ったことでパフォーマンス一変。かなりスタミナはありそうな馬に見えます。</t>
    <phoneticPr fontId="1"/>
  </si>
  <si>
    <t>スッと先手を奪って番手から押し切って勝利。いかにも今のタフ馬場に合いそうな血統の馬で、今回は超スローで完璧な競馬ができている。評価は次走。</t>
    <phoneticPr fontId="11"/>
  </si>
  <si>
    <t>ドゥータップ</t>
    <phoneticPr fontId="11"/>
  </si>
  <si>
    <t>サトノダイヤモンド</t>
    <phoneticPr fontId="11"/>
  </si>
  <si>
    <t>少頭数ながら３頭が競り合って超ハイペースの展開。さすがに最後は前の馬が止まってしまって差し馬が上位独占の結果に。</t>
    <phoneticPr fontId="11"/>
  </si>
  <si>
    <t>毎回スタートで出遅れる馬。今回は少頭数でハイペースで前が止まったことでこの馬の脚力が最大限に活きた。</t>
    <phoneticPr fontId="11"/>
  </si>
  <si>
    <t>少頭数だったがヴォルスターが逃げてハイペースの流れ。全頭がバテてしまった感じで、先手を奪ったヴォルスターがそのまま押し切って勝利。</t>
    <phoneticPr fontId="11"/>
  </si>
  <si>
    <t>ハイペースの逃げを打って押し切り勝ち。ここに来て中距離路線で良さを出しつつあり、このペースで逃げ切るなら上のクラスで通用する。</t>
    <phoneticPr fontId="11"/>
  </si>
  <si>
    <t>速いペースで流れて前の馬には厳しい展開。最後は前が潰れたところを差し馬が突っこんでくるレースになった。</t>
    <phoneticPr fontId="3"/>
  </si>
  <si>
    <t>ハイペースを好位で上手く溜めてスムーズな競馬ができた。もともとの素質から考えても上のクラスで通用して良さそうだ。</t>
    <phoneticPr fontId="3"/>
  </si>
  <si>
    <t>スタートで出遅れたが直線でインを通って差し切り勝ち。伸びないインを通っての差し切り勝ちで、これはいずれ牝馬重賞でも走るような馬か。</t>
    <phoneticPr fontId="11"/>
  </si>
  <si>
    <t>抜群のスタートから断然人気のドゥータップが逃げる展開。ペースも速くならなかったことでイン先行有利のレースになった。</t>
    <phoneticPr fontId="11"/>
  </si>
  <si>
    <t>抜群のスタートからあっさりと先手を奪って逃げる競馬。マイペースの逃げでここでは上位だった。準オープンは試金石な感じがします。</t>
    <phoneticPr fontId="11"/>
  </si>
  <si>
    <t>ロードデルレイ</t>
    <phoneticPr fontId="3"/>
  </si>
  <si>
    <t>ゴールドシップ</t>
    <phoneticPr fontId="3"/>
  </si>
  <si>
    <t>オトコギアンパン</t>
    <phoneticPr fontId="11"/>
  </si>
  <si>
    <t>課題のスタートを決めて先行する競馬で押し切り勝ち。モーリス産駒でこういう競馬も合っていたんじゃないだろうか。</t>
    <phoneticPr fontId="11"/>
  </si>
  <si>
    <t>中京芝はBコース替わり週でタフさはあるが時計レベルは回復。速いペースで流れて外からの差しが決まるレースになった。</t>
    <phoneticPr fontId="11"/>
  </si>
  <si>
    <t>中京芝はBコース替わり週でタフさはあるが時計レベルは回復。人気のルクスジニアこそ逃げて粘ったが、それ以外は差し馬が突っこんでくるレースになった。</t>
    <phoneticPr fontId="11"/>
  </si>
  <si>
    <t>中京芝はBコース替わり週でタフさはあるが時計レベルは回復。平均ペースで流れる展開をレディントンが力強く抜け出して勝利。</t>
    <phoneticPr fontId="11"/>
  </si>
  <si>
    <t>中京芝はBコース替わり週でタフさはあるが時計レベルは回復。平均ペースで２番手から進んだオトコギアンパンが早めに抜け出して完勝となった。</t>
    <phoneticPr fontId="11"/>
  </si>
  <si>
    <t>中京芝はBコース替わり週でタフさはあるが時計レベルは回復。そんな馬場でペースが流れたことで、前崩れで差し馬が上位独占の結果に。</t>
    <phoneticPr fontId="11"/>
  </si>
  <si>
    <t>中京芝はBコース替わり週でタフさはあるが時計レベルは回復。そんなタフ馬場にしてもスローの流れで、こうなってしまうと前に行った馬しかどうしようもなかった。</t>
    <phoneticPr fontId="11"/>
  </si>
  <si>
    <t>中京芝はBコース替わり週でタフさはあるが時計レベルは回復。ロンスパ戦で直線では馬群がインを空けるような競馬になり、そのインを通ったミッキーツインクルが差し切って勝利。</t>
    <phoneticPr fontId="11"/>
  </si>
  <si>
    <t>○</t>
  </si>
  <si>
    <t>3勝</t>
    <rPh sb="1" eb="2">
      <t>ショウ</t>
    </rPh>
    <phoneticPr fontId="1"/>
  </si>
  <si>
    <t>サンデーファンデー</t>
    <phoneticPr fontId="11"/>
  </si>
  <si>
    <t>スズカコーズウェイ</t>
    <phoneticPr fontId="11"/>
  </si>
  <si>
    <t>ロゴタイプ</t>
    <phoneticPr fontId="11"/>
  </si>
  <si>
    <t>エコロレイナ</t>
    <phoneticPr fontId="11"/>
  </si>
  <si>
    <t>エコロレイナが単勝1.2倍の支持を受けていた一戦。その支持通りにここはエコロレオナのスピードが抜けきっていたようだ。</t>
    <phoneticPr fontId="11"/>
  </si>
  <si>
    <t>抜群のスタートからあっさり先手を奪って押し切り勝ち。断然人気に支持された通りでここではスピードが違っていた。</t>
    <phoneticPr fontId="11"/>
  </si>
  <si>
    <t>テスティモーネ</t>
    <phoneticPr fontId="11"/>
  </si>
  <si>
    <t>若干スタートで出遅れ。途中で動く競馬でここではスタミナが上位だった。大型馬なので使いつつ良くなれば。</t>
    <phoneticPr fontId="11"/>
  </si>
  <si>
    <t>断然人気のメイショウカスガイが出遅れて自滅。それ以外は平均ペースで流れて力通りに決まったんじゃないだろうか。</t>
    <phoneticPr fontId="11"/>
  </si>
  <si>
    <t>ネーヴェフレスカ</t>
    <phoneticPr fontId="3"/>
  </si>
  <si>
    <t>シルバーステート</t>
    <phoneticPr fontId="3"/>
  </si>
  <si>
    <t>この条件らしく前半ペースが速くなって地力が問われる展開。初ダートのネーヴェフレスカが好位からあっさり突き抜けて圧勝となった。</t>
    <phoneticPr fontId="3"/>
  </si>
  <si>
    <t>初ダートで好位３番手の絶好位を確保。最後は突き放す一方の圧勝劇だった。ダート適性は高そうだが揉まれてどうかはまだわからない。</t>
    <phoneticPr fontId="3"/>
  </si>
  <si>
    <t>インディゴ</t>
    <phoneticPr fontId="11"/>
  </si>
  <si>
    <t>前半はかなりのスローに落ち着きかけたが、ノイエムジークが捲ったことでロンスパ戦に。地力ははっきり問われた感じで、ここはインディゴの力が違った。</t>
    <phoneticPr fontId="11"/>
  </si>
  <si>
    <t>好位追走からここは人気通りに力が違った感じ。時計は遅いが、最後は流し気味だったので時計の短縮はできるんじゃないだろうか。</t>
    <phoneticPr fontId="11"/>
  </si>
  <si>
    <t>チムグクル</t>
    <phoneticPr fontId="11"/>
  </si>
  <si>
    <t>淀みないペースで流れて地力ははっきり問われた感じ。ある程度の位置につけた人気馬が順当に好走して上位決着。</t>
    <phoneticPr fontId="11"/>
  </si>
  <si>
    <t>格上挑戦でも通用するぐらいで未勝利では上位だった。距離もこれぐらいが合うんじゃないだろうか。</t>
    <phoneticPr fontId="11"/>
  </si>
  <si>
    <t>グローリーリンク</t>
    <phoneticPr fontId="11"/>
  </si>
  <si>
    <t>出走馬の半数近くが初出走。既走馬にあまり強い馬がいなかった感じで、初出走のグローリーリンクが力の違いを見せて圧勝。</t>
    <phoneticPr fontId="11"/>
  </si>
  <si>
    <t>初出走で少し出遅れ。それでもここでは素質が違いすぎた。メンバーレベルには恵まれていたが、上のクラスでも通用して良さそうだ。</t>
    <phoneticPr fontId="11"/>
  </si>
  <si>
    <t>ヒロノラメール</t>
    <phoneticPr fontId="11"/>
  </si>
  <si>
    <t>ヒロノラメールが逃げて平均ペース。しっかりと地力が問われた感じで、人気馬がそのまま上位独占の結果になった。</t>
    <phoneticPr fontId="11"/>
  </si>
  <si>
    <t>先行して渋とく脚を使う競馬が合っている感じ。アルゴナヴィスは強い馬ですし、３着以下は突き放している。</t>
    <phoneticPr fontId="11"/>
  </si>
  <si>
    <t>リジル</t>
    <phoneticPr fontId="3"/>
  </si>
  <si>
    <t>ﾏｼﾞｪｽﾃｨｯｸｳｫﾘｱｰ</t>
    <phoneticPr fontId="3"/>
  </si>
  <si>
    <t>速いペースで流れながら上がりも掛からず。上位馬は強かったはずで、５着以下が突き放されているのを見てもレベルは高かったか。</t>
    <phoneticPr fontId="3"/>
  </si>
  <si>
    <t>中枠からスムーズな競馬で差し切り勝ち。ようやく安定して力を発揮できるようになった感じで、オープンまで行ける馬だと思います。</t>
    <phoneticPr fontId="3"/>
  </si>
  <si>
    <t>ジュタ</t>
    <phoneticPr fontId="11"/>
  </si>
  <si>
    <t>かなりのスローになったがミッキーゴールドが前にプレッシャーをかけてロンスパ戦に。最後は８枠の２頭が抜け出してワンツー決着。</t>
    <phoneticPr fontId="11"/>
  </si>
  <si>
    <t>ホープフルS４着ならここでは能力上位だった。次走はサウジアラビアでダートを使うようですし、血統的に芝ダート二刀流の可能性はある。</t>
    <phoneticPr fontId="11"/>
  </si>
  <si>
    <t>ホークフィールド</t>
    <phoneticPr fontId="11"/>
  </si>
  <si>
    <t>タリスマニック</t>
    <phoneticPr fontId="11"/>
  </si>
  <si>
    <t>このクラスにしてはかなりのスローペース戦に。こうなってしまうと前に行った馬でのワンツーも当然の結果か。</t>
    <phoneticPr fontId="11"/>
  </si>
  <si>
    <t>昇級初戦でも積極策でいきなり結果を出した。今回はスローペースで先行馬は恵まれましたし、準オープンは強い馬も多いので試金石じゃないでしょうか。</t>
    <phoneticPr fontId="11"/>
  </si>
  <si>
    <t>瞬発</t>
    <rPh sb="0" eb="1">
      <t>シュンパテゥ</t>
    </rPh>
    <phoneticPr fontId="1"/>
  </si>
  <si>
    <t>テーオーパスワード</t>
    <phoneticPr fontId="1"/>
  </si>
  <si>
    <t>コパノリッキー</t>
    <phoneticPr fontId="1"/>
  </si>
  <si>
    <t>アジアエクスプレス</t>
    <phoneticPr fontId="1"/>
  </si>
  <si>
    <t>前半はスローだったが、ネッケツシャチョウがかなり早いタイミングで捲ってロンスパ戦に。最後は人気２頭が３着以下を突き放したが、走破時計は非常に優秀。ハイレベル戦。</t>
    <phoneticPr fontId="1"/>
  </si>
  <si>
    <t>叩き２戦目でパフォーマンス一変。走破時計や３着以下につけた着差も優秀ですし、これはオープンや重賞で活躍できるような馬でしょう。</t>
    <phoneticPr fontId="1"/>
  </si>
  <si>
    <t>シルキーガール</t>
    <phoneticPr fontId="11"/>
  </si>
  <si>
    <t>ﾃﾞｸﾗﾚｰｼｮﾝｵﾌﾞｳｫｰ</t>
    <phoneticPr fontId="11"/>
  </si>
  <si>
    <t>前半スローペースから典型的なロンスパ戦に。１枠から完璧に立ち回ったシルキーガールが断然に応えて勝利となった。</t>
    <phoneticPr fontId="11"/>
  </si>
  <si>
    <t>１枠から完璧に立ち回って勝利。今回は馬場も展開も絶好だったように見えますし、上のクラスでどこまでやれるだろうか。</t>
    <phoneticPr fontId="11"/>
  </si>
  <si>
    <t>クインズショコラ</t>
    <phoneticPr fontId="11"/>
  </si>
  <si>
    <t>スリーソング</t>
    <phoneticPr fontId="3"/>
  </si>
  <si>
    <t>ダノンバラード</t>
    <phoneticPr fontId="3"/>
  </si>
  <si>
    <t>ライノ</t>
    <phoneticPr fontId="1"/>
  </si>
  <si>
    <t>イントゥミスチーフ</t>
    <phoneticPr fontId="1"/>
  </si>
  <si>
    <t>ホッコータルマエ</t>
    <phoneticPr fontId="1"/>
  </si>
  <si>
    <t>ﾃﾞｸﾗﾚｰｼｮﾝｵﾌﾞｳｫｰ</t>
    <phoneticPr fontId="1"/>
  </si>
  <si>
    <t>イサナ</t>
    <phoneticPr fontId="11"/>
  </si>
  <si>
    <t>ダノンバラード</t>
    <phoneticPr fontId="11"/>
  </si>
  <si>
    <t>ラウルベア</t>
    <phoneticPr fontId="11"/>
  </si>
  <si>
    <t>ビゾー</t>
    <phoneticPr fontId="3"/>
  </si>
  <si>
    <t>サートゥルナーリア</t>
    <phoneticPr fontId="3"/>
  </si>
  <si>
    <t>フィエールマン</t>
    <phoneticPr fontId="3"/>
  </si>
  <si>
    <t>オコタンペ</t>
    <phoneticPr fontId="11"/>
  </si>
  <si>
    <t>パルクリチュード</t>
    <phoneticPr fontId="11"/>
  </si>
  <si>
    <t>フリオーソ</t>
    <phoneticPr fontId="11"/>
  </si>
  <si>
    <t>フルメタルボディー</t>
    <phoneticPr fontId="11"/>
  </si>
  <si>
    <t>マサノカナリア</t>
    <phoneticPr fontId="11"/>
  </si>
  <si>
    <t>ディーマジェスティ</t>
    <phoneticPr fontId="11"/>
  </si>
  <si>
    <t>ランスオブクイーン</t>
    <phoneticPr fontId="11"/>
  </si>
  <si>
    <t>ヤマカツエース</t>
    <phoneticPr fontId="11"/>
  </si>
  <si>
    <t>テイエムドリーマーが途中で一気に捲ったことでスパートが早くなって消耗戦に。最後は差しが決まるレースになった。</t>
    <phoneticPr fontId="11"/>
  </si>
  <si>
    <t>２戦目でレースぶりが改善して差し切り勝ち。とはいっても時計はそこまで詰めていませんし、レースレベル的にどこまで評価できるか。</t>
    <phoneticPr fontId="11"/>
  </si>
  <si>
    <t>ハイペースで流れて差しが決まる展開。人気のスリーソングがきっちりと差し切って順当勝ちとなった。</t>
    <phoneticPr fontId="3"/>
  </si>
  <si>
    <t>スタートで出遅れ。それでもハイペースで最後は差し込んで来れた。今回はメンバーレベルなど向いた感じがします。</t>
    <phoneticPr fontId="3"/>
  </si>
  <si>
    <t>スローペースで前が有利な展開。それでも初ダートのライノは圧巻のパフォーマンスで、あっさりと後続を突き放して圧勝となった。</t>
    <phoneticPr fontId="1"/>
  </si>
  <si>
    <t>初ダートで楽々と抜け出して圧勝。最後はほぼ加速ラップでまとめていますし、ダートではかなり期待できる馬かもしれません。</t>
    <phoneticPr fontId="1"/>
  </si>
  <si>
    <t>１コーナー地点で落馬事故アリ。平均ペースで流れながら最後は上がりが掛かっておらず、上位馬は強い競馬をしているか。</t>
    <phoneticPr fontId="11"/>
  </si>
  <si>
    <t>先手を奪う競馬で今回で一気にパフォーマンスを上げてきた。３着以下は突き放していますし、ここに来ての成長は著しい。</t>
    <phoneticPr fontId="11"/>
  </si>
  <si>
    <t>中京芝はタフな馬場になってきており、スローでも新馬にとっては厳しかったか。かなり時計の掛かるレースになった。</t>
    <phoneticPr fontId="11"/>
  </si>
  <si>
    <t>スローだがスタミナが問われるレースで末脚をしっかりと発揮できた。今回はレースの評価が難しいところ。</t>
    <phoneticPr fontId="11"/>
  </si>
  <si>
    <t>中京芝2200mらしく仕掛けが早くなってのロングスパート勝負に。最後はビゾーとメイショウキンタイの一騎打ちになって３着以下を突き放した。</t>
    <phoneticPr fontId="3"/>
  </si>
  <si>
    <t>中団から早めに仕掛けて長く脚を使えた。マチカネタマカズラの母系だけにスタミナを活かして良いタイプに見えます。</t>
    <phoneticPr fontId="3"/>
  </si>
  <si>
    <t>先行馬は少なかったが坂井騎手のフォルテローザが無理矢理に先手を奪う展開。最後はインを上手く捌いたオコタンペが差し切って勝利となった。</t>
    <phoneticPr fontId="11"/>
  </si>
  <si>
    <t>若干出負けしたが二の足で位置を取って好位から競馬ができた。３着以下は突き放しているのでそれなりに評価できそう。</t>
    <phoneticPr fontId="11"/>
  </si>
  <si>
    <t>前半がスローペースでスタミナはあまり問われなかった感じ。断然人気に推されたパルクリチュードが早め先頭の競馬で押し切って勝利。</t>
    <phoneticPr fontId="11"/>
  </si>
  <si>
    <t>もう明らかにクラス上位の存在で、今回はスローペースで楽な先行策も打てた。上のクラスでも通用していい馬でしょう。</t>
    <phoneticPr fontId="11"/>
  </si>
  <si>
    <t>上位勢と下位勢の能力差がはっきりあった感じのメンバー構成。この条件らしいロンスパ戦になって人気の馬が上位独占の結果に。</t>
    <phoneticPr fontId="11"/>
  </si>
  <si>
    <t>叩き２戦目で順当にパフォーマンスを上げてきた。もともとオークスで上位に走れていたような馬ですし、条件次第で上でもやれるだろう。</t>
    <phoneticPr fontId="11"/>
  </si>
  <si>
    <t>先行馬不在のメンバー構成で案の定のスローペース戦に。楽に２番手から競馬ができたフルメタルボディーが抜け出して勝利となった。</t>
    <phoneticPr fontId="11"/>
  </si>
  <si>
    <t>スタートを決めて２番手から完璧な競馬ができて勝利。馬の制御が効くようになってきた点は良いが、今回はスローに恵まれている。</t>
    <phoneticPr fontId="11"/>
  </si>
  <si>
    <t>速いペースになって最後の１ハロンはかなり上がりが掛かる展開。差し馬有利のレースになってマサノカナリアが差し切って勝利。</t>
    <phoneticPr fontId="11"/>
  </si>
  <si>
    <t>急遽の川田騎手への乗り替わりで中団からスムーズに差し込むことができた。今回はハイペースに恵まれた感じはある。</t>
    <phoneticPr fontId="11"/>
  </si>
  <si>
    <t>3OP</t>
    <phoneticPr fontId="3"/>
  </si>
  <si>
    <t>1勝</t>
    <rPh sb="1" eb="2">
      <t>ショウル</t>
    </rPh>
    <phoneticPr fontId="11"/>
  </si>
  <si>
    <t>クイーンズウォーク</t>
    <phoneticPr fontId="11"/>
  </si>
  <si>
    <t>ヤマニンアルリフラ</t>
    <phoneticPr fontId="11"/>
  </si>
  <si>
    <t>サリーチェ</t>
    <phoneticPr fontId="11"/>
  </si>
  <si>
    <t>低調なメンバーレベル。初ダートのサリーチェがここでは相対的に力が違った感じがします。</t>
    <phoneticPr fontId="11"/>
  </si>
  <si>
    <t>内枠から揉まれない競馬ができて、ここは力が違った。血統的には芝向きに見えますし、今回は相手が弱いからダートをこなした印象も。</t>
    <phoneticPr fontId="11"/>
  </si>
  <si>
    <t>サウンドモリアーナ</t>
    <phoneticPr fontId="11"/>
  </si>
  <si>
    <t>バンブーエール</t>
    <phoneticPr fontId="11"/>
  </si>
  <si>
    <t>抜群のスタートを切ったサウンドモリアーナが先手を奪う展開。人気に支持された通りにサウンドモリアーナがここはスピードが違ったか。</t>
    <phoneticPr fontId="11"/>
  </si>
  <si>
    <t>抜群のスタートから先手を奪って危なげない競馬。母はサウンドリアーナですし、まだこれから良くなっていく馬じゃないだろうか。</t>
    <phoneticPr fontId="11"/>
  </si>
  <si>
    <t>半数近くが初出走だったメンバー構成。一方で抜群のスタートを決めた人気の既走馬たちが上位独占の結果になった。</t>
    <phoneticPr fontId="11"/>
  </si>
  <si>
    <t>開幕週の馬場でスローペース先行で押し切り勝ち。レースセンスは高い馬だが今回は恵まれた感じがします。</t>
    <phoneticPr fontId="11"/>
  </si>
  <si>
    <t>ケリフレッドアスク</t>
    <phoneticPr fontId="11"/>
  </si>
  <si>
    <t>カミノレアル</t>
    <phoneticPr fontId="11"/>
  </si>
  <si>
    <t>ディープブリランテ</t>
    <phoneticPr fontId="11"/>
  </si>
  <si>
    <t>プレミアシップ</t>
    <phoneticPr fontId="11"/>
  </si>
  <si>
    <t>平均ペースで流れて前に行った馬が上位独占の結果に。断然人気に推されたカミノレアルが順当に抜け出して勝利。</t>
    <phoneticPr fontId="11"/>
  </si>
  <si>
    <t>上手く揉まれずに好位から競馬ができて順当勝ち。前走時計を考えると内容は平凡で、もっとスピードが問われてこそのダート馬か。</t>
    <phoneticPr fontId="11"/>
  </si>
  <si>
    <t>ブルックリンダンス</t>
    <phoneticPr fontId="11"/>
  </si>
  <si>
    <t>前半スローだったが途中で捲りが入る展開に。最後は人気のブルックリンダンスが外を回って順当に差し切って勝利。</t>
    <phoneticPr fontId="11"/>
  </si>
  <si>
    <t>勝負所で終始外を回る競馬だったがここでは力が違った。使いつつ馬が力をつけてきている感じがします。</t>
    <phoneticPr fontId="11"/>
  </si>
  <si>
    <t>平均ペースで流れてしっかりとスタミナが問われる展開。勝負所で外を回した６枠の２頭が差し込んできてワンツー決着。</t>
    <phoneticPr fontId="11"/>
  </si>
  <si>
    <t>中団から外を回して渋とく伸びて差し切り勝ち。いかにもゴールドシップ産駒らしい馬で、長めの距離のスタミナ条件で活躍しそう。</t>
    <phoneticPr fontId="11"/>
  </si>
  <si>
    <t>シュヴァルツリーベ</t>
    <phoneticPr fontId="3"/>
  </si>
  <si>
    <t>ミッキーアイル</t>
    <phoneticPr fontId="3"/>
  </si>
  <si>
    <t>速いペースで流れたが前に行った馬が粘り込む展開。番手追走のシュバルツリーベとモンシェリが３着以下を突き放した。</t>
    <phoneticPr fontId="3"/>
  </si>
  <si>
    <t>スタートを決めて好位で溜める競馬に馬も対応してきた。今回は牝馬限定戦で相手に恵まれた感じか。</t>
    <phoneticPr fontId="3"/>
  </si>
  <si>
    <t>この条件らしい前半スローペースからのロンスパ戦に。中団追走のファミリータイムが外から差し切って勝利となった。</t>
    <phoneticPr fontId="3"/>
  </si>
  <si>
    <t>中団追走からここでは決め手が違った。地味ながら長丁場ではそこそこやれそうな馬で、上のクラスでも相手なりに走れていいか。</t>
    <phoneticPr fontId="3"/>
  </si>
  <si>
    <t>ファミリータイム</t>
    <phoneticPr fontId="3"/>
  </si>
  <si>
    <t>瞬発</t>
    <rPh sb="0" eb="1">
      <t>シュンパテゥ</t>
    </rPh>
    <phoneticPr fontId="3"/>
  </si>
  <si>
    <t>ハーツクライ</t>
    <phoneticPr fontId="3"/>
  </si>
  <si>
    <t>カンサロス</t>
    <phoneticPr fontId="11"/>
  </si>
  <si>
    <t>ヴィレム</t>
    <phoneticPr fontId="11"/>
  </si>
  <si>
    <t>エイシンフラッシュ</t>
    <phoneticPr fontId="11"/>
  </si>
  <si>
    <t>シニスターミニスター</t>
    <phoneticPr fontId="3"/>
  </si>
  <si>
    <t>重</t>
    <rPh sb="0" eb="1">
      <t>オモイ</t>
    </rPh>
    <phoneticPr fontId="11"/>
  </si>
  <si>
    <t>キングカメハメハ</t>
    <phoneticPr fontId="11"/>
  </si>
  <si>
    <t>エイプリルインパリ</t>
    <phoneticPr fontId="3"/>
  </si>
  <si>
    <t>重</t>
    <rPh sb="0" eb="1">
      <t>オモイ</t>
    </rPh>
    <phoneticPr fontId="3"/>
  </si>
  <si>
    <t>リオンディーズ</t>
    <phoneticPr fontId="3"/>
  </si>
  <si>
    <t>クオリティロード</t>
    <phoneticPr fontId="3"/>
  </si>
  <si>
    <t>ポアゾンブラック</t>
    <phoneticPr fontId="3"/>
  </si>
  <si>
    <t>平坦</t>
    <rPh sb="0" eb="2">
      <t>ヘイタn</t>
    </rPh>
    <phoneticPr fontId="1"/>
  </si>
  <si>
    <t>レッドボブ</t>
    <phoneticPr fontId="1"/>
  </si>
  <si>
    <t>不良</t>
    <rPh sb="0" eb="2">
      <t>フリョウ</t>
    </rPh>
    <phoneticPr fontId="1"/>
  </si>
  <si>
    <t>レッドファルクス</t>
    <phoneticPr fontId="1"/>
  </si>
  <si>
    <t>イスラボニータ</t>
    <phoneticPr fontId="1"/>
  </si>
  <si>
    <t>ディーマジェスティ</t>
    <phoneticPr fontId="1"/>
  </si>
  <si>
    <t>ハードセルツァー</t>
    <phoneticPr fontId="3"/>
  </si>
  <si>
    <t>イスラボニータ</t>
    <phoneticPr fontId="3"/>
  </si>
  <si>
    <t>ダイワメジャー</t>
    <phoneticPr fontId="3"/>
  </si>
  <si>
    <t>スマートオーディン</t>
    <phoneticPr fontId="3"/>
  </si>
  <si>
    <t>ヴァリディシームス</t>
    <phoneticPr fontId="3"/>
  </si>
  <si>
    <t>キタサンブラック</t>
    <phoneticPr fontId="3"/>
  </si>
  <si>
    <t>E</t>
    <phoneticPr fontId="3"/>
  </si>
  <si>
    <t>ラミアメンテ</t>
    <phoneticPr fontId="11"/>
  </si>
  <si>
    <t>メイショウタムシバ</t>
    <phoneticPr fontId="11"/>
  </si>
  <si>
    <t>ミッキーグローリー</t>
    <phoneticPr fontId="11"/>
  </si>
  <si>
    <t>マテンロウブラボー</t>
    <phoneticPr fontId="11"/>
  </si>
  <si>
    <t>リーチザクラウン</t>
    <phoneticPr fontId="11"/>
  </si>
  <si>
    <t>パカーラン</t>
    <phoneticPr fontId="11"/>
  </si>
  <si>
    <t>ヤマニンアストロン</t>
    <phoneticPr fontId="11"/>
  </si>
  <si>
    <t>クレイヴィンオナー</t>
    <phoneticPr fontId="3"/>
  </si>
  <si>
    <t>ヘニーヒューズ</t>
    <phoneticPr fontId="3"/>
  </si>
  <si>
    <t>トーセンジョーダン</t>
    <phoneticPr fontId="3"/>
  </si>
  <si>
    <t>ロードカナロア/ダイワメジャー</t>
    <phoneticPr fontId="3"/>
  </si>
  <si>
    <t>２勝クラスにしてはかなり遅いペースだったか。スムーズに先行できたヤマニンアルリフラが人気に応えて順当勝ち。</t>
    <phoneticPr fontId="11"/>
  </si>
  <si>
    <t>今回のメンバーでは能力上位だった。今回は内枠からスローペース先行で恵まれた感じがします。</t>
    <phoneticPr fontId="11"/>
  </si>
  <si>
    <t>前半スローペースからのロンスパ戦に。前に行った馬が粘っていたが、最後は人気のヴィレムの力が抜けていた感じか。</t>
    <phoneticPr fontId="11"/>
  </si>
  <si>
    <t>今回のメンバーでは能力上位だった。準オープンは相手も強いのでなかなか試金石という感じがします。</t>
    <phoneticPr fontId="11"/>
  </si>
  <si>
    <t>準オープンにしては緩い流れ。ナイトアクアリウムだけ最後に差し込んできたが、基本的には前に行った馬が有利なレースだったか。</t>
    <phoneticPr fontId="3"/>
  </si>
  <si>
    <t>スローペースを外目２番手から完璧な競馬ができた。素質はありそうだが時計的にもオープンでは少し様子見が妥当か。</t>
    <phoneticPr fontId="3"/>
  </si>
  <si>
    <t>ソルトクィーンが逃げて前半3F=34.4の速い流れ。最後は差し馬が突っこんでくるレースになったが、ソルトクィーンがギリギリ残して逃げ切り勝ち。</t>
    <phoneticPr fontId="11"/>
  </si>
  <si>
    <t>ソルトクィーン</t>
    <phoneticPr fontId="11"/>
  </si>
  <si>
    <t>ハイペースで差し馬が上位独占の展開で逃げ切り勝ち。地味な馬だが展開を考えると強い競馬だったか。</t>
    <phoneticPr fontId="11"/>
  </si>
  <si>
    <t>日曜の中京ダートは雨の影響で超高速馬場。もう前に行った馬しかどうしようもないレースになったか。</t>
    <phoneticPr fontId="3"/>
  </si>
  <si>
    <t>抜群のスタートから先手を奪ってそのまま押し切り勝ち。強い競馬だったが、今回は特殊な馬場なので普通の馬場でどこまでやれるか。</t>
    <phoneticPr fontId="3"/>
  </si>
  <si>
    <t>日曜の中京ダートは雨の影響で超高速馬場。エマージェンスが途中で捲ってきて地力が問われる展開だったが、レッドボブが逃げ切りで強さを見せた。</t>
    <phoneticPr fontId="1"/>
  </si>
  <si>
    <t>途中で捲られて厳しい展開だったが、最後は後続を突き放して圧勝。特殊馬場だったが逃げて最速上がりなので間違いなく強い。</t>
    <phoneticPr fontId="1"/>
  </si>
  <si>
    <t>日曜の中京ダートは雨の影響で超高速馬場。特殊な馬場で内枠先行馬じゃないとどうしようもないレースになった。</t>
    <phoneticPr fontId="3"/>
  </si>
  <si>
    <t>初出走ながらスタートを決めてワンサイドゲーム。揉まれてどうかはわからないが、スピード性能は相当に高そうだ。</t>
    <phoneticPr fontId="3"/>
  </si>
  <si>
    <t>中京芝は前日からの雨の影響で完全な道悪馬場。馬場適性は問われたと思うが、そんなこと以前にここはヴァリディシームスの力が抜けきっていた。</t>
    <phoneticPr fontId="3"/>
  </si>
  <si>
    <t>前走はほぼ勝ちに等しい競馬。今回は出遅れたが力が抜けすぎていた。長い距離ならかなり楽しめる馬じゃないだろうか。</t>
    <phoneticPr fontId="3"/>
  </si>
  <si>
    <t>中京芝は前日からの雨の影響で完全な道悪馬場。そんな馬場で速いペースだったが、初出走のラミアメンテが好位追走から圧勝の結果に。</t>
    <phoneticPr fontId="11"/>
  </si>
  <si>
    <t>初出走だったが抜群のスタートで好位からスムーズな競馬ができた。特殊馬場とはいえ２着以下を突き放して優秀な内容。</t>
    <phoneticPr fontId="11"/>
  </si>
  <si>
    <t>日曜の中京ダートは雨の影響で超高速馬場。そんな馬場のスローペース戦で前に行った馬が有利になったか。</t>
    <phoneticPr fontId="11"/>
  </si>
  <si>
    <t>このメンバーでは能力が抜けていた。高速馬場のスローペース戦を先行策で恵まれた感じあり。</t>
    <phoneticPr fontId="11"/>
  </si>
  <si>
    <t>日曜の中京ダートは雨の影響で超高速馬場。そんな馬場でハイペースで流れたが、好位追走のマテンロウコマンドが差し切って勝利。</t>
    <phoneticPr fontId="3"/>
  </si>
  <si>
    <t>特殊馬場で好位からスムーズな競馬ができた。世代上位ではあるが、次走は園田のコーナー４回の舞台でどれだけやれるだろうか。</t>
    <phoneticPr fontId="3"/>
  </si>
  <si>
    <t>中京芝は前日からの雨の影響で完全な道悪馬場。そんな馬場でのスローペース戦で内枠先行タイプが上位独占の結果に。</t>
    <phoneticPr fontId="11"/>
  </si>
  <si>
    <t>出遅れたが初芝で最後は素晴らしい末脚。特殊な道悪馬場ではあったが、フットワーク的に芝は普通に合いそうな馬に見えます。</t>
    <phoneticPr fontId="11"/>
  </si>
  <si>
    <t>日曜の中京ダートは雨の影響で超高速馬場。そんな馬場にしても超スローペースで前に行った馬しかどうしようもなかった。</t>
    <phoneticPr fontId="11"/>
  </si>
  <si>
    <t>クラス上位ではあるが勝ち味に遅かった馬。昇級しても相手なりに走るんじゃないだろうか。</t>
    <phoneticPr fontId="11"/>
  </si>
  <si>
    <t>中京芝は前日からの雨の影響で完全な道悪馬場。そんな馬場のハイペース戦でヤマニンアストロンが後続を突き放して圧勝となった。</t>
    <phoneticPr fontId="11"/>
  </si>
  <si>
    <t>鞍上が「なんか全然違う馬と思うくらい」とコメントするほどに抜群の手応え。速い脚がないだけに道悪馬場への適性が高かったんじゃないか。</t>
    <phoneticPr fontId="11"/>
  </si>
  <si>
    <t>日曜の中京ダートは雨の影響で超高速馬場。そんな馬場で速い流れになって最後はクレイヴィンオナーの差し切り勝ちとなった。</t>
    <phoneticPr fontId="3"/>
  </si>
  <si>
    <t>馬場を考慮してかいつもより前目の位置を取れたのが良かった。この日の超高速馬場を考えるとそこまで速い時計でもない。</t>
    <phoneticPr fontId="3"/>
  </si>
  <si>
    <t>ベルダイナフェロー</t>
    <phoneticPr fontId="3"/>
  </si>
  <si>
    <t>メイショウヘール</t>
    <phoneticPr fontId="11"/>
  </si>
  <si>
    <t>アスクデビューモア</t>
    <phoneticPr fontId="1"/>
  </si>
  <si>
    <t>E</t>
    <phoneticPr fontId="1"/>
  </si>
  <si>
    <t>トラヴェリンバンド</t>
    <phoneticPr fontId="11"/>
  </si>
  <si>
    <t>ブルドッグボス</t>
    <phoneticPr fontId="11"/>
  </si>
  <si>
    <t>エコロスパーダ</t>
    <phoneticPr fontId="1"/>
  </si>
  <si>
    <t>リアルスティール</t>
    <phoneticPr fontId="1"/>
  </si>
  <si>
    <t>クレスコグランド</t>
    <phoneticPr fontId="1"/>
  </si>
  <si>
    <t>ロジャーバローズ</t>
    <phoneticPr fontId="1"/>
  </si>
  <si>
    <t>パヴィーア</t>
    <phoneticPr fontId="3"/>
  </si>
  <si>
    <t>メダリアドーロ</t>
    <phoneticPr fontId="3"/>
  </si>
  <si>
    <t>オルフェーヴル</t>
    <phoneticPr fontId="3"/>
  </si>
  <si>
    <t>ツーエムクロノス</t>
    <phoneticPr fontId="11"/>
  </si>
  <si>
    <t>ノーブルミッション</t>
    <phoneticPr fontId="11"/>
  </si>
  <si>
    <t>ウインブライト</t>
    <phoneticPr fontId="11"/>
  </si>
  <si>
    <t>ポッドフォルク</t>
    <phoneticPr fontId="11"/>
  </si>
  <si>
    <t>アドマイヤアストラ</t>
    <phoneticPr fontId="11"/>
  </si>
  <si>
    <t>平坦</t>
    <rPh sb="0" eb="1">
      <t>ヘイタn</t>
    </rPh>
    <phoneticPr fontId="1"/>
  </si>
  <si>
    <t>ホウオウベルクソン</t>
    <phoneticPr fontId="1"/>
  </si>
  <si>
    <t>レイデオロ</t>
    <phoneticPr fontId="1"/>
  </si>
  <si>
    <t>メイショウボーラー</t>
    <phoneticPr fontId="1"/>
  </si>
  <si>
    <t>コスモエクスプレス</t>
    <phoneticPr fontId="11"/>
  </si>
  <si>
    <t>エイシンヒカリ</t>
    <phoneticPr fontId="11"/>
  </si>
  <si>
    <t>アルウケール</t>
    <phoneticPr fontId="11"/>
  </si>
  <si>
    <t>ヤンキーバローズ</t>
    <phoneticPr fontId="11"/>
  </si>
  <si>
    <t>ワールドエース</t>
    <phoneticPr fontId="11"/>
  </si>
  <si>
    <t>ヨシノヤッタルデー</t>
    <phoneticPr fontId="11"/>
  </si>
  <si>
    <t>ネロ</t>
    <phoneticPr fontId="11"/>
  </si>
  <si>
    <t>セレジェイラ</t>
    <phoneticPr fontId="11"/>
  </si>
  <si>
    <t>キャストロププ</t>
    <phoneticPr fontId="11"/>
  </si>
  <si>
    <t>モズアスコット</t>
    <phoneticPr fontId="3"/>
  </si>
  <si>
    <t>カシオペア</t>
    <phoneticPr fontId="11"/>
  </si>
  <si>
    <t>ヤングマンパワー</t>
    <phoneticPr fontId="11"/>
  </si>
  <si>
    <t>スリーラーケン</t>
    <phoneticPr fontId="11"/>
  </si>
  <si>
    <t>シュヴァルグラン</t>
    <phoneticPr fontId="11"/>
  </si>
  <si>
    <t>ロージズインメイ</t>
    <phoneticPr fontId="3"/>
  </si>
  <si>
    <t>ワールドエース</t>
    <phoneticPr fontId="3"/>
  </si>
  <si>
    <t>ラブリーデイ</t>
    <phoneticPr fontId="3"/>
  </si>
  <si>
    <t>ウィルサヴァイブ</t>
    <phoneticPr fontId="11"/>
  </si>
  <si>
    <t>アルアイン</t>
    <phoneticPr fontId="11"/>
  </si>
  <si>
    <t>ﾏｲﾝﾄﾞﾕｱﾋﾞｽｹｯﾂ</t>
    <phoneticPr fontId="1"/>
  </si>
  <si>
    <t>ワイドラトゥール</t>
    <phoneticPr fontId="11"/>
  </si>
  <si>
    <t>ダンカーク</t>
    <phoneticPr fontId="11"/>
  </si>
  <si>
    <t>アドマイヤジェイ</t>
    <phoneticPr fontId="11"/>
  </si>
  <si>
    <t>ハウリングウィンド</t>
    <phoneticPr fontId="11"/>
  </si>
  <si>
    <t>フィリップ</t>
    <phoneticPr fontId="3"/>
  </si>
  <si>
    <t>フェアリーブルー</t>
    <phoneticPr fontId="11"/>
  </si>
  <si>
    <t>B</t>
    <phoneticPr fontId="1"/>
  </si>
  <si>
    <t>しっかりとペースが流れて最後は差しが決まる展開。人気のアドマイヤジェイが外から突き抜けてようやくこのクラス突破を決めた。</t>
    <phoneticPr fontId="11"/>
  </si>
  <si>
    <t>勝ち味に遅かった馬だがようやくこのクラスを突破。明らかにこのクラスでは上位だったので相手なりに上でもやれていいか。</t>
    <phoneticPr fontId="11"/>
  </si>
  <si>
    <t>途中でエンツォウーノが一気に捲ってのロンスパ戦に。前に行った馬には厳しいスタミナレースになった。</t>
    <phoneticPr fontId="1"/>
  </si>
  <si>
    <t>これまで騎手の技量不足や展開面で結果が出せていなかった馬。スタミナが問われるレースならこれぐらいやれる馬ということでしょう。</t>
    <phoneticPr fontId="1"/>
  </si>
  <si>
    <t>低調なメンバーレベル。スローにしても走破時計は遅いですし、やはりレースレベルは低かったんじゃないだろうか。</t>
    <phoneticPr fontId="11"/>
  </si>
  <si>
    <t>早めに動く競馬で押し切り勝ち。マイルの距離は少し長そうな馬だが、今回はメンバーレベルに恵まれた感じがします。</t>
    <phoneticPr fontId="11"/>
  </si>
  <si>
    <t>今回は調教一変で馬が化けていたか。スローペースで外を回って普通に強い競馬をしている。</t>
    <phoneticPr fontId="11"/>
  </si>
  <si>
    <t>なかなか条件戦では見ないレベルの超スローペース戦に。完全に前有利の展開だったが、外を回ったメイショウヘールが差し切って勝利。</t>
    <phoneticPr fontId="11"/>
  </si>
  <si>
    <t>先行馬が少ないメンバーだったが外枠の馬が主張してペース自体は流れた。外枠から好位につけたフィリップが後続を突き放して勝利。</t>
    <phoneticPr fontId="3"/>
  </si>
  <si>
    <t>スタートを決めて先行すると危なげなく押し切って勝利。このレースぶりを見ても1400mの距離がベストじゃないだろうか。</t>
    <phoneticPr fontId="3"/>
  </si>
  <si>
    <t>先行馬の数が多く案の定のハイペース戦に。それでも先行した２頭がそのまま粘り込んでワンツー決着。</t>
    <phoneticPr fontId="3"/>
  </si>
  <si>
    <t>揉まれるのを極端に嫌がる馬。今回は内枠からでも外目２番手の位置が取れたのが全てか。ハイペースを先行して押し切りという点は評価。</t>
    <phoneticPr fontId="3"/>
  </si>
  <si>
    <t>スローペースではあったが中京芝2000mでしっかり地力は問われた感じ。人気の３頭が上位独占の結果になった。</t>
    <phoneticPr fontId="11"/>
  </si>
  <si>
    <t>あまりキレる馬ではないが持続力なら未勝利上位だった。上のクラスでも持続力と立ち回りを活かせればやれる。</t>
    <phoneticPr fontId="11"/>
  </si>
  <si>
    <t>速いペースで流れて最後は差しが決まる展開。カシオペアが出遅れから鮮やかな大外一気を決めた。</t>
    <phoneticPr fontId="11"/>
  </si>
  <si>
    <t>２走前にボンヌソワレと接戦できている馬。今回も出遅れたが、ここでは脚力が抜けていた感じがします。</t>
    <phoneticPr fontId="11"/>
  </si>
  <si>
    <t>外枠のハウリングウィンドが抜群のスタートから先手を奪う展開。速いペースだったが、そのままハウリングウィンドが逃げ切って完勝。</t>
    <phoneticPr fontId="3"/>
  </si>
  <si>
    <t>抜群のスタートから先手を奪う競馬。ハイペースの逃げで後続を突き放しましたし、今回でパフォーマンス一変となった。</t>
    <phoneticPr fontId="3"/>
  </si>
  <si>
    <t>インターアーバンがハイペースで逃げたが最後に失速。距離を伸ばしてきたキャストロププがあっさりと差し切って勝利。</t>
    <phoneticPr fontId="11"/>
  </si>
  <si>
    <t>距離を伸ばしてスタミナを活かしてパフォーマンス上昇。時計的には平凡なのでこれからどれだけ成長していけるか。</t>
    <phoneticPr fontId="11"/>
  </si>
  <si>
    <t>淀みないペースで流れて最後の最後に先行馬が止まった感じ。人気のセレジェイラが素晴らしい脚を見せて差し切り勝ち。</t>
    <phoneticPr fontId="11"/>
  </si>
  <si>
    <t>距離短縮で溜める競馬でパフォーマンス一変。時計的にはそこまででもないので今後どこまで上げていけるか。</t>
    <phoneticPr fontId="11"/>
  </si>
  <si>
    <t>淀みのないペースだったがこの条件らしく前に行った馬が粘り込む展開。ヨシノヤッタルデーとカネコメファミリーが３着以下を突き放した。</t>
    <phoneticPr fontId="11"/>
  </si>
  <si>
    <t>出遅れ娘＝永島まなみからの乗り替わりで完璧なスタートを切って押し切り勝ち。もともと素質的にこれぐらいはやれて良く、昇級しても。</t>
    <phoneticPr fontId="11"/>
  </si>
  <si>
    <t>前週に雨の影響があったが中京芝は標準レベルの馬場。かなりのハイペースで流れたがそこまで差しは決まらなかった。</t>
    <phoneticPr fontId="11"/>
  </si>
  <si>
    <t>とにかく抜群にスタートが速い馬。ここ２戦はそのスタートの速さを存分に活かすことができた。準オープンが試金石でしょう。</t>
    <phoneticPr fontId="11"/>
  </si>
  <si>
    <t>前週に雨の影響があったが中京芝は標準レベルの馬場。平均ペースで流れたことで最後はコスモエクスプレスが大外一気を決めた。</t>
    <phoneticPr fontId="11"/>
  </si>
  <si>
    <t>器用さはゼロだが上がりが掛かれば差し込んで来れるタイプ。今回は中京芝2000mでスタミナが問われるレースが向いた。上ではなかなかどうか。</t>
    <phoneticPr fontId="11"/>
  </si>
  <si>
    <t>前半スローからのロンスパ戦に。上位５頭が後続を離したことからも地力は問われたんじゃないだろうか。</t>
    <phoneticPr fontId="1"/>
  </si>
  <si>
    <t>戦績や鞍上コメントからしても左回りコースでこそ良さが出る馬。スローをあっさり突き抜けましたし、左回りなら昇級即通用。</t>
    <phoneticPr fontId="1"/>
  </si>
  <si>
    <t>前週に雨の影響があったが中京芝は標準レベルの馬場。平均ペースで流れて最後は差しが決まる結果になった。</t>
    <phoneticPr fontId="11"/>
  </si>
  <si>
    <t>若干出遅れたがインを通ってスムーズな競馬ができた。友道厩舎らしい体力優位タイプで、２勝クラスまではやれていいはず。</t>
    <phoneticPr fontId="11"/>
  </si>
  <si>
    <t>低調なメンバーレベル。さすがにここに入ればポッドフォルクが抜けていた感じで、後続を突き放して圧勝となった。</t>
    <phoneticPr fontId="11"/>
  </si>
  <si>
    <t>今回のメンバーに入れば明らかに能力上位だった。今回は相手に恵まれたが、使いつつ相手なりに走れてもいい馬か。</t>
    <phoneticPr fontId="11"/>
  </si>
  <si>
    <t>前週に雨の影響があったが中京芝は標準レベルの馬場。ここは先手を奪ったツーエムクロノスがそのまま押し切って勝利。</t>
    <phoneticPr fontId="11"/>
  </si>
  <si>
    <t>抜群のスタートから先手を奪って押し切り勝ち。血統的にもヨーロピアンな良さが活かせる舞台ならやれるかも。</t>
    <phoneticPr fontId="11"/>
  </si>
  <si>
    <t>かなりのハイペースで流れて差しが決まる展開。初ダートのパヴィーアが中団から素晴らしい脚を見せて差し切り勝ち。</t>
    <phoneticPr fontId="3"/>
  </si>
  <si>
    <t>初ダートだったが揉まれる競馬も問題なし。時計も普通に優秀ですし、評価できるレースじゃないだろうか。</t>
    <phoneticPr fontId="3"/>
  </si>
  <si>
    <t>かなり低調なメンバーレベル。既走馬のレベルがあまりに低かったようで、初出走のエコロスパーダが楽々と差し切って勝利。</t>
    <phoneticPr fontId="1"/>
  </si>
  <si>
    <t>低調なメンバー相手で初出走ながらいきなり勝利。上積みはありそうだが今回は相手がかなり弱いだけに・・・</t>
    <phoneticPr fontId="1"/>
  </si>
  <si>
    <t>中京ダート1200mらしく完全に前有利のレース。２番手追走のトラヴェリンバンドが人気に応えて圧勝となった。</t>
    <phoneticPr fontId="11"/>
  </si>
  <si>
    <t>ブリンカー着用で強気の先行策でここでは力が違った。今回はかなり楽に抜け出せた感じはします。</t>
    <phoneticPr fontId="11"/>
  </si>
  <si>
    <t>ハイペースで流れて人気２頭が３着以下を突き放した。低調なメンバーに見えたが、走破時計も良馬場にしては速いんじゃないだろうか。</t>
    <phoneticPr fontId="11"/>
  </si>
  <si>
    <t>高速馬場で逃げる競馬で一気にパフォーマンスを上げてきた。能力以上に着差はついた感じはするが、この馬も力をつけてきている。</t>
    <phoneticPr fontId="11"/>
  </si>
  <si>
    <t>バルダンツァ</t>
    <phoneticPr fontId="11"/>
  </si>
  <si>
    <t>キョラムン</t>
    <phoneticPr fontId="3"/>
  </si>
  <si>
    <t>稍重</t>
    <rPh sb="0" eb="2">
      <t>ヤヤオモ</t>
    </rPh>
    <phoneticPr fontId="3"/>
  </si>
  <si>
    <t>カレンブラックヒル</t>
    <phoneticPr fontId="3"/>
  </si>
  <si>
    <t>クレスコドルフィン</t>
    <phoneticPr fontId="1"/>
  </si>
  <si>
    <t>稍重</t>
    <rPh sb="0" eb="2">
      <t>ヤヤオモ</t>
    </rPh>
    <phoneticPr fontId="1"/>
  </si>
  <si>
    <t>A</t>
    <phoneticPr fontId="1"/>
  </si>
  <si>
    <t>ジェミート</t>
    <phoneticPr fontId="3"/>
  </si>
  <si>
    <t>稍重</t>
    <rPh sb="0" eb="1">
      <t>ヤヤオモ</t>
    </rPh>
    <phoneticPr fontId="3"/>
  </si>
  <si>
    <t>タワーオブロンドン</t>
    <phoneticPr fontId="3"/>
  </si>
  <si>
    <t>メイショウソウセキ</t>
    <phoneticPr fontId="11"/>
  </si>
  <si>
    <t>ベストウォーリア</t>
    <phoneticPr fontId="11"/>
  </si>
  <si>
    <t>バルナバ</t>
    <phoneticPr fontId="3"/>
  </si>
  <si>
    <t>キングマン</t>
    <phoneticPr fontId="3"/>
  </si>
  <si>
    <t>ハニーコム</t>
    <phoneticPr fontId="11"/>
  </si>
  <si>
    <t>稍重</t>
    <rPh sb="0" eb="1">
      <t>ヤヤオモ</t>
    </rPh>
    <phoneticPr fontId="11"/>
  </si>
  <si>
    <t>ドリームバレンチノ</t>
    <phoneticPr fontId="11"/>
  </si>
  <si>
    <t>エーデルサンライズ</t>
    <phoneticPr fontId="11"/>
  </si>
  <si>
    <t>クリエイターII</t>
    <phoneticPr fontId="11"/>
  </si>
  <si>
    <t>モズマーヴェリック</t>
    <phoneticPr fontId="3"/>
  </si>
  <si>
    <t>バウンシーステップ</t>
    <phoneticPr fontId="11"/>
  </si>
  <si>
    <t>サトノレーヴ</t>
    <phoneticPr fontId="11"/>
  </si>
  <si>
    <t>ダズリングダンス</t>
    <phoneticPr fontId="11"/>
  </si>
  <si>
    <t>クロフネ</t>
    <phoneticPr fontId="11"/>
  </si>
  <si>
    <t>マリーヌ</t>
    <phoneticPr fontId="11"/>
  </si>
  <si>
    <t>キュードス</t>
    <phoneticPr fontId="11"/>
  </si>
  <si>
    <t>ミスターメロディ</t>
    <phoneticPr fontId="11"/>
  </si>
  <si>
    <t>タイセイカイザー</t>
    <phoneticPr fontId="11"/>
  </si>
  <si>
    <t>エキサイトバイオ</t>
    <phoneticPr fontId="11"/>
  </si>
  <si>
    <t>ビービーエフォート</t>
    <phoneticPr fontId="11"/>
  </si>
  <si>
    <t>グレーターロンドン</t>
    <phoneticPr fontId="11"/>
  </si>
  <si>
    <t>インビジブルセルフ</t>
    <phoneticPr fontId="3"/>
  </si>
  <si>
    <t>エピファネイア</t>
    <phoneticPr fontId="3"/>
  </si>
  <si>
    <t>サトノダイヤモンド</t>
    <phoneticPr fontId="3"/>
  </si>
  <si>
    <t>フローラルセント</t>
    <phoneticPr fontId="11"/>
  </si>
  <si>
    <t>エムズ</t>
    <phoneticPr fontId="3"/>
  </si>
  <si>
    <t>グラティアスミノル</t>
    <phoneticPr fontId="3"/>
  </si>
  <si>
    <t>スピリッツミノル</t>
    <phoneticPr fontId="3"/>
  </si>
  <si>
    <t>レヴォントゥレット</t>
    <phoneticPr fontId="1"/>
  </si>
  <si>
    <t>ロードカナロア</t>
    <phoneticPr fontId="1"/>
  </si>
  <si>
    <t>セミマル</t>
    <phoneticPr fontId="3"/>
  </si>
  <si>
    <t>ｱﾒﾘｶﾝﾍﾟｲﾄﾘｵｯﾄ</t>
    <phoneticPr fontId="3"/>
  </si>
  <si>
    <t>ダンカーク</t>
    <phoneticPr fontId="3"/>
  </si>
  <si>
    <t>中京芝は前日の雨が残って時計が掛かる馬場。ここは先行馬不在でスローペースになったが、バウンシーステップが最後に差し切って勝利。</t>
    <phoneticPr fontId="11"/>
  </si>
  <si>
    <t>マイルの距離でも好位につけてスムーズな競馬ができた。ベストは1400mで適性距離ならオープン重賞でやれていいかもしれない。</t>
    <phoneticPr fontId="11"/>
  </si>
  <si>
    <t>中京ダートは前日の雨が残ってやや時計が速い馬場。速いペースで地力が問われたか人気馬が上位独占の結果になった。</t>
    <phoneticPr fontId="11"/>
  </si>
  <si>
    <t>スッと先行してハイペースを押し切って勝利。今回のメンバーでは能力上位だったんじゃないだろうか。</t>
    <phoneticPr fontId="11"/>
  </si>
  <si>
    <t>中京芝は前日の雨が残って時計が掛かる馬場。ニシノレバンテが大逃げを打ってハイペースの消耗戦。人気のモズマーヴェリックが圧勝となった。</t>
    <phoneticPr fontId="3"/>
  </si>
  <si>
    <t>稍重馬場のハイペース戦でスタミナを存分に活かし切った。こういう消耗戦が合う馬なんだろう。</t>
    <phoneticPr fontId="3"/>
  </si>
  <si>
    <t>中京ダートは前日の雨が残ってやや時計が速い馬場。途中で捲りが入って前の馬は厳しくなり、最後はティンティンデオが外から差し切って勝利。</t>
    <phoneticPr fontId="11"/>
  </si>
  <si>
    <t>出遅れて外を回す競馬でもここでは力が違った。昇級するとクラス慣れが必要じゃないだろうか。</t>
    <phoneticPr fontId="11"/>
  </si>
  <si>
    <t>中京芝は前日の雨が残って時計が掛かる馬場。外の方が伸びる馬場だった感じで、最後は外枠の差し馬が上位独占の結果に。</t>
    <phoneticPr fontId="11"/>
  </si>
  <si>
    <t>時計の掛かる外差し馬場で外枠から完璧な競馬ができた。指数としてはまずまずですが今回はハマった感じがします。</t>
    <phoneticPr fontId="11"/>
  </si>
  <si>
    <t>中京ダートは前日の雨が残ってやや時計が速い馬場。そんな馬場でも速い流れになって差し馬に展開は向いたんじゃないだろうか。</t>
    <phoneticPr fontId="11"/>
  </si>
  <si>
    <t>永島騎手らしくスタートは出遅れ。それでもここは脚力が違っていた。再度の１勝クラスなら上位に見えます。</t>
    <phoneticPr fontId="11"/>
  </si>
  <si>
    <t>中京芝は前日の雨が残って時計が掛かる馬場。外からの差しも決まり始めていた感じで、速いペースで流れて差しが決まる結果になった。</t>
    <phoneticPr fontId="11"/>
  </si>
  <si>
    <t>叩き２戦目で距離を伸ばしてパフォーマンス一変。シルバーステート産駒らしくこういう条件が合っていたんじゃないだろうか。</t>
    <phoneticPr fontId="11"/>
  </si>
  <si>
    <t>中京芝は前日の雨が残って時計が掛かる馬場。外の方が伸びる馬場だった感じで、外から差してきた馬が上位独占の結果に。</t>
    <phoneticPr fontId="3"/>
  </si>
  <si>
    <t>出遅れたがスタミナ差しレースでここは力が違った。晩成でどんどん良くなりそうなイメージの馬です。</t>
    <phoneticPr fontId="3"/>
  </si>
  <si>
    <t>中京ダートは前日の雨が残ってやや時計が速い馬場。少頭数だったが速いペースで、それでも先行した２頭が３着以下を突き放してワンツー。</t>
    <phoneticPr fontId="11"/>
  </si>
  <si>
    <t>鞍上曰く揉まれる競馬がダメなようで今回は揉まれずに競馬ができたのが良かった。ハイペースを先行して３着以下は突き放している。</t>
    <phoneticPr fontId="11"/>
  </si>
  <si>
    <t>中京ダートは前日の雨が残ってやや時計が速い馬場。そんな馬場らしく前に行った馬が粘っていたが、最後はジェミートが素晴らしい脚で差し切って勝利。</t>
    <phoneticPr fontId="3"/>
  </si>
  <si>
    <t>ここ２戦よりも位置を取って中団からスムーズな競馬ができた。こういうタイプは使いつつどんどん良くなりそうな感じがします。</t>
    <phoneticPr fontId="3"/>
  </si>
  <si>
    <t>中京ダートは前日の雨が残ってやや時計が速い馬場。先行した２頭が３着以下を突き放してワンツー決着となった。</t>
    <phoneticPr fontId="1"/>
  </si>
  <si>
    <t>前走がかなりの低指数戦だっただけに今回で一気に上げてきた。大型馬で使いつつ良くはなっていきそうだ。</t>
    <phoneticPr fontId="1"/>
  </si>
  <si>
    <t>中京ダートは前日の雨が残ってやや時計が速い馬場。前に行かないとどうしようもないレースだった感じで、先行した２頭がそのまま粘り込んでワンツー。</t>
    <phoneticPr fontId="3"/>
  </si>
  <si>
    <t>抜群のスタートから先行してスムーズな競馬ができた。時計の速い馬場ではあったが、後続は突き放しているのでまずまずの内容か。</t>
    <phoneticPr fontId="3"/>
  </si>
  <si>
    <t>平均ペースで流れて最後は差しが決まる結果に。人気の２頭が３着以下を突き放してワンツー決着となった。</t>
    <phoneticPr fontId="3"/>
  </si>
  <si>
    <t>中団で脚を溜めて直線だけ外に出すモレイラ騎手の神騎乗。決め手はあるので相手なりに上でも走れていいか。</t>
    <phoneticPr fontId="3"/>
  </si>
  <si>
    <t>人気のレヴォントゥレットが先手を奪う展開。２着以下は差し馬が突っこんできたが、レヴォントゥレットがそのまま逃げ切って勝利。</t>
    <phoneticPr fontId="1"/>
  </si>
  <si>
    <t>先手を奪う競馬でそのまま粘って押し切り勝ち。上位が差し馬が独占の中で良く粘っていたか。</t>
    <phoneticPr fontId="1"/>
  </si>
  <si>
    <t>スタートは速くなかったが二の足で位置を取ってスムーズな競馬ができた。昇級すると位置を落としそうな感じがします。</t>
    <phoneticPr fontId="3"/>
  </si>
  <si>
    <t>速いペースで流れて地力は問われたか。今回で位置が取れたグラティアスミノルが外から抜け出して勝利。</t>
    <phoneticPr fontId="3"/>
  </si>
  <si>
    <t>少頭数だったが中京芝2200mはしっかりと地力が問われる条件。ここは良血のエムズが２戦目で一気の上昇を見せて圧勝となった。</t>
    <phoneticPr fontId="3"/>
  </si>
  <si>
    <t>出遅れたが２戦目でスタミナが問われるレースで圧巻の競馬。良血馬ですしこれはダービートライアルでも走れる馬かも。</t>
    <phoneticPr fontId="3"/>
  </si>
  <si>
    <t>フローラルセントが逃げてミドルペースの展開。最後はかなり上がりが掛かったが、そのままフローラルセントが逃げ切って勝利。</t>
    <phoneticPr fontId="11"/>
  </si>
  <si>
    <t>先手を奪ってミドルペースの逃げで押し切り勝ち。今回は低レベルになってきた相手で相対的に勝てた感じがします。</t>
    <phoneticPr fontId="11"/>
  </si>
  <si>
    <t>中京芝2200mらしい前半はスローペースからスタミナと決め手が問われる展開。ここは３頭が４着以下を突き放して力が抜けていたか。</t>
    <phoneticPr fontId="3"/>
  </si>
  <si>
    <t>長期休養明けだったがここではポテンシャルが違った。素質は高そうですし、叩いた上積みを踏まえれば上でもやれそう。</t>
    <phoneticPr fontId="3"/>
  </si>
  <si>
    <t>スローペースで前有利の展開。逃げたミズイロホルトゥスが粘っていたが、最後はビービーエフォートがあっさりと差し切って勝利。</t>
    <phoneticPr fontId="11"/>
  </si>
  <si>
    <t>スローペースで展開は全く向いていなかったがあっさりと差し切った。時計以上に評価していいんじゃないだろうか。</t>
    <phoneticPr fontId="11"/>
  </si>
  <si>
    <t>前半スローペースからラスト２ハロンの瞬発戦に。前有利の展開だったようで、先行した２頭がそのまま粘り込んでワンツー決着。</t>
    <phoneticPr fontId="11"/>
  </si>
  <si>
    <t>スローペースを先行して押し切り勝ち。展開には恵まれたが、アニメイトバイオの子供だけに持続力を活かす競馬は合っていたか。【</t>
    <phoneticPr fontId="11"/>
  </si>
  <si>
    <t>スローペースで完全に前有利の展開。先行した２頭がそのまま粘り込んでいたが、最後は初出走のタイセイカイザーが展開無視で差し切って勝利。</t>
    <phoneticPr fontId="11"/>
  </si>
  <si>
    <t>初出走でスタート出遅れ。それでも途中で押し上げて最後は加速ラップで突き抜けた。これはダートではかなり期待できる馬かもしれない。</t>
    <phoneticPr fontId="11"/>
  </si>
  <si>
    <t>抜群のスタートを切ったショーモッシュが逃げて速い流れ。最後はキュードスが他馬とはまるで違う脚色で差し切って勝利となった。</t>
    <phoneticPr fontId="11"/>
  </si>
  <si>
    <t>今回は中団位置が取れたことで末脚を存分に発揮できた。余裕十分だったのでまだ上積みはあるんじゃないだろうか。</t>
    <phoneticPr fontId="11"/>
  </si>
  <si>
    <t>低調なメンバーレベル。ミドルペースで地力は問われた感じで、初出走のマリーヌがここは力が違った。</t>
    <phoneticPr fontId="11"/>
  </si>
  <si>
    <t>初出走でスタート微妙だったがここでは力が違った。相手にかなり恵まれていたので評価は難しいところ。</t>
    <phoneticPr fontId="11"/>
  </si>
  <si>
    <t>2未勝利</t>
    <rPh sb="1" eb="4">
      <t>ミショウリ</t>
    </rPh>
    <phoneticPr fontId="11"/>
  </si>
  <si>
    <t>2新馬</t>
    <rPh sb="1" eb="2">
      <t>シンバ</t>
    </rPh>
    <phoneticPr fontId="11"/>
  </si>
  <si>
    <t>サッカレッロ</t>
    <phoneticPr fontId="11"/>
  </si>
  <si>
    <t>バースデイフライト</t>
    <phoneticPr fontId="11"/>
  </si>
  <si>
    <t>コントレイル</t>
    <phoneticPr fontId="11"/>
  </si>
  <si>
    <t>ベンバトル</t>
    <phoneticPr fontId="11"/>
  </si>
  <si>
    <t>マイケルバローズ</t>
    <phoneticPr fontId="11"/>
  </si>
  <si>
    <t>ロードスマッシュ</t>
    <phoneticPr fontId="11"/>
  </si>
  <si>
    <t>ダノンスマッシュ</t>
    <phoneticPr fontId="11"/>
  </si>
  <si>
    <t>クリソベリル</t>
    <phoneticPr fontId="11"/>
  </si>
  <si>
    <t>ハヤブサオヒメサマ</t>
    <phoneticPr fontId="3"/>
  </si>
  <si>
    <t>ワイワイレジェンド</t>
    <phoneticPr fontId="3"/>
  </si>
  <si>
    <t>グランヴィノス</t>
    <phoneticPr fontId="11"/>
  </si>
  <si>
    <t>コパノリッキー</t>
    <phoneticPr fontId="11"/>
  </si>
  <si>
    <t>オーバースタンド</t>
    <phoneticPr fontId="11"/>
  </si>
  <si>
    <t>ミニトランザット</t>
    <phoneticPr fontId="11"/>
  </si>
  <si>
    <t>テーオーシュタイン</t>
    <phoneticPr fontId="11"/>
  </si>
  <si>
    <t>ロックターミガン</t>
    <phoneticPr fontId="11"/>
  </si>
  <si>
    <t>シスキン</t>
    <phoneticPr fontId="11"/>
  </si>
  <si>
    <t>メイショウサトノヒ</t>
    <phoneticPr fontId="11"/>
  </si>
  <si>
    <t>メイショウセイロウ</t>
    <phoneticPr fontId="11"/>
  </si>
  <si>
    <t>マクフィ</t>
    <phoneticPr fontId="11"/>
  </si>
  <si>
    <t>ヤマニンウルス</t>
    <phoneticPr fontId="3"/>
  </si>
  <si>
    <t>パレスマリス</t>
    <phoneticPr fontId="3"/>
  </si>
  <si>
    <t>ヤングスカーレット</t>
    <phoneticPr fontId="11"/>
  </si>
  <si>
    <t>メディテラニアン</t>
    <phoneticPr fontId="11"/>
  </si>
  <si>
    <t>オルフェーヴル</t>
    <phoneticPr fontId="11"/>
  </si>
  <si>
    <t>エターナルプロミス</t>
    <phoneticPr fontId="11"/>
  </si>
  <si>
    <t>アメリカンポリス</t>
    <phoneticPr fontId="3"/>
  </si>
  <si>
    <t>ホウオウレイヴン</t>
    <phoneticPr fontId="3"/>
  </si>
  <si>
    <t>ピースフルナイト</t>
    <phoneticPr fontId="11"/>
  </si>
  <si>
    <t>前半スローペースで基本的には前有利の展開。それでも逃げ馬しか粘り込めずで、最後は差し馬が台頭してきた。</t>
    <phoneticPr fontId="11"/>
  </si>
  <si>
    <t>スローペースで展開向かない中での差し切り勝ち。指数的には微妙だが、指数以上には評価できるんじゃないだろうか。</t>
    <phoneticPr fontId="11"/>
  </si>
  <si>
    <t>スローペースで前に行った馬が有利の展開。前に行った２頭がそのままワンツーを決めそうだったが、バースデイフライトが素晴らしい脚を見せて差し切り勝ち。</t>
    <phoneticPr fontId="11"/>
  </si>
  <si>
    <t>今回もスタートで出遅れ。それでも前残りの流れで良く差し切った。スタートに課題はあるが、今回の末脚はなかなかのものか。</t>
    <phoneticPr fontId="11"/>
  </si>
  <si>
    <t>新馬戦にしては速い流れでスピードと完成度が問われたか。人気のマイケルバローズが先行策から押し切って勝利。</t>
    <phoneticPr fontId="11"/>
  </si>
  <si>
    <t>積極策から渋とく粘って押し切り勝ち。今回は指数的には微妙だが、上村厩舎の馬ですしもう少し上積みはあるかも。</t>
    <phoneticPr fontId="11"/>
  </si>
  <si>
    <t>ハヤブサオヒメサマが先手を奪ってハイペースの流れ。それでもなかなか差しは決まらずで、そのままハヤブサオヒメサマが押し切って勝利。</t>
    <phoneticPr fontId="3"/>
  </si>
  <si>
    <t>ハイペースの逃げを打ってここではスピードが違った感じ。減量は効いていたが、それでも強い競馬だったんじゃないだろうか。</t>
    <phoneticPr fontId="3"/>
  </si>
  <si>
    <t>かなり先行争いが激しくなって速いペース。それでも先手を奪ったワイワイレジェンドがそのまま後続を突き放して完勝となった。</t>
    <phoneticPr fontId="3"/>
  </si>
  <si>
    <t>大外枠から果敢に主張する競馬でパフォーマンス一変。揉まれずに先行してこそ良さが出る馬なんだろう。</t>
    <phoneticPr fontId="3"/>
  </si>
  <si>
    <t>前半スローペースから後半1000m=57.5のロンスパ戦に。今回が１年以上の休み明けだったグランヴィノスがいきなり強さを見せて勝利。</t>
    <phoneticPr fontId="11"/>
  </si>
  <si>
    <t>１年以上の休み明けもここは力が違った。いかにもこの厩舎らしく長い脚を使えるタイプで、使った上積みを考えればオープンでも。</t>
    <phoneticPr fontId="11"/>
  </si>
  <si>
    <t>少頭数で案の定の前半スローからのロンスパ戦に。もともとメンバーレベルが低そうなレースで、時計を見てもあまりレベルは高くないか。</t>
    <phoneticPr fontId="11"/>
  </si>
  <si>
    <t>今回は少頭数で低調なメンバー相手にインの好位から完璧な競馬ができた。昇級すると現状は厳しいんじゃないだろうか。</t>
    <phoneticPr fontId="11"/>
  </si>
  <si>
    <t>５ハロン目が速くなって地力ははっきり問われたか。揉まれずに先手を奪ったメイショウソウセキがそのまま押し切って勝利。</t>
    <phoneticPr fontId="11"/>
  </si>
  <si>
    <t>砂を被るとダメな馬。今回は先手を奪ってマイペースの逃げで押し切り勝ち。今回は恵まれたんじゃないだろうか。</t>
    <phoneticPr fontId="11"/>
  </si>
  <si>
    <t>スローペースからラスト２ハロンの瞬発戦に。スローペースとはいえ開幕週の馬場ということを考えれば時計は平凡。</t>
    <phoneticPr fontId="11"/>
  </si>
  <si>
    <t>上手くインに潜り込んで差し切り勝ち。前走と同じだけ走ったらレースレベルが低くて足りちゃった感じの勝利に見えます。</t>
    <phoneticPr fontId="11"/>
  </si>
  <si>
    <t>開幕週の馬場で中盤が緩んでの瞬発力勝負。前有利の展開ではあったが、ここは重賞３着が２回あるミニトランザットの力が抜けていたか。</t>
    <phoneticPr fontId="11"/>
  </si>
  <si>
    <t>さすがに重賞３着が２回ある馬が１勝クラスとなると力は抜けていた。開幕週の馬場で外を通っての差し切り勝ちですし、当然昇級即通用。</t>
    <phoneticPr fontId="11"/>
  </si>
  <si>
    <t>平均ペースで流れて最後は先行馬が苦しい展開だったか。差し馬が上位独占の結果になった。</t>
    <phoneticPr fontId="11"/>
  </si>
  <si>
    <t>ダート２戦目で位置を取ってスムーズな競馬ができた。インを回ってほぼロスなく競馬ができていた感じがします。</t>
    <phoneticPr fontId="11"/>
  </si>
  <si>
    <t>前半こそスローだったが後半1000m=58.0は2歳新馬にとっては過酷。上位３頭はそれなりに走れる馬に見えます。</t>
    <phoneticPr fontId="11"/>
  </si>
  <si>
    <t>大型馬ながら初戦から勝利。後半1000m=58.0はかなり優秀ですし、血統イメージ通りに長く脚を使える条件なら早い時期は戦える。</t>
    <phoneticPr fontId="11"/>
  </si>
  <si>
    <t>平均ペースで流れてこの条件らしく基本は前有利の展開。それでも最後はメイショウサトノヒが素晴らしい末脚で外から差し切りを決めた。</t>
    <phoneticPr fontId="11"/>
  </si>
  <si>
    <t>スタートを決めたが中団で脚を溜める競馬。この戦法が良かったか、最後は鮮やか末脚で差し切って勝利。</t>
    <phoneticPr fontId="11"/>
  </si>
  <si>
    <t>開幕週の馬場とはいえ先行馬が飛ばしてかなりのハイペースだったか。先行馬も粘っていたが、最後はメイショウセイロウが素晴らしい脚で差し切り勝ち。</t>
    <phoneticPr fontId="11"/>
  </si>
  <si>
    <t>若干出遅れたが最後は素晴らしい末脚で差し切り勝ち。ハイペースで展開が向いたとはいえ、この時計でこの勝ちっぷりは普通に強いんじゃないだろうか。</t>
    <phoneticPr fontId="11"/>
  </si>
  <si>
    <t>前半がかなりのスローからの後半1000m=57.3のロンスパ戦。地力ははっきり問われた感じで、人気馬が上位独占の結果になった。</t>
    <phoneticPr fontId="11"/>
  </si>
  <si>
    <t>後ろからになったが、長期休養明けでもここでは力が抜けきっていた。叩いた上積みも見越せば昇級即通用でしょう。</t>
    <phoneticPr fontId="11"/>
  </si>
  <si>
    <t>少頭数だったが２頭が競り合い気味に先行してペースは流れた。離れた好位につけていた３頭が４着以下を突き放す結果に。</t>
    <phoneticPr fontId="11"/>
  </si>
  <si>
    <t>前走は勝ち馬が強すぎただけ。今回のメンバーに入れば能力抜けていたか。２勝クラスでも相手なりに走れていい感じはします。</t>
    <phoneticPr fontId="11"/>
  </si>
  <si>
    <t>前半スローペースから５ハロン目で11.7が刻まれる特殊なロンスパ戦に。エターナルプロミスが差し切って勝利したが、時計的な評価は微妙。</t>
    <phoneticPr fontId="11"/>
  </si>
  <si>
    <t>今回もスタートで出遅れ。それでも少頭数で競馬がしやすく、今回のメンバーでは能力も上だった。ここは恵まれたんじゃないだろうか。</t>
    <phoneticPr fontId="11"/>
  </si>
  <si>
    <t>速いペースだったがなかなか前は止まらず。先手を奪ったアメリカンポリスがそのまま後続を突き放して完勝となった。</t>
    <phoneticPr fontId="3"/>
  </si>
  <si>
    <t>休み明けだったがハイペースの逃げを打って完勝。揉まれなければ強そうで、上のクラスでも通用していいはず。</t>
    <phoneticPr fontId="3"/>
  </si>
  <si>
    <t>前半スローペースからの瞬発戦。前有利の展開だったが、人気のホウオウレイヴンが素晴らしい末脚を見せて差し切り勝ち。</t>
    <phoneticPr fontId="3"/>
  </si>
  <si>
    <t>スタートで不利を受けたが、スローの前残りの流れで素晴らしい末脚を披露。この内容なら上のクラスでも通用するか。</t>
    <phoneticPr fontId="3"/>
  </si>
  <si>
    <t>少頭数だったがペースはそれなりに流れて差しが決まるレースに。混戦をピースフルナイトが制して勝利。</t>
    <phoneticPr fontId="11"/>
  </si>
  <si>
    <t>好位追走から上手く捌いて差し切り勝ち。混戦ではあるが時計はまずまず優秀に見えます。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</si>
</sst>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1">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
      <sz val="7"/>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20" fillId="0" borderId="1" xfId="0" applyFont="1" applyBorder="1" applyAlignment="1">
      <alignment horizontal="center" vertical="center"/>
    </xf>
    <xf numFmtId="21" fontId="14" fillId="0" borderId="1" xfId="0" applyNumberFormat="1" applyFont="1" applyBorder="1" applyAlignment="1">
      <alignment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ill>
        <patternFill>
          <bgColor theme="6" tint="0.79998168889431442"/>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141</v>
      </c>
      <c r="P1" s="14" t="s">
        <v>93</v>
      </c>
      <c r="Q1" s="14" t="s">
        <v>58</v>
      </c>
      <c r="R1" s="15" t="s">
        <v>59</v>
      </c>
      <c r="S1" s="15" t="s">
        <v>60</v>
      </c>
      <c r="T1" s="15" t="s">
        <v>61</v>
      </c>
      <c r="U1" s="15" t="s">
        <v>94</v>
      </c>
      <c r="V1" s="15" t="s">
        <v>135</v>
      </c>
      <c r="W1" s="15" t="s">
        <v>134</v>
      </c>
      <c r="X1" s="15" t="s">
        <v>133</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8" t="s">
        <v>99</v>
      </c>
      <c r="G2" s="39"/>
      <c r="H2" s="39"/>
      <c r="I2" s="39"/>
      <c r="J2" s="39"/>
      <c r="K2" s="40"/>
      <c r="L2" s="19" t="s">
        <v>46</v>
      </c>
      <c r="M2" s="19" t="s">
        <v>47</v>
      </c>
      <c r="N2" s="19" t="s">
        <v>64</v>
      </c>
      <c r="O2" s="19" t="s">
        <v>142</v>
      </c>
      <c r="P2" s="19"/>
      <c r="Q2" s="19"/>
      <c r="R2" s="38" t="s">
        <v>48</v>
      </c>
      <c r="S2" s="39"/>
      <c r="T2" s="40"/>
      <c r="U2" s="23" t="s">
        <v>100</v>
      </c>
      <c r="V2" s="23" t="s">
        <v>136</v>
      </c>
      <c r="W2" s="23" t="s">
        <v>137</v>
      </c>
      <c r="X2" s="23" t="s">
        <v>138</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49"/>
  <sheetViews>
    <sheetView workbookViewId="0">
      <pane xSplit="5" ySplit="1" topLeftCell="U24" activePane="bottomRight" state="frozen"/>
      <selection activeCell="E24" sqref="E24"/>
      <selection pane="topRight" activeCell="E24" sqref="E24"/>
      <selection pane="bottomLeft" activeCell="E24" sqref="E24"/>
      <selection pane="bottomRight" activeCell="AL54" sqref="AL5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170</v>
      </c>
      <c r="F1" s="1" t="s">
        <v>69</v>
      </c>
      <c r="G1" s="1" t="s">
        <v>70</v>
      </c>
      <c r="H1" s="1" t="s">
        <v>71</v>
      </c>
      <c r="I1" s="1" t="s">
        <v>72</v>
      </c>
      <c r="J1" s="1" t="s">
        <v>73</v>
      </c>
      <c r="K1" s="1" t="s">
        <v>74</v>
      </c>
      <c r="L1" s="1" t="s">
        <v>75</v>
      </c>
      <c r="M1" s="1" t="s">
        <v>76</v>
      </c>
      <c r="N1" s="1" t="s">
        <v>79</v>
      </c>
      <c r="O1" s="1" t="s">
        <v>54</v>
      </c>
      <c r="P1" s="1" t="s">
        <v>77</v>
      </c>
      <c r="Q1" s="1" t="s">
        <v>55</v>
      </c>
      <c r="R1" s="1" t="s">
        <v>56</v>
      </c>
      <c r="S1" s="1" t="s">
        <v>141</v>
      </c>
      <c r="T1" s="2" t="s">
        <v>57</v>
      </c>
      <c r="U1" s="2" t="s">
        <v>58</v>
      </c>
      <c r="V1" s="3" t="s">
        <v>59</v>
      </c>
      <c r="W1" s="3" t="s">
        <v>60</v>
      </c>
      <c r="X1" s="3" t="s">
        <v>61</v>
      </c>
      <c r="Y1" s="4" t="s">
        <v>152</v>
      </c>
      <c r="Z1" s="4" t="s">
        <v>153</v>
      </c>
      <c r="AA1" s="4" t="s">
        <v>139</v>
      </c>
      <c r="AB1" s="4" t="s">
        <v>154</v>
      </c>
      <c r="AC1" s="4" t="s">
        <v>155</v>
      </c>
      <c r="AD1" s="4" t="s">
        <v>156</v>
      </c>
      <c r="AE1" s="4" t="s">
        <v>11</v>
      </c>
      <c r="AF1" s="4"/>
      <c r="AG1" s="4" t="s">
        <v>12</v>
      </c>
      <c r="AH1" s="4" t="s">
        <v>13</v>
      </c>
      <c r="AI1" s="4" t="s">
        <v>62</v>
      </c>
      <c r="AJ1" s="4" t="s">
        <v>106</v>
      </c>
      <c r="AK1" s="1" t="s">
        <v>107</v>
      </c>
      <c r="AL1" s="22" t="s">
        <v>117</v>
      </c>
    </row>
    <row r="2" spans="1:38" s="5" customFormat="1">
      <c r="A2" s="6">
        <v>45296</v>
      </c>
      <c r="B2" s="25" t="s">
        <v>119</v>
      </c>
      <c r="C2" s="8" t="s">
        <v>150</v>
      </c>
      <c r="D2" s="9">
        <v>7.9259259259259265E-2</v>
      </c>
      <c r="E2" s="8" t="s">
        <v>239</v>
      </c>
      <c r="F2" s="10">
        <v>13</v>
      </c>
      <c r="G2" s="10">
        <v>11.1</v>
      </c>
      <c r="H2" s="10">
        <v>13.6</v>
      </c>
      <c r="I2" s="10">
        <v>13.3</v>
      </c>
      <c r="J2" s="10">
        <v>12.9</v>
      </c>
      <c r="K2" s="10">
        <v>13.1</v>
      </c>
      <c r="L2" s="10">
        <v>13.2</v>
      </c>
      <c r="M2" s="10">
        <v>12.4</v>
      </c>
      <c r="N2" s="10">
        <v>12.2</v>
      </c>
      <c r="O2" s="27">
        <f t="shared" ref="O2:O8" si="0">SUM(F2:H2)</f>
        <v>37.700000000000003</v>
      </c>
      <c r="P2" s="27">
        <f t="shared" ref="P2:P8" si="1">SUM(I2:K2)</f>
        <v>39.300000000000004</v>
      </c>
      <c r="Q2" s="27">
        <f t="shared" ref="Q2:Q8" si="2">SUM(L2:N2)</f>
        <v>37.799999999999997</v>
      </c>
      <c r="R2" s="28">
        <f t="shared" ref="R2:R8" si="3">SUM(F2:J2)</f>
        <v>63.9</v>
      </c>
      <c r="S2" s="28">
        <f t="shared" ref="S2:S8" si="4">SUM(J2:N2)</f>
        <v>63.8</v>
      </c>
      <c r="T2" s="11" t="s">
        <v>148</v>
      </c>
      <c r="U2" s="11" t="s">
        <v>165</v>
      </c>
      <c r="V2" s="13" t="s">
        <v>220</v>
      </c>
      <c r="W2" s="13" t="s">
        <v>175</v>
      </c>
      <c r="X2" s="13" t="s">
        <v>240</v>
      </c>
      <c r="Y2" s="12">
        <v>1.1000000000000001</v>
      </c>
      <c r="Z2" s="12">
        <v>1.2</v>
      </c>
      <c r="AA2" s="11" t="s">
        <v>159</v>
      </c>
      <c r="AB2" s="12">
        <v>-0.2</v>
      </c>
      <c r="AC2" s="12" t="s">
        <v>195</v>
      </c>
      <c r="AD2" s="12">
        <v>0.4</v>
      </c>
      <c r="AE2" s="12">
        <v>-0.6</v>
      </c>
      <c r="AF2" s="12"/>
      <c r="AG2" s="11" t="s">
        <v>173</v>
      </c>
      <c r="AH2" s="11" t="s">
        <v>169</v>
      </c>
      <c r="AI2" s="11" t="s">
        <v>159</v>
      </c>
      <c r="AJ2" s="8"/>
      <c r="AK2" s="8" t="s">
        <v>245</v>
      </c>
      <c r="AL2" s="31" t="s">
        <v>246</v>
      </c>
    </row>
    <row r="3" spans="1:38" s="5" customFormat="1">
      <c r="A3" s="6">
        <v>45296</v>
      </c>
      <c r="B3" s="25" t="s">
        <v>235</v>
      </c>
      <c r="C3" s="8" t="s">
        <v>150</v>
      </c>
      <c r="D3" s="9">
        <v>7.9861111111111105E-2</v>
      </c>
      <c r="E3" s="8" t="s">
        <v>244</v>
      </c>
      <c r="F3" s="10">
        <v>13.2</v>
      </c>
      <c r="G3" s="10">
        <v>11.6</v>
      </c>
      <c r="H3" s="10">
        <v>13.4</v>
      </c>
      <c r="I3" s="10">
        <v>12.6</v>
      </c>
      <c r="J3" s="10">
        <v>12.9</v>
      </c>
      <c r="K3" s="10">
        <v>13</v>
      </c>
      <c r="L3" s="10">
        <v>12.9</v>
      </c>
      <c r="M3" s="10">
        <v>12.6</v>
      </c>
      <c r="N3" s="10">
        <v>12.8</v>
      </c>
      <c r="O3" s="27">
        <f t="shared" si="0"/>
        <v>38.199999999999996</v>
      </c>
      <c r="P3" s="27">
        <f t="shared" si="1"/>
        <v>38.5</v>
      </c>
      <c r="Q3" s="27">
        <f t="shared" si="2"/>
        <v>38.299999999999997</v>
      </c>
      <c r="R3" s="28">
        <f t="shared" si="3"/>
        <v>63.699999999999996</v>
      </c>
      <c r="S3" s="28">
        <f t="shared" si="4"/>
        <v>64.2</v>
      </c>
      <c r="T3" s="11" t="s">
        <v>148</v>
      </c>
      <c r="U3" s="11" t="s">
        <v>165</v>
      </c>
      <c r="V3" s="13" t="s">
        <v>184</v>
      </c>
      <c r="W3" s="13" t="s">
        <v>182</v>
      </c>
      <c r="X3" s="13" t="s">
        <v>176</v>
      </c>
      <c r="Y3" s="12">
        <v>1.1000000000000001</v>
      </c>
      <c r="Z3" s="12">
        <v>1.2</v>
      </c>
      <c r="AA3" s="11" t="s">
        <v>159</v>
      </c>
      <c r="AB3" s="12">
        <v>-0.3</v>
      </c>
      <c r="AC3" s="12" t="s">
        <v>195</v>
      </c>
      <c r="AD3" s="12">
        <v>0.3</v>
      </c>
      <c r="AE3" s="12">
        <v>-0.6</v>
      </c>
      <c r="AF3" s="12"/>
      <c r="AG3" s="11" t="s">
        <v>169</v>
      </c>
      <c r="AH3" s="11" t="s">
        <v>169</v>
      </c>
      <c r="AI3" s="11" t="s">
        <v>159</v>
      </c>
      <c r="AJ3" s="8"/>
      <c r="AK3" s="8" t="s">
        <v>251</v>
      </c>
      <c r="AL3" s="31" t="s">
        <v>252</v>
      </c>
    </row>
    <row r="4" spans="1:38" s="5" customFormat="1">
      <c r="A4" s="6">
        <v>45296</v>
      </c>
      <c r="B4" s="35" t="s">
        <v>118</v>
      </c>
      <c r="C4" s="8" t="s">
        <v>150</v>
      </c>
      <c r="D4" s="9">
        <v>7.8472222222222221E-2</v>
      </c>
      <c r="E4" s="8" t="s">
        <v>255</v>
      </c>
      <c r="F4" s="10">
        <v>12.9</v>
      </c>
      <c r="G4" s="10">
        <v>11.8</v>
      </c>
      <c r="H4" s="10">
        <v>13.3</v>
      </c>
      <c r="I4" s="10">
        <v>13</v>
      </c>
      <c r="J4" s="10">
        <v>12.9</v>
      </c>
      <c r="K4" s="10">
        <v>12.7</v>
      </c>
      <c r="L4" s="10">
        <v>12.3</v>
      </c>
      <c r="M4" s="10">
        <v>11.8</v>
      </c>
      <c r="N4" s="10">
        <v>12.3</v>
      </c>
      <c r="O4" s="27">
        <f t="shared" si="0"/>
        <v>38</v>
      </c>
      <c r="P4" s="27">
        <f t="shared" si="1"/>
        <v>38.599999999999994</v>
      </c>
      <c r="Q4" s="27">
        <f t="shared" si="2"/>
        <v>36.400000000000006</v>
      </c>
      <c r="R4" s="28">
        <f t="shared" si="3"/>
        <v>63.9</v>
      </c>
      <c r="S4" s="28">
        <f t="shared" si="4"/>
        <v>62</v>
      </c>
      <c r="T4" s="11" t="s">
        <v>164</v>
      </c>
      <c r="U4" s="11" t="s">
        <v>168</v>
      </c>
      <c r="V4" s="13" t="s">
        <v>204</v>
      </c>
      <c r="W4" s="13" t="s">
        <v>256</v>
      </c>
      <c r="X4" s="13" t="s">
        <v>197</v>
      </c>
      <c r="Y4" s="12">
        <v>1.1000000000000001</v>
      </c>
      <c r="Z4" s="12">
        <v>1.2</v>
      </c>
      <c r="AA4" s="11" t="s">
        <v>159</v>
      </c>
      <c r="AB4" s="12">
        <v>-0.6</v>
      </c>
      <c r="AC4" s="12">
        <v>-0.4</v>
      </c>
      <c r="AD4" s="12">
        <v>-0.4</v>
      </c>
      <c r="AE4" s="12">
        <v>-0.6</v>
      </c>
      <c r="AF4" s="12"/>
      <c r="AG4" s="11" t="s">
        <v>191</v>
      </c>
      <c r="AH4" s="11" t="s">
        <v>169</v>
      </c>
      <c r="AI4" s="11" t="s">
        <v>159</v>
      </c>
      <c r="AJ4" s="8"/>
      <c r="AK4" s="8" t="s">
        <v>257</v>
      </c>
      <c r="AL4" s="31" t="s">
        <v>258</v>
      </c>
    </row>
    <row r="5" spans="1:38" s="5" customFormat="1">
      <c r="A5" s="6">
        <v>45297</v>
      </c>
      <c r="B5" s="35" t="s">
        <v>143</v>
      </c>
      <c r="C5" s="8" t="s">
        <v>150</v>
      </c>
      <c r="D5" s="9">
        <v>8.0590277777777775E-2</v>
      </c>
      <c r="E5" s="8" t="s">
        <v>277</v>
      </c>
      <c r="F5" s="10">
        <v>12.9</v>
      </c>
      <c r="G5" s="10">
        <v>11.1</v>
      </c>
      <c r="H5" s="10">
        <v>13.5</v>
      </c>
      <c r="I5" s="10">
        <v>13.8</v>
      </c>
      <c r="J5" s="10">
        <v>12.8</v>
      </c>
      <c r="K5" s="10">
        <v>12.6</v>
      </c>
      <c r="L5" s="10">
        <v>13.1</v>
      </c>
      <c r="M5" s="10">
        <v>13.2</v>
      </c>
      <c r="N5" s="10">
        <v>13.3</v>
      </c>
      <c r="O5" s="27">
        <f t="shared" si="0"/>
        <v>37.5</v>
      </c>
      <c r="P5" s="27">
        <f t="shared" si="1"/>
        <v>39.200000000000003</v>
      </c>
      <c r="Q5" s="27">
        <f t="shared" si="2"/>
        <v>39.599999999999994</v>
      </c>
      <c r="R5" s="28">
        <f t="shared" si="3"/>
        <v>64.099999999999994</v>
      </c>
      <c r="S5" s="28">
        <f t="shared" si="4"/>
        <v>65</v>
      </c>
      <c r="T5" s="11" t="s">
        <v>164</v>
      </c>
      <c r="U5" s="11" t="s">
        <v>149</v>
      </c>
      <c r="V5" s="13" t="s">
        <v>166</v>
      </c>
      <c r="W5" s="13" t="s">
        <v>197</v>
      </c>
      <c r="X5" s="13" t="s">
        <v>175</v>
      </c>
      <c r="Y5" s="12">
        <v>1.2</v>
      </c>
      <c r="Z5" s="12">
        <v>1.4</v>
      </c>
      <c r="AA5" s="11" t="s">
        <v>159</v>
      </c>
      <c r="AB5" s="12">
        <v>1.3</v>
      </c>
      <c r="AC5" s="12" t="s">
        <v>195</v>
      </c>
      <c r="AD5" s="12">
        <v>1.9</v>
      </c>
      <c r="AE5" s="12">
        <v>-0.6</v>
      </c>
      <c r="AF5" s="12"/>
      <c r="AG5" s="11" t="s">
        <v>196</v>
      </c>
      <c r="AH5" s="11" t="s">
        <v>173</v>
      </c>
      <c r="AI5" s="11" t="s">
        <v>199</v>
      </c>
      <c r="AJ5" s="8"/>
      <c r="AK5" s="8" t="s">
        <v>289</v>
      </c>
      <c r="AL5" s="31" t="s">
        <v>290</v>
      </c>
    </row>
    <row r="6" spans="1:38" s="5" customFormat="1">
      <c r="A6" s="6">
        <v>45297</v>
      </c>
      <c r="B6" s="25" t="s">
        <v>121</v>
      </c>
      <c r="C6" s="8" t="s">
        <v>150</v>
      </c>
      <c r="D6" s="9">
        <v>7.8506944444444449E-2</v>
      </c>
      <c r="E6" s="32" t="s">
        <v>281</v>
      </c>
      <c r="F6" s="10">
        <v>13</v>
      </c>
      <c r="G6" s="10">
        <v>11</v>
      </c>
      <c r="H6" s="10">
        <v>12.8</v>
      </c>
      <c r="I6" s="10">
        <v>12.4</v>
      </c>
      <c r="J6" s="10">
        <v>12.4</v>
      </c>
      <c r="K6" s="10">
        <v>12.9</v>
      </c>
      <c r="L6" s="10">
        <v>12.3</v>
      </c>
      <c r="M6" s="10">
        <v>13.2</v>
      </c>
      <c r="N6" s="10">
        <v>13.3</v>
      </c>
      <c r="O6" s="27">
        <f t="shared" si="0"/>
        <v>36.799999999999997</v>
      </c>
      <c r="P6" s="27">
        <f t="shared" si="1"/>
        <v>37.700000000000003</v>
      </c>
      <c r="Q6" s="27">
        <f t="shared" si="2"/>
        <v>38.799999999999997</v>
      </c>
      <c r="R6" s="28">
        <f t="shared" si="3"/>
        <v>61.599999999999994</v>
      </c>
      <c r="S6" s="28">
        <f t="shared" si="4"/>
        <v>64.099999999999994</v>
      </c>
      <c r="T6" s="11" t="s">
        <v>162</v>
      </c>
      <c r="U6" s="11" t="s">
        <v>183</v>
      </c>
      <c r="V6" s="13" t="s">
        <v>225</v>
      </c>
      <c r="W6" s="13" t="s">
        <v>282</v>
      </c>
      <c r="X6" s="13" t="s">
        <v>221</v>
      </c>
      <c r="Y6" s="12">
        <v>1.2</v>
      </c>
      <c r="Z6" s="12">
        <v>1.4</v>
      </c>
      <c r="AA6" s="11" t="s">
        <v>159</v>
      </c>
      <c r="AB6" s="12">
        <v>-0.7</v>
      </c>
      <c r="AC6" s="12" t="s">
        <v>195</v>
      </c>
      <c r="AD6" s="12">
        <v>0.1</v>
      </c>
      <c r="AE6" s="12">
        <v>-0.8</v>
      </c>
      <c r="AF6" s="12"/>
      <c r="AG6" s="11" t="s">
        <v>169</v>
      </c>
      <c r="AH6" s="11" t="s">
        <v>191</v>
      </c>
      <c r="AI6" s="11" t="s">
        <v>147</v>
      </c>
      <c r="AJ6" s="8"/>
      <c r="AK6" s="8" t="s">
        <v>295</v>
      </c>
      <c r="AL6" s="31" t="s">
        <v>296</v>
      </c>
    </row>
    <row r="7" spans="1:38" s="5" customFormat="1">
      <c r="A7" s="6">
        <v>45297</v>
      </c>
      <c r="B7" s="25" t="s">
        <v>118</v>
      </c>
      <c r="C7" s="8" t="s">
        <v>150</v>
      </c>
      <c r="D7" s="9">
        <v>7.9166666666666663E-2</v>
      </c>
      <c r="E7" s="8" t="s">
        <v>285</v>
      </c>
      <c r="F7" s="10">
        <v>13.1</v>
      </c>
      <c r="G7" s="10">
        <v>12</v>
      </c>
      <c r="H7" s="10">
        <v>13.8</v>
      </c>
      <c r="I7" s="10">
        <v>12.7</v>
      </c>
      <c r="J7" s="10">
        <v>11.8</v>
      </c>
      <c r="K7" s="10">
        <v>12.3</v>
      </c>
      <c r="L7" s="10">
        <v>12.6</v>
      </c>
      <c r="M7" s="10">
        <v>12.7</v>
      </c>
      <c r="N7" s="10">
        <v>13</v>
      </c>
      <c r="O7" s="27">
        <f t="shared" si="0"/>
        <v>38.900000000000006</v>
      </c>
      <c r="P7" s="27">
        <f t="shared" si="1"/>
        <v>36.799999999999997</v>
      </c>
      <c r="Q7" s="27">
        <f t="shared" si="2"/>
        <v>38.299999999999997</v>
      </c>
      <c r="R7" s="28">
        <f t="shared" si="3"/>
        <v>63.400000000000006</v>
      </c>
      <c r="S7" s="28">
        <f t="shared" si="4"/>
        <v>62.400000000000006</v>
      </c>
      <c r="T7" s="11" t="s">
        <v>164</v>
      </c>
      <c r="U7" s="11" t="s">
        <v>189</v>
      </c>
      <c r="V7" s="13" t="s">
        <v>176</v>
      </c>
      <c r="W7" s="13" t="s">
        <v>182</v>
      </c>
      <c r="X7" s="13" t="s">
        <v>174</v>
      </c>
      <c r="Y7" s="12">
        <v>1.2</v>
      </c>
      <c r="Z7" s="12">
        <v>1.4</v>
      </c>
      <c r="AA7" s="11" t="s">
        <v>159</v>
      </c>
      <c r="AB7" s="12">
        <v>0.4</v>
      </c>
      <c r="AC7" s="12" t="s">
        <v>195</v>
      </c>
      <c r="AD7" s="12">
        <v>1.3</v>
      </c>
      <c r="AE7" s="12">
        <v>-0.9</v>
      </c>
      <c r="AF7" s="12"/>
      <c r="AG7" s="11" t="s">
        <v>196</v>
      </c>
      <c r="AH7" s="11" t="s">
        <v>169</v>
      </c>
      <c r="AI7" s="11" t="s">
        <v>159</v>
      </c>
      <c r="AJ7" s="8"/>
      <c r="AK7" s="8" t="s">
        <v>301</v>
      </c>
      <c r="AL7" s="31" t="s">
        <v>302</v>
      </c>
    </row>
    <row r="8" spans="1:38" s="5" customFormat="1">
      <c r="A8" s="6">
        <v>45297</v>
      </c>
      <c r="B8" s="25" t="s">
        <v>120</v>
      </c>
      <c r="C8" s="8" t="s">
        <v>150</v>
      </c>
      <c r="D8" s="9">
        <v>7.7870370370370368E-2</v>
      </c>
      <c r="E8" s="8" t="s">
        <v>226</v>
      </c>
      <c r="F8" s="10">
        <v>12.7</v>
      </c>
      <c r="G8" s="10">
        <v>11.1</v>
      </c>
      <c r="H8" s="10">
        <v>13.1</v>
      </c>
      <c r="I8" s="10">
        <v>12.7</v>
      </c>
      <c r="J8" s="10">
        <v>12.6</v>
      </c>
      <c r="K8" s="10">
        <v>12.5</v>
      </c>
      <c r="L8" s="10">
        <v>12.6</v>
      </c>
      <c r="M8" s="10">
        <v>12.5</v>
      </c>
      <c r="N8" s="10">
        <v>13</v>
      </c>
      <c r="O8" s="27">
        <f t="shared" si="0"/>
        <v>36.9</v>
      </c>
      <c r="P8" s="27">
        <f t="shared" si="1"/>
        <v>37.799999999999997</v>
      </c>
      <c r="Q8" s="27">
        <f t="shared" si="2"/>
        <v>38.1</v>
      </c>
      <c r="R8" s="28">
        <f t="shared" si="3"/>
        <v>62.199999999999996</v>
      </c>
      <c r="S8" s="28">
        <f t="shared" si="4"/>
        <v>63.2</v>
      </c>
      <c r="T8" s="11" t="s">
        <v>148</v>
      </c>
      <c r="U8" s="11" t="s">
        <v>149</v>
      </c>
      <c r="V8" s="13" t="s">
        <v>216</v>
      </c>
      <c r="W8" s="13" t="s">
        <v>218</v>
      </c>
      <c r="X8" s="13" t="s">
        <v>184</v>
      </c>
      <c r="Y8" s="12">
        <v>1.2</v>
      </c>
      <c r="Z8" s="12">
        <v>1.4</v>
      </c>
      <c r="AA8" s="11" t="s">
        <v>159</v>
      </c>
      <c r="AB8" s="12" t="s">
        <v>201</v>
      </c>
      <c r="AC8" s="12" t="s">
        <v>195</v>
      </c>
      <c r="AD8" s="12">
        <v>1.2</v>
      </c>
      <c r="AE8" s="12">
        <v>-1.2</v>
      </c>
      <c r="AF8" s="12"/>
      <c r="AG8" s="11" t="s">
        <v>196</v>
      </c>
      <c r="AH8" s="11" t="s">
        <v>169</v>
      </c>
      <c r="AI8" s="11" t="s">
        <v>159</v>
      </c>
      <c r="AJ8" s="8"/>
      <c r="AK8" s="8" t="s">
        <v>305</v>
      </c>
      <c r="AL8" s="31" t="s">
        <v>306</v>
      </c>
    </row>
    <row r="9" spans="1:38" s="5" customFormat="1">
      <c r="A9" s="6">
        <v>45668</v>
      </c>
      <c r="B9" s="25" t="s">
        <v>119</v>
      </c>
      <c r="C9" s="8" t="s">
        <v>150</v>
      </c>
      <c r="D9" s="9">
        <v>7.856481481481481E-2</v>
      </c>
      <c r="E9" s="8" t="s">
        <v>323</v>
      </c>
      <c r="F9" s="10">
        <v>12.9</v>
      </c>
      <c r="G9" s="10">
        <v>10.7</v>
      </c>
      <c r="H9" s="10">
        <v>12.6</v>
      </c>
      <c r="I9" s="10">
        <v>13.3</v>
      </c>
      <c r="J9" s="10">
        <v>12.8</v>
      </c>
      <c r="K9" s="10">
        <v>12.6</v>
      </c>
      <c r="L9" s="10">
        <v>13.1</v>
      </c>
      <c r="M9" s="10">
        <v>12.9</v>
      </c>
      <c r="N9" s="10">
        <v>12.9</v>
      </c>
      <c r="O9" s="27">
        <f t="shared" ref="O9:O21" si="5">SUM(F9:H9)</f>
        <v>36.200000000000003</v>
      </c>
      <c r="P9" s="27">
        <f t="shared" ref="P9:P21" si="6">SUM(I9:K9)</f>
        <v>38.700000000000003</v>
      </c>
      <c r="Q9" s="27">
        <f t="shared" ref="Q9:Q21" si="7">SUM(L9:N9)</f>
        <v>38.9</v>
      </c>
      <c r="R9" s="28">
        <f t="shared" ref="R9:R21" si="8">SUM(F9:J9)</f>
        <v>62.3</v>
      </c>
      <c r="S9" s="28">
        <f t="shared" ref="S9:S21" si="9">SUM(J9:N9)</f>
        <v>64.3</v>
      </c>
      <c r="T9" s="11" t="s">
        <v>162</v>
      </c>
      <c r="U9" s="11" t="s">
        <v>183</v>
      </c>
      <c r="V9" s="13" t="s">
        <v>224</v>
      </c>
      <c r="W9" s="13" t="s">
        <v>324</v>
      </c>
      <c r="X9" s="13" t="s">
        <v>325</v>
      </c>
      <c r="Y9" s="12">
        <v>5.9</v>
      </c>
      <c r="Z9" s="12">
        <v>6.8</v>
      </c>
      <c r="AA9" s="11" t="s">
        <v>159</v>
      </c>
      <c r="AB9" s="12">
        <v>-1.2</v>
      </c>
      <c r="AC9" s="12" t="s">
        <v>195</v>
      </c>
      <c r="AD9" s="12">
        <v>-0.5</v>
      </c>
      <c r="AE9" s="12">
        <v>-0.7</v>
      </c>
      <c r="AF9" s="12"/>
      <c r="AG9" s="11" t="s">
        <v>191</v>
      </c>
      <c r="AH9" s="11" t="s">
        <v>169</v>
      </c>
      <c r="AI9" s="11" t="s">
        <v>159</v>
      </c>
      <c r="AJ9" s="8"/>
      <c r="AK9" s="8" t="s">
        <v>326</v>
      </c>
      <c r="AL9" s="31" t="s">
        <v>327</v>
      </c>
    </row>
    <row r="10" spans="1:38" s="5" customFormat="1">
      <c r="A10" s="6">
        <v>45668</v>
      </c>
      <c r="B10" s="35" t="s">
        <v>313</v>
      </c>
      <c r="C10" s="8" t="s">
        <v>150</v>
      </c>
      <c r="D10" s="9">
        <v>7.9212962962962957E-2</v>
      </c>
      <c r="E10" s="8" t="s">
        <v>321</v>
      </c>
      <c r="F10" s="10">
        <v>12.8</v>
      </c>
      <c r="G10" s="10">
        <v>10.7</v>
      </c>
      <c r="H10" s="10">
        <v>13.3</v>
      </c>
      <c r="I10" s="10">
        <v>13.5</v>
      </c>
      <c r="J10" s="10">
        <v>12.7</v>
      </c>
      <c r="K10" s="10">
        <v>12.9</v>
      </c>
      <c r="L10" s="10">
        <v>13.1</v>
      </c>
      <c r="M10" s="10">
        <v>12.5</v>
      </c>
      <c r="N10" s="10">
        <v>12.9</v>
      </c>
      <c r="O10" s="27">
        <f t="shared" si="5"/>
        <v>36.799999999999997</v>
      </c>
      <c r="P10" s="27">
        <f t="shared" si="6"/>
        <v>39.1</v>
      </c>
      <c r="Q10" s="27">
        <f t="shared" si="7"/>
        <v>38.5</v>
      </c>
      <c r="R10" s="28">
        <f t="shared" si="8"/>
        <v>63</v>
      </c>
      <c r="S10" s="28">
        <f t="shared" si="9"/>
        <v>64.100000000000009</v>
      </c>
      <c r="T10" s="11" t="s">
        <v>148</v>
      </c>
      <c r="U10" s="11" t="s">
        <v>149</v>
      </c>
      <c r="V10" s="13" t="s">
        <v>184</v>
      </c>
      <c r="W10" s="13" t="s">
        <v>335</v>
      </c>
      <c r="X10" s="13" t="s">
        <v>336</v>
      </c>
      <c r="Y10" s="12">
        <v>5.9</v>
      </c>
      <c r="Z10" s="12">
        <v>6.8</v>
      </c>
      <c r="AA10" s="11" t="s">
        <v>159</v>
      </c>
      <c r="AB10" s="12">
        <v>-0.9</v>
      </c>
      <c r="AC10" s="12" t="s">
        <v>195</v>
      </c>
      <c r="AD10" s="12">
        <v>-0.2</v>
      </c>
      <c r="AE10" s="12">
        <v>-0.7</v>
      </c>
      <c r="AF10" s="12"/>
      <c r="AG10" s="11" t="s">
        <v>169</v>
      </c>
      <c r="AH10" s="11" t="s">
        <v>173</v>
      </c>
      <c r="AI10" s="11" t="s">
        <v>159</v>
      </c>
      <c r="AJ10" s="8"/>
      <c r="AK10" s="8" t="s">
        <v>333</v>
      </c>
      <c r="AL10" s="31" t="s">
        <v>334</v>
      </c>
    </row>
    <row r="11" spans="1:38" s="5" customFormat="1">
      <c r="A11" s="6">
        <v>45668</v>
      </c>
      <c r="B11" s="25" t="s">
        <v>118</v>
      </c>
      <c r="C11" s="8" t="s">
        <v>150</v>
      </c>
      <c r="D11" s="9">
        <v>7.8506944444444449E-2</v>
      </c>
      <c r="E11" s="8" t="s">
        <v>353</v>
      </c>
      <c r="F11" s="10">
        <v>13</v>
      </c>
      <c r="G11" s="10">
        <v>11.4</v>
      </c>
      <c r="H11" s="10">
        <v>13.4</v>
      </c>
      <c r="I11" s="10">
        <v>12.6</v>
      </c>
      <c r="J11" s="10">
        <v>11.9</v>
      </c>
      <c r="K11" s="10">
        <v>12.2</v>
      </c>
      <c r="L11" s="10">
        <v>12.9</v>
      </c>
      <c r="M11" s="10">
        <v>12.7</v>
      </c>
      <c r="N11" s="10">
        <v>13.2</v>
      </c>
      <c r="O11" s="27">
        <f t="shared" si="5"/>
        <v>37.799999999999997</v>
      </c>
      <c r="P11" s="27">
        <f t="shared" si="6"/>
        <v>36.700000000000003</v>
      </c>
      <c r="Q11" s="27">
        <f t="shared" si="7"/>
        <v>38.799999999999997</v>
      </c>
      <c r="R11" s="28">
        <f t="shared" si="8"/>
        <v>62.3</v>
      </c>
      <c r="S11" s="28">
        <f t="shared" si="9"/>
        <v>62.900000000000006</v>
      </c>
      <c r="T11" s="11" t="s">
        <v>148</v>
      </c>
      <c r="U11" s="11" t="s">
        <v>149</v>
      </c>
      <c r="V11" s="13" t="s">
        <v>354</v>
      </c>
      <c r="W11" s="13" t="s">
        <v>184</v>
      </c>
      <c r="X11" s="13" t="s">
        <v>175</v>
      </c>
      <c r="Y11" s="12">
        <v>5.9</v>
      </c>
      <c r="Z11" s="12">
        <v>6.8</v>
      </c>
      <c r="AA11" s="11" t="s">
        <v>159</v>
      </c>
      <c r="AB11" s="12">
        <v>-0.3</v>
      </c>
      <c r="AC11" s="12" t="s">
        <v>195</v>
      </c>
      <c r="AD11" s="12">
        <v>0.4</v>
      </c>
      <c r="AE11" s="12">
        <v>-0.7</v>
      </c>
      <c r="AF11" s="12"/>
      <c r="AG11" s="11" t="s">
        <v>173</v>
      </c>
      <c r="AH11" s="11" t="s">
        <v>169</v>
      </c>
      <c r="AI11" s="11" t="s">
        <v>159</v>
      </c>
      <c r="AJ11" s="8"/>
      <c r="AK11" s="8" t="s">
        <v>352</v>
      </c>
      <c r="AL11" s="31" t="s">
        <v>359</v>
      </c>
    </row>
    <row r="12" spans="1:38" s="5" customFormat="1">
      <c r="A12" s="6">
        <v>45668</v>
      </c>
      <c r="B12" s="35" t="s">
        <v>120</v>
      </c>
      <c r="C12" s="8" t="s">
        <v>150</v>
      </c>
      <c r="D12" s="9">
        <v>7.784722222222222E-2</v>
      </c>
      <c r="E12" s="8" t="s">
        <v>363</v>
      </c>
      <c r="F12" s="10">
        <v>12.6</v>
      </c>
      <c r="G12" s="10">
        <v>11.5</v>
      </c>
      <c r="H12" s="10">
        <v>13.3</v>
      </c>
      <c r="I12" s="10">
        <v>13</v>
      </c>
      <c r="J12" s="10">
        <v>12.6</v>
      </c>
      <c r="K12" s="10">
        <v>12.5</v>
      </c>
      <c r="L12" s="10">
        <v>12.5</v>
      </c>
      <c r="M12" s="10">
        <v>11.8</v>
      </c>
      <c r="N12" s="10">
        <v>12.8</v>
      </c>
      <c r="O12" s="27">
        <f t="shared" si="5"/>
        <v>37.400000000000006</v>
      </c>
      <c r="P12" s="27">
        <f t="shared" si="6"/>
        <v>38.1</v>
      </c>
      <c r="Q12" s="27">
        <f t="shared" si="7"/>
        <v>37.1</v>
      </c>
      <c r="R12" s="28">
        <f t="shared" si="8"/>
        <v>63.000000000000007</v>
      </c>
      <c r="S12" s="28">
        <f t="shared" si="9"/>
        <v>62.2</v>
      </c>
      <c r="T12" s="11" t="s">
        <v>164</v>
      </c>
      <c r="U12" s="11" t="s">
        <v>165</v>
      </c>
      <c r="V12" s="13" t="s">
        <v>175</v>
      </c>
      <c r="W12" s="13" t="s">
        <v>181</v>
      </c>
      <c r="X12" s="13" t="s">
        <v>364</v>
      </c>
      <c r="Y12" s="12">
        <v>5.9</v>
      </c>
      <c r="Z12" s="12">
        <v>6.8</v>
      </c>
      <c r="AA12" s="11" t="s">
        <v>159</v>
      </c>
      <c r="AB12" s="12">
        <v>-0.2</v>
      </c>
      <c r="AC12" s="12">
        <v>-0.2</v>
      </c>
      <c r="AD12" s="12">
        <v>0.3</v>
      </c>
      <c r="AE12" s="12">
        <v>-0.7</v>
      </c>
      <c r="AF12" s="12"/>
      <c r="AG12" s="11" t="s">
        <v>169</v>
      </c>
      <c r="AH12" s="11" t="s">
        <v>173</v>
      </c>
      <c r="AI12" s="11" t="s">
        <v>159</v>
      </c>
      <c r="AJ12" s="8"/>
      <c r="AK12" s="8" t="s">
        <v>361</v>
      </c>
      <c r="AL12" s="31" t="s">
        <v>362</v>
      </c>
    </row>
    <row r="13" spans="1:38" s="5" customFormat="1">
      <c r="A13" s="6">
        <v>45669</v>
      </c>
      <c r="B13" s="25" t="s">
        <v>119</v>
      </c>
      <c r="C13" s="8" t="s">
        <v>150</v>
      </c>
      <c r="D13" s="9">
        <v>7.9166666666666663E-2</v>
      </c>
      <c r="E13" s="8" t="s">
        <v>379</v>
      </c>
      <c r="F13" s="10">
        <v>13</v>
      </c>
      <c r="G13" s="10">
        <v>10.9</v>
      </c>
      <c r="H13" s="10">
        <v>13.4</v>
      </c>
      <c r="I13" s="10">
        <v>13.3</v>
      </c>
      <c r="J13" s="10">
        <v>12.6</v>
      </c>
      <c r="K13" s="10">
        <v>12.8</v>
      </c>
      <c r="L13" s="10">
        <v>13</v>
      </c>
      <c r="M13" s="10">
        <v>12.3</v>
      </c>
      <c r="N13" s="10">
        <v>12.7</v>
      </c>
      <c r="O13" s="27">
        <f t="shared" si="5"/>
        <v>37.299999999999997</v>
      </c>
      <c r="P13" s="27">
        <f t="shared" si="6"/>
        <v>38.700000000000003</v>
      </c>
      <c r="Q13" s="27">
        <f t="shared" si="7"/>
        <v>38</v>
      </c>
      <c r="R13" s="28">
        <f t="shared" si="8"/>
        <v>63.199999999999996</v>
      </c>
      <c r="S13" s="28">
        <f t="shared" si="9"/>
        <v>63.400000000000006</v>
      </c>
      <c r="T13" s="11" t="s">
        <v>148</v>
      </c>
      <c r="U13" s="11" t="s">
        <v>165</v>
      </c>
      <c r="V13" s="13" t="s">
        <v>220</v>
      </c>
      <c r="W13" s="13" t="s">
        <v>380</v>
      </c>
      <c r="X13" s="13" t="s">
        <v>381</v>
      </c>
      <c r="Y13" s="12">
        <v>4.4000000000000004</v>
      </c>
      <c r="Z13" s="12">
        <v>4.5</v>
      </c>
      <c r="AA13" s="11" t="s">
        <v>159</v>
      </c>
      <c r="AB13" s="12">
        <v>-1</v>
      </c>
      <c r="AC13" s="12" t="s">
        <v>195</v>
      </c>
      <c r="AD13" s="12">
        <v>-0.5</v>
      </c>
      <c r="AE13" s="12">
        <v>-0.5</v>
      </c>
      <c r="AF13" s="12"/>
      <c r="AG13" s="11" t="s">
        <v>191</v>
      </c>
      <c r="AH13" s="11" t="s">
        <v>173</v>
      </c>
      <c r="AI13" s="11" t="s">
        <v>145</v>
      </c>
      <c r="AJ13" s="8"/>
      <c r="AK13" s="8" t="s">
        <v>386</v>
      </c>
      <c r="AL13" s="31" t="s">
        <v>387</v>
      </c>
    </row>
    <row r="14" spans="1:38" s="5" customFormat="1">
      <c r="A14" s="6">
        <v>45669</v>
      </c>
      <c r="B14" s="25" t="s">
        <v>235</v>
      </c>
      <c r="C14" s="8" t="s">
        <v>150</v>
      </c>
      <c r="D14" s="9">
        <v>7.9201388888888891E-2</v>
      </c>
      <c r="E14" s="8" t="s">
        <v>392</v>
      </c>
      <c r="F14" s="10">
        <v>13.1</v>
      </c>
      <c r="G14" s="10">
        <v>11.5</v>
      </c>
      <c r="H14" s="10">
        <v>13.2</v>
      </c>
      <c r="I14" s="10">
        <v>12.7</v>
      </c>
      <c r="J14" s="10">
        <v>12.2</v>
      </c>
      <c r="K14" s="10">
        <v>12.7</v>
      </c>
      <c r="L14" s="10">
        <v>12.8</v>
      </c>
      <c r="M14" s="10">
        <v>13.1</v>
      </c>
      <c r="N14" s="10">
        <v>13</v>
      </c>
      <c r="O14" s="27">
        <f t="shared" si="5"/>
        <v>37.799999999999997</v>
      </c>
      <c r="P14" s="27">
        <f t="shared" si="6"/>
        <v>37.599999999999994</v>
      </c>
      <c r="Q14" s="27">
        <f t="shared" si="7"/>
        <v>38.9</v>
      </c>
      <c r="R14" s="28">
        <f t="shared" si="8"/>
        <v>62.7</v>
      </c>
      <c r="S14" s="28">
        <f t="shared" si="9"/>
        <v>63.800000000000004</v>
      </c>
      <c r="T14" s="11" t="s">
        <v>148</v>
      </c>
      <c r="U14" s="11" t="s">
        <v>149</v>
      </c>
      <c r="V14" s="13" t="s">
        <v>393</v>
      </c>
      <c r="W14" s="13" t="s">
        <v>218</v>
      </c>
      <c r="X14" s="13" t="s">
        <v>331</v>
      </c>
      <c r="Y14" s="12">
        <v>4.4000000000000004</v>
      </c>
      <c r="Z14" s="12">
        <v>4.5</v>
      </c>
      <c r="AA14" s="11" t="s">
        <v>159</v>
      </c>
      <c r="AB14" s="12">
        <v>-1</v>
      </c>
      <c r="AC14" s="12" t="s">
        <v>195</v>
      </c>
      <c r="AD14" s="12">
        <v>-0.5</v>
      </c>
      <c r="AE14" s="12">
        <v>-0.5</v>
      </c>
      <c r="AF14" s="12"/>
      <c r="AG14" s="11" t="s">
        <v>191</v>
      </c>
      <c r="AH14" s="11" t="s">
        <v>169</v>
      </c>
      <c r="AI14" s="11" t="s">
        <v>159</v>
      </c>
      <c r="AJ14" s="8"/>
      <c r="AK14" s="8" t="s">
        <v>394</v>
      </c>
      <c r="AL14" s="31" t="s">
        <v>395</v>
      </c>
    </row>
    <row r="15" spans="1:38" s="5" customFormat="1">
      <c r="A15" s="6">
        <v>45670</v>
      </c>
      <c r="B15" s="35" t="s">
        <v>119</v>
      </c>
      <c r="C15" s="8" t="s">
        <v>150</v>
      </c>
      <c r="D15" s="9">
        <v>8.1261574074074069E-2</v>
      </c>
      <c r="E15" s="8" t="s">
        <v>428</v>
      </c>
      <c r="F15" s="10">
        <v>13</v>
      </c>
      <c r="G15" s="10">
        <v>11.2</v>
      </c>
      <c r="H15" s="10">
        <v>13.6</v>
      </c>
      <c r="I15" s="10">
        <v>13.2</v>
      </c>
      <c r="J15" s="10">
        <v>12.9</v>
      </c>
      <c r="K15" s="10">
        <v>13.4</v>
      </c>
      <c r="L15" s="10">
        <v>13.1</v>
      </c>
      <c r="M15" s="10">
        <v>13.5</v>
      </c>
      <c r="N15" s="10">
        <v>13.2</v>
      </c>
      <c r="O15" s="27">
        <f t="shared" si="5"/>
        <v>37.799999999999997</v>
      </c>
      <c r="P15" s="27">
        <f t="shared" si="6"/>
        <v>39.5</v>
      </c>
      <c r="Q15" s="27">
        <f t="shared" si="7"/>
        <v>39.799999999999997</v>
      </c>
      <c r="R15" s="28">
        <f t="shared" si="8"/>
        <v>63.9</v>
      </c>
      <c r="S15" s="28">
        <f t="shared" si="9"/>
        <v>66.099999999999994</v>
      </c>
      <c r="T15" s="11" t="s">
        <v>148</v>
      </c>
      <c r="U15" s="11" t="s">
        <v>149</v>
      </c>
      <c r="V15" s="13" t="s">
        <v>190</v>
      </c>
      <c r="W15" s="13" t="s">
        <v>429</v>
      </c>
      <c r="X15" s="13" t="s">
        <v>335</v>
      </c>
      <c r="Y15" s="12">
        <v>4</v>
      </c>
      <c r="Z15" s="12">
        <v>5</v>
      </c>
      <c r="AA15" s="11" t="s">
        <v>145</v>
      </c>
      <c r="AB15" s="12">
        <v>2.1</v>
      </c>
      <c r="AC15" s="12" t="s">
        <v>195</v>
      </c>
      <c r="AD15" s="12">
        <v>2.5</v>
      </c>
      <c r="AE15" s="12">
        <v>-0.4</v>
      </c>
      <c r="AF15" s="12"/>
      <c r="AG15" s="11" t="s">
        <v>196</v>
      </c>
      <c r="AH15" s="11" t="s">
        <v>196</v>
      </c>
      <c r="AI15" s="11" t="s">
        <v>199</v>
      </c>
      <c r="AJ15" s="8"/>
      <c r="AK15" s="8" t="s">
        <v>483</v>
      </c>
      <c r="AL15" s="31" t="s">
        <v>432</v>
      </c>
    </row>
    <row r="16" spans="1:38" s="5" customFormat="1">
      <c r="A16" s="6">
        <v>45670</v>
      </c>
      <c r="B16" s="25" t="s">
        <v>202</v>
      </c>
      <c r="C16" s="8" t="s">
        <v>150</v>
      </c>
      <c r="D16" s="9">
        <v>7.7789351851851846E-2</v>
      </c>
      <c r="E16" s="8" t="s">
        <v>468</v>
      </c>
      <c r="F16" s="10">
        <v>13</v>
      </c>
      <c r="G16" s="10">
        <v>11.1</v>
      </c>
      <c r="H16" s="10">
        <v>13.4</v>
      </c>
      <c r="I16" s="10">
        <v>12.8</v>
      </c>
      <c r="J16" s="10">
        <v>12.3</v>
      </c>
      <c r="K16" s="10">
        <v>12.2</v>
      </c>
      <c r="L16" s="10">
        <v>12.2</v>
      </c>
      <c r="M16" s="10">
        <v>12</v>
      </c>
      <c r="N16" s="10">
        <v>13.1</v>
      </c>
      <c r="O16" s="27">
        <f t="shared" si="5"/>
        <v>37.5</v>
      </c>
      <c r="P16" s="27">
        <f t="shared" si="6"/>
        <v>37.299999999999997</v>
      </c>
      <c r="Q16" s="27">
        <f t="shared" si="7"/>
        <v>37.299999999999997</v>
      </c>
      <c r="R16" s="28">
        <f t="shared" si="8"/>
        <v>62.599999999999994</v>
      </c>
      <c r="S16" s="28">
        <f t="shared" si="9"/>
        <v>61.800000000000004</v>
      </c>
      <c r="T16" s="11" t="s">
        <v>148</v>
      </c>
      <c r="U16" s="11" t="s">
        <v>165</v>
      </c>
      <c r="V16" s="13" t="s">
        <v>167</v>
      </c>
      <c r="W16" s="13" t="s">
        <v>175</v>
      </c>
      <c r="X16" s="13" t="s">
        <v>188</v>
      </c>
      <c r="Y16" s="12">
        <v>4</v>
      </c>
      <c r="Z16" s="12">
        <v>5</v>
      </c>
      <c r="AA16" s="11" t="s">
        <v>145</v>
      </c>
      <c r="AB16" s="12">
        <v>0.1</v>
      </c>
      <c r="AC16" s="12" t="s">
        <v>195</v>
      </c>
      <c r="AD16" s="12">
        <v>0.5</v>
      </c>
      <c r="AE16" s="12">
        <v>-0.4</v>
      </c>
      <c r="AF16" s="12"/>
      <c r="AG16" s="11" t="s">
        <v>173</v>
      </c>
      <c r="AH16" s="11" t="s">
        <v>169</v>
      </c>
      <c r="AI16" s="11" t="s">
        <v>159</v>
      </c>
      <c r="AJ16" s="8"/>
      <c r="AK16" s="8" t="s">
        <v>484</v>
      </c>
      <c r="AL16" s="31" t="s">
        <v>469</v>
      </c>
    </row>
    <row r="17" spans="1:38" s="5" customFormat="1">
      <c r="A17" s="6">
        <v>45675</v>
      </c>
      <c r="B17" s="25" t="s">
        <v>119</v>
      </c>
      <c r="C17" s="8" t="s">
        <v>150</v>
      </c>
      <c r="D17" s="9">
        <v>7.8472222222222221E-2</v>
      </c>
      <c r="E17" s="8" t="s">
        <v>492</v>
      </c>
      <c r="F17" s="10">
        <v>12.7</v>
      </c>
      <c r="G17" s="10">
        <v>11.1</v>
      </c>
      <c r="H17" s="10">
        <v>12.9</v>
      </c>
      <c r="I17" s="10">
        <v>13.3</v>
      </c>
      <c r="J17" s="10">
        <v>12.7</v>
      </c>
      <c r="K17" s="10">
        <v>12.5</v>
      </c>
      <c r="L17" s="10">
        <v>12.9</v>
      </c>
      <c r="M17" s="10">
        <v>11.9</v>
      </c>
      <c r="N17" s="10">
        <v>13</v>
      </c>
      <c r="O17" s="27">
        <f t="shared" si="5"/>
        <v>36.699999999999996</v>
      </c>
      <c r="P17" s="27">
        <f t="shared" si="6"/>
        <v>38.5</v>
      </c>
      <c r="Q17" s="27">
        <f t="shared" si="7"/>
        <v>37.799999999999997</v>
      </c>
      <c r="R17" s="28">
        <f t="shared" si="8"/>
        <v>62.7</v>
      </c>
      <c r="S17" s="28">
        <f t="shared" si="9"/>
        <v>63</v>
      </c>
      <c r="T17" s="11" t="s">
        <v>148</v>
      </c>
      <c r="U17" s="11" t="s">
        <v>165</v>
      </c>
      <c r="V17" s="13" t="s">
        <v>493</v>
      </c>
      <c r="W17" s="13" t="s">
        <v>393</v>
      </c>
      <c r="X17" s="13" t="s">
        <v>494</v>
      </c>
      <c r="Y17" s="12">
        <v>1.4</v>
      </c>
      <c r="Z17" s="12">
        <v>2.7</v>
      </c>
      <c r="AA17" s="11" t="s">
        <v>159</v>
      </c>
      <c r="AB17" s="12">
        <v>-2</v>
      </c>
      <c r="AC17" s="12" t="s">
        <v>195</v>
      </c>
      <c r="AD17" s="12">
        <v>-1.3</v>
      </c>
      <c r="AE17" s="12">
        <v>-0.7</v>
      </c>
      <c r="AF17" s="12"/>
      <c r="AG17" s="11" t="s">
        <v>476</v>
      </c>
      <c r="AH17" s="11" t="s">
        <v>173</v>
      </c>
      <c r="AI17" s="11" t="s">
        <v>145</v>
      </c>
      <c r="AJ17" s="8"/>
      <c r="AK17" s="8" t="s">
        <v>495</v>
      </c>
      <c r="AL17" s="31" t="s">
        <v>496</v>
      </c>
    </row>
    <row r="18" spans="1:38" s="5" customFormat="1">
      <c r="A18" s="6">
        <v>45675</v>
      </c>
      <c r="B18" s="25" t="s">
        <v>121</v>
      </c>
      <c r="C18" s="8" t="s">
        <v>150</v>
      </c>
      <c r="D18" s="9">
        <v>7.8472222222222221E-2</v>
      </c>
      <c r="E18" s="8" t="s">
        <v>502</v>
      </c>
      <c r="F18" s="10">
        <v>12.8</v>
      </c>
      <c r="G18" s="10">
        <v>11</v>
      </c>
      <c r="H18" s="10">
        <v>13.3</v>
      </c>
      <c r="I18" s="10">
        <v>13.1</v>
      </c>
      <c r="J18" s="10">
        <v>12.5</v>
      </c>
      <c r="K18" s="10">
        <v>12.6</v>
      </c>
      <c r="L18" s="10">
        <v>12.9</v>
      </c>
      <c r="M18" s="10">
        <v>12.1</v>
      </c>
      <c r="N18" s="10">
        <v>12.7</v>
      </c>
      <c r="O18" s="27">
        <f t="shared" si="5"/>
        <v>37.1</v>
      </c>
      <c r="P18" s="27">
        <f t="shared" si="6"/>
        <v>38.200000000000003</v>
      </c>
      <c r="Q18" s="27">
        <f t="shared" si="7"/>
        <v>37.700000000000003</v>
      </c>
      <c r="R18" s="28">
        <f t="shared" si="8"/>
        <v>62.7</v>
      </c>
      <c r="S18" s="28">
        <f t="shared" si="9"/>
        <v>62.8</v>
      </c>
      <c r="T18" s="11" t="s">
        <v>148</v>
      </c>
      <c r="U18" s="11" t="s">
        <v>165</v>
      </c>
      <c r="V18" s="13" t="s">
        <v>198</v>
      </c>
      <c r="W18" s="13" t="s">
        <v>331</v>
      </c>
      <c r="X18" s="13" t="s">
        <v>393</v>
      </c>
      <c r="Y18" s="12">
        <v>1.4</v>
      </c>
      <c r="Z18" s="12">
        <v>2.7</v>
      </c>
      <c r="AA18" s="11" t="s">
        <v>159</v>
      </c>
      <c r="AB18" s="12">
        <v>-1</v>
      </c>
      <c r="AC18" s="12" t="s">
        <v>195</v>
      </c>
      <c r="AD18" s="12">
        <v>-0.3</v>
      </c>
      <c r="AE18" s="12">
        <v>-0.7</v>
      </c>
      <c r="AF18" s="12"/>
      <c r="AG18" s="11" t="s">
        <v>169</v>
      </c>
      <c r="AH18" s="11" t="s">
        <v>169</v>
      </c>
      <c r="AI18" s="11" t="s">
        <v>147</v>
      </c>
      <c r="AJ18" s="8"/>
      <c r="AK18" s="8" t="s">
        <v>501</v>
      </c>
      <c r="AL18" s="31" t="s">
        <v>503</v>
      </c>
    </row>
    <row r="19" spans="1:38" s="5" customFormat="1">
      <c r="A19" s="6">
        <v>45675</v>
      </c>
      <c r="B19" s="25" t="s">
        <v>120</v>
      </c>
      <c r="C19" s="8" t="s">
        <v>150</v>
      </c>
      <c r="D19" s="9">
        <v>7.9178240740740743E-2</v>
      </c>
      <c r="E19" s="8" t="s">
        <v>524</v>
      </c>
      <c r="F19" s="10">
        <v>13</v>
      </c>
      <c r="G19" s="10">
        <v>11.3</v>
      </c>
      <c r="H19" s="10">
        <v>13.5</v>
      </c>
      <c r="I19" s="10">
        <v>13.3</v>
      </c>
      <c r="J19" s="10">
        <v>13.2</v>
      </c>
      <c r="K19" s="10">
        <v>13.1</v>
      </c>
      <c r="L19" s="10">
        <v>12.4</v>
      </c>
      <c r="M19" s="10">
        <v>12</v>
      </c>
      <c r="N19" s="10">
        <v>12.3</v>
      </c>
      <c r="O19" s="27">
        <f t="shared" si="5"/>
        <v>37.799999999999997</v>
      </c>
      <c r="P19" s="27">
        <f t="shared" si="6"/>
        <v>39.6</v>
      </c>
      <c r="Q19" s="27">
        <f t="shared" si="7"/>
        <v>36.700000000000003</v>
      </c>
      <c r="R19" s="28">
        <f t="shared" si="8"/>
        <v>64.3</v>
      </c>
      <c r="S19" s="28">
        <f t="shared" si="9"/>
        <v>63</v>
      </c>
      <c r="T19" s="11" t="s">
        <v>442</v>
      </c>
      <c r="U19" s="11" t="s">
        <v>504</v>
      </c>
      <c r="V19" s="13" t="s">
        <v>525</v>
      </c>
      <c r="W19" s="13" t="s">
        <v>526</v>
      </c>
      <c r="X19" s="13" t="s">
        <v>205</v>
      </c>
      <c r="Y19" s="12">
        <v>1.4</v>
      </c>
      <c r="Z19" s="12">
        <v>2.7</v>
      </c>
      <c r="AA19" s="11" t="s">
        <v>159</v>
      </c>
      <c r="AB19" s="12">
        <v>1.3</v>
      </c>
      <c r="AC19" s="12">
        <v>-0.7</v>
      </c>
      <c r="AD19" s="12">
        <v>1.3</v>
      </c>
      <c r="AE19" s="12">
        <v>-0.7</v>
      </c>
      <c r="AF19" s="12"/>
      <c r="AG19" s="11" t="s">
        <v>200</v>
      </c>
      <c r="AH19" s="11" t="s">
        <v>169</v>
      </c>
      <c r="AI19" s="11" t="s">
        <v>145</v>
      </c>
      <c r="AJ19" s="8"/>
      <c r="AK19" s="8" t="s">
        <v>522</v>
      </c>
      <c r="AL19" s="31" t="s">
        <v>523</v>
      </c>
    </row>
    <row r="20" spans="1:38" s="5" customFormat="1">
      <c r="A20" s="6">
        <v>45676</v>
      </c>
      <c r="B20" s="25" t="s">
        <v>119</v>
      </c>
      <c r="C20" s="8" t="s">
        <v>150</v>
      </c>
      <c r="D20" s="9">
        <v>7.9236111111111104E-2</v>
      </c>
      <c r="E20" s="8" t="s">
        <v>540</v>
      </c>
      <c r="F20" s="10">
        <v>12.8</v>
      </c>
      <c r="G20" s="10">
        <v>11.7</v>
      </c>
      <c r="H20" s="10">
        <v>13.8</v>
      </c>
      <c r="I20" s="10">
        <v>13.4</v>
      </c>
      <c r="J20" s="10">
        <v>12.5</v>
      </c>
      <c r="K20" s="10">
        <v>12.3</v>
      </c>
      <c r="L20" s="10">
        <v>12.4</v>
      </c>
      <c r="M20" s="10">
        <v>12.4</v>
      </c>
      <c r="N20" s="10">
        <v>13.3</v>
      </c>
      <c r="O20" s="27">
        <f t="shared" si="5"/>
        <v>38.299999999999997</v>
      </c>
      <c r="P20" s="27">
        <f t="shared" si="6"/>
        <v>38.200000000000003</v>
      </c>
      <c r="Q20" s="27">
        <f t="shared" si="7"/>
        <v>38.1</v>
      </c>
      <c r="R20" s="28">
        <f t="shared" si="8"/>
        <v>64.199999999999989</v>
      </c>
      <c r="S20" s="28">
        <f t="shared" si="9"/>
        <v>62.900000000000006</v>
      </c>
      <c r="T20" s="11" t="s">
        <v>164</v>
      </c>
      <c r="U20" s="11" t="s">
        <v>165</v>
      </c>
      <c r="V20" s="13" t="s">
        <v>541</v>
      </c>
      <c r="W20" s="13" t="s">
        <v>542</v>
      </c>
      <c r="X20" s="13" t="s">
        <v>543</v>
      </c>
      <c r="Y20" s="12">
        <v>1.6</v>
      </c>
      <c r="Z20" s="12">
        <v>2.7</v>
      </c>
      <c r="AA20" s="11" t="s">
        <v>159</v>
      </c>
      <c r="AB20" s="12">
        <v>-0.4</v>
      </c>
      <c r="AC20" s="12" t="s">
        <v>195</v>
      </c>
      <c r="AD20" s="12">
        <v>0.3</v>
      </c>
      <c r="AE20" s="12">
        <v>-0.7</v>
      </c>
      <c r="AF20" s="12"/>
      <c r="AG20" s="11" t="s">
        <v>169</v>
      </c>
      <c r="AH20" s="11" t="s">
        <v>173</v>
      </c>
      <c r="AI20" s="11" t="s">
        <v>145</v>
      </c>
      <c r="AJ20" s="8"/>
      <c r="AK20" s="8" t="s">
        <v>562</v>
      </c>
      <c r="AL20" s="31" t="s">
        <v>563</v>
      </c>
    </row>
    <row r="21" spans="1:38" s="5" customFormat="1">
      <c r="A21" s="6">
        <v>45676</v>
      </c>
      <c r="B21" s="25" t="s">
        <v>118</v>
      </c>
      <c r="C21" s="8" t="s">
        <v>150</v>
      </c>
      <c r="D21" s="9">
        <v>7.7870370370370368E-2</v>
      </c>
      <c r="E21" s="8" t="s">
        <v>554</v>
      </c>
      <c r="F21" s="10">
        <v>12.8</v>
      </c>
      <c r="G21" s="10">
        <v>11.3</v>
      </c>
      <c r="H21" s="10">
        <v>12.9</v>
      </c>
      <c r="I21" s="10">
        <v>12.6</v>
      </c>
      <c r="J21" s="10">
        <v>11.8</v>
      </c>
      <c r="K21" s="10">
        <v>12.7</v>
      </c>
      <c r="L21" s="10">
        <v>13.1</v>
      </c>
      <c r="M21" s="10">
        <v>12.7</v>
      </c>
      <c r="N21" s="10">
        <v>12.9</v>
      </c>
      <c r="O21" s="27">
        <f t="shared" si="5"/>
        <v>37</v>
      </c>
      <c r="P21" s="27">
        <f t="shared" si="6"/>
        <v>37.099999999999994</v>
      </c>
      <c r="Q21" s="27">
        <f t="shared" si="7"/>
        <v>38.699999999999996</v>
      </c>
      <c r="R21" s="28">
        <f t="shared" si="8"/>
        <v>61.400000000000006</v>
      </c>
      <c r="S21" s="28">
        <f t="shared" si="9"/>
        <v>63.199999999999996</v>
      </c>
      <c r="T21" s="11" t="s">
        <v>162</v>
      </c>
      <c r="U21" s="11" t="s">
        <v>149</v>
      </c>
      <c r="V21" s="13" t="s">
        <v>182</v>
      </c>
      <c r="W21" s="13" t="s">
        <v>174</v>
      </c>
      <c r="X21" s="13" t="s">
        <v>555</v>
      </c>
      <c r="Y21" s="12">
        <v>1.6</v>
      </c>
      <c r="Z21" s="12">
        <v>2.7</v>
      </c>
      <c r="AA21" s="11" t="s">
        <v>159</v>
      </c>
      <c r="AB21" s="12">
        <v>-0.8</v>
      </c>
      <c r="AC21" s="12" t="s">
        <v>195</v>
      </c>
      <c r="AD21" s="12">
        <v>-0.1</v>
      </c>
      <c r="AE21" s="12">
        <v>-0.7</v>
      </c>
      <c r="AF21" s="12"/>
      <c r="AG21" s="11" t="s">
        <v>169</v>
      </c>
      <c r="AH21" s="11" t="s">
        <v>169</v>
      </c>
      <c r="AI21" s="11" t="s">
        <v>145</v>
      </c>
      <c r="AJ21" s="8"/>
      <c r="AK21" s="8" t="s">
        <v>573</v>
      </c>
      <c r="AL21" s="31" t="s">
        <v>574</v>
      </c>
    </row>
    <row r="22" spans="1:38" s="5" customFormat="1">
      <c r="A22" s="6">
        <v>45682</v>
      </c>
      <c r="B22" s="25" t="s">
        <v>119</v>
      </c>
      <c r="C22" s="8" t="s">
        <v>150</v>
      </c>
      <c r="D22" s="9">
        <v>7.9907407407407413E-2</v>
      </c>
      <c r="E22" s="8" t="s">
        <v>599</v>
      </c>
      <c r="F22" s="10">
        <v>13.2</v>
      </c>
      <c r="G22" s="10">
        <v>11.7</v>
      </c>
      <c r="H22" s="10">
        <v>13</v>
      </c>
      <c r="I22" s="10">
        <v>12.9</v>
      </c>
      <c r="J22" s="10">
        <v>12.9</v>
      </c>
      <c r="K22" s="10">
        <v>13.1</v>
      </c>
      <c r="L22" s="10">
        <v>13</v>
      </c>
      <c r="M22" s="10">
        <v>12.4</v>
      </c>
      <c r="N22" s="10">
        <v>13.2</v>
      </c>
      <c r="O22" s="27">
        <f t="shared" ref="O22:O27" si="10">SUM(F22:H22)</f>
        <v>37.9</v>
      </c>
      <c r="P22" s="27">
        <f t="shared" ref="P22:P27" si="11">SUM(I22:K22)</f>
        <v>38.9</v>
      </c>
      <c r="Q22" s="27">
        <f t="shared" ref="Q22:Q27" si="12">SUM(L22:N22)</f>
        <v>38.599999999999994</v>
      </c>
      <c r="R22" s="28">
        <f t="shared" ref="R22:R27" si="13">SUM(F22:J22)</f>
        <v>63.699999999999996</v>
      </c>
      <c r="S22" s="28">
        <f t="shared" ref="S22:S27" si="14">SUM(J22:N22)</f>
        <v>64.599999999999994</v>
      </c>
      <c r="T22" s="11" t="s">
        <v>148</v>
      </c>
      <c r="U22" s="11" t="s">
        <v>149</v>
      </c>
      <c r="V22" s="13" t="s">
        <v>176</v>
      </c>
      <c r="W22" s="13" t="s">
        <v>220</v>
      </c>
      <c r="X22" s="13" t="s">
        <v>488</v>
      </c>
      <c r="Y22" s="12">
        <v>1.6</v>
      </c>
      <c r="Z22" s="12">
        <v>2.2999999999999998</v>
      </c>
      <c r="AA22" s="11" t="s">
        <v>159</v>
      </c>
      <c r="AB22" s="12">
        <v>0.4</v>
      </c>
      <c r="AC22" s="12" t="s">
        <v>195</v>
      </c>
      <c r="AD22" s="12">
        <v>1.1000000000000001</v>
      </c>
      <c r="AE22" s="12">
        <v>-0.7</v>
      </c>
      <c r="AF22" s="12"/>
      <c r="AG22" s="11" t="s">
        <v>196</v>
      </c>
      <c r="AH22" s="11" t="s">
        <v>173</v>
      </c>
      <c r="AI22" s="11" t="s">
        <v>145</v>
      </c>
      <c r="AJ22" s="8"/>
      <c r="AK22" s="8" t="s">
        <v>601</v>
      </c>
      <c r="AL22" s="31" t="s">
        <v>600</v>
      </c>
    </row>
    <row r="23" spans="1:38" s="5" customFormat="1">
      <c r="A23" s="6">
        <v>45682</v>
      </c>
      <c r="B23" s="25" t="s">
        <v>235</v>
      </c>
      <c r="C23" s="8" t="s">
        <v>150</v>
      </c>
      <c r="D23" s="9">
        <v>8.0601851851851855E-2</v>
      </c>
      <c r="E23" s="8" t="s">
        <v>606</v>
      </c>
      <c r="F23" s="10">
        <v>12.9</v>
      </c>
      <c r="G23" s="10">
        <v>11.2</v>
      </c>
      <c r="H23" s="10">
        <v>13.9</v>
      </c>
      <c r="I23" s="10">
        <v>14</v>
      </c>
      <c r="J23" s="10">
        <v>12.5</v>
      </c>
      <c r="K23" s="10">
        <v>12.5</v>
      </c>
      <c r="L23" s="10">
        <v>13.2</v>
      </c>
      <c r="M23" s="10">
        <v>12.8</v>
      </c>
      <c r="N23" s="10">
        <v>13.4</v>
      </c>
      <c r="O23" s="27">
        <f t="shared" si="10"/>
        <v>38</v>
      </c>
      <c r="P23" s="27">
        <f t="shared" si="11"/>
        <v>39</v>
      </c>
      <c r="Q23" s="27">
        <f t="shared" si="12"/>
        <v>39.4</v>
      </c>
      <c r="R23" s="28">
        <f t="shared" si="13"/>
        <v>64.5</v>
      </c>
      <c r="S23" s="28">
        <f t="shared" si="14"/>
        <v>64.400000000000006</v>
      </c>
      <c r="T23" s="11" t="s">
        <v>164</v>
      </c>
      <c r="U23" s="11" t="s">
        <v>149</v>
      </c>
      <c r="V23" s="13" t="s">
        <v>336</v>
      </c>
      <c r="W23" s="13" t="s">
        <v>541</v>
      </c>
      <c r="X23" s="13" t="s">
        <v>198</v>
      </c>
      <c r="Y23" s="12">
        <v>1.6</v>
      </c>
      <c r="Z23" s="12">
        <v>2.2999999999999998</v>
      </c>
      <c r="AA23" s="11" t="s">
        <v>159</v>
      </c>
      <c r="AB23" s="12">
        <v>1.1000000000000001</v>
      </c>
      <c r="AC23" s="12" t="s">
        <v>195</v>
      </c>
      <c r="AD23" s="12">
        <v>1.8</v>
      </c>
      <c r="AE23" s="12">
        <v>-0.7</v>
      </c>
      <c r="AF23" s="12"/>
      <c r="AG23" s="11" t="s">
        <v>196</v>
      </c>
      <c r="AH23" s="11" t="s">
        <v>169</v>
      </c>
      <c r="AI23" s="11" t="s">
        <v>159</v>
      </c>
      <c r="AJ23" s="8"/>
      <c r="AK23" s="8" t="s">
        <v>607</v>
      </c>
      <c r="AL23" s="31" t="s">
        <v>608</v>
      </c>
    </row>
    <row r="24" spans="1:38" s="5" customFormat="1">
      <c r="A24" s="6">
        <v>45682</v>
      </c>
      <c r="B24" s="25" t="s">
        <v>118</v>
      </c>
      <c r="C24" s="8" t="s">
        <v>150</v>
      </c>
      <c r="D24" s="9">
        <v>7.8483796296296301E-2</v>
      </c>
      <c r="E24" s="8" t="s">
        <v>615</v>
      </c>
      <c r="F24" s="10">
        <v>12.7</v>
      </c>
      <c r="G24" s="10">
        <v>11.3</v>
      </c>
      <c r="H24" s="10">
        <v>13</v>
      </c>
      <c r="I24" s="10">
        <v>12.9</v>
      </c>
      <c r="J24" s="10">
        <v>12.7</v>
      </c>
      <c r="K24" s="10">
        <v>12.4</v>
      </c>
      <c r="L24" s="10">
        <v>12.4</v>
      </c>
      <c r="M24" s="10">
        <v>12.2</v>
      </c>
      <c r="N24" s="10">
        <v>13.5</v>
      </c>
      <c r="O24" s="27">
        <f t="shared" si="10"/>
        <v>37</v>
      </c>
      <c r="P24" s="27">
        <f t="shared" si="11"/>
        <v>38</v>
      </c>
      <c r="Q24" s="27">
        <f t="shared" si="12"/>
        <v>38.1</v>
      </c>
      <c r="R24" s="28">
        <f t="shared" si="13"/>
        <v>62.599999999999994</v>
      </c>
      <c r="S24" s="28">
        <f t="shared" si="14"/>
        <v>63.2</v>
      </c>
      <c r="T24" s="11" t="s">
        <v>148</v>
      </c>
      <c r="U24" s="11" t="s">
        <v>149</v>
      </c>
      <c r="V24" s="13" t="s">
        <v>175</v>
      </c>
      <c r="W24" s="13" t="s">
        <v>166</v>
      </c>
      <c r="X24" s="13" t="s">
        <v>172</v>
      </c>
      <c r="Y24" s="12">
        <v>1.6</v>
      </c>
      <c r="Z24" s="12">
        <v>2.2999999999999998</v>
      </c>
      <c r="AA24" s="11" t="s">
        <v>159</v>
      </c>
      <c r="AB24" s="12">
        <v>-0.5</v>
      </c>
      <c r="AC24" s="12" t="s">
        <v>195</v>
      </c>
      <c r="AD24" s="12">
        <v>0.2</v>
      </c>
      <c r="AE24" s="12">
        <v>-0.7</v>
      </c>
      <c r="AF24" s="12"/>
      <c r="AG24" s="11" t="s">
        <v>169</v>
      </c>
      <c r="AH24" s="11" t="s">
        <v>173</v>
      </c>
      <c r="AI24" s="11" t="s">
        <v>159</v>
      </c>
      <c r="AJ24" s="8"/>
      <c r="AK24" s="8" t="s">
        <v>616</v>
      </c>
      <c r="AL24" s="31" t="s">
        <v>617</v>
      </c>
    </row>
    <row r="25" spans="1:38" s="5" customFormat="1">
      <c r="A25" s="6">
        <v>45682</v>
      </c>
      <c r="B25" s="25" t="s">
        <v>120</v>
      </c>
      <c r="C25" s="8" t="s">
        <v>150</v>
      </c>
      <c r="D25" s="9">
        <v>7.8530092592592596E-2</v>
      </c>
      <c r="E25" s="8" t="s">
        <v>625</v>
      </c>
      <c r="F25" s="10">
        <v>13</v>
      </c>
      <c r="G25" s="10">
        <v>11.9</v>
      </c>
      <c r="H25" s="10">
        <v>13.4</v>
      </c>
      <c r="I25" s="10">
        <v>13</v>
      </c>
      <c r="J25" s="10">
        <v>12.4</v>
      </c>
      <c r="K25" s="10">
        <v>12.5</v>
      </c>
      <c r="L25" s="10">
        <v>12.2</v>
      </c>
      <c r="M25" s="10">
        <v>12.3</v>
      </c>
      <c r="N25" s="10">
        <v>12.8</v>
      </c>
      <c r="O25" s="27">
        <f t="shared" si="10"/>
        <v>38.299999999999997</v>
      </c>
      <c r="P25" s="27">
        <f t="shared" si="11"/>
        <v>37.9</v>
      </c>
      <c r="Q25" s="27">
        <f t="shared" si="12"/>
        <v>37.299999999999997</v>
      </c>
      <c r="R25" s="28">
        <f t="shared" si="13"/>
        <v>63.699999999999996</v>
      </c>
      <c r="S25" s="28">
        <f t="shared" si="14"/>
        <v>62.199999999999989</v>
      </c>
      <c r="T25" s="11" t="s">
        <v>442</v>
      </c>
      <c r="U25" s="11" t="s">
        <v>168</v>
      </c>
      <c r="V25" s="13" t="s">
        <v>175</v>
      </c>
      <c r="W25" s="13" t="s">
        <v>198</v>
      </c>
      <c r="X25" s="13" t="s">
        <v>626</v>
      </c>
      <c r="Y25" s="12">
        <v>1.6</v>
      </c>
      <c r="Z25" s="12">
        <v>2.2999999999999998</v>
      </c>
      <c r="AA25" s="11" t="s">
        <v>159</v>
      </c>
      <c r="AB25" s="12">
        <v>0.7</v>
      </c>
      <c r="AC25" s="12">
        <v>-0.3</v>
      </c>
      <c r="AD25" s="12">
        <v>1.1000000000000001</v>
      </c>
      <c r="AE25" s="12">
        <v>-0.7</v>
      </c>
      <c r="AF25" s="12"/>
      <c r="AG25" s="11" t="s">
        <v>196</v>
      </c>
      <c r="AH25" s="11" t="s">
        <v>173</v>
      </c>
      <c r="AI25" s="11" t="s">
        <v>145</v>
      </c>
      <c r="AJ25" s="8"/>
      <c r="AK25" s="8" t="s">
        <v>627</v>
      </c>
      <c r="AL25" s="31" t="s">
        <v>628</v>
      </c>
    </row>
    <row r="26" spans="1:38" s="5" customFormat="1">
      <c r="A26" s="6">
        <v>45683</v>
      </c>
      <c r="B26" s="35" t="s">
        <v>119</v>
      </c>
      <c r="C26" s="8" t="s">
        <v>150</v>
      </c>
      <c r="D26" s="9">
        <v>7.991898148148148E-2</v>
      </c>
      <c r="E26" s="8" t="s">
        <v>639</v>
      </c>
      <c r="F26" s="10">
        <v>13</v>
      </c>
      <c r="G26" s="10">
        <v>11.1</v>
      </c>
      <c r="H26" s="10">
        <v>13.3</v>
      </c>
      <c r="I26" s="10">
        <v>13.5</v>
      </c>
      <c r="J26" s="10">
        <v>12.5</v>
      </c>
      <c r="K26" s="10">
        <v>12.9</v>
      </c>
      <c r="L26" s="10">
        <v>13</v>
      </c>
      <c r="M26" s="10">
        <v>13</v>
      </c>
      <c r="N26" s="10">
        <v>13.2</v>
      </c>
      <c r="O26" s="27">
        <f t="shared" si="10"/>
        <v>37.400000000000006</v>
      </c>
      <c r="P26" s="27">
        <f t="shared" si="11"/>
        <v>38.9</v>
      </c>
      <c r="Q26" s="27">
        <f t="shared" si="12"/>
        <v>39.200000000000003</v>
      </c>
      <c r="R26" s="28">
        <f t="shared" si="13"/>
        <v>63.400000000000006</v>
      </c>
      <c r="S26" s="28">
        <f t="shared" si="14"/>
        <v>64.599999999999994</v>
      </c>
      <c r="T26" s="11" t="s">
        <v>148</v>
      </c>
      <c r="U26" s="11" t="s">
        <v>149</v>
      </c>
      <c r="V26" s="13" t="s">
        <v>336</v>
      </c>
      <c r="W26" s="13" t="s">
        <v>335</v>
      </c>
      <c r="X26" s="13" t="s">
        <v>647</v>
      </c>
      <c r="Y26" s="12">
        <v>1.4</v>
      </c>
      <c r="Z26" s="12">
        <v>1.7</v>
      </c>
      <c r="AA26" s="11" t="s">
        <v>159</v>
      </c>
      <c r="AB26" s="12">
        <v>0.5</v>
      </c>
      <c r="AC26" s="12" t="s">
        <v>195</v>
      </c>
      <c r="AD26" s="12">
        <v>1.2</v>
      </c>
      <c r="AE26" s="12">
        <v>-0.7</v>
      </c>
      <c r="AF26" s="12"/>
      <c r="AG26" s="11" t="s">
        <v>196</v>
      </c>
      <c r="AH26" s="11" t="s">
        <v>173</v>
      </c>
      <c r="AI26" s="11" t="s">
        <v>145</v>
      </c>
      <c r="AJ26" s="8"/>
      <c r="AK26" s="8" t="s">
        <v>660</v>
      </c>
      <c r="AL26" s="31" t="s">
        <v>661</v>
      </c>
    </row>
    <row r="27" spans="1:38" s="5" customFormat="1">
      <c r="A27" s="6">
        <v>45683</v>
      </c>
      <c r="B27" s="25" t="s">
        <v>121</v>
      </c>
      <c r="C27" s="8" t="s">
        <v>150</v>
      </c>
      <c r="D27" s="9">
        <v>7.8495370370370368E-2</v>
      </c>
      <c r="E27" s="8" t="s">
        <v>646</v>
      </c>
      <c r="F27" s="10">
        <v>12.8</v>
      </c>
      <c r="G27" s="10">
        <v>11.4</v>
      </c>
      <c r="H27" s="10">
        <v>13</v>
      </c>
      <c r="I27" s="10">
        <v>12.6</v>
      </c>
      <c r="J27" s="10">
        <v>12.9</v>
      </c>
      <c r="K27" s="10">
        <v>13.1</v>
      </c>
      <c r="L27" s="10">
        <v>13.1</v>
      </c>
      <c r="M27" s="10">
        <v>12</v>
      </c>
      <c r="N27" s="10">
        <v>12.3</v>
      </c>
      <c r="O27" s="27">
        <f t="shared" si="10"/>
        <v>37.200000000000003</v>
      </c>
      <c r="P27" s="27">
        <f t="shared" si="11"/>
        <v>38.6</v>
      </c>
      <c r="Q27" s="27">
        <f t="shared" si="12"/>
        <v>37.400000000000006</v>
      </c>
      <c r="R27" s="28">
        <f t="shared" si="13"/>
        <v>62.7</v>
      </c>
      <c r="S27" s="28">
        <f t="shared" si="14"/>
        <v>63.400000000000006</v>
      </c>
      <c r="T27" s="11" t="s">
        <v>148</v>
      </c>
      <c r="U27" s="11" t="s">
        <v>168</v>
      </c>
      <c r="V27" s="13" t="s">
        <v>636</v>
      </c>
      <c r="W27" s="13" t="s">
        <v>232</v>
      </c>
      <c r="X27" s="13" t="s">
        <v>282</v>
      </c>
      <c r="Y27" s="12">
        <v>1.4</v>
      </c>
      <c r="Z27" s="12">
        <v>1.7</v>
      </c>
      <c r="AA27" s="11" t="s">
        <v>159</v>
      </c>
      <c r="AB27" s="12">
        <v>-0.8</v>
      </c>
      <c r="AC27" s="12" t="s">
        <v>195</v>
      </c>
      <c r="AD27" s="12">
        <v>-0.1</v>
      </c>
      <c r="AE27" s="12">
        <v>-0.7</v>
      </c>
      <c r="AF27" s="12"/>
      <c r="AG27" s="11" t="s">
        <v>169</v>
      </c>
      <c r="AH27" s="11" t="s">
        <v>191</v>
      </c>
      <c r="AI27" s="11" t="s">
        <v>159</v>
      </c>
      <c r="AJ27" s="8"/>
      <c r="AK27" s="8" t="s">
        <v>666</v>
      </c>
      <c r="AL27" s="31" t="s">
        <v>667</v>
      </c>
    </row>
    <row r="28" spans="1:38" s="5" customFormat="1">
      <c r="A28" s="6">
        <v>45683</v>
      </c>
      <c r="B28" s="35" t="s">
        <v>118</v>
      </c>
      <c r="C28" s="8" t="s">
        <v>150</v>
      </c>
      <c r="D28" s="9">
        <v>7.8541666666666662E-2</v>
      </c>
      <c r="E28" s="8" t="s">
        <v>653</v>
      </c>
      <c r="F28" s="10">
        <v>13</v>
      </c>
      <c r="G28" s="10">
        <v>11.5</v>
      </c>
      <c r="H28" s="10">
        <v>13.3</v>
      </c>
      <c r="I28" s="10">
        <v>12.8</v>
      </c>
      <c r="J28" s="10">
        <v>12.8</v>
      </c>
      <c r="K28" s="10">
        <v>12.8</v>
      </c>
      <c r="L28" s="10">
        <v>12.8</v>
      </c>
      <c r="M28" s="10">
        <v>11.9</v>
      </c>
      <c r="N28" s="10">
        <v>12.7</v>
      </c>
      <c r="O28" s="27">
        <f t="shared" ref="O28:O38" si="15">SUM(F28:H28)</f>
        <v>37.799999999999997</v>
      </c>
      <c r="P28" s="27">
        <f t="shared" ref="P28:P38" si="16">SUM(I28:K28)</f>
        <v>38.400000000000006</v>
      </c>
      <c r="Q28" s="27">
        <f t="shared" ref="Q28:Q38" si="17">SUM(L28:N28)</f>
        <v>37.400000000000006</v>
      </c>
      <c r="R28" s="28">
        <f t="shared" ref="R28:R38" si="18">SUM(F28:J28)</f>
        <v>63.399999999999991</v>
      </c>
      <c r="S28" s="28">
        <f t="shared" ref="S28:S38" si="19">SUM(J28:N28)</f>
        <v>63</v>
      </c>
      <c r="T28" s="11" t="s">
        <v>164</v>
      </c>
      <c r="U28" s="11" t="s">
        <v>168</v>
      </c>
      <c r="V28" s="13" t="s">
        <v>256</v>
      </c>
      <c r="W28" s="13" t="s">
        <v>654</v>
      </c>
      <c r="X28" s="13" t="s">
        <v>209</v>
      </c>
      <c r="Y28" s="12">
        <v>1.4</v>
      </c>
      <c r="Z28" s="12">
        <v>1.7</v>
      </c>
      <c r="AA28" s="11" t="s">
        <v>159</v>
      </c>
      <c r="AB28" s="12" t="s">
        <v>201</v>
      </c>
      <c r="AC28" s="12">
        <v>-0.2</v>
      </c>
      <c r="AD28" s="12">
        <v>0.5</v>
      </c>
      <c r="AE28" s="12">
        <v>-0.7</v>
      </c>
      <c r="AF28" s="12"/>
      <c r="AG28" s="11" t="s">
        <v>173</v>
      </c>
      <c r="AH28" s="11" t="s">
        <v>173</v>
      </c>
      <c r="AI28" s="11" t="s">
        <v>145</v>
      </c>
      <c r="AJ28" s="8"/>
      <c r="AK28" s="8" t="s">
        <v>674</v>
      </c>
      <c r="AL28" s="31" t="s">
        <v>675</v>
      </c>
    </row>
    <row r="29" spans="1:38" s="5" customFormat="1">
      <c r="A29" s="6">
        <v>45683</v>
      </c>
      <c r="B29" s="25" t="s">
        <v>122</v>
      </c>
      <c r="C29" s="8" t="s">
        <v>150</v>
      </c>
      <c r="D29" s="9">
        <v>7.6458333333333336E-2</v>
      </c>
      <c r="E29" s="8" t="s">
        <v>593</v>
      </c>
      <c r="F29" s="10">
        <v>12.8</v>
      </c>
      <c r="G29" s="10">
        <v>11.3</v>
      </c>
      <c r="H29" s="10">
        <v>12.6</v>
      </c>
      <c r="I29" s="10">
        <v>12.6</v>
      </c>
      <c r="J29" s="10">
        <v>12.2</v>
      </c>
      <c r="K29" s="10">
        <v>12.3</v>
      </c>
      <c r="L29" s="10">
        <v>12.4</v>
      </c>
      <c r="M29" s="10">
        <v>11.9</v>
      </c>
      <c r="N29" s="10">
        <v>12.5</v>
      </c>
      <c r="O29" s="27">
        <f t="shared" si="15"/>
        <v>36.700000000000003</v>
      </c>
      <c r="P29" s="27">
        <f t="shared" si="16"/>
        <v>37.099999999999994</v>
      </c>
      <c r="Q29" s="27">
        <f t="shared" si="17"/>
        <v>36.799999999999997</v>
      </c>
      <c r="R29" s="28">
        <f t="shared" si="18"/>
        <v>61.5</v>
      </c>
      <c r="S29" s="28">
        <f t="shared" si="19"/>
        <v>61.3</v>
      </c>
      <c r="T29" s="11" t="s">
        <v>148</v>
      </c>
      <c r="U29" s="11" t="s">
        <v>165</v>
      </c>
      <c r="V29" s="13" t="s">
        <v>594</v>
      </c>
      <c r="W29" s="13" t="s">
        <v>198</v>
      </c>
      <c r="X29" s="13" t="s">
        <v>595</v>
      </c>
      <c r="Y29" s="12">
        <v>1.4</v>
      </c>
      <c r="Z29" s="12">
        <v>1.7</v>
      </c>
      <c r="AA29" s="11" t="s">
        <v>159</v>
      </c>
      <c r="AB29" s="12">
        <v>-0.6</v>
      </c>
      <c r="AC29" s="12" t="s">
        <v>195</v>
      </c>
      <c r="AD29" s="12">
        <v>0.1</v>
      </c>
      <c r="AE29" s="12">
        <v>-0.7</v>
      </c>
      <c r="AF29" s="12"/>
      <c r="AG29" s="11" t="s">
        <v>169</v>
      </c>
      <c r="AH29" s="11" t="s">
        <v>169</v>
      </c>
      <c r="AI29" s="11" t="s">
        <v>159</v>
      </c>
      <c r="AJ29" s="8"/>
      <c r="AK29" s="8"/>
      <c r="AL29" s="31"/>
    </row>
    <row r="30" spans="1:38" s="5" customFormat="1">
      <c r="A30" s="6">
        <v>45731</v>
      </c>
      <c r="B30" s="35" t="s">
        <v>119</v>
      </c>
      <c r="C30" s="8" t="s">
        <v>150</v>
      </c>
      <c r="D30" s="9">
        <v>7.9907407407407413E-2</v>
      </c>
      <c r="E30" s="8" t="s">
        <v>686</v>
      </c>
      <c r="F30" s="10">
        <v>13</v>
      </c>
      <c r="G30" s="10">
        <v>11.2</v>
      </c>
      <c r="H30" s="10">
        <v>13.5</v>
      </c>
      <c r="I30" s="10">
        <v>13.1</v>
      </c>
      <c r="J30" s="10">
        <v>13</v>
      </c>
      <c r="K30" s="10">
        <v>12.9</v>
      </c>
      <c r="L30" s="10">
        <v>13</v>
      </c>
      <c r="M30" s="10">
        <v>12.8</v>
      </c>
      <c r="N30" s="10">
        <v>12.9</v>
      </c>
      <c r="O30" s="27">
        <f t="shared" si="15"/>
        <v>37.700000000000003</v>
      </c>
      <c r="P30" s="27">
        <f t="shared" si="16"/>
        <v>39</v>
      </c>
      <c r="Q30" s="27">
        <f t="shared" si="17"/>
        <v>38.700000000000003</v>
      </c>
      <c r="R30" s="28">
        <f t="shared" si="18"/>
        <v>63.800000000000004</v>
      </c>
      <c r="S30" s="28">
        <f t="shared" si="19"/>
        <v>64.600000000000009</v>
      </c>
      <c r="T30" s="11" t="s">
        <v>148</v>
      </c>
      <c r="U30" s="11" t="s">
        <v>149</v>
      </c>
      <c r="V30" s="13" t="s">
        <v>166</v>
      </c>
      <c r="W30" s="13" t="s">
        <v>331</v>
      </c>
      <c r="X30" s="13" t="s">
        <v>172</v>
      </c>
      <c r="Y30" s="12">
        <v>4.5</v>
      </c>
      <c r="Z30" s="12">
        <v>6.5</v>
      </c>
      <c r="AA30" s="11" t="s">
        <v>159</v>
      </c>
      <c r="AB30" s="12">
        <v>0.5</v>
      </c>
      <c r="AC30" s="12" t="s">
        <v>195</v>
      </c>
      <c r="AD30" s="12">
        <v>0.8</v>
      </c>
      <c r="AE30" s="12">
        <v>-0.3</v>
      </c>
      <c r="AF30" s="12"/>
      <c r="AG30" s="11" t="s">
        <v>173</v>
      </c>
      <c r="AH30" s="11" t="s">
        <v>173</v>
      </c>
      <c r="AI30" s="11" t="s">
        <v>145</v>
      </c>
      <c r="AJ30" s="8"/>
      <c r="AK30" s="8" t="s">
        <v>687</v>
      </c>
      <c r="AL30" s="31" t="s">
        <v>688</v>
      </c>
    </row>
    <row r="31" spans="1:38" s="5" customFormat="1">
      <c r="A31" s="6">
        <v>45731</v>
      </c>
      <c r="B31" s="25" t="s">
        <v>119</v>
      </c>
      <c r="C31" s="8" t="s">
        <v>150</v>
      </c>
      <c r="D31" s="9">
        <v>7.9895833333333333E-2</v>
      </c>
      <c r="E31" s="8" t="s">
        <v>696</v>
      </c>
      <c r="F31" s="10">
        <v>12.9</v>
      </c>
      <c r="G31" s="10">
        <v>11.1</v>
      </c>
      <c r="H31" s="10">
        <v>13.3</v>
      </c>
      <c r="I31" s="10">
        <v>13.5</v>
      </c>
      <c r="J31" s="10">
        <v>13</v>
      </c>
      <c r="K31" s="10">
        <v>12.7</v>
      </c>
      <c r="L31" s="10">
        <v>13.2</v>
      </c>
      <c r="M31" s="10">
        <v>12.6</v>
      </c>
      <c r="N31" s="10">
        <v>13</v>
      </c>
      <c r="O31" s="27">
        <f t="shared" si="15"/>
        <v>37.299999999999997</v>
      </c>
      <c r="P31" s="27">
        <f t="shared" si="16"/>
        <v>39.200000000000003</v>
      </c>
      <c r="Q31" s="27">
        <f t="shared" si="17"/>
        <v>38.799999999999997</v>
      </c>
      <c r="R31" s="28">
        <f t="shared" si="18"/>
        <v>63.8</v>
      </c>
      <c r="S31" s="28">
        <f t="shared" si="19"/>
        <v>64.5</v>
      </c>
      <c r="T31" s="11" t="s">
        <v>148</v>
      </c>
      <c r="U31" s="11" t="s">
        <v>149</v>
      </c>
      <c r="V31" s="13" t="s">
        <v>443</v>
      </c>
      <c r="W31" s="13" t="s">
        <v>697</v>
      </c>
      <c r="X31" s="13" t="s">
        <v>225</v>
      </c>
      <c r="Y31" s="12">
        <v>4.5</v>
      </c>
      <c r="Z31" s="12">
        <v>6.5</v>
      </c>
      <c r="AA31" s="11" t="s">
        <v>159</v>
      </c>
      <c r="AB31" s="12">
        <v>0.4</v>
      </c>
      <c r="AC31" s="12" t="s">
        <v>195</v>
      </c>
      <c r="AD31" s="12">
        <v>0.7</v>
      </c>
      <c r="AE31" s="12">
        <v>-0.3</v>
      </c>
      <c r="AF31" s="12"/>
      <c r="AG31" s="11" t="s">
        <v>173</v>
      </c>
      <c r="AH31" s="11" t="s">
        <v>173</v>
      </c>
      <c r="AI31" s="11" t="s">
        <v>145</v>
      </c>
      <c r="AJ31" s="8"/>
      <c r="AK31" s="8" t="s">
        <v>699</v>
      </c>
      <c r="AL31" s="31" t="s">
        <v>700</v>
      </c>
    </row>
    <row r="32" spans="1:38" s="5" customFormat="1">
      <c r="A32" s="6">
        <v>45731</v>
      </c>
      <c r="B32" s="25" t="s">
        <v>121</v>
      </c>
      <c r="C32" s="8" t="s">
        <v>150</v>
      </c>
      <c r="D32" s="9">
        <v>7.7881944444444448E-2</v>
      </c>
      <c r="E32" s="8" t="s">
        <v>701</v>
      </c>
      <c r="F32" s="10">
        <v>12.9</v>
      </c>
      <c r="G32" s="10">
        <v>11.4</v>
      </c>
      <c r="H32" s="10">
        <v>13.3</v>
      </c>
      <c r="I32" s="10">
        <v>12.9</v>
      </c>
      <c r="J32" s="10">
        <v>12.5</v>
      </c>
      <c r="K32" s="10">
        <v>12</v>
      </c>
      <c r="L32" s="10">
        <v>12.6</v>
      </c>
      <c r="M32" s="10">
        <v>12.3</v>
      </c>
      <c r="N32" s="10">
        <v>13</v>
      </c>
      <c r="O32" s="27">
        <f t="shared" si="15"/>
        <v>37.6</v>
      </c>
      <c r="P32" s="27">
        <f t="shared" si="16"/>
        <v>37.4</v>
      </c>
      <c r="Q32" s="27">
        <f t="shared" si="17"/>
        <v>37.9</v>
      </c>
      <c r="R32" s="28">
        <f t="shared" si="18"/>
        <v>63</v>
      </c>
      <c r="S32" s="28">
        <f t="shared" si="19"/>
        <v>62.400000000000006</v>
      </c>
      <c r="T32" s="11" t="s">
        <v>164</v>
      </c>
      <c r="U32" s="11" t="s">
        <v>165</v>
      </c>
      <c r="V32" s="13" t="s">
        <v>335</v>
      </c>
      <c r="W32" s="13" t="s">
        <v>335</v>
      </c>
      <c r="X32" s="13" t="s">
        <v>224</v>
      </c>
      <c r="Y32" s="12">
        <v>4.5</v>
      </c>
      <c r="Z32" s="12">
        <v>6.5</v>
      </c>
      <c r="AA32" s="11" t="s">
        <v>159</v>
      </c>
      <c r="AB32" s="12">
        <v>-1</v>
      </c>
      <c r="AC32" s="12" t="s">
        <v>195</v>
      </c>
      <c r="AD32" s="12">
        <v>-0.7</v>
      </c>
      <c r="AE32" s="12">
        <v>-0.3</v>
      </c>
      <c r="AF32" s="12"/>
      <c r="AG32" s="11" t="s">
        <v>191</v>
      </c>
      <c r="AH32" s="11" t="s">
        <v>169</v>
      </c>
      <c r="AI32" s="11" t="s">
        <v>159</v>
      </c>
      <c r="AJ32" s="8"/>
      <c r="AK32" s="8" t="s">
        <v>702</v>
      </c>
      <c r="AL32" s="31" t="s">
        <v>703</v>
      </c>
    </row>
    <row r="33" spans="1:38" s="5" customFormat="1">
      <c r="A33" s="6">
        <v>45732</v>
      </c>
      <c r="B33" s="35" t="s">
        <v>683</v>
      </c>
      <c r="C33" s="8" t="s">
        <v>719</v>
      </c>
      <c r="D33" s="9">
        <v>7.7858796296296301E-2</v>
      </c>
      <c r="E33" s="8" t="s">
        <v>740</v>
      </c>
      <c r="F33" s="10">
        <v>12.8</v>
      </c>
      <c r="G33" s="10">
        <v>11.8</v>
      </c>
      <c r="H33" s="10">
        <v>13.5</v>
      </c>
      <c r="I33" s="10">
        <v>12.8</v>
      </c>
      <c r="J33" s="10">
        <v>12.3</v>
      </c>
      <c r="K33" s="10">
        <v>12.6</v>
      </c>
      <c r="L33" s="10">
        <v>12.6</v>
      </c>
      <c r="M33" s="10">
        <v>11.9</v>
      </c>
      <c r="N33" s="10">
        <v>12.4</v>
      </c>
      <c r="O33" s="27">
        <f t="shared" si="15"/>
        <v>38.1</v>
      </c>
      <c r="P33" s="27">
        <f t="shared" si="16"/>
        <v>37.700000000000003</v>
      </c>
      <c r="Q33" s="27">
        <f t="shared" si="17"/>
        <v>36.9</v>
      </c>
      <c r="R33" s="28">
        <f t="shared" si="18"/>
        <v>63.2</v>
      </c>
      <c r="S33" s="28">
        <f t="shared" si="19"/>
        <v>61.8</v>
      </c>
      <c r="T33" s="11" t="s">
        <v>164</v>
      </c>
      <c r="U33" s="11" t="s">
        <v>168</v>
      </c>
      <c r="V33" s="13" t="s">
        <v>439</v>
      </c>
      <c r="W33" s="13" t="s">
        <v>741</v>
      </c>
      <c r="X33" s="13" t="s">
        <v>350</v>
      </c>
      <c r="Y33" s="12">
        <v>12.5</v>
      </c>
      <c r="Z33" s="12">
        <v>12.3</v>
      </c>
      <c r="AA33" s="11" t="s">
        <v>164</v>
      </c>
      <c r="AB33" s="12">
        <v>-0.9</v>
      </c>
      <c r="AC33" s="12">
        <v>-0.5</v>
      </c>
      <c r="AD33" s="12">
        <v>1.4</v>
      </c>
      <c r="AE33" s="12">
        <v>-2.8</v>
      </c>
      <c r="AF33" s="12"/>
      <c r="AG33" s="11" t="s">
        <v>200</v>
      </c>
      <c r="AH33" s="11" t="s">
        <v>173</v>
      </c>
      <c r="AI33" s="11" t="s">
        <v>145</v>
      </c>
      <c r="AJ33" s="8"/>
      <c r="AK33" s="8" t="s">
        <v>769</v>
      </c>
      <c r="AL33" s="31" t="s">
        <v>770</v>
      </c>
    </row>
    <row r="34" spans="1:38" s="5" customFormat="1">
      <c r="A34" s="6">
        <v>45732</v>
      </c>
      <c r="B34" s="25" t="s">
        <v>118</v>
      </c>
      <c r="C34" s="8" t="s">
        <v>719</v>
      </c>
      <c r="D34" s="9">
        <v>7.857638888888889E-2</v>
      </c>
      <c r="E34" s="8" t="s">
        <v>744</v>
      </c>
      <c r="F34" s="10">
        <v>13.6</v>
      </c>
      <c r="G34" s="10">
        <v>11.7</v>
      </c>
      <c r="H34" s="10">
        <v>13.5</v>
      </c>
      <c r="I34" s="10">
        <v>12.9</v>
      </c>
      <c r="J34" s="10">
        <v>13</v>
      </c>
      <c r="K34" s="10">
        <v>13</v>
      </c>
      <c r="L34" s="10">
        <v>12.9</v>
      </c>
      <c r="M34" s="10">
        <v>11.5</v>
      </c>
      <c r="N34" s="10">
        <v>11.8</v>
      </c>
      <c r="O34" s="27">
        <f t="shared" si="15"/>
        <v>38.799999999999997</v>
      </c>
      <c r="P34" s="27">
        <f t="shared" si="16"/>
        <v>38.9</v>
      </c>
      <c r="Q34" s="27">
        <f t="shared" si="17"/>
        <v>36.200000000000003</v>
      </c>
      <c r="R34" s="28">
        <f t="shared" si="18"/>
        <v>64.699999999999989</v>
      </c>
      <c r="S34" s="28">
        <f t="shared" si="19"/>
        <v>62.2</v>
      </c>
      <c r="T34" s="11" t="s">
        <v>442</v>
      </c>
      <c r="U34" s="11" t="s">
        <v>168</v>
      </c>
      <c r="V34" s="13" t="s">
        <v>174</v>
      </c>
      <c r="W34" s="13" t="s">
        <v>182</v>
      </c>
      <c r="X34" s="13" t="s">
        <v>220</v>
      </c>
      <c r="Y34" s="12">
        <v>12.5</v>
      </c>
      <c r="Z34" s="12">
        <v>12.3</v>
      </c>
      <c r="AA34" s="11" t="s">
        <v>164</v>
      </c>
      <c r="AB34" s="12">
        <v>0.3</v>
      </c>
      <c r="AC34" s="12">
        <v>-0.7</v>
      </c>
      <c r="AD34" s="12">
        <v>2.4</v>
      </c>
      <c r="AE34" s="12">
        <v>-2.8</v>
      </c>
      <c r="AF34" s="12"/>
      <c r="AG34" s="11" t="s">
        <v>200</v>
      </c>
      <c r="AH34" s="11" t="s">
        <v>173</v>
      </c>
      <c r="AI34" s="11" t="s">
        <v>145</v>
      </c>
      <c r="AJ34" s="8"/>
      <c r="AK34" s="8" t="s">
        <v>775</v>
      </c>
      <c r="AL34" s="31" t="s">
        <v>776</v>
      </c>
    </row>
    <row r="35" spans="1:38" s="5" customFormat="1">
      <c r="A35" s="6">
        <v>45738</v>
      </c>
      <c r="B35" s="35" t="s">
        <v>119</v>
      </c>
      <c r="C35" s="8" t="s">
        <v>150</v>
      </c>
      <c r="D35" s="9">
        <v>7.8518518518518515E-2</v>
      </c>
      <c r="E35" s="8" t="s">
        <v>828</v>
      </c>
      <c r="F35" s="10">
        <v>13.2</v>
      </c>
      <c r="G35" s="10">
        <v>11.1</v>
      </c>
      <c r="H35" s="10">
        <v>12.9</v>
      </c>
      <c r="I35" s="10">
        <v>12.8</v>
      </c>
      <c r="J35" s="10">
        <v>12.5</v>
      </c>
      <c r="K35" s="10">
        <v>12.9</v>
      </c>
      <c r="L35" s="10">
        <v>13.4</v>
      </c>
      <c r="M35" s="10">
        <v>12.1</v>
      </c>
      <c r="N35" s="10">
        <v>12.5</v>
      </c>
      <c r="O35" s="27">
        <f t="shared" si="15"/>
        <v>37.199999999999996</v>
      </c>
      <c r="P35" s="27">
        <f t="shared" si="16"/>
        <v>38.200000000000003</v>
      </c>
      <c r="Q35" s="27">
        <f t="shared" si="17"/>
        <v>38</v>
      </c>
      <c r="R35" s="28">
        <f t="shared" si="18"/>
        <v>62.5</v>
      </c>
      <c r="S35" s="28">
        <f t="shared" si="19"/>
        <v>63.4</v>
      </c>
      <c r="T35" s="11" t="s">
        <v>162</v>
      </c>
      <c r="U35" s="11" t="s">
        <v>165</v>
      </c>
      <c r="V35" s="13" t="s">
        <v>187</v>
      </c>
      <c r="W35" s="13" t="s">
        <v>198</v>
      </c>
      <c r="X35" s="13" t="s">
        <v>507</v>
      </c>
      <c r="Y35" s="12">
        <v>5.9</v>
      </c>
      <c r="Z35" s="12">
        <v>6.6</v>
      </c>
      <c r="AA35" s="11" t="s">
        <v>147</v>
      </c>
      <c r="AB35" s="12">
        <v>-1.5</v>
      </c>
      <c r="AC35" s="12" t="s">
        <v>195</v>
      </c>
      <c r="AD35" s="12">
        <v>-0.2</v>
      </c>
      <c r="AE35" s="12">
        <v>-1.3</v>
      </c>
      <c r="AF35" s="12"/>
      <c r="AG35" s="11" t="s">
        <v>169</v>
      </c>
      <c r="AH35" s="11" t="s">
        <v>173</v>
      </c>
      <c r="AI35" s="11" t="s">
        <v>145</v>
      </c>
      <c r="AJ35" s="8"/>
      <c r="AK35" s="8" t="s">
        <v>872</v>
      </c>
      <c r="AL35" s="31" t="s">
        <v>873</v>
      </c>
    </row>
    <row r="36" spans="1:38" s="5" customFormat="1">
      <c r="A36" s="6">
        <v>45738</v>
      </c>
      <c r="B36" s="25" t="s">
        <v>119</v>
      </c>
      <c r="C36" s="8" t="s">
        <v>150</v>
      </c>
      <c r="D36" s="9">
        <v>7.9861111111111105E-2</v>
      </c>
      <c r="E36" s="8" t="s">
        <v>797</v>
      </c>
      <c r="F36" s="10">
        <v>13</v>
      </c>
      <c r="G36" s="10">
        <v>11.1</v>
      </c>
      <c r="H36" s="10">
        <v>12.8</v>
      </c>
      <c r="I36" s="10">
        <v>13.3</v>
      </c>
      <c r="J36" s="10">
        <v>12.9</v>
      </c>
      <c r="K36" s="10">
        <v>12.8</v>
      </c>
      <c r="L36" s="10">
        <v>13</v>
      </c>
      <c r="M36" s="10">
        <v>12.8</v>
      </c>
      <c r="N36" s="10">
        <v>13.3</v>
      </c>
      <c r="O36" s="27">
        <f t="shared" si="15"/>
        <v>36.900000000000006</v>
      </c>
      <c r="P36" s="27">
        <f t="shared" si="16"/>
        <v>39</v>
      </c>
      <c r="Q36" s="27">
        <f t="shared" si="17"/>
        <v>39.1</v>
      </c>
      <c r="R36" s="28">
        <f t="shared" si="18"/>
        <v>63.1</v>
      </c>
      <c r="S36" s="28">
        <f t="shared" si="19"/>
        <v>64.8</v>
      </c>
      <c r="T36" s="11" t="s">
        <v>148</v>
      </c>
      <c r="U36" s="11" t="s">
        <v>149</v>
      </c>
      <c r="V36" s="13" t="s">
        <v>335</v>
      </c>
      <c r="W36" s="13" t="s">
        <v>357</v>
      </c>
      <c r="X36" s="13" t="s">
        <v>444</v>
      </c>
      <c r="Y36" s="12">
        <v>5.9</v>
      </c>
      <c r="Z36" s="12">
        <v>6.6</v>
      </c>
      <c r="AA36" s="11" t="s">
        <v>147</v>
      </c>
      <c r="AB36" s="12">
        <v>0.1</v>
      </c>
      <c r="AC36" s="12" t="s">
        <v>195</v>
      </c>
      <c r="AD36" s="12">
        <v>1.4</v>
      </c>
      <c r="AE36" s="12">
        <v>-1.3</v>
      </c>
      <c r="AF36" s="12"/>
      <c r="AG36" s="11" t="s">
        <v>196</v>
      </c>
      <c r="AH36" s="11" t="s">
        <v>169</v>
      </c>
      <c r="AI36" s="11" t="s">
        <v>145</v>
      </c>
      <c r="AJ36" s="8"/>
      <c r="AK36" s="8" t="s">
        <v>862</v>
      </c>
      <c r="AL36" s="31" t="s">
        <v>863</v>
      </c>
    </row>
    <row r="37" spans="1:38" s="5" customFormat="1">
      <c r="A37" s="6">
        <v>45739</v>
      </c>
      <c r="B37" s="25" t="s">
        <v>119</v>
      </c>
      <c r="C37" s="8" t="s">
        <v>150</v>
      </c>
      <c r="D37" s="9">
        <v>7.9178240740740743E-2</v>
      </c>
      <c r="E37" s="8" t="s">
        <v>811</v>
      </c>
      <c r="F37" s="10">
        <v>13</v>
      </c>
      <c r="G37" s="10">
        <v>11.2</v>
      </c>
      <c r="H37" s="10">
        <v>12.9</v>
      </c>
      <c r="I37" s="10">
        <v>12.6</v>
      </c>
      <c r="J37" s="10">
        <v>12.2</v>
      </c>
      <c r="K37" s="10">
        <v>12.9</v>
      </c>
      <c r="L37" s="10">
        <v>13.8</v>
      </c>
      <c r="M37" s="10">
        <v>12.9</v>
      </c>
      <c r="N37" s="10">
        <v>12.6</v>
      </c>
      <c r="O37" s="27">
        <f t="shared" si="15"/>
        <v>37.1</v>
      </c>
      <c r="P37" s="27">
        <f t="shared" si="16"/>
        <v>37.699999999999996</v>
      </c>
      <c r="Q37" s="27">
        <f t="shared" si="17"/>
        <v>39.300000000000004</v>
      </c>
      <c r="R37" s="28">
        <f t="shared" si="18"/>
        <v>61.900000000000006</v>
      </c>
      <c r="S37" s="28">
        <f t="shared" si="19"/>
        <v>64.400000000000006</v>
      </c>
      <c r="T37" s="11" t="s">
        <v>162</v>
      </c>
      <c r="U37" s="11" t="s">
        <v>149</v>
      </c>
      <c r="V37" s="13" t="s">
        <v>335</v>
      </c>
      <c r="W37" s="13" t="s">
        <v>225</v>
      </c>
      <c r="X37" s="13" t="s">
        <v>221</v>
      </c>
      <c r="Y37" s="12">
        <v>4.2</v>
      </c>
      <c r="Z37" s="12">
        <v>4.8</v>
      </c>
      <c r="AA37" s="11" t="s">
        <v>147</v>
      </c>
      <c r="AB37" s="12">
        <v>-0.8</v>
      </c>
      <c r="AC37" s="12" t="s">
        <v>195</v>
      </c>
      <c r="AD37" s="12">
        <v>0.4</v>
      </c>
      <c r="AE37" s="12">
        <v>-1.2</v>
      </c>
      <c r="AF37" s="12"/>
      <c r="AG37" s="11" t="s">
        <v>173</v>
      </c>
      <c r="AH37" s="11" t="s">
        <v>173</v>
      </c>
      <c r="AI37" s="11" t="s">
        <v>145</v>
      </c>
      <c r="AJ37" s="8"/>
      <c r="AK37" s="8" t="s">
        <v>848</v>
      </c>
      <c r="AL37" s="31" t="s">
        <v>849</v>
      </c>
    </row>
    <row r="38" spans="1:38" s="5" customFormat="1">
      <c r="A38" s="6">
        <v>45739</v>
      </c>
      <c r="B38" s="25" t="s">
        <v>118</v>
      </c>
      <c r="C38" s="8" t="s">
        <v>150</v>
      </c>
      <c r="D38" s="9">
        <v>7.9270833333333332E-2</v>
      </c>
      <c r="E38" s="8" t="s">
        <v>782</v>
      </c>
      <c r="F38" s="10">
        <v>13.3</v>
      </c>
      <c r="G38" s="10">
        <v>11.6</v>
      </c>
      <c r="H38" s="10">
        <v>13.7</v>
      </c>
      <c r="I38" s="10">
        <v>13.6</v>
      </c>
      <c r="J38" s="10">
        <v>12.8</v>
      </c>
      <c r="K38" s="10">
        <v>12.5</v>
      </c>
      <c r="L38" s="10">
        <v>12.8</v>
      </c>
      <c r="M38" s="10">
        <v>11.8</v>
      </c>
      <c r="N38" s="10">
        <v>12.8</v>
      </c>
      <c r="O38" s="27">
        <f t="shared" si="15"/>
        <v>38.599999999999994</v>
      </c>
      <c r="P38" s="27">
        <f t="shared" si="16"/>
        <v>38.9</v>
      </c>
      <c r="Q38" s="27">
        <f t="shared" si="17"/>
        <v>37.400000000000006</v>
      </c>
      <c r="R38" s="28">
        <f t="shared" si="18"/>
        <v>65</v>
      </c>
      <c r="S38" s="28">
        <f t="shared" si="19"/>
        <v>62.7</v>
      </c>
      <c r="T38" s="11" t="s">
        <v>442</v>
      </c>
      <c r="U38" s="11" t="s">
        <v>168</v>
      </c>
      <c r="V38" s="13" t="s">
        <v>816</v>
      </c>
      <c r="W38" s="13" t="s">
        <v>166</v>
      </c>
      <c r="X38" s="13" t="s">
        <v>190</v>
      </c>
      <c r="Y38" s="12">
        <v>4.2</v>
      </c>
      <c r="Z38" s="12">
        <v>4.8</v>
      </c>
      <c r="AA38" s="11" t="s">
        <v>147</v>
      </c>
      <c r="AB38" s="12">
        <v>1.3</v>
      </c>
      <c r="AC38" s="12">
        <v>-0.3</v>
      </c>
      <c r="AD38" s="12">
        <v>2.2000000000000002</v>
      </c>
      <c r="AE38" s="12">
        <v>-1.2</v>
      </c>
      <c r="AF38" s="12"/>
      <c r="AG38" s="11" t="s">
        <v>196</v>
      </c>
      <c r="AH38" s="11" t="s">
        <v>173</v>
      </c>
      <c r="AI38" s="11" t="s">
        <v>159</v>
      </c>
      <c r="AJ38" s="8"/>
      <c r="AK38" s="8" t="s">
        <v>837</v>
      </c>
      <c r="AL38" s="31" t="s">
        <v>836</v>
      </c>
    </row>
    <row r="39" spans="1:38" s="5" customFormat="1">
      <c r="A39" s="6">
        <v>45745</v>
      </c>
      <c r="B39" s="25" t="s">
        <v>119</v>
      </c>
      <c r="C39" s="8" t="s">
        <v>171</v>
      </c>
      <c r="D39" s="9">
        <v>7.8553240740740743E-2</v>
      </c>
      <c r="E39" s="8" t="s">
        <v>884</v>
      </c>
      <c r="F39" s="10">
        <v>12.8</v>
      </c>
      <c r="G39" s="10">
        <v>11.2</v>
      </c>
      <c r="H39" s="10">
        <v>12.9</v>
      </c>
      <c r="I39" s="10">
        <v>12.7</v>
      </c>
      <c r="J39" s="10">
        <v>12.6</v>
      </c>
      <c r="K39" s="10">
        <v>12.8</v>
      </c>
      <c r="L39" s="10">
        <v>12.9</v>
      </c>
      <c r="M39" s="10">
        <v>12.6</v>
      </c>
      <c r="N39" s="10">
        <v>13.2</v>
      </c>
      <c r="O39" s="27">
        <f t="shared" ref="O39:O44" si="20">SUM(F39:H39)</f>
        <v>36.9</v>
      </c>
      <c r="P39" s="27">
        <f t="shared" ref="P39:P44" si="21">SUM(I39:K39)</f>
        <v>38.099999999999994</v>
      </c>
      <c r="Q39" s="27">
        <f t="shared" ref="Q39:Q44" si="22">SUM(L39:N39)</f>
        <v>38.700000000000003</v>
      </c>
      <c r="R39" s="28">
        <f t="shared" ref="R39:R44" si="23">SUM(F39:J39)</f>
        <v>62.199999999999996</v>
      </c>
      <c r="S39" s="28">
        <f t="shared" ref="S39:S44" si="24">SUM(J39:N39)</f>
        <v>64.099999999999994</v>
      </c>
      <c r="T39" s="11" t="s">
        <v>162</v>
      </c>
      <c r="U39" s="11" t="s">
        <v>149</v>
      </c>
      <c r="V39" s="13" t="s">
        <v>218</v>
      </c>
      <c r="W39" s="13" t="s">
        <v>885</v>
      </c>
      <c r="X39" s="13" t="s">
        <v>325</v>
      </c>
      <c r="Y39" s="12">
        <v>11.6</v>
      </c>
      <c r="Z39" s="12">
        <v>12</v>
      </c>
      <c r="AA39" s="11" t="s">
        <v>147</v>
      </c>
      <c r="AB39" s="12">
        <v>-1.2</v>
      </c>
      <c r="AC39" s="12" t="s">
        <v>195</v>
      </c>
      <c r="AD39" s="12">
        <v>0.8</v>
      </c>
      <c r="AE39" s="12">
        <v>-2</v>
      </c>
      <c r="AF39" s="12"/>
      <c r="AG39" s="11" t="s">
        <v>173</v>
      </c>
      <c r="AH39" s="11" t="s">
        <v>173</v>
      </c>
      <c r="AI39" s="11" t="s">
        <v>145</v>
      </c>
      <c r="AJ39" s="8"/>
      <c r="AK39" s="8" t="s">
        <v>933</v>
      </c>
      <c r="AL39" s="31" t="s">
        <v>934</v>
      </c>
    </row>
    <row r="40" spans="1:38" s="5" customFormat="1">
      <c r="A40" s="6">
        <v>45745</v>
      </c>
      <c r="B40" s="25" t="s">
        <v>118</v>
      </c>
      <c r="C40" s="8" t="s">
        <v>889</v>
      </c>
      <c r="D40" s="9">
        <v>7.7800925925925926E-2</v>
      </c>
      <c r="E40" s="8" t="s">
        <v>874</v>
      </c>
      <c r="F40" s="10">
        <v>12.9</v>
      </c>
      <c r="G40" s="10">
        <v>11.5</v>
      </c>
      <c r="H40" s="10">
        <v>12.8</v>
      </c>
      <c r="I40" s="10">
        <v>12.6</v>
      </c>
      <c r="J40" s="10">
        <v>11.5</v>
      </c>
      <c r="K40" s="10">
        <v>12</v>
      </c>
      <c r="L40" s="10">
        <v>13.1</v>
      </c>
      <c r="M40" s="10">
        <v>12.8</v>
      </c>
      <c r="N40" s="10">
        <v>13</v>
      </c>
      <c r="O40" s="27">
        <f t="shared" si="20"/>
        <v>37.200000000000003</v>
      </c>
      <c r="P40" s="27">
        <f t="shared" si="21"/>
        <v>36.1</v>
      </c>
      <c r="Q40" s="27">
        <f t="shared" si="22"/>
        <v>38.9</v>
      </c>
      <c r="R40" s="28">
        <f t="shared" si="23"/>
        <v>61.300000000000004</v>
      </c>
      <c r="S40" s="28">
        <f t="shared" si="24"/>
        <v>62.400000000000006</v>
      </c>
      <c r="T40" s="11" t="s">
        <v>162</v>
      </c>
      <c r="U40" s="11" t="s">
        <v>149</v>
      </c>
      <c r="V40" s="13" t="s">
        <v>890</v>
      </c>
      <c r="W40" s="13" t="s">
        <v>216</v>
      </c>
      <c r="X40" s="13" t="s">
        <v>166</v>
      </c>
      <c r="Y40" s="12">
        <v>11.6</v>
      </c>
      <c r="Z40" s="12">
        <v>12</v>
      </c>
      <c r="AA40" s="11" t="s">
        <v>147</v>
      </c>
      <c r="AB40" s="12">
        <v>-1.4</v>
      </c>
      <c r="AC40" s="12" t="s">
        <v>195</v>
      </c>
      <c r="AD40" s="12">
        <v>0.4</v>
      </c>
      <c r="AE40" s="12">
        <v>-1.8</v>
      </c>
      <c r="AF40" s="12"/>
      <c r="AG40" s="11" t="s">
        <v>173</v>
      </c>
      <c r="AH40" s="11" t="s">
        <v>173</v>
      </c>
      <c r="AI40" s="11" t="s">
        <v>145</v>
      </c>
      <c r="AJ40" s="8"/>
      <c r="AK40" s="8" t="s">
        <v>927</v>
      </c>
      <c r="AL40" s="31" t="s">
        <v>928</v>
      </c>
    </row>
    <row r="41" spans="1:38" s="5" customFormat="1">
      <c r="A41" s="6">
        <v>45745</v>
      </c>
      <c r="B41" s="25" t="s">
        <v>120</v>
      </c>
      <c r="C41" s="8" t="s">
        <v>171</v>
      </c>
      <c r="D41" s="9">
        <v>7.7881944444444448E-2</v>
      </c>
      <c r="E41" s="8" t="s">
        <v>285</v>
      </c>
      <c r="F41" s="10">
        <v>13</v>
      </c>
      <c r="G41" s="10">
        <v>11.7</v>
      </c>
      <c r="H41" s="10">
        <v>13.3</v>
      </c>
      <c r="I41" s="10">
        <v>12.4</v>
      </c>
      <c r="J41" s="10">
        <v>11.4</v>
      </c>
      <c r="K41" s="10">
        <v>12</v>
      </c>
      <c r="L41" s="10">
        <v>12.8</v>
      </c>
      <c r="M41" s="10">
        <v>13</v>
      </c>
      <c r="N41" s="10">
        <v>13.3</v>
      </c>
      <c r="O41" s="27">
        <f t="shared" si="20"/>
        <v>38</v>
      </c>
      <c r="P41" s="27">
        <f t="shared" si="21"/>
        <v>35.799999999999997</v>
      </c>
      <c r="Q41" s="27">
        <f t="shared" si="22"/>
        <v>39.1</v>
      </c>
      <c r="R41" s="28">
        <f t="shared" si="23"/>
        <v>61.8</v>
      </c>
      <c r="S41" s="28">
        <f t="shared" si="24"/>
        <v>62.5</v>
      </c>
      <c r="T41" s="11" t="s">
        <v>162</v>
      </c>
      <c r="U41" s="11" t="s">
        <v>149</v>
      </c>
      <c r="V41" s="13" t="s">
        <v>176</v>
      </c>
      <c r="W41" s="13" t="s">
        <v>182</v>
      </c>
      <c r="X41" s="13" t="s">
        <v>892</v>
      </c>
      <c r="Y41" s="12">
        <v>11.6</v>
      </c>
      <c r="Z41" s="12">
        <v>12</v>
      </c>
      <c r="AA41" s="11" t="s">
        <v>147</v>
      </c>
      <c r="AB41" s="12">
        <v>0.1</v>
      </c>
      <c r="AC41" s="12" t="s">
        <v>195</v>
      </c>
      <c r="AD41" s="12">
        <v>1.7</v>
      </c>
      <c r="AE41" s="12">
        <v>-1.6</v>
      </c>
      <c r="AF41" s="12"/>
      <c r="AG41" s="11" t="s">
        <v>196</v>
      </c>
      <c r="AH41" s="11" t="s">
        <v>169</v>
      </c>
      <c r="AI41" s="11" t="s">
        <v>145</v>
      </c>
      <c r="AJ41" s="8"/>
      <c r="AK41" s="8" t="s">
        <v>923</v>
      </c>
      <c r="AL41" s="31" t="s">
        <v>924</v>
      </c>
    </row>
    <row r="42" spans="1:38" s="5" customFormat="1">
      <c r="A42" s="6">
        <v>45746</v>
      </c>
      <c r="B42" s="35" t="s">
        <v>119</v>
      </c>
      <c r="C42" s="8" t="s">
        <v>171</v>
      </c>
      <c r="D42" s="9">
        <v>7.9884259259259266E-2</v>
      </c>
      <c r="E42" s="8" t="s">
        <v>898</v>
      </c>
      <c r="F42" s="10">
        <v>12.9</v>
      </c>
      <c r="G42" s="10">
        <v>12</v>
      </c>
      <c r="H42" s="10">
        <v>13.4</v>
      </c>
      <c r="I42" s="10">
        <v>12.9</v>
      </c>
      <c r="J42" s="10">
        <v>12.5</v>
      </c>
      <c r="K42" s="10">
        <v>12.8</v>
      </c>
      <c r="L42" s="10">
        <v>13.5</v>
      </c>
      <c r="M42" s="10">
        <v>12.7</v>
      </c>
      <c r="N42" s="10">
        <v>12.5</v>
      </c>
      <c r="O42" s="27">
        <f t="shared" si="20"/>
        <v>38.299999999999997</v>
      </c>
      <c r="P42" s="27">
        <f t="shared" si="21"/>
        <v>38.200000000000003</v>
      </c>
      <c r="Q42" s="27">
        <f t="shared" si="22"/>
        <v>38.700000000000003</v>
      </c>
      <c r="R42" s="28">
        <f t="shared" si="23"/>
        <v>63.699999999999996</v>
      </c>
      <c r="S42" s="28">
        <f t="shared" si="24"/>
        <v>64</v>
      </c>
      <c r="T42" s="11" t="s">
        <v>148</v>
      </c>
      <c r="U42" s="11" t="s">
        <v>149</v>
      </c>
      <c r="V42" s="13" t="s">
        <v>167</v>
      </c>
      <c r="W42" s="13" t="s">
        <v>209</v>
      </c>
      <c r="X42" s="13" t="s">
        <v>218</v>
      </c>
      <c r="Y42" s="12">
        <v>7.8</v>
      </c>
      <c r="Z42" s="12">
        <v>9.1999999999999993</v>
      </c>
      <c r="AA42" s="11" t="s">
        <v>147</v>
      </c>
      <c r="AB42" s="12">
        <v>0.3</v>
      </c>
      <c r="AC42" s="12" t="s">
        <v>195</v>
      </c>
      <c r="AD42" s="12">
        <v>1.1000000000000001</v>
      </c>
      <c r="AE42" s="12">
        <v>-0.8</v>
      </c>
      <c r="AF42" s="12"/>
      <c r="AG42" s="11" t="s">
        <v>196</v>
      </c>
      <c r="AH42" s="11" t="s">
        <v>173</v>
      </c>
      <c r="AI42" s="11" t="s">
        <v>145</v>
      </c>
      <c r="AJ42" s="8"/>
      <c r="AK42" s="8" t="s">
        <v>961</v>
      </c>
      <c r="AL42" s="31" t="s">
        <v>962</v>
      </c>
    </row>
    <row r="43" spans="1:38" s="5" customFormat="1">
      <c r="A43" s="6">
        <v>45746</v>
      </c>
      <c r="B43" s="25" t="s">
        <v>119</v>
      </c>
      <c r="C43" s="8" t="s">
        <v>171</v>
      </c>
      <c r="D43" s="9">
        <v>7.9895833333333333E-2</v>
      </c>
      <c r="E43" s="8" t="s">
        <v>901</v>
      </c>
      <c r="F43" s="10">
        <v>13.3</v>
      </c>
      <c r="G43" s="10">
        <v>11.5</v>
      </c>
      <c r="H43" s="10">
        <v>13.4</v>
      </c>
      <c r="I43" s="10">
        <v>13.3</v>
      </c>
      <c r="J43" s="10">
        <v>13.1</v>
      </c>
      <c r="K43" s="10">
        <v>13.4</v>
      </c>
      <c r="L43" s="10">
        <v>13.5</v>
      </c>
      <c r="M43" s="10">
        <v>12</v>
      </c>
      <c r="N43" s="10">
        <v>11.8</v>
      </c>
      <c r="O43" s="27">
        <f t="shared" si="20"/>
        <v>38.200000000000003</v>
      </c>
      <c r="P43" s="27">
        <f t="shared" si="21"/>
        <v>39.799999999999997</v>
      </c>
      <c r="Q43" s="27">
        <f t="shared" si="22"/>
        <v>37.299999999999997</v>
      </c>
      <c r="R43" s="28">
        <f t="shared" si="23"/>
        <v>64.599999999999994</v>
      </c>
      <c r="S43" s="28">
        <f t="shared" si="24"/>
        <v>63.8</v>
      </c>
      <c r="T43" s="11" t="s">
        <v>164</v>
      </c>
      <c r="U43" s="11" t="s">
        <v>168</v>
      </c>
      <c r="V43" s="13" t="s">
        <v>225</v>
      </c>
      <c r="W43" s="13" t="s">
        <v>216</v>
      </c>
      <c r="X43" s="13" t="s">
        <v>167</v>
      </c>
      <c r="Y43" s="12">
        <v>7.8</v>
      </c>
      <c r="Z43" s="12">
        <v>9.1999999999999993</v>
      </c>
      <c r="AA43" s="11" t="s">
        <v>159</v>
      </c>
      <c r="AB43" s="12">
        <v>0.4</v>
      </c>
      <c r="AC43" s="12">
        <v>-0.6</v>
      </c>
      <c r="AD43" s="12">
        <v>0.4</v>
      </c>
      <c r="AE43" s="12">
        <v>-0.6</v>
      </c>
      <c r="AF43" s="12"/>
      <c r="AG43" s="11" t="s">
        <v>173</v>
      </c>
      <c r="AH43" s="11" t="s">
        <v>173</v>
      </c>
      <c r="AI43" s="11" t="s">
        <v>145</v>
      </c>
      <c r="AJ43" s="8"/>
      <c r="AK43" s="8" t="s">
        <v>957</v>
      </c>
      <c r="AL43" s="31" t="s">
        <v>958</v>
      </c>
    </row>
    <row r="44" spans="1:38" s="5" customFormat="1">
      <c r="A44" s="6">
        <v>45746</v>
      </c>
      <c r="B44" s="35" t="s">
        <v>118</v>
      </c>
      <c r="C44" s="8" t="s">
        <v>171</v>
      </c>
      <c r="D44" s="9">
        <v>7.918981481481481E-2</v>
      </c>
      <c r="E44" s="8" t="s">
        <v>908</v>
      </c>
      <c r="F44" s="10">
        <v>13.3</v>
      </c>
      <c r="G44" s="10">
        <v>11.7</v>
      </c>
      <c r="H44" s="10">
        <v>12.9</v>
      </c>
      <c r="I44" s="10">
        <v>12.6</v>
      </c>
      <c r="J44" s="10">
        <v>12.2</v>
      </c>
      <c r="K44" s="10">
        <v>12.4</v>
      </c>
      <c r="L44" s="10">
        <v>12.8</v>
      </c>
      <c r="M44" s="10">
        <v>12.7</v>
      </c>
      <c r="N44" s="10">
        <v>13.6</v>
      </c>
      <c r="O44" s="27">
        <f t="shared" si="20"/>
        <v>37.9</v>
      </c>
      <c r="P44" s="27">
        <f t="shared" si="21"/>
        <v>37.199999999999996</v>
      </c>
      <c r="Q44" s="27">
        <f t="shared" si="22"/>
        <v>39.1</v>
      </c>
      <c r="R44" s="28">
        <f t="shared" si="23"/>
        <v>62.7</v>
      </c>
      <c r="S44" s="28">
        <f t="shared" si="24"/>
        <v>63.70000000000001</v>
      </c>
      <c r="T44" s="11" t="s">
        <v>148</v>
      </c>
      <c r="U44" s="11" t="s">
        <v>149</v>
      </c>
      <c r="V44" s="13" t="s">
        <v>175</v>
      </c>
      <c r="W44" s="13" t="s">
        <v>741</v>
      </c>
      <c r="X44" s="13" t="s">
        <v>636</v>
      </c>
      <c r="Y44" s="12">
        <v>7.8</v>
      </c>
      <c r="Z44" s="12">
        <v>9.1999999999999993</v>
      </c>
      <c r="AA44" s="11" t="s">
        <v>159</v>
      </c>
      <c r="AB44" s="12">
        <v>0.6</v>
      </c>
      <c r="AC44" s="12" t="s">
        <v>195</v>
      </c>
      <c r="AD44" s="12">
        <v>1.1000000000000001</v>
      </c>
      <c r="AE44" s="12">
        <v>-0.5</v>
      </c>
      <c r="AF44" s="12"/>
      <c r="AG44" s="11" t="s">
        <v>196</v>
      </c>
      <c r="AH44" s="11" t="s">
        <v>173</v>
      </c>
      <c r="AI44" s="11" t="s">
        <v>145</v>
      </c>
      <c r="AJ44" s="8"/>
      <c r="AK44" s="8" t="s">
        <v>949</v>
      </c>
      <c r="AL44" s="31" t="s">
        <v>950</v>
      </c>
    </row>
    <row r="45" spans="1:38" s="5" customFormat="1">
      <c r="A45" s="6">
        <v>45864</v>
      </c>
      <c r="B45" s="35" t="s">
        <v>119</v>
      </c>
      <c r="C45" s="8" t="s">
        <v>150</v>
      </c>
      <c r="D45" s="9">
        <v>7.9201388888888891E-2</v>
      </c>
      <c r="E45" s="8" t="s">
        <v>965</v>
      </c>
      <c r="F45" s="10">
        <v>12.9</v>
      </c>
      <c r="G45" s="10">
        <v>11.4</v>
      </c>
      <c r="H45" s="10">
        <v>13.6</v>
      </c>
      <c r="I45" s="10">
        <v>13.3</v>
      </c>
      <c r="J45" s="10">
        <v>12.8</v>
      </c>
      <c r="K45" s="10">
        <v>12.9</v>
      </c>
      <c r="L45" s="10">
        <v>12.6</v>
      </c>
      <c r="M45" s="10">
        <v>12.1</v>
      </c>
      <c r="N45" s="10">
        <v>12.7</v>
      </c>
      <c r="O45" s="27">
        <f>SUM(F45:H45)</f>
        <v>37.9</v>
      </c>
      <c r="P45" s="27">
        <f>SUM(I45:K45)</f>
        <v>39</v>
      </c>
      <c r="Q45" s="27">
        <f>SUM(L45:N45)</f>
        <v>37.4</v>
      </c>
      <c r="R45" s="28">
        <f>SUM(F45:J45)</f>
        <v>64</v>
      </c>
      <c r="S45" s="28">
        <f>SUM(J45:N45)</f>
        <v>63.100000000000009</v>
      </c>
      <c r="T45" s="11" t="s">
        <v>164</v>
      </c>
      <c r="U45" s="11" t="s">
        <v>165</v>
      </c>
      <c r="V45" s="13" t="s">
        <v>151</v>
      </c>
      <c r="W45" s="13" t="s">
        <v>335</v>
      </c>
      <c r="X45" s="13" t="s">
        <v>429</v>
      </c>
      <c r="Y45" s="12">
        <v>2.1</v>
      </c>
      <c r="Z45" s="12">
        <v>2.2999999999999998</v>
      </c>
      <c r="AA45" s="11" t="s">
        <v>147</v>
      </c>
      <c r="AB45" s="12">
        <v>-0.1</v>
      </c>
      <c r="AC45" s="12" t="s">
        <v>195</v>
      </c>
      <c r="AD45" s="12">
        <v>0.9</v>
      </c>
      <c r="AE45" s="12">
        <v>-1</v>
      </c>
      <c r="AF45" s="12"/>
      <c r="AG45" s="11" t="s">
        <v>196</v>
      </c>
      <c r="AH45" s="11" t="s">
        <v>169</v>
      </c>
      <c r="AI45" s="11" t="s">
        <v>145</v>
      </c>
      <c r="AJ45" s="8"/>
      <c r="AK45" s="8" t="s">
        <v>994</v>
      </c>
      <c r="AL45" s="31" t="s">
        <v>995</v>
      </c>
    </row>
    <row r="46" spans="1:38" s="5" customFormat="1">
      <c r="A46" s="6">
        <v>45864</v>
      </c>
      <c r="B46" s="35" t="s">
        <v>120</v>
      </c>
      <c r="C46" s="8" t="s">
        <v>150</v>
      </c>
      <c r="D46" s="9">
        <v>7.9201388888888891E-2</v>
      </c>
      <c r="E46" s="8" t="s">
        <v>653</v>
      </c>
      <c r="F46" s="10">
        <v>12.9</v>
      </c>
      <c r="G46" s="10">
        <v>12.3</v>
      </c>
      <c r="H46" s="10">
        <v>13.7</v>
      </c>
      <c r="I46" s="10">
        <v>13</v>
      </c>
      <c r="J46" s="10">
        <v>12.3</v>
      </c>
      <c r="K46" s="10">
        <v>12.2</v>
      </c>
      <c r="L46" s="10">
        <v>12.2</v>
      </c>
      <c r="M46" s="10">
        <v>12.6</v>
      </c>
      <c r="N46" s="10">
        <v>13.1</v>
      </c>
      <c r="O46" s="27">
        <f>SUM(F46:H46)</f>
        <v>38.900000000000006</v>
      </c>
      <c r="P46" s="27">
        <f>SUM(I46:K46)</f>
        <v>37.5</v>
      </c>
      <c r="Q46" s="27">
        <f>SUM(L46:N46)</f>
        <v>37.9</v>
      </c>
      <c r="R46" s="28">
        <f>SUM(F46:J46)</f>
        <v>64.2</v>
      </c>
      <c r="S46" s="28">
        <f>SUM(J46:N46)</f>
        <v>62.400000000000006</v>
      </c>
      <c r="T46" s="11" t="s">
        <v>164</v>
      </c>
      <c r="U46" s="11" t="s">
        <v>165</v>
      </c>
      <c r="V46" s="13" t="s">
        <v>256</v>
      </c>
      <c r="W46" s="13" t="s">
        <v>331</v>
      </c>
      <c r="X46" s="13" t="s">
        <v>175</v>
      </c>
      <c r="Y46" s="12">
        <v>2.1</v>
      </c>
      <c r="Z46" s="12">
        <v>2.2999999999999998</v>
      </c>
      <c r="AA46" s="11" t="s">
        <v>147</v>
      </c>
      <c r="AB46" s="12">
        <v>1.5</v>
      </c>
      <c r="AC46" s="12" t="s">
        <v>195</v>
      </c>
      <c r="AD46" s="12">
        <v>2.5</v>
      </c>
      <c r="AE46" s="12">
        <v>-1</v>
      </c>
      <c r="AF46" s="12"/>
      <c r="AG46" s="11" t="s">
        <v>196</v>
      </c>
      <c r="AH46" s="11" t="s">
        <v>173</v>
      </c>
      <c r="AI46" s="11" t="s">
        <v>159</v>
      </c>
      <c r="AJ46" s="8"/>
      <c r="AK46" s="8" t="s">
        <v>1006</v>
      </c>
      <c r="AL46" s="31" t="s">
        <v>1007</v>
      </c>
    </row>
    <row r="47" spans="1:38" s="5" customFormat="1">
      <c r="A47" s="6">
        <v>45864</v>
      </c>
      <c r="B47" s="25" t="s">
        <v>118</v>
      </c>
      <c r="C47" s="8" t="s">
        <v>150</v>
      </c>
      <c r="D47" s="9">
        <v>7.8530092592592596E-2</v>
      </c>
      <c r="E47" s="8" t="s">
        <v>884</v>
      </c>
      <c r="F47" s="10">
        <v>12.9</v>
      </c>
      <c r="G47" s="10">
        <v>11.4</v>
      </c>
      <c r="H47" s="10">
        <v>13.6</v>
      </c>
      <c r="I47" s="10">
        <v>12.6</v>
      </c>
      <c r="J47" s="10">
        <v>12.1</v>
      </c>
      <c r="K47" s="10">
        <v>12.5</v>
      </c>
      <c r="L47" s="10">
        <v>12.7</v>
      </c>
      <c r="M47" s="10">
        <v>12.6</v>
      </c>
      <c r="N47" s="10">
        <v>13.1</v>
      </c>
      <c r="O47" s="27">
        <f>SUM(F47:H47)</f>
        <v>37.9</v>
      </c>
      <c r="P47" s="27">
        <f>SUM(I47:K47)</f>
        <v>37.200000000000003</v>
      </c>
      <c r="Q47" s="27">
        <f>SUM(L47:N47)</f>
        <v>38.4</v>
      </c>
      <c r="R47" s="28">
        <f>SUM(F47:J47)</f>
        <v>62.6</v>
      </c>
      <c r="S47" s="28">
        <f>SUM(J47:N47)</f>
        <v>63</v>
      </c>
      <c r="T47" s="11" t="s">
        <v>148</v>
      </c>
      <c r="U47" s="11" t="s">
        <v>149</v>
      </c>
      <c r="V47" s="13" t="s">
        <v>218</v>
      </c>
      <c r="W47" s="13" t="s">
        <v>197</v>
      </c>
      <c r="X47" s="13" t="s">
        <v>976</v>
      </c>
      <c r="Y47" s="12">
        <v>2.1</v>
      </c>
      <c r="Z47" s="12">
        <v>2.2999999999999998</v>
      </c>
      <c r="AA47" s="11" t="s">
        <v>147</v>
      </c>
      <c r="AB47" s="12">
        <v>-0.1</v>
      </c>
      <c r="AC47" s="12" t="s">
        <v>195</v>
      </c>
      <c r="AD47" s="12">
        <v>0.9</v>
      </c>
      <c r="AE47" s="12">
        <v>-1</v>
      </c>
      <c r="AF47" s="12"/>
      <c r="AG47" s="11" t="s">
        <v>196</v>
      </c>
      <c r="AH47" s="11" t="s">
        <v>173</v>
      </c>
      <c r="AI47" s="11" t="s">
        <v>159</v>
      </c>
      <c r="AJ47" s="8"/>
      <c r="AK47" s="8" t="s">
        <v>1008</v>
      </c>
      <c r="AL47" s="31" t="s">
        <v>1009</v>
      </c>
    </row>
    <row r="48" spans="1:38" s="5" customFormat="1">
      <c r="A48" s="6">
        <v>45865</v>
      </c>
      <c r="B48" s="25" t="s">
        <v>119</v>
      </c>
      <c r="C48" s="8" t="s">
        <v>150</v>
      </c>
      <c r="D48" s="9">
        <v>7.9178240740740743E-2</v>
      </c>
      <c r="E48" s="8" t="s">
        <v>979</v>
      </c>
      <c r="F48" s="10">
        <v>13</v>
      </c>
      <c r="G48" s="10">
        <v>11.2</v>
      </c>
      <c r="H48" s="10">
        <v>12.9</v>
      </c>
      <c r="I48" s="10">
        <v>12.9</v>
      </c>
      <c r="J48" s="10">
        <v>12.7</v>
      </c>
      <c r="K48" s="10">
        <v>12.7</v>
      </c>
      <c r="L48" s="10">
        <v>12.9</v>
      </c>
      <c r="M48" s="10">
        <v>12.8</v>
      </c>
      <c r="N48" s="10">
        <v>13</v>
      </c>
      <c r="O48" s="27">
        <f>SUM(F48:H48)</f>
        <v>37.1</v>
      </c>
      <c r="P48" s="27">
        <f>SUM(I48:K48)</f>
        <v>38.299999999999997</v>
      </c>
      <c r="Q48" s="27">
        <f>SUM(L48:N48)</f>
        <v>38.700000000000003</v>
      </c>
      <c r="R48" s="28">
        <f>SUM(F48:J48)</f>
        <v>62.7</v>
      </c>
      <c r="S48" s="28">
        <f>SUM(J48:N48)</f>
        <v>64.099999999999994</v>
      </c>
      <c r="T48" s="11" t="s">
        <v>148</v>
      </c>
      <c r="U48" s="11" t="s">
        <v>149</v>
      </c>
      <c r="V48" s="13" t="s">
        <v>807</v>
      </c>
      <c r="W48" s="13" t="s">
        <v>209</v>
      </c>
      <c r="X48" s="13" t="s">
        <v>166</v>
      </c>
      <c r="Y48" s="12">
        <v>1.8</v>
      </c>
      <c r="Z48" s="12">
        <v>2.1</v>
      </c>
      <c r="AA48" s="11" t="s">
        <v>147</v>
      </c>
      <c r="AB48" s="12">
        <v>-0.3</v>
      </c>
      <c r="AC48" s="12" t="s">
        <v>195</v>
      </c>
      <c r="AD48" s="12">
        <v>0.7</v>
      </c>
      <c r="AE48" s="12">
        <v>-1</v>
      </c>
      <c r="AF48" s="12"/>
      <c r="AG48" s="11" t="s">
        <v>173</v>
      </c>
      <c r="AH48" s="11" t="s">
        <v>169</v>
      </c>
      <c r="AI48" s="11" t="s">
        <v>159</v>
      </c>
      <c r="AJ48" s="8"/>
      <c r="AK48" s="8" t="s">
        <v>1014</v>
      </c>
      <c r="AL48" s="31" t="s">
        <v>1015</v>
      </c>
    </row>
    <row r="49" spans="1:38" s="5" customFormat="1">
      <c r="A49" s="6">
        <v>45865</v>
      </c>
      <c r="B49" s="35" t="s">
        <v>118</v>
      </c>
      <c r="C49" s="8" t="s">
        <v>150</v>
      </c>
      <c r="D49" s="9">
        <v>7.9201388888888891E-2</v>
      </c>
      <c r="E49" s="8" t="s">
        <v>990</v>
      </c>
      <c r="F49" s="10">
        <v>13</v>
      </c>
      <c r="G49" s="10">
        <v>11.5</v>
      </c>
      <c r="H49" s="10">
        <v>13.7</v>
      </c>
      <c r="I49" s="10">
        <v>13.4</v>
      </c>
      <c r="J49" s="10">
        <v>11.7</v>
      </c>
      <c r="K49" s="10">
        <v>12.6</v>
      </c>
      <c r="L49" s="10">
        <v>13.2</v>
      </c>
      <c r="M49" s="10">
        <v>12.4</v>
      </c>
      <c r="N49" s="10">
        <v>12.8</v>
      </c>
      <c r="O49" s="27">
        <f>SUM(F49:H49)</f>
        <v>38.200000000000003</v>
      </c>
      <c r="P49" s="27">
        <f>SUM(I49:K49)</f>
        <v>37.700000000000003</v>
      </c>
      <c r="Q49" s="27">
        <f>SUM(L49:N49)</f>
        <v>38.400000000000006</v>
      </c>
      <c r="R49" s="28">
        <f>SUM(F49:J49)</f>
        <v>63.3</v>
      </c>
      <c r="S49" s="28">
        <f>SUM(J49:N49)</f>
        <v>62.7</v>
      </c>
      <c r="T49" s="11" t="s">
        <v>164</v>
      </c>
      <c r="U49" s="11" t="s">
        <v>149</v>
      </c>
      <c r="V49" s="13" t="s">
        <v>176</v>
      </c>
      <c r="W49" s="13" t="s">
        <v>187</v>
      </c>
      <c r="X49" s="13" t="s">
        <v>335</v>
      </c>
      <c r="Y49" s="12">
        <v>1.8</v>
      </c>
      <c r="Z49" s="12">
        <v>2.1</v>
      </c>
      <c r="AA49" s="11" t="s">
        <v>147</v>
      </c>
      <c r="AB49" s="12">
        <v>0.7</v>
      </c>
      <c r="AC49" s="12" t="s">
        <v>195</v>
      </c>
      <c r="AD49" s="12">
        <v>1.7</v>
      </c>
      <c r="AE49" s="12">
        <v>-1</v>
      </c>
      <c r="AF49" s="12"/>
      <c r="AG49" s="11" t="s">
        <v>196</v>
      </c>
      <c r="AH49" s="11" t="s">
        <v>173</v>
      </c>
      <c r="AI49" s="11" t="s">
        <v>145</v>
      </c>
      <c r="AJ49" s="8"/>
      <c r="AK49" s="8" t="s">
        <v>1026</v>
      </c>
      <c r="AL49" s="31" t="s">
        <v>1027</v>
      </c>
    </row>
  </sheetData>
  <autoFilter ref="A1:AK44" xr:uid="{00000000-0009-0000-0000-000008000000}"/>
  <phoneticPr fontId="11"/>
  <conditionalFormatting sqref="F2:N3">
    <cfRule type="colorScale" priority="1767">
      <colorScale>
        <cfvo type="min"/>
        <cfvo type="percentile" val="50"/>
        <cfvo type="max"/>
        <color rgb="FFF8696B"/>
        <color rgb="FFFFEB84"/>
        <color rgb="FF63BE7B"/>
      </colorScale>
    </cfRule>
  </conditionalFormatting>
  <conditionalFormatting sqref="F4:N6">
    <cfRule type="colorScale" priority="1917">
      <colorScale>
        <cfvo type="min"/>
        <cfvo type="percentile" val="50"/>
        <cfvo type="max"/>
        <color rgb="FFF8696B"/>
        <color rgb="FFFFEB84"/>
        <color rgb="FF63BE7B"/>
      </colorScale>
    </cfRule>
  </conditionalFormatting>
  <conditionalFormatting sqref="F7:N8">
    <cfRule type="colorScale" priority="1921">
      <colorScale>
        <cfvo type="min"/>
        <cfvo type="percentile" val="50"/>
        <cfvo type="max"/>
        <color rgb="FFF8696B"/>
        <color rgb="FFFFEB84"/>
        <color rgb="FF63BE7B"/>
      </colorScale>
    </cfRule>
  </conditionalFormatting>
  <conditionalFormatting sqref="F9:N12">
    <cfRule type="colorScale" priority="48">
      <colorScale>
        <cfvo type="min"/>
        <cfvo type="percentile" val="50"/>
        <cfvo type="max"/>
        <color rgb="FFF8696B"/>
        <color rgb="FFFFEB84"/>
        <color rgb="FF63BE7B"/>
      </colorScale>
    </cfRule>
  </conditionalFormatting>
  <conditionalFormatting sqref="F13:N14">
    <cfRule type="colorScale" priority="44">
      <colorScale>
        <cfvo type="min"/>
        <cfvo type="percentile" val="50"/>
        <cfvo type="max"/>
        <color rgb="FFF8696B"/>
        <color rgb="FFFFEB84"/>
        <color rgb="FF63BE7B"/>
      </colorScale>
    </cfRule>
  </conditionalFormatting>
  <conditionalFormatting sqref="F15:N15">
    <cfRule type="colorScale" priority="40">
      <colorScale>
        <cfvo type="min"/>
        <cfvo type="percentile" val="50"/>
        <cfvo type="max"/>
        <color rgb="FFF8696B"/>
        <color rgb="FFFFEB84"/>
        <color rgb="FF63BE7B"/>
      </colorScale>
    </cfRule>
  </conditionalFormatting>
  <conditionalFormatting sqref="F16:N16">
    <cfRule type="colorScale" priority="36">
      <colorScale>
        <cfvo type="min"/>
        <cfvo type="percentile" val="50"/>
        <cfvo type="max"/>
        <color rgb="FFF8696B"/>
        <color rgb="FFFFEB84"/>
        <color rgb="FF63BE7B"/>
      </colorScale>
    </cfRule>
  </conditionalFormatting>
  <conditionalFormatting sqref="F17:N21">
    <cfRule type="colorScale" priority="32">
      <colorScale>
        <cfvo type="min"/>
        <cfvo type="percentile" val="50"/>
        <cfvo type="max"/>
        <color rgb="FFF8696B"/>
        <color rgb="FFFFEB84"/>
        <color rgb="FF63BE7B"/>
      </colorScale>
    </cfRule>
  </conditionalFormatting>
  <conditionalFormatting sqref="F22:N27">
    <cfRule type="colorScale" priority="22">
      <colorScale>
        <cfvo type="min"/>
        <cfvo type="percentile" val="50"/>
        <cfvo type="max"/>
        <color rgb="FFF8696B"/>
        <color rgb="FFFFEB84"/>
        <color rgb="FF63BE7B"/>
      </colorScale>
    </cfRule>
  </conditionalFormatting>
  <conditionalFormatting sqref="F28:N28">
    <cfRule type="colorScale" priority="18">
      <colorScale>
        <cfvo type="min"/>
        <cfvo type="percentile" val="50"/>
        <cfvo type="max"/>
        <color rgb="FFF8696B"/>
        <color rgb="FFFFEB84"/>
        <color rgb="FF63BE7B"/>
      </colorScale>
    </cfRule>
  </conditionalFormatting>
  <conditionalFormatting sqref="F29:N29">
    <cfRule type="colorScale" priority="17">
      <colorScale>
        <cfvo type="min"/>
        <cfvo type="percentile" val="50"/>
        <cfvo type="max"/>
        <color rgb="FFF8696B"/>
        <color rgb="FFFFEB84"/>
        <color rgb="FF63BE7B"/>
      </colorScale>
    </cfRule>
  </conditionalFormatting>
  <conditionalFormatting sqref="F30:N34">
    <cfRule type="colorScale" priority="13">
      <colorScale>
        <cfvo type="min"/>
        <cfvo type="percentile" val="50"/>
        <cfvo type="max"/>
        <color rgb="FFF8696B"/>
        <color rgb="FFFFEB84"/>
        <color rgb="FF63BE7B"/>
      </colorScale>
    </cfRule>
  </conditionalFormatting>
  <conditionalFormatting sqref="F35:N38">
    <cfRule type="colorScale" priority="9">
      <colorScale>
        <cfvo type="min"/>
        <cfvo type="percentile" val="50"/>
        <cfvo type="max"/>
        <color rgb="FFF8696B"/>
        <color rgb="FFFFEB84"/>
        <color rgb="FF63BE7B"/>
      </colorScale>
    </cfRule>
  </conditionalFormatting>
  <conditionalFormatting sqref="F39:N44">
    <cfRule type="colorScale" priority="5">
      <colorScale>
        <cfvo type="min"/>
        <cfvo type="percentile" val="50"/>
        <cfvo type="max"/>
        <color rgb="FFF8696B"/>
        <color rgb="FFFFEB84"/>
        <color rgb="FF63BE7B"/>
      </colorScale>
    </cfRule>
  </conditionalFormatting>
  <conditionalFormatting sqref="F45:N49">
    <cfRule type="colorScale" priority="1">
      <colorScale>
        <cfvo type="min"/>
        <cfvo type="percentile" val="50"/>
        <cfvo type="max"/>
        <color rgb="FFF8696B"/>
        <color rgb="FFFFEB84"/>
        <color rgb="FF63BE7B"/>
      </colorScale>
    </cfRule>
  </conditionalFormatting>
  <conditionalFormatting sqref="AA2:AA49">
    <cfRule type="containsText" dxfId="17" priority="31" operator="containsText" text="A">
      <formula>NOT(ISERROR(SEARCH("A",AA2)))</formula>
    </cfRule>
    <cfRule type="containsText" dxfId="16" priority="30" operator="containsText" text="B">
      <formula>NOT(ISERROR(SEARCH("B",AA2)))</formula>
    </cfRule>
    <cfRule type="containsText" dxfId="15" priority="29" operator="containsText" text="E">
      <formula>NOT(ISERROR(SEARCH("E",AA2)))</formula>
    </cfRule>
    <cfRule type="containsText" dxfId="14" priority="27" operator="containsText" text="S">
      <formula>NOT(ISERROR(SEARCH("S",AA2)))</formula>
    </cfRule>
    <cfRule type="containsText" dxfId="13" priority="26" operator="containsText" text="D">
      <formula>NOT(ISERROR(SEARCH("D",AA2)))</formula>
    </cfRule>
    <cfRule type="containsText" dxfId="12" priority="28" operator="containsText" text="F">
      <formula>NOT(ISERROR(SEARCH("F",AA2)))</formula>
    </cfRule>
  </conditionalFormatting>
  <conditionalFormatting sqref="AG2:AJ49">
    <cfRule type="containsText" dxfId="11" priority="4" operator="containsText" text="A">
      <formula>NOT(ISERROR(SEARCH("A",AG2)))</formula>
    </cfRule>
    <cfRule type="containsText" dxfId="10" priority="3" operator="containsText" text="B">
      <formula>NOT(ISERROR(SEARCH("B",AG2)))</formula>
    </cfRule>
    <cfRule type="containsText" dxfId="9" priority="2" operator="containsText" text="E">
      <formula>NOT(ISERROR(SEARCH("E",AG2)))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49"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8 O9:S16 O17:S21 O22:S29 O30:S34 O35:S38 O39:S44 O45:S5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5"/>
  <sheetViews>
    <sheetView workbookViewId="0">
      <pane xSplit="5" ySplit="1" topLeftCell="F2" activePane="bottomRight" state="frozen"/>
      <selection activeCell="E15" sqref="E15"/>
      <selection pane="topRight" activeCell="E15" sqref="E15"/>
      <selection pane="bottomLeft" activeCell="E15" sqref="E15"/>
      <selection pane="bottomRight" activeCell="D16" sqref="D1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141</v>
      </c>
      <c r="T1" s="2" t="s">
        <v>17</v>
      </c>
      <c r="U1" s="2" t="s">
        <v>5</v>
      </c>
      <c r="V1" s="3" t="s">
        <v>6</v>
      </c>
      <c r="W1" s="3" t="s">
        <v>7</v>
      </c>
      <c r="X1" s="3" t="s">
        <v>8</v>
      </c>
      <c r="Y1" s="4" t="s">
        <v>115</v>
      </c>
      <c r="Z1" s="4" t="s">
        <v>116</v>
      </c>
      <c r="AA1" s="4" t="s">
        <v>139</v>
      </c>
      <c r="AB1" s="4" t="s">
        <v>9</v>
      </c>
      <c r="AC1" s="4" t="s">
        <v>108</v>
      </c>
      <c r="AD1" s="4" t="s">
        <v>10</v>
      </c>
      <c r="AE1" s="4" t="s">
        <v>11</v>
      </c>
      <c r="AF1" s="4"/>
      <c r="AG1" s="4" t="s">
        <v>12</v>
      </c>
      <c r="AH1" s="4" t="s">
        <v>13</v>
      </c>
      <c r="AI1" s="4" t="s">
        <v>62</v>
      </c>
      <c r="AJ1" s="4" t="s">
        <v>84</v>
      </c>
      <c r="AK1" s="1" t="s">
        <v>14</v>
      </c>
      <c r="AL1" s="22" t="s">
        <v>117</v>
      </c>
    </row>
    <row r="2" spans="1:38" s="5" customFormat="1">
      <c r="A2" s="6">
        <v>45296</v>
      </c>
      <c r="B2" s="7" t="s">
        <v>125</v>
      </c>
      <c r="C2" s="8" t="s">
        <v>186</v>
      </c>
      <c r="D2" s="9">
        <v>8.4745370370370374E-2</v>
      </c>
      <c r="E2" s="32" t="s">
        <v>242</v>
      </c>
      <c r="F2" s="29">
        <v>7.5</v>
      </c>
      <c r="G2" s="10">
        <v>11.2</v>
      </c>
      <c r="H2" s="10">
        <v>11.5</v>
      </c>
      <c r="I2" s="10">
        <v>14.2</v>
      </c>
      <c r="J2" s="10">
        <v>13.4</v>
      </c>
      <c r="K2" s="10">
        <v>12.3</v>
      </c>
      <c r="L2" s="10">
        <v>13.1</v>
      </c>
      <c r="M2" s="10">
        <v>13.7</v>
      </c>
      <c r="N2" s="10">
        <v>12.6</v>
      </c>
      <c r="O2" s="10">
        <v>12.7</v>
      </c>
      <c r="P2" s="27">
        <f t="shared" ref="P2:P15" si="0">SUM(F2:H2)</f>
        <v>30.2</v>
      </c>
      <c r="Q2" s="27">
        <f t="shared" ref="Q2:Q15" si="1">SUM(I2:L2)</f>
        <v>53.000000000000007</v>
      </c>
      <c r="R2" s="27">
        <f t="shared" ref="R2:R15" si="2">SUM(M2:O2)</f>
        <v>39</v>
      </c>
      <c r="S2" s="28">
        <f t="shared" ref="S2:S15" si="3">SUM(K2:O2)</f>
        <v>64.399999999999991</v>
      </c>
      <c r="T2" s="11" t="s">
        <v>207</v>
      </c>
      <c r="U2" s="11" t="s">
        <v>185</v>
      </c>
      <c r="V2" s="34" t="s">
        <v>233</v>
      </c>
      <c r="W2" s="34" t="s">
        <v>206</v>
      </c>
      <c r="X2" s="34" t="s">
        <v>243</v>
      </c>
      <c r="Y2" s="12">
        <v>1.1000000000000001</v>
      </c>
      <c r="Z2" s="12">
        <v>1.2</v>
      </c>
      <c r="AA2" s="11" t="s">
        <v>203</v>
      </c>
      <c r="AB2" s="11">
        <v>0.2</v>
      </c>
      <c r="AC2" s="11" t="s">
        <v>195</v>
      </c>
      <c r="AD2" s="11">
        <v>0.8</v>
      </c>
      <c r="AE2" s="11">
        <v>-0.6</v>
      </c>
      <c r="AF2" s="11"/>
      <c r="AG2" s="11" t="s">
        <v>173</v>
      </c>
      <c r="AH2" s="11" t="s">
        <v>169</v>
      </c>
      <c r="AI2" s="11" t="s">
        <v>203</v>
      </c>
      <c r="AJ2" s="8"/>
      <c r="AK2" s="8" t="s">
        <v>249</v>
      </c>
      <c r="AL2" s="31" t="s">
        <v>250</v>
      </c>
    </row>
    <row r="3" spans="1:38" s="5" customFormat="1">
      <c r="A3" s="6">
        <v>45669</v>
      </c>
      <c r="B3" s="7" t="s">
        <v>317</v>
      </c>
      <c r="C3" s="8" t="s">
        <v>186</v>
      </c>
      <c r="D3" s="9">
        <v>8.2743055555555556E-2</v>
      </c>
      <c r="E3" s="32" t="s">
        <v>411</v>
      </c>
      <c r="F3" s="29">
        <v>7.4</v>
      </c>
      <c r="G3" s="10">
        <v>11.4</v>
      </c>
      <c r="H3" s="10">
        <v>12</v>
      </c>
      <c r="I3" s="10">
        <v>13.7</v>
      </c>
      <c r="J3" s="10">
        <v>13.1</v>
      </c>
      <c r="K3" s="10">
        <v>12.2</v>
      </c>
      <c r="L3" s="10">
        <v>12.1</v>
      </c>
      <c r="M3" s="10">
        <v>12.4</v>
      </c>
      <c r="N3" s="10">
        <v>12.8</v>
      </c>
      <c r="O3" s="10">
        <v>12.8</v>
      </c>
      <c r="P3" s="27">
        <f t="shared" si="0"/>
        <v>30.8</v>
      </c>
      <c r="Q3" s="27">
        <f t="shared" si="1"/>
        <v>51.1</v>
      </c>
      <c r="R3" s="27">
        <f t="shared" si="2"/>
        <v>38</v>
      </c>
      <c r="S3" s="28">
        <f t="shared" si="3"/>
        <v>62.3</v>
      </c>
      <c r="T3" s="11" t="s">
        <v>207</v>
      </c>
      <c r="U3" s="11" t="s">
        <v>410</v>
      </c>
      <c r="V3" s="34" t="s">
        <v>412</v>
      </c>
      <c r="W3" s="34" t="s">
        <v>206</v>
      </c>
      <c r="X3" s="34" t="s">
        <v>413</v>
      </c>
      <c r="Y3" s="12">
        <v>4.4000000000000004</v>
      </c>
      <c r="Z3" s="12">
        <v>4.5</v>
      </c>
      <c r="AA3" s="11" t="s">
        <v>203</v>
      </c>
      <c r="AB3" s="11">
        <v>0.2</v>
      </c>
      <c r="AC3" s="11" t="s">
        <v>195</v>
      </c>
      <c r="AD3" s="11">
        <v>0.7</v>
      </c>
      <c r="AE3" s="11">
        <v>-0.5</v>
      </c>
      <c r="AF3" s="11"/>
      <c r="AG3" s="11" t="s">
        <v>173</v>
      </c>
      <c r="AH3" s="11" t="s">
        <v>169</v>
      </c>
      <c r="AI3" s="11" t="s">
        <v>375</v>
      </c>
      <c r="AJ3" s="8"/>
      <c r="AK3" s="8" t="s">
        <v>414</v>
      </c>
      <c r="AL3" s="31" t="s">
        <v>415</v>
      </c>
    </row>
    <row r="4" spans="1:38" s="5" customFormat="1">
      <c r="A4" s="6">
        <v>45670</v>
      </c>
      <c r="B4" s="7" t="s">
        <v>318</v>
      </c>
      <c r="C4" s="8" t="s">
        <v>186</v>
      </c>
      <c r="D4" s="9">
        <v>8.4768518518518521E-2</v>
      </c>
      <c r="E4" s="32" t="s">
        <v>434</v>
      </c>
      <c r="F4" s="29">
        <v>7.4</v>
      </c>
      <c r="G4" s="10">
        <v>11.3</v>
      </c>
      <c r="H4" s="10">
        <v>11.7</v>
      </c>
      <c r="I4" s="10">
        <v>14.2</v>
      </c>
      <c r="J4" s="10">
        <v>13.8</v>
      </c>
      <c r="K4" s="10">
        <v>12.4</v>
      </c>
      <c r="L4" s="10">
        <v>12.8</v>
      </c>
      <c r="M4" s="10">
        <v>13.5</v>
      </c>
      <c r="N4" s="10">
        <v>12.5</v>
      </c>
      <c r="O4" s="10">
        <v>12.8</v>
      </c>
      <c r="P4" s="27">
        <f t="shared" si="0"/>
        <v>30.400000000000002</v>
      </c>
      <c r="Q4" s="27">
        <f t="shared" si="1"/>
        <v>53.2</v>
      </c>
      <c r="R4" s="27">
        <f t="shared" si="2"/>
        <v>38.799999999999997</v>
      </c>
      <c r="S4" s="28">
        <f t="shared" si="3"/>
        <v>64</v>
      </c>
      <c r="T4" s="11" t="s">
        <v>207</v>
      </c>
      <c r="U4" s="11" t="s">
        <v>185</v>
      </c>
      <c r="V4" s="34" t="s">
        <v>435</v>
      </c>
      <c r="W4" s="34" t="s">
        <v>436</v>
      </c>
      <c r="X4" s="34" t="s">
        <v>437</v>
      </c>
      <c r="Y4" s="12">
        <v>4</v>
      </c>
      <c r="Z4" s="12">
        <v>5</v>
      </c>
      <c r="AA4" s="11" t="s">
        <v>375</v>
      </c>
      <c r="AB4" s="11">
        <v>0.4</v>
      </c>
      <c r="AC4" s="11" t="s">
        <v>195</v>
      </c>
      <c r="AD4" s="11">
        <v>0.8</v>
      </c>
      <c r="AE4" s="11">
        <v>-0.4</v>
      </c>
      <c r="AF4" s="11"/>
      <c r="AG4" s="11" t="s">
        <v>173</v>
      </c>
      <c r="AH4" s="11" t="s">
        <v>169</v>
      </c>
      <c r="AI4" s="11" t="s">
        <v>375</v>
      </c>
      <c r="AJ4" s="8"/>
      <c r="AK4" s="8" t="s">
        <v>485</v>
      </c>
      <c r="AL4" s="31" t="s">
        <v>433</v>
      </c>
    </row>
    <row r="5" spans="1:38" s="5" customFormat="1">
      <c r="A5" s="6">
        <v>45670</v>
      </c>
      <c r="B5" s="7" t="s">
        <v>320</v>
      </c>
      <c r="C5" s="8" t="s">
        <v>186</v>
      </c>
      <c r="D5" s="9">
        <v>8.3391203703703703E-2</v>
      </c>
      <c r="E5" s="32" t="s">
        <v>453</v>
      </c>
      <c r="F5" s="29">
        <v>7.3</v>
      </c>
      <c r="G5" s="10">
        <v>11.1</v>
      </c>
      <c r="H5" s="10">
        <v>11.1</v>
      </c>
      <c r="I5" s="10">
        <v>12.9</v>
      </c>
      <c r="J5" s="10">
        <v>12.7</v>
      </c>
      <c r="K5" s="10">
        <v>12.6</v>
      </c>
      <c r="L5" s="10">
        <v>12.7</v>
      </c>
      <c r="M5" s="10">
        <v>13.4</v>
      </c>
      <c r="N5" s="10">
        <v>13.2</v>
      </c>
      <c r="O5" s="10">
        <v>13.5</v>
      </c>
      <c r="P5" s="27">
        <f t="shared" si="0"/>
        <v>29.5</v>
      </c>
      <c r="Q5" s="27">
        <f t="shared" si="1"/>
        <v>50.900000000000006</v>
      </c>
      <c r="R5" s="27">
        <f t="shared" si="2"/>
        <v>40.1</v>
      </c>
      <c r="S5" s="28">
        <f t="shared" si="3"/>
        <v>65.399999999999991</v>
      </c>
      <c r="T5" s="11" t="s">
        <v>452</v>
      </c>
      <c r="U5" s="11" t="s">
        <v>185</v>
      </c>
      <c r="V5" s="34" t="s">
        <v>454</v>
      </c>
      <c r="W5" s="34" t="s">
        <v>455</v>
      </c>
      <c r="X5" s="34" t="s">
        <v>456</v>
      </c>
      <c r="Y5" s="12">
        <v>4</v>
      </c>
      <c r="Z5" s="12">
        <v>5</v>
      </c>
      <c r="AA5" s="11" t="s">
        <v>375</v>
      </c>
      <c r="AB5" s="11" t="s">
        <v>201</v>
      </c>
      <c r="AC5" s="11" t="s">
        <v>195</v>
      </c>
      <c r="AD5" s="11">
        <v>0.4</v>
      </c>
      <c r="AE5" s="11">
        <v>-0.4</v>
      </c>
      <c r="AF5" s="11"/>
      <c r="AG5" s="11" t="s">
        <v>169</v>
      </c>
      <c r="AH5" s="11" t="s">
        <v>173</v>
      </c>
      <c r="AI5" s="11" t="s">
        <v>375</v>
      </c>
      <c r="AJ5" s="8"/>
      <c r="AK5" s="8" t="s">
        <v>486</v>
      </c>
      <c r="AL5" s="31" t="s">
        <v>459</v>
      </c>
    </row>
    <row r="6" spans="1:38" s="5" customFormat="1">
      <c r="A6" s="6">
        <v>45675</v>
      </c>
      <c r="B6" s="7" t="s">
        <v>320</v>
      </c>
      <c r="C6" s="8" t="s">
        <v>186</v>
      </c>
      <c r="D6" s="9">
        <v>8.3344907407407409E-2</v>
      </c>
      <c r="E6" s="32" t="s">
        <v>512</v>
      </c>
      <c r="F6" s="29">
        <v>7.4</v>
      </c>
      <c r="G6" s="10">
        <v>11.4</v>
      </c>
      <c r="H6" s="10">
        <v>11.6</v>
      </c>
      <c r="I6" s="10">
        <v>13.5</v>
      </c>
      <c r="J6" s="10">
        <v>13.3</v>
      </c>
      <c r="K6" s="10">
        <v>13</v>
      </c>
      <c r="L6" s="10">
        <v>12.8</v>
      </c>
      <c r="M6" s="10">
        <v>12.6</v>
      </c>
      <c r="N6" s="10">
        <v>11.8</v>
      </c>
      <c r="O6" s="10">
        <v>12.7</v>
      </c>
      <c r="P6" s="27">
        <f t="shared" si="0"/>
        <v>30.4</v>
      </c>
      <c r="Q6" s="27">
        <f t="shared" si="1"/>
        <v>52.599999999999994</v>
      </c>
      <c r="R6" s="27">
        <f t="shared" si="2"/>
        <v>37.099999999999994</v>
      </c>
      <c r="S6" s="28">
        <f t="shared" si="3"/>
        <v>62.900000000000006</v>
      </c>
      <c r="T6" s="11" t="s">
        <v>207</v>
      </c>
      <c r="U6" s="11" t="s">
        <v>511</v>
      </c>
      <c r="V6" s="34" t="s">
        <v>513</v>
      </c>
      <c r="W6" s="34" t="s">
        <v>413</v>
      </c>
      <c r="X6" s="34" t="s">
        <v>514</v>
      </c>
      <c r="Y6" s="12">
        <v>1.4</v>
      </c>
      <c r="Z6" s="12">
        <v>2.7</v>
      </c>
      <c r="AA6" s="11" t="s">
        <v>159</v>
      </c>
      <c r="AB6" s="11">
        <v>-0.4</v>
      </c>
      <c r="AC6" s="11">
        <v>-0.4</v>
      </c>
      <c r="AD6" s="11">
        <v>-0.1</v>
      </c>
      <c r="AE6" s="11">
        <v>-0.7</v>
      </c>
      <c r="AF6" s="11"/>
      <c r="AG6" s="11" t="s">
        <v>169</v>
      </c>
      <c r="AH6" s="11" t="s">
        <v>173</v>
      </c>
      <c r="AI6" s="11" t="s">
        <v>375</v>
      </c>
      <c r="AJ6" s="8"/>
      <c r="AK6" s="8" t="s">
        <v>515</v>
      </c>
      <c r="AL6" s="31" t="s">
        <v>516</v>
      </c>
    </row>
    <row r="7" spans="1:38" s="5" customFormat="1">
      <c r="A7" s="6">
        <v>45676</v>
      </c>
      <c r="B7" s="7" t="s">
        <v>125</v>
      </c>
      <c r="C7" s="8" t="s">
        <v>186</v>
      </c>
      <c r="D7" s="9">
        <v>8.3368055555555556E-2</v>
      </c>
      <c r="E7" s="32" t="s">
        <v>547</v>
      </c>
      <c r="F7" s="29">
        <v>7.4</v>
      </c>
      <c r="G7" s="10">
        <v>11.6</v>
      </c>
      <c r="H7" s="10">
        <v>12</v>
      </c>
      <c r="I7" s="10">
        <v>12.9</v>
      </c>
      <c r="J7" s="10">
        <v>12.7</v>
      </c>
      <c r="K7" s="10">
        <v>12.4</v>
      </c>
      <c r="L7" s="10">
        <v>12.6</v>
      </c>
      <c r="M7" s="10">
        <v>12.7</v>
      </c>
      <c r="N7" s="10">
        <v>12.8</v>
      </c>
      <c r="O7" s="10">
        <v>13.2</v>
      </c>
      <c r="P7" s="27">
        <f t="shared" si="0"/>
        <v>31</v>
      </c>
      <c r="Q7" s="27">
        <f t="shared" si="1"/>
        <v>50.6</v>
      </c>
      <c r="R7" s="27">
        <f t="shared" si="2"/>
        <v>38.700000000000003</v>
      </c>
      <c r="S7" s="28">
        <f t="shared" si="3"/>
        <v>63.7</v>
      </c>
      <c r="T7" s="11" t="s">
        <v>546</v>
      </c>
      <c r="U7" s="11" t="s">
        <v>185</v>
      </c>
      <c r="V7" s="34" t="s">
        <v>243</v>
      </c>
      <c r="W7" s="34" t="s">
        <v>548</v>
      </c>
      <c r="X7" s="34" t="s">
        <v>549</v>
      </c>
      <c r="Y7" s="12">
        <v>1.6</v>
      </c>
      <c r="Z7" s="12">
        <v>2.7</v>
      </c>
      <c r="AA7" s="11" t="s">
        <v>159</v>
      </c>
      <c r="AB7" s="11">
        <v>-1.7</v>
      </c>
      <c r="AC7" s="11" t="s">
        <v>195</v>
      </c>
      <c r="AD7" s="11">
        <v>-1</v>
      </c>
      <c r="AE7" s="11">
        <v>-0.7</v>
      </c>
      <c r="AF7" s="11" t="s">
        <v>591</v>
      </c>
      <c r="AG7" s="11" t="s">
        <v>476</v>
      </c>
      <c r="AH7" s="11" t="s">
        <v>375</v>
      </c>
      <c r="AI7" s="11" t="s">
        <v>375</v>
      </c>
      <c r="AJ7" s="8"/>
      <c r="AK7" s="8" t="s">
        <v>566</v>
      </c>
      <c r="AL7" s="31" t="s">
        <v>567</v>
      </c>
    </row>
    <row r="8" spans="1:38" s="5" customFormat="1">
      <c r="A8" s="6">
        <v>45682</v>
      </c>
      <c r="B8" s="7" t="s">
        <v>592</v>
      </c>
      <c r="C8" s="8" t="s">
        <v>186</v>
      </c>
      <c r="D8" s="9">
        <v>8.1944444444444445E-2</v>
      </c>
      <c r="E8" s="32" t="s">
        <v>630</v>
      </c>
      <c r="F8" s="29">
        <v>7.3</v>
      </c>
      <c r="G8" s="10">
        <v>11.6</v>
      </c>
      <c r="H8" s="10">
        <v>12.3</v>
      </c>
      <c r="I8" s="10">
        <v>13.4</v>
      </c>
      <c r="J8" s="10">
        <v>12.6</v>
      </c>
      <c r="K8" s="10">
        <v>12</v>
      </c>
      <c r="L8" s="10">
        <v>11.9</v>
      </c>
      <c r="M8" s="10">
        <v>12.5</v>
      </c>
      <c r="N8" s="10">
        <v>12</v>
      </c>
      <c r="O8" s="10">
        <v>12.4</v>
      </c>
      <c r="P8" s="27">
        <f t="shared" si="0"/>
        <v>31.2</v>
      </c>
      <c r="Q8" s="27">
        <f t="shared" si="1"/>
        <v>49.9</v>
      </c>
      <c r="R8" s="27">
        <f t="shared" si="2"/>
        <v>36.9</v>
      </c>
      <c r="S8" s="28">
        <f t="shared" si="3"/>
        <v>60.8</v>
      </c>
      <c r="T8" s="11" t="s">
        <v>207</v>
      </c>
      <c r="U8" s="11" t="s">
        <v>629</v>
      </c>
      <c r="V8" s="34" t="s">
        <v>631</v>
      </c>
      <c r="W8" s="34" t="s">
        <v>548</v>
      </c>
      <c r="X8" s="34" t="s">
        <v>632</v>
      </c>
      <c r="Y8" s="12">
        <v>1.6</v>
      </c>
      <c r="Z8" s="12">
        <v>2.2999999999999998</v>
      </c>
      <c r="AA8" s="11" t="s">
        <v>203</v>
      </c>
      <c r="AB8" s="11">
        <v>-0.9</v>
      </c>
      <c r="AC8" s="11" t="s">
        <v>195</v>
      </c>
      <c r="AD8" s="11">
        <v>-0.2</v>
      </c>
      <c r="AE8" s="11">
        <v>-0.7</v>
      </c>
      <c r="AF8" s="11"/>
      <c r="AG8" s="11" t="s">
        <v>169</v>
      </c>
      <c r="AH8" s="11" t="s">
        <v>173</v>
      </c>
      <c r="AI8" s="11" t="s">
        <v>203</v>
      </c>
      <c r="AJ8" s="8"/>
      <c r="AK8" s="8" t="s">
        <v>633</v>
      </c>
      <c r="AL8" s="31" t="s">
        <v>634</v>
      </c>
    </row>
    <row r="9" spans="1:38" s="5" customFormat="1">
      <c r="A9" s="6">
        <v>45683</v>
      </c>
      <c r="B9" s="7" t="s">
        <v>125</v>
      </c>
      <c r="C9" s="8" t="s">
        <v>186</v>
      </c>
      <c r="D9" s="9">
        <v>8.4062499999999998E-2</v>
      </c>
      <c r="E9" s="32" t="s">
        <v>642</v>
      </c>
      <c r="F9" s="29">
        <v>7.3</v>
      </c>
      <c r="G9" s="10">
        <v>11.2</v>
      </c>
      <c r="H9" s="10">
        <v>11.5</v>
      </c>
      <c r="I9" s="10">
        <v>13.5</v>
      </c>
      <c r="J9" s="10">
        <v>13.3</v>
      </c>
      <c r="K9" s="10">
        <v>13.2</v>
      </c>
      <c r="L9" s="10">
        <v>13.3</v>
      </c>
      <c r="M9" s="10">
        <v>13.7</v>
      </c>
      <c r="N9" s="10">
        <v>12</v>
      </c>
      <c r="O9" s="10">
        <v>12.3</v>
      </c>
      <c r="P9" s="27">
        <f t="shared" si="0"/>
        <v>30</v>
      </c>
      <c r="Q9" s="27">
        <f t="shared" si="1"/>
        <v>53.3</v>
      </c>
      <c r="R9" s="27">
        <f t="shared" si="2"/>
        <v>38</v>
      </c>
      <c r="S9" s="28">
        <f t="shared" si="3"/>
        <v>64.5</v>
      </c>
      <c r="T9" s="11" t="s">
        <v>207</v>
      </c>
      <c r="U9" s="11" t="s">
        <v>511</v>
      </c>
      <c r="V9" s="34" t="s">
        <v>643</v>
      </c>
      <c r="W9" s="34" t="s">
        <v>644</v>
      </c>
      <c r="X9" s="34" t="s">
        <v>645</v>
      </c>
      <c r="Y9" s="12">
        <v>1.4</v>
      </c>
      <c r="Z9" s="12">
        <v>1.7</v>
      </c>
      <c r="AA9" s="11" t="s">
        <v>203</v>
      </c>
      <c r="AB9" s="11">
        <v>-0.7</v>
      </c>
      <c r="AC9" s="11" t="s">
        <v>195</v>
      </c>
      <c r="AD9" s="11" t="s">
        <v>201</v>
      </c>
      <c r="AE9" s="11">
        <v>-0.7</v>
      </c>
      <c r="AF9" s="11"/>
      <c r="AG9" s="11" t="s">
        <v>169</v>
      </c>
      <c r="AH9" s="11" t="s">
        <v>173</v>
      </c>
      <c r="AI9" s="11" t="s">
        <v>375</v>
      </c>
      <c r="AJ9" s="8"/>
      <c r="AK9" s="8" t="s">
        <v>664</v>
      </c>
      <c r="AL9" s="31" t="s">
        <v>665</v>
      </c>
    </row>
    <row r="10" spans="1:38" s="5" customFormat="1">
      <c r="A10" s="6">
        <v>45732</v>
      </c>
      <c r="B10" s="7" t="s">
        <v>125</v>
      </c>
      <c r="C10" s="8" t="s">
        <v>728</v>
      </c>
      <c r="D10" s="9">
        <v>8.200231481481482E-2</v>
      </c>
      <c r="E10" s="32" t="s">
        <v>727</v>
      </c>
      <c r="F10" s="29">
        <v>7.5</v>
      </c>
      <c r="G10" s="10">
        <v>11.3</v>
      </c>
      <c r="H10" s="10">
        <v>11.6</v>
      </c>
      <c r="I10" s="10">
        <v>13.4</v>
      </c>
      <c r="J10" s="10">
        <v>12.9</v>
      </c>
      <c r="K10" s="10">
        <v>12.6</v>
      </c>
      <c r="L10" s="10">
        <v>12.2</v>
      </c>
      <c r="M10" s="10">
        <v>12.5</v>
      </c>
      <c r="N10" s="10">
        <v>11.9</v>
      </c>
      <c r="O10" s="10">
        <v>12.6</v>
      </c>
      <c r="P10" s="27">
        <f t="shared" si="0"/>
        <v>30.4</v>
      </c>
      <c r="Q10" s="27">
        <f t="shared" si="1"/>
        <v>51.099999999999994</v>
      </c>
      <c r="R10" s="27">
        <f t="shared" si="2"/>
        <v>37</v>
      </c>
      <c r="S10" s="28">
        <f t="shared" si="3"/>
        <v>61.8</v>
      </c>
      <c r="T10" s="11" t="s">
        <v>546</v>
      </c>
      <c r="U10" s="11" t="s">
        <v>726</v>
      </c>
      <c r="V10" s="34" t="s">
        <v>729</v>
      </c>
      <c r="W10" s="34" t="s">
        <v>730</v>
      </c>
      <c r="X10" s="34" t="s">
        <v>731</v>
      </c>
      <c r="Y10" s="12">
        <v>12.5</v>
      </c>
      <c r="Z10" s="12">
        <v>12.3</v>
      </c>
      <c r="AA10" s="11" t="s">
        <v>207</v>
      </c>
      <c r="AB10" s="11">
        <v>-3.5</v>
      </c>
      <c r="AC10" s="11" t="s">
        <v>195</v>
      </c>
      <c r="AD10" s="11">
        <v>-0.5</v>
      </c>
      <c r="AE10" s="11">
        <v>-3</v>
      </c>
      <c r="AF10" s="11" t="s">
        <v>591</v>
      </c>
      <c r="AG10" s="11" t="s">
        <v>191</v>
      </c>
      <c r="AH10" s="11" t="s">
        <v>169</v>
      </c>
      <c r="AI10" s="11" t="s">
        <v>375</v>
      </c>
      <c r="AJ10" s="8"/>
      <c r="AK10" s="8" t="s">
        <v>761</v>
      </c>
      <c r="AL10" s="31" t="s">
        <v>762</v>
      </c>
    </row>
    <row r="11" spans="1:38" s="5" customFormat="1">
      <c r="A11" s="6">
        <v>45738</v>
      </c>
      <c r="B11" s="7" t="s">
        <v>125</v>
      </c>
      <c r="C11" s="8" t="s">
        <v>186</v>
      </c>
      <c r="D11" s="9">
        <v>8.4745370370370374E-2</v>
      </c>
      <c r="E11" s="37" t="s">
        <v>787</v>
      </c>
      <c r="F11" s="29">
        <v>7.3</v>
      </c>
      <c r="G11" s="10">
        <v>11.8</v>
      </c>
      <c r="H11" s="10">
        <v>12.2</v>
      </c>
      <c r="I11" s="10">
        <v>13.7</v>
      </c>
      <c r="J11" s="10">
        <v>13.3</v>
      </c>
      <c r="K11" s="10">
        <v>12.2</v>
      </c>
      <c r="L11" s="10">
        <v>12.8</v>
      </c>
      <c r="M11" s="10">
        <v>13.6</v>
      </c>
      <c r="N11" s="10">
        <v>12.7</v>
      </c>
      <c r="O11" s="10">
        <v>12.6</v>
      </c>
      <c r="P11" s="27">
        <f t="shared" si="0"/>
        <v>31.3</v>
      </c>
      <c r="Q11" s="27">
        <f t="shared" si="1"/>
        <v>52</v>
      </c>
      <c r="R11" s="27">
        <f t="shared" si="2"/>
        <v>38.9</v>
      </c>
      <c r="S11" s="28">
        <f t="shared" si="3"/>
        <v>63.9</v>
      </c>
      <c r="T11" s="11" t="s">
        <v>207</v>
      </c>
      <c r="U11" s="11" t="s">
        <v>185</v>
      </c>
      <c r="V11" s="34" t="s">
        <v>788</v>
      </c>
      <c r="W11" s="34" t="s">
        <v>789</v>
      </c>
      <c r="X11" s="34" t="s">
        <v>790</v>
      </c>
      <c r="Y11" s="12">
        <v>5.9</v>
      </c>
      <c r="Z11" s="12">
        <v>6.6</v>
      </c>
      <c r="AA11" s="11" t="s">
        <v>829</v>
      </c>
      <c r="AB11" s="11">
        <v>0.2</v>
      </c>
      <c r="AC11" s="11" t="s">
        <v>195</v>
      </c>
      <c r="AD11" s="11">
        <v>1.6</v>
      </c>
      <c r="AE11" s="11">
        <v>-1.4</v>
      </c>
      <c r="AF11" s="11"/>
      <c r="AG11" s="11" t="s">
        <v>196</v>
      </c>
      <c r="AH11" s="11" t="s">
        <v>173</v>
      </c>
      <c r="AI11" s="11" t="s">
        <v>784</v>
      </c>
      <c r="AJ11" s="8"/>
      <c r="AK11" s="8" t="s">
        <v>868</v>
      </c>
      <c r="AL11" s="31" t="s">
        <v>869</v>
      </c>
    </row>
    <row r="12" spans="1:38" s="5" customFormat="1">
      <c r="A12" s="6">
        <v>45738</v>
      </c>
      <c r="B12" s="7" t="s">
        <v>320</v>
      </c>
      <c r="C12" s="8" t="s">
        <v>186</v>
      </c>
      <c r="D12" s="9">
        <v>8.2662037037037034E-2</v>
      </c>
      <c r="E12" s="32" t="s">
        <v>800</v>
      </c>
      <c r="F12" s="29">
        <v>7.7</v>
      </c>
      <c r="G12" s="10">
        <v>11.2</v>
      </c>
      <c r="H12" s="10">
        <v>11.4</v>
      </c>
      <c r="I12" s="10">
        <v>13.4</v>
      </c>
      <c r="J12" s="10">
        <v>13.1</v>
      </c>
      <c r="K12" s="10">
        <v>12.6</v>
      </c>
      <c r="L12" s="10">
        <v>12.4</v>
      </c>
      <c r="M12" s="10">
        <v>12.2</v>
      </c>
      <c r="N12" s="10">
        <v>12.3</v>
      </c>
      <c r="O12" s="10">
        <v>12.9</v>
      </c>
      <c r="P12" s="27">
        <f t="shared" si="0"/>
        <v>30.299999999999997</v>
      </c>
      <c r="Q12" s="27">
        <f t="shared" si="1"/>
        <v>51.5</v>
      </c>
      <c r="R12" s="27">
        <f t="shared" si="2"/>
        <v>37.4</v>
      </c>
      <c r="S12" s="28">
        <f t="shared" si="3"/>
        <v>62.4</v>
      </c>
      <c r="T12" s="11" t="s">
        <v>207</v>
      </c>
      <c r="U12" s="11" t="s">
        <v>799</v>
      </c>
      <c r="V12" s="34" t="s">
        <v>788</v>
      </c>
      <c r="W12" s="34" t="s">
        <v>801</v>
      </c>
      <c r="X12" s="34" t="s">
        <v>802</v>
      </c>
      <c r="Y12" s="12">
        <v>5.9</v>
      </c>
      <c r="Z12" s="12">
        <v>6.6</v>
      </c>
      <c r="AA12" s="11" t="s">
        <v>829</v>
      </c>
      <c r="AB12" s="11">
        <v>-1.3</v>
      </c>
      <c r="AC12" s="11" t="s">
        <v>195</v>
      </c>
      <c r="AD12" s="11">
        <v>0.1</v>
      </c>
      <c r="AE12" s="11">
        <v>-1.4</v>
      </c>
      <c r="AF12" s="11"/>
      <c r="AG12" s="11" t="s">
        <v>169</v>
      </c>
      <c r="AH12" s="11" t="s">
        <v>173</v>
      </c>
      <c r="AI12" s="11" t="s">
        <v>375</v>
      </c>
      <c r="AJ12" s="8"/>
      <c r="AK12" s="8" t="s">
        <v>858</v>
      </c>
      <c r="AL12" s="31" t="s">
        <v>859</v>
      </c>
    </row>
    <row r="13" spans="1:38" s="5" customFormat="1">
      <c r="A13" s="6">
        <v>45739</v>
      </c>
      <c r="B13" s="7" t="s">
        <v>317</v>
      </c>
      <c r="C13" s="8" t="s">
        <v>186</v>
      </c>
      <c r="D13" s="9">
        <v>8.2662037037037034E-2</v>
      </c>
      <c r="E13" s="32" t="s">
        <v>783</v>
      </c>
      <c r="F13" s="29">
        <v>7.3</v>
      </c>
      <c r="G13" s="10">
        <v>11.3</v>
      </c>
      <c r="H13" s="10">
        <v>11.6</v>
      </c>
      <c r="I13" s="10">
        <v>13.3</v>
      </c>
      <c r="J13" s="10">
        <v>13</v>
      </c>
      <c r="K13" s="10">
        <v>11.4</v>
      </c>
      <c r="L13" s="10">
        <v>11.8</v>
      </c>
      <c r="M13" s="10">
        <v>12.6</v>
      </c>
      <c r="N13" s="10">
        <v>13.6</v>
      </c>
      <c r="O13" s="10">
        <v>13.3</v>
      </c>
      <c r="P13" s="27">
        <f t="shared" si="0"/>
        <v>30.200000000000003</v>
      </c>
      <c r="Q13" s="27">
        <f t="shared" si="1"/>
        <v>49.5</v>
      </c>
      <c r="R13" s="27">
        <f t="shared" si="2"/>
        <v>39.5</v>
      </c>
      <c r="S13" s="28">
        <f t="shared" si="3"/>
        <v>62.7</v>
      </c>
      <c r="T13" s="11" t="s">
        <v>546</v>
      </c>
      <c r="U13" s="11" t="s">
        <v>185</v>
      </c>
      <c r="V13" s="34" t="s">
        <v>822</v>
      </c>
      <c r="W13" s="34" t="s">
        <v>513</v>
      </c>
      <c r="X13" s="34" t="s">
        <v>413</v>
      </c>
      <c r="Y13" s="12">
        <v>4.2</v>
      </c>
      <c r="Z13" s="12">
        <v>4.8</v>
      </c>
      <c r="AA13" s="11" t="s">
        <v>829</v>
      </c>
      <c r="AB13" s="11">
        <v>-0.5</v>
      </c>
      <c r="AC13" s="11" t="s">
        <v>195</v>
      </c>
      <c r="AD13" s="11">
        <v>0.8</v>
      </c>
      <c r="AE13" s="11">
        <v>-1.3</v>
      </c>
      <c r="AF13" s="11"/>
      <c r="AG13" s="11" t="s">
        <v>173</v>
      </c>
      <c r="AH13" s="11" t="s">
        <v>173</v>
      </c>
      <c r="AI13" s="11" t="s">
        <v>203</v>
      </c>
      <c r="AJ13" s="8"/>
      <c r="AK13" s="8" t="s">
        <v>832</v>
      </c>
      <c r="AL13" s="31" t="s">
        <v>833</v>
      </c>
    </row>
    <row r="14" spans="1:38" s="5" customFormat="1">
      <c r="A14" s="6">
        <v>45745</v>
      </c>
      <c r="B14" s="7" t="s">
        <v>125</v>
      </c>
      <c r="C14" s="8" t="s">
        <v>879</v>
      </c>
      <c r="D14" s="9">
        <v>8.3368055555555556E-2</v>
      </c>
      <c r="E14" s="32" t="s">
        <v>878</v>
      </c>
      <c r="F14" s="29">
        <v>7.6</v>
      </c>
      <c r="G14" s="10">
        <v>11.2</v>
      </c>
      <c r="H14" s="10">
        <v>11.8</v>
      </c>
      <c r="I14" s="10">
        <v>13.4</v>
      </c>
      <c r="J14" s="10">
        <v>13</v>
      </c>
      <c r="K14" s="10">
        <v>12.5</v>
      </c>
      <c r="L14" s="10">
        <v>12.7</v>
      </c>
      <c r="M14" s="10">
        <v>12.9</v>
      </c>
      <c r="N14" s="10">
        <v>12.4</v>
      </c>
      <c r="O14" s="10">
        <v>12.8</v>
      </c>
      <c r="P14" s="27">
        <f t="shared" si="0"/>
        <v>30.599999999999998</v>
      </c>
      <c r="Q14" s="27">
        <f t="shared" si="1"/>
        <v>51.599999999999994</v>
      </c>
      <c r="R14" s="27">
        <f t="shared" si="2"/>
        <v>38.1</v>
      </c>
      <c r="S14" s="28">
        <f t="shared" si="3"/>
        <v>63.3</v>
      </c>
      <c r="T14" s="11" t="s">
        <v>546</v>
      </c>
      <c r="U14" s="11" t="s">
        <v>185</v>
      </c>
      <c r="V14" s="34" t="s">
        <v>789</v>
      </c>
      <c r="W14" s="34" t="s">
        <v>644</v>
      </c>
      <c r="X14" s="34" t="s">
        <v>731</v>
      </c>
      <c r="Y14" s="12">
        <v>11.6</v>
      </c>
      <c r="Z14" s="12">
        <v>12</v>
      </c>
      <c r="AA14" s="11" t="s">
        <v>880</v>
      </c>
      <c r="AB14" s="11">
        <v>-1.7</v>
      </c>
      <c r="AC14" s="11" t="s">
        <v>195</v>
      </c>
      <c r="AD14" s="11">
        <v>0.6</v>
      </c>
      <c r="AE14" s="11">
        <v>-2.2999999999999998</v>
      </c>
      <c r="AF14" s="11"/>
      <c r="AG14" s="11" t="s">
        <v>173</v>
      </c>
      <c r="AH14" s="11" t="s">
        <v>173</v>
      </c>
      <c r="AI14" s="11" t="s">
        <v>375</v>
      </c>
      <c r="AJ14" s="8"/>
      <c r="AK14" s="8" t="s">
        <v>937</v>
      </c>
      <c r="AL14" s="31" t="s">
        <v>938</v>
      </c>
    </row>
    <row r="15" spans="1:38" s="5" customFormat="1">
      <c r="A15" s="6">
        <v>45746</v>
      </c>
      <c r="B15" s="7" t="s">
        <v>592</v>
      </c>
      <c r="C15" s="8" t="s">
        <v>186</v>
      </c>
      <c r="D15" s="9">
        <v>8.2673611111111114E-2</v>
      </c>
      <c r="E15" s="32" t="s">
        <v>912</v>
      </c>
      <c r="F15" s="29">
        <v>7.1</v>
      </c>
      <c r="G15" s="10">
        <v>11.5</v>
      </c>
      <c r="H15" s="10">
        <v>11.4</v>
      </c>
      <c r="I15" s="10">
        <v>13.1</v>
      </c>
      <c r="J15" s="10">
        <v>12.5</v>
      </c>
      <c r="K15" s="10">
        <v>12.7</v>
      </c>
      <c r="L15" s="10">
        <v>12.6</v>
      </c>
      <c r="M15" s="10">
        <v>12.5</v>
      </c>
      <c r="N15" s="10">
        <v>12.7</v>
      </c>
      <c r="O15" s="10">
        <v>13.2</v>
      </c>
      <c r="P15" s="27">
        <f t="shared" si="0"/>
        <v>30</v>
      </c>
      <c r="Q15" s="27">
        <f t="shared" si="1"/>
        <v>50.9</v>
      </c>
      <c r="R15" s="27">
        <f t="shared" si="2"/>
        <v>38.4</v>
      </c>
      <c r="S15" s="28">
        <f t="shared" si="3"/>
        <v>63.7</v>
      </c>
      <c r="T15" s="11" t="s">
        <v>546</v>
      </c>
      <c r="U15" s="11" t="s">
        <v>185</v>
      </c>
      <c r="V15" s="34" t="s">
        <v>913</v>
      </c>
      <c r="W15" s="34" t="s">
        <v>644</v>
      </c>
      <c r="X15" s="34" t="s">
        <v>788</v>
      </c>
      <c r="Y15" s="12">
        <v>7.8</v>
      </c>
      <c r="Z15" s="12">
        <v>9.1999999999999993</v>
      </c>
      <c r="AA15" s="11" t="s">
        <v>203</v>
      </c>
      <c r="AB15" s="11">
        <v>0.4</v>
      </c>
      <c r="AC15" s="11" t="s">
        <v>195</v>
      </c>
      <c r="AD15" s="11">
        <v>0.8</v>
      </c>
      <c r="AE15" s="11">
        <v>-0.4</v>
      </c>
      <c r="AF15" s="11"/>
      <c r="AG15" s="11" t="s">
        <v>173</v>
      </c>
      <c r="AH15" s="11" t="s">
        <v>169</v>
      </c>
      <c r="AI15" s="11" t="s">
        <v>203</v>
      </c>
      <c r="AJ15" s="8"/>
      <c r="AK15" s="8" t="s">
        <v>943</v>
      </c>
      <c r="AL15" s="31" t="s">
        <v>944</v>
      </c>
    </row>
  </sheetData>
  <autoFilter ref="A1:AK2" xr:uid="{00000000-0009-0000-0000-000009000000}"/>
  <phoneticPr fontId="1"/>
  <conditionalFormatting sqref="G2:O2">
    <cfRule type="colorScale" priority="1017">
      <colorScale>
        <cfvo type="min"/>
        <cfvo type="percentile" val="50"/>
        <cfvo type="max"/>
        <color rgb="FFF8696B"/>
        <color rgb="FFFFEB84"/>
        <color rgb="FF63BE7B"/>
      </colorScale>
    </cfRule>
  </conditionalFormatting>
  <conditionalFormatting sqref="G3:O3">
    <cfRule type="colorScale" priority="38">
      <colorScale>
        <cfvo type="min"/>
        <cfvo type="percentile" val="50"/>
        <cfvo type="max"/>
        <color rgb="FFF8696B"/>
        <color rgb="FFFFEB84"/>
        <color rgb="FF63BE7B"/>
      </colorScale>
    </cfRule>
  </conditionalFormatting>
  <conditionalFormatting sqref="G4:O4">
    <cfRule type="colorScale" priority="34">
      <colorScale>
        <cfvo type="min"/>
        <cfvo type="percentile" val="50"/>
        <cfvo type="max"/>
        <color rgb="FFF8696B"/>
        <color rgb="FFFFEB84"/>
        <color rgb="FF63BE7B"/>
      </colorScale>
    </cfRule>
  </conditionalFormatting>
  <conditionalFormatting sqref="G5:O5">
    <cfRule type="colorScale" priority="30">
      <colorScale>
        <cfvo type="min"/>
        <cfvo type="percentile" val="50"/>
        <cfvo type="max"/>
        <color rgb="FFF8696B"/>
        <color rgb="FFFFEB84"/>
        <color rgb="FF63BE7B"/>
      </colorScale>
    </cfRule>
  </conditionalFormatting>
  <conditionalFormatting sqref="G6:O7">
    <cfRule type="colorScale" priority="26">
      <colorScale>
        <cfvo type="min"/>
        <cfvo type="percentile" val="50"/>
        <cfvo type="max"/>
        <color rgb="FFF8696B"/>
        <color rgb="FFFFEB84"/>
        <color rgb="FF63BE7B"/>
      </colorScale>
    </cfRule>
  </conditionalFormatting>
  <conditionalFormatting sqref="G8:O9">
    <cfRule type="colorScale" priority="16">
      <colorScale>
        <cfvo type="min"/>
        <cfvo type="percentile" val="50"/>
        <cfvo type="max"/>
        <color rgb="FFF8696B"/>
        <color rgb="FFFFEB84"/>
        <color rgb="FF63BE7B"/>
      </colorScale>
    </cfRule>
  </conditionalFormatting>
  <conditionalFormatting sqref="G10:O10">
    <cfRule type="colorScale" priority="12">
      <colorScale>
        <cfvo type="min"/>
        <cfvo type="percentile" val="50"/>
        <cfvo type="max"/>
        <color rgb="FFF8696B"/>
        <color rgb="FFFFEB84"/>
        <color rgb="FF63BE7B"/>
      </colorScale>
    </cfRule>
  </conditionalFormatting>
  <conditionalFormatting sqref="G11:O13">
    <cfRule type="colorScale" priority="8">
      <colorScale>
        <cfvo type="min"/>
        <cfvo type="percentile" val="50"/>
        <cfvo type="max"/>
        <color rgb="FFF8696B"/>
        <color rgb="FFFFEB84"/>
        <color rgb="FF63BE7B"/>
      </colorScale>
    </cfRule>
  </conditionalFormatting>
  <conditionalFormatting sqref="G14:O15">
    <cfRule type="colorScale" priority="4">
      <colorScale>
        <cfvo type="min"/>
        <cfvo type="percentile" val="50"/>
        <cfvo type="max"/>
        <color rgb="FFF8696B"/>
        <color rgb="FFFFEB84"/>
        <color rgb="FF63BE7B"/>
      </colorScale>
    </cfRule>
  </conditionalFormatting>
  <conditionalFormatting sqref="AA2:AA15">
    <cfRule type="containsText" dxfId="8" priority="17" operator="containsText" text="D">
      <formula>NOT(ISERROR(SEARCH("D",AA2)))</formula>
    </cfRule>
    <cfRule type="containsText" dxfId="7" priority="18" operator="containsText" text="S">
      <formula>NOT(ISERROR(SEARCH("S",AA2)))</formula>
    </cfRule>
    <cfRule type="containsText" dxfId="6" priority="19" operator="containsText" text="F">
      <formula>NOT(ISERROR(SEARCH("F",AA2)))</formula>
    </cfRule>
    <cfRule type="containsText" dxfId="5" priority="20" operator="containsText" text="E">
      <formula>NOT(ISERROR(SEARCH("E",AA2)))</formula>
    </cfRule>
    <cfRule type="containsText" dxfId="4" priority="21" operator="containsText" text="B">
      <formula>NOT(ISERROR(SEARCH("B",AA2)))</formula>
    </cfRule>
    <cfRule type="containsText" dxfId="3" priority="22" operator="containsText" text="A">
      <formula>NOT(ISERROR(SEARCH("A",AA2)))</formula>
    </cfRule>
  </conditionalFormatting>
  <conditionalFormatting sqref="AG2:AJ15">
    <cfRule type="containsText" dxfId="2" priority="1" operator="containsText" text="E">
      <formula>NOT(ISERROR(SEARCH("E",AG2)))</formula>
    </cfRule>
    <cfRule type="containsText" dxfId="1" priority="2" operator="containsText" text="B">
      <formula>NOT(ISERROR(SEARCH("B",AG2)))</formula>
    </cfRule>
    <cfRule type="containsText" dxfId="0" priority="3" operator="containsText" text="A">
      <formula>NOT(ISERROR(SEARCH("A",AG2)))</formula>
    </cfRule>
  </conditionalFormatting>
  <dataValidations count="1">
    <dataValidation type="list" allowBlank="1" showInputMessage="1" showErrorMessage="1" sqref="AJ2:AJ15"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5 P6:S7 P8:S9 P10:S10 P11:S13 P14:S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8"/>
  <sheetViews>
    <sheetView tabSelected="1" workbookViewId="0">
      <pane xSplit="5" ySplit="1" topLeftCell="AI2" activePane="bottomRight" state="frozen"/>
      <selection activeCell="E24" sqref="E24"/>
      <selection pane="topRight" activeCell="E24" sqref="E24"/>
      <selection pane="bottomLeft" activeCell="E24" sqref="E24"/>
      <selection pane="bottomRight" activeCell="E37" sqref="E3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123</v>
      </c>
      <c r="X1" s="4" t="s">
        <v>133</v>
      </c>
      <c r="Y1" s="4" t="s">
        <v>9</v>
      </c>
      <c r="Z1" s="4" t="s">
        <v>95</v>
      </c>
      <c r="AA1" s="4" t="s">
        <v>10</v>
      </c>
      <c r="AB1" s="4" t="s">
        <v>11</v>
      </c>
      <c r="AC1" s="4"/>
      <c r="AD1" s="4" t="s">
        <v>12</v>
      </c>
      <c r="AE1" s="4" t="s">
        <v>13</v>
      </c>
      <c r="AF1" s="4" t="s">
        <v>62</v>
      </c>
      <c r="AG1" s="4" t="s">
        <v>96</v>
      </c>
      <c r="AH1" s="22" t="s">
        <v>97</v>
      </c>
      <c r="AI1" s="22" t="s">
        <v>117</v>
      </c>
    </row>
    <row r="2" spans="1:35" s="5" customFormat="1">
      <c r="A2" s="6">
        <v>45668</v>
      </c>
      <c r="B2" s="7" t="s">
        <v>121</v>
      </c>
      <c r="C2" s="8" t="s">
        <v>150</v>
      </c>
      <c r="D2" s="9">
        <v>4.8611111111111112E-2</v>
      </c>
      <c r="E2" s="8" t="s">
        <v>346</v>
      </c>
      <c r="F2" s="10">
        <v>12.1</v>
      </c>
      <c r="G2" s="10">
        <v>10.6</v>
      </c>
      <c r="H2" s="10">
        <v>11.8</v>
      </c>
      <c r="I2" s="10">
        <v>11.9</v>
      </c>
      <c r="J2" s="10">
        <v>11.6</v>
      </c>
      <c r="K2" s="10">
        <v>12</v>
      </c>
      <c r="L2" s="27">
        <f t="shared" ref="L2:L8" si="0">SUM(F2:H2)</f>
        <v>34.5</v>
      </c>
      <c r="M2" s="27">
        <f t="shared" ref="M2:M8" si="1">SUM(I2:K2)</f>
        <v>35.5</v>
      </c>
      <c r="N2" s="28">
        <f t="shared" ref="N2:N8" si="2">SUM(F2:J2)</f>
        <v>58</v>
      </c>
      <c r="O2" s="11" t="s">
        <v>148</v>
      </c>
      <c r="P2" s="11" t="s">
        <v>165</v>
      </c>
      <c r="Q2" s="33" t="s">
        <v>349</v>
      </c>
      <c r="R2" s="33" t="s">
        <v>350</v>
      </c>
      <c r="S2" s="33" t="s">
        <v>351</v>
      </c>
      <c r="T2" s="13" t="s">
        <v>146</v>
      </c>
      <c r="U2" s="12">
        <v>11.4</v>
      </c>
      <c r="V2" s="12">
        <v>13</v>
      </c>
      <c r="W2" s="12">
        <v>9.1</v>
      </c>
      <c r="X2" s="11" t="s">
        <v>145</v>
      </c>
      <c r="Y2" s="12">
        <v>0.9</v>
      </c>
      <c r="Z2" s="12" t="s">
        <v>195</v>
      </c>
      <c r="AA2" s="12">
        <v>0.7</v>
      </c>
      <c r="AB2" s="8">
        <v>0.2</v>
      </c>
      <c r="AC2" s="8"/>
      <c r="AD2" s="11" t="s">
        <v>173</v>
      </c>
      <c r="AE2" s="11" t="s">
        <v>169</v>
      </c>
      <c r="AF2" s="11" t="s">
        <v>159</v>
      </c>
      <c r="AG2" s="8"/>
      <c r="AH2" s="8" t="s">
        <v>347</v>
      </c>
      <c r="AI2" s="31" t="s">
        <v>348</v>
      </c>
    </row>
    <row r="3" spans="1:35" s="5" customFormat="1">
      <c r="A3" s="6">
        <v>45669</v>
      </c>
      <c r="B3" s="7" t="s">
        <v>122</v>
      </c>
      <c r="C3" s="8" t="s">
        <v>150</v>
      </c>
      <c r="D3" s="9">
        <v>4.7303240740740743E-2</v>
      </c>
      <c r="E3" s="8" t="s">
        <v>421</v>
      </c>
      <c r="F3" s="10">
        <v>12.2</v>
      </c>
      <c r="G3" s="10">
        <v>10.6</v>
      </c>
      <c r="H3" s="10">
        <v>11.7</v>
      </c>
      <c r="I3" s="10">
        <v>11.5</v>
      </c>
      <c r="J3" s="10">
        <v>11.1</v>
      </c>
      <c r="K3" s="10">
        <v>11.6</v>
      </c>
      <c r="L3" s="27">
        <f t="shared" si="0"/>
        <v>34.5</v>
      </c>
      <c r="M3" s="27">
        <f t="shared" si="1"/>
        <v>34.200000000000003</v>
      </c>
      <c r="N3" s="28">
        <f t="shared" si="2"/>
        <v>57.1</v>
      </c>
      <c r="O3" s="11" t="s">
        <v>148</v>
      </c>
      <c r="P3" s="11" t="s">
        <v>165</v>
      </c>
      <c r="Q3" s="33" t="s">
        <v>374</v>
      </c>
      <c r="R3" s="33" t="s">
        <v>190</v>
      </c>
      <c r="S3" s="33" t="s">
        <v>419</v>
      </c>
      <c r="T3" s="13" t="s">
        <v>146</v>
      </c>
      <c r="U3" s="12">
        <v>12.5</v>
      </c>
      <c r="V3" s="12">
        <v>13.3</v>
      </c>
      <c r="W3" s="12">
        <v>8.9</v>
      </c>
      <c r="X3" s="11" t="s">
        <v>145</v>
      </c>
      <c r="Y3" s="12">
        <v>0.7</v>
      </c>
      <c r="Z3" s="12">
        <v>-0.1</v>
      </c>
      <c r="AA3" s="12">
        <v>0.2</v>
      </c>
      <c r="AB3" s="8">
        <v>0.4</v>
      </c>
      <c r="AC3" s="8"/>
      <c r="AD3" s="11" t="s">
        <v>169</v>
      </c>
      <c r="AE3" s="11" t="s">
        <v>173</v>
      </c>
      <c r="AF3" s="11" t="s">
        <v>159</v>
      </c>
      <c r="AG3" s="8"/>
      <c r="AH3" s="8" t="s">
        <v>420</v>
      </c>
      <c r="AI3" s="31" t="s">
        <v>422</v>
      </c>
    </row>
    <row r="4" spans="1:35" s="5" customFormat="1">
      <c r="A4" s="6">
        <v>45670</v>
      </c>
      <c r="B4" s="7" t="s">
        <v>120</v>
      </c>
      <c r="C4" s="8" t="s">
        <v>150</v>
      </c>
      <c r="D4" s="9">
        <v>4.8622685185185185E-2</v>
      </c>
      <c r="E4" s="8" t="s">
        <v>471</v>
      </c>
      <c r="F4" s="10">
        <v>12.3</v>
      </c>
      <c r="G4" s="10">
        <v>10.8</v>
      </c>
      <c r="H4" s="10">
        <v>11.5</v>
      </c>
      <c r="I4" s="10">
        <v>11.7</v>
      </c>
      <c r="J4" s="10">
        <v>11.5</v>
      </c>
      <c r="K4" s="10">
        <v>12.3</v>
      </c>
      <c r="L4" s="27">
        <f t="shared" si="0"/>
        <v>34.6</v>
      </c>
      <c r="M4" s="27">
        <f t="shared" si="1"/>
        <v>35.5</v>
      </c>
      <c r="N4" s="28">
        <f t="shared" si="2"/>
        <v>57.8</v>
      </c>
      <c r="O4" s="11" t="s">
        <v>148</v>
      </c>
      <c r="P4" s="11" t="s">
        <v>149</v>
      </c>
      <c r="Q4" s="33" t="s">
        <v>419</v>
      </c>
      <c r="R4" s="33" t="s">
        <v>472</v>
      </c>
      <c r="S4" s="33" t="s">
        <v>473</v>
      </c>
      <c r="T4" s="13" t="s">
        <v>146</v>
      </c>
      <c r="U4" s="12">
        <v>11.8</v>
      </c>
      <c r="V4" s="12">
        <v>13.4</v>
      </c>
      <c r="W4" s="12">
        <v>9.1999999999999993</v>
      </c>
      <c r="X4" s="11" t="s">
        <v>145</v>
      </c>
      <c r="Y4" s="12">
        <v>1.4</v>
      </c>
      <c r="Z4" s="12" t="s">
        <v>195</v>
      </c>
      <c r="AA4" s="12">
        <v>1</v>
      </c>
      <c r="AB4" s="8">
        <v>0.4</v>
      </c>
      <c r="AC4" s="8"/>
      <c r="AD4" s="11" t="s">
        <v>196</v>
      </c>
      <c r="AE4" s="11" t="s">
        <v>173</v>
      </c>
      <c r="AF4" s="11" t="s">
        <v>145</v>
      </c>
      <c r="AG4" s="8"/>
      <c r="AH4" s="8" t="s">
        <v>474</v>
      </c>
      <c r="AI4" s="31" t="s">
        <v>475</v>
      </c>
    </row>
    <row r="5" spans="1:35" s="5" customFormat="1">
      <c r="A5" s="6">
        <v>45739</v>
      </c>
      <c r="B5" s="7" t="s">
        <v>118</v>
      </c>
      <c r="C5" s="8" t="s">
        <v>150</v>
      </c>
      <c r="D5" s="9">
        <v>4.7928240740740743E-2</v>
      </c>
      <c r="E5" s="8" t="s">
        <v>825</v>
      </c>
      <c r="F5" s="10">
        <v>12.3</v>
      </c>
      <c r="G5" s="10">
        <v>10.199999999999999</v>
      </c>
      <c r="H5" s="10">
        <v>11.1</v>
      </c>
      <c r="I5" s="10">
        <v>11.9</v>
      </c>
      <c r="J5" s="10">
        <v>11.6</v>
      </c>
      <c r="K5" s="10">
        <v>12</v>
      </c>
      <c r="L5" s="27">
        <f t="shared" si="0"/>
        <v>33.6</v>
      </c>
      <c r="M5" s="27">
        <f t="shared" si="1"/>
        <v>35.5</v>
      </c>
      <c r="N5" s="28">
        <f t="shared" si="2"/>
        <v>57.1</v>
      </c>
      <c r="O5" s="11" t="s">
        <v>162</v>
      </c>
      <c r="P5" s="11" t="s">
        <v>189</v>
      </c>
      <c r="Q5" s="33" t="s">
        <v>419</v>
      </c>
      <c r="R5" s="33" t="s">
        <v>188</v>
      </c>
      <c r="S5" s="33" t="s">
        <v>181</v>
      </c>
      <c r="T5" s="13" t="s">
        <v>146</v>
      </c>
      <c r="U5" s="12">
        <v>10.8</v>
      </c>
      <c r="V5" s="12">
        <v>11.2</v>
      </c>
      <c r="W5" s="12">
        <v>9.5</v>
      </c>
      <c r="X5" s="11" t="s">
        <v>159</v>
      </c>
      <c r="Y5" s="12" t="s">
        <v>201</v>
      </c>
      <c r="Z5" s="12" t="s">
        <v>195</v>
      </c>
      <c r="AA5" s="12">
        <v>0.5</v>
      </c>
      <c r="AB5" s="8">
        <v>-0.5</v>
      </c>
      <c r="AC5" s="8"/>
      <c r="AD5" s="11" t="s">
        <v>173</v>
      </c>
      <c r="AE5" s="11" t="s">
        <v>169</v>
      </c>
      <c r="AF5" s="11" t="s">
        <v>159</v>
      </c>
      <c r="AG5" s="8"/>
      <c r="AH5" s="8" t="s">
        <v>830</v>
      </c>
      <c r="AI5" s="31" t="s">
        <v>831</v>
      </c>
    </row>
    <row r="6" spans="1:35" s="5" customFormat="1">
      <c r="A6" s="6">
        <v>45746</v>
      </c>
      <c r="B6" s="7" t="s">
        <v>119</v>
      </c>
      <c r="C6" s="8" t="s">
        <v>150</v>
      </c>
      <c r="D6" s="9">
        <v>4.8657407407407406E-2</v>
      </c>
      <c r="E6" s="8" t="s">
        <v>903</v>
      </c>
      <c r="F6" s="10">
        <v>12.6</v>
      </c>
      <c r="G6" s="10">
        <v>10.8</v>
      </c>
      <c r="H6" s="10">
        <v>11.7</v>
      </c>
      <c r="I6" s="10">
        <v>12</v>
      </c>
      <c r="J6" s="10">
        <v>11.4</v>
      </c>
      <c r="K6" s="10">
        <v>11.9</v>
      </c>
      <c r="L6" s="27">
        <f t="shared" si="0"/>
        <v>35.099999999999994</v>
      </c>
      <c r="M6" s="27">
        <f t="shared" si="1"/>
        <v>35.299999999999997</v>
      </c>
      <c r="N6" s="28">
        <f t="shared" si="2"/>
        <v>58.499999999999993</v>
      </c>
      <c r="O6" s="11" t="s">
        <v>164</v>
      </c>
      <c r="P6" s="11" t="s">
        <v>165</v>
      </c>
      <c r="Q6" s="33" t="s">
        <v>904</v>
      </c>
      <c r="R6" s="33" t="s">
        <v>488</v>
      </c>
      <c r="S6" s="33" t="s">
        <v>472</v>
      </c>
      <c r="T6" s="13" t="s">
        <v>147</v>
      </c>
      <c r="U6" s="12">
        <v>12.6</v>
      </c>
      <c r="V6" s="12">
        <v>11.6</v>
      </c>
      <c r="W6" s="12">
        <v>9.1999999999999993</v>
      </c>
      <c r="X6" s="11" t="s">
        <v>159</v>
      </c>
      <c r="Y6" s="12">
        <v>0.7</v>
      </c>
      <c r="Z6" s="12" t="s">
        <v>195</v>
      </c>
      <c r="AA6" s="12">
        <v>1.1000000000000001</v>
      </c>
      <c r="AB6" s="8">
        <v>-0.4</v>
      </c>
      <c r="AC6" s="8"/>
      <c r="AD6" s="11" t="s">
        <v>196</v>
      </c>
      <c r="AE6" s="11" t="s">
        <v>169</v>
      </c>
      <c r="AF6" s="11" t="s">
        <v>159</v>
      </c>
      <c r="AG6" s="8"/>
      <c r="AH6" s="8" t="s">
        <v>953</v>
      </c>
      <c r="AI6" s="31" t="s">
        <v>954</v>
      </c>
    </row>
    <row r="7" spans="1:35" s="5" customFormat="1">
      <c r="A7" s="6">
        <v>45746</v>
      </c>
      <c r="B7" s="7" t="s">
        <v>122</v>
      </c>
      <c r="C7" s="8" t="s">
        <v>150</v>
      </c>
      <c r="D7" s="9">
        <v>4.6631944444444441E-2</v>
      </c>
      <c r="E7" s="8" t="s">
        <v>895</v>
      </c>
      <c r="F7" s="10">
        <v>12.3</v>
      </c>
      <c r="G7" s="10">
        <v>10.199999999999999</v>
      </c>
      <c r="H7" s="10">
        <v>11.3</v>
      </c>
      <c r="I7" s="10">
        <v>11.6</v>
      </c>
      <c r="J7" s="10">
        <v>11.3</v>
      </c>
      <c r="K7" s="10">
        <v>11.2</v>
      </c>
      <c r="L7" s="27">
        <f t="shared" si="0"/>
        <v>33.799999999999997</v>
      </c>
      <c r="M7" s="27">
        <f t="shared" si="1"/>
        <v>34.099999999999994</v>
      </c>
      <c r="N7" s="28">
        <f t="shared" si="2"/>
        <v>56.7</v>
      </c>
      <c r="O7" s="11" t="s">
        <v>148</v>
      </c>
      <c r="P7" s="11" t="s">
        <v>168</v>
      </c>
      <c r="Q7" s="33" t="s">
        <v>419</v>
      </c>
      <c r="R7" s="33" t="s">
        <v>331</v>
      </c>
      <c r="S7" s="33" t="s">
        <v>897</v>
      </c>
      <c r="T7" s="13" t="s">
        <v>147</v>
      </c>
      <c r="U7" s="12">
        <v>12.6</v>
      </c>
      <c r="V7" s="12">
        <v>11.6</v>
      </c>
      <c r="W7" s="12">
        <v>9.1999999999999993</v>
      </c>
      <c r="X7" s="11" t="s">
        <v>159</v>
      </c>
      <c r="Y7" s="12">
        <v>0.2</v>
      </c>
      <c r="Z7" s="12" t="s">
        <v>195</v>
      </c>
      <c r="AA7" s="12">
        <v>0.6</v>
      </c>
      <c r="AB7" s="8">
        <v>-0.4</v>
      </c>
      <c r="AC7" s="8" t="s">
        <v>591</v>
      </c>
      <c r="AD7" s="11" t="s">
        <v>173</v>
      </c>
      <c r="AE7" s="11" t="s">
        <v>169</v>
      </c>
      <c r="AF7" s="11" t="s">
        <v>147</v>
      </c>
      <c r="AG7" s="8"/>
      <c r="AH7" s="8"/>
      <c r="AI7" s="31"/>
    </row>
    <row r="8" spans="1:35" s="5" customFormat="1">
      <c r="A8" s="6">
        <v>45865</v>
      </c>
      <c r="B8" s="7" t="s">
        <v>118</v>
      </c>
      <c r="C8" s="8" t="s">
        <v>150</v>
      </c>
      <c r="D8" s="9">
        <v>4.6631944444444441E-2</v>
      </c>
      <c r="E8" s="8" t="s">
        <v>993</v>
      </c>
      <c r="F8" s="10">
        <v>12.3</v>
      </c>
      <c r="G8" s="10">
        <v>10.5</v>
      </c>
      <c r="H8" s="10">
        <v>10.9</v>
      </c>
      <c r="I8" s="10">
        <v>11.2</v>
      </c>
      <c r="J8" s="10">
        <v>11.2</v>
      </c>
      <c r="K8" s="10">
        <v>11.8</v>
      </c>
      <c r="L8" s="27">
        <f t="shared" si="0"/>
        <v>33.700000000000003</v>
      </c>
      <c r="M8" s="27">
        <f t="shared" si="1"/>
        <v>34.200000000000003</v>
      </c>
      <c r="N8" s="28">
        <f t="shared" si="2"/>
        <v>56.100000000000009</v>
      </c>
      <c r="O8" s="11" t="s">
        <v>162</v>
      </c>
      <c r="P8" s="11" t="s">
        <v>189</v>
      </c>
      <c r="Q8" s="33" t="s">
        <v>217</v>
      </c>
      <c r="R8" s="33" t="s">
        <v>804</v>
      </c>
      <c r="S8" s="33" t="s">
        <v>325</v>
      </c>
      <c r="T8" s="13" t="s">
        <v>146</v>
      </c>
      <c r="U8" s="12">
        <v>12.6</v>
      </c>
      <c r="V8" s="12">
        <v>12.5</v>
      </c>
      <c r="W8" s="12">
        <v>9.5</v>
      </c>
      <c r="X8" s="11" t="s">
        <v>146</v>
      </c>
      <c r="Y8" s="12">
        <v>-1.2</v>
      </c>
      <c r="Z8" s="12" t="s">
        <v>195</v>
      </c>
      <c r="AA8" s="12">
        <v>0.1</v>
      </c>
      <c r="AB8" s="8">
        <v>-1.3</v>
      </c>
      <c r="AC8" s="8"/>
      <c r="AD8" s="11" t="s">
        <v>169</v>
      </c>
      <c r="AE8" s="11" t="s">
        <v>169</v>
      </c>
      <c r="AF8" s="11" t="s">
        <v>145</v>
      </c>
      <c r="AG8" s="8"/>
      <c r="AH8" s="8" t="s">
        <v>1032</v>
      </c>
      <c r="AI8" s="31" t="s">
        <v>1033</v>
      </c>
    </row>
  </sheetData>
  <autoFilter ref="A1:AH1" xr:uid="{00000000-0009-0000-0000-000001000000}"/>
  <phoneticPr fontId="11"/>
  <conditionalFormatting sqref="F2:K2">
    <cfRule type="colorScale" priority="115">
      <colorScale>
        <cfvo type="min"/>
        <cfvo type="percentile" val="50"/>
        <cfvo type="max"/>
        <color rgb="FFF8696B"/>
        <color rgb="FFFFEB84"/>
        <color rgb="FF63BE7B"/>
      </colorScale>
    </cfRule>
  </conditionalFormatting>
  <conditionalFormatting sqref="F3:K3">
    <cfRule type="colorScale" priority="14">
      <colorScale>
        <cfvo type="min"/>
        <cfvo type="percentile" val="50"/>
        <cfvo type="max"/>
        <color rgb="FFF8696B"/>
        <color rgb="FFFFEB84"/>
        <color rgb="FF63BE7B"/>
      </colorScale>
    </cfRule>
  </conditionalFormatting>
  <conditionalFormatting sqref="F4:K4">
    <cfRule type="colorScale" priority="18">
      <colorScale>
        <cfvo type="min"/>
        <cfvo type="percentile" val="50"/>
        <cfvo type="max"/>
        <color rgb="FFF8696B"/>
        <color rgb="FFFFEB84"/>
        <color rgb="FF63BE7B"/>
      </colorScale>
    </cfRule>
  </conditionalFormatting>
  <conditionalFormatting sqref="F5:K5">
    <cfRule type="colorScale" priority="13">
      <colorScale>
        <cfvo type="min"/>
        <cfvo type="percentile" val="50"/>
        <cfvo type="max"/>
        <color rgb="FFF8696B"/>
        <color rgb="FFFFEB84"/>
        <color rgb="FF63BE7B"/>
      </colorScale>
    </cfRule>
  </conditionalFormatting>
  <conditionalFormatting sqref="F6:K6">
    <cfRule type="colorScale" priority="9">
      <colorScale>
        <cfvo type="min"/>
        <cfvo type="percentile" val="50"/>
        <cfvo type="max"/>
        <color rgb="FFF8696B"/>
        <color rgb="FFFFEB84"/>
        <color rgb="FF63BE7B"/>
      </colorScale>
    </cfRule>
  </conditionalFormatting>
  <conditionalFormatting sqref="F7:K7">
    <cfRule type="colorScale" priority="5">
      <colorScale>
        <cfvo type="min"/>
        <cfvo type="percentile" val="50"/>
        <cfvo type="max"/>
        <color rgb="FFF8696B"/>
        <color rgb="FFFFEB84"/>
        <color rgb="FF63BE7B"/>
      </colorScale>
    </cfRule>
  </conditionalFormatting>
  <conditionalFormatting sqref="F8:K8">
    <cfRule type="colorScale" priority="1">
      <colorScale>
        <cfvo type="min"/>
        <cfvo type="percentile" val="50"/>
        <cfvo type="max"/>
        <color rgb="FFF8696B"/>
        <color rgb="FFFFEB84"/>
        <color rgb="FF63BE7B"/>
      </colorScale>
    </cfRule>
  </conditionalFormatting>
  <conditionalFormatting sqref="X2:X8">
    <cfRule type="containsText" dxfId="89" priority="116" operator="containsText" text="D">
      <formula>NOT(ISERROR(SEARCH("D",X2)))</formula>
    </cfRule>
    <cfRule type="containsText" dxfId="88" priority="117" operator="containsText" text="S">
      <formula>NOT(ISERROR(SEARCH("S",X2)))</formula>
    </cfRule>
    <cfRule type="containsText" dxfId="87" priority="118" operator="containsText" text="F">
      <formula>NOT(ISERROR(SEARCH("F",X2)))</formula>
    </cfRule>
    <cfRule type="containsText" dxfId="86" priority="119" operator="containsText" text="E">
      <formula>NOT(ISERROR(SEARCH("E",X2)))</formula>
    </cfRule>
    <cfRule type="containsText" dxfId="85" priority="120" operator="containsText" text="B">
      <formula>NOT(ISERROR(SEARCH("B",X2)))</formula>
    </cfRule>
    <cfRule type="containsText" dxfId="84" priority="121" operator="containsText" text="A">
      <formula>NOT(ISERROR(SEARCH("A",X2)))</formula>
    </cfRule>
  </conditionalFormatting>
  <conditionalFormatting sqref="AD2:AG8">
    <cfRule type="containsText" dxfId="83" priority="2" operator="containsText" text="E">
      <formula>NOT(ISERROR(SEARCH("E",AD2)))</formula>
    </cfRule>
    <cfRule type="containsText" dxfId="82" priority="3" operator="containsText" text="B">
      <formula>NOT(ISERROR(SEARCH("B",AD2)))</formula>
    </cfRule>
    <cfRule type="containsText" dxfId="81" priority="4" operator="containsText" text="A">
      <formula>NOT(ISERROR(SEARCH("A",AD2)))</formula>
    </cfRule>
  </conditionalFormatting>
  <dataValidations count="1">
    <dataValidation type="list" allowBlank="1" showInputMessage="1" showErrorMessage="1" sqref="AG2:AG8"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5 L6:N7 L8:N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6"/>
  <sheetViews>
    <sheetView zoomScaleNormal="100" workbookViewId="0">
      <pane xSplit="5" ySplit="1" topLeftCell="V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123</v>
      </c>
      <c r="Z1" s="4" t="s">
        <v>133</v>
      </c>
      <c r="AA1" s="4" t="s">
        <v>9</v>
      </c>
      <c r="AB1" s="4" t="s">
        <v>104</v>
      </c>
      <c r="AC1" s="4" t="s">
        <v>10</v>
      </c>
      <c r="AD1" s="4" t="s">
        <v>11</v>
      </c>
      <c r="AE1" s="4"/>
      <c r="AF1" s="4" t="s">
        <v>12</v>
      </c>
      <c r="AG1" s="4" t="s">
        <v>13</v>
      </c>
      <c r="AH1" s="4" t="s">
        <v>62</v>
      </c>
      <c r="AI1" s="4" t="s">
        <v>63</v>
      </c>
      <c r="AJ1" s="1" t="s">
        <v>14</v>
      </c>
      <c r="AK1" s="22" t="s">
        <v>117</v>
      </c>
    </row>
    <row r="2" spans="1:37" s="5" customFormat="1">
      <c r="A2" s="6">
        <v>45297</v>
      </c>
      <c r="B2" s="25" t="s">
        <v>119</v>
      </c>
      <c r="C2" s="8" t="s">
        <v>150</v>
      </c>
      <c r="D2" s="9">
        <v>5.6967592592592591E-2</v>
      </c>
      <c r="E2" s="8" t="s">
        <v>284</v>
      </c>
      <c r="F2" s="10">
        <v>11.9</v>
      </c>
      <c r="G2" s="10">
        <v>10.4</v>
      </c>
      <c r="H2" s="10">
        <v>11.2</v>
      </c>
      <c r="I2" s="10">
        <v>12.3</v>
      </c>
      <c r="J2" s="10">
        <v>11.6</v>
      </c>
      <c r="K2" s="10">
        <v>12.3</v>
      </c>
      <c r="L2" s="10">
        <v>12.5</v>
      </c>
      <c r="M2" s="27">
        <f t="shared" ref="M2:M16" si="0">SUM(F2:H2)</f>
        <v>33.5</v>
      </c>
      <c r="N2" s="27">
        <f t="shared" ref="N2:N16" si="1">I2</f>
        <v>12.3</v>
      </c>
      <c r="O2" s="27">
        <f t="shared" ref="O2:O16" si="2">SUM(J2:L2)</f>
        <v>36.4</v>
      </c>
      <c r="P2" s="28">
        <f t="shared" ref="P2:P16" si="3">SUM(F2:J2)</f>
        <v>57.4</v>
      </c>
      <c r="Q2" s="11" t="s">
        <v>162</v>
      </c>
      <c r="R2" s="11" t="s">
        <v>149</v>
      </c>
      <c r="S2" s="13" t="s">
        <v>232</v>
      </c>
      <c r="T2" s="13" t="s">
        <v>217</v>
      </c>
      <c r="U2" s="13" t="s">
        <v>232</v>
      </c>
      <c r="V2" s="13" t="s">
        <v>146</v>
      </c>
      <c r="W2" s="12">
        <v>10.7</v>
      </c>
      <c r="X2" s="12">
        <v>13</v>
      </c>
      <c r="Y2" s="12">
        <v>9.4</v>
      </c>
      <c r="Z2" s="11" t="s">
        <v>159</v>
      </c>
      <c r="AA2" s="8" t="s">
        <v>201</v>
      </c>
      <c r="AB2" s="11" t="s">
        <v>195</v>
      </c>
      <c r="AC2" s="11">
        <v>0.5</v>
      </c>
      <c r="AD2" s="11">
        <v>-0.5</v>
      </c>
      <c r="AE2" s="11"/>
      <c r="AF2" s="11" t="s">
        <v>173</v>
      </c>
      <c r="AG2" s="11" t="s">
        <v>191</v>
      </c>
      <c r="AH2" s="11" t="s">
        <v>147</v>
      </c>
      <c r="AI2" s="8"/>
      <c r="AJ2" s="8" t="s">
        <v>299</v>
      </c>
      <c r="AK2" s="31" t="s">
        <v>300</v>
      </c>
    </row>
    <row r="3" spans="1:37" s="5" customFormat="1">
      <c r="A3" s="6">
        <v>45669</v>
      </c>
      <c r="B3" s="25" t="s">
        <v>118</v>
      </c>
      <c r="C3" s="8" t="s">
        <v>150</v>
      </c>
      <c r="D3" s="9">
        <v>5.6354166666666664E-2</v>
      </c>
      <c r="E3" s="8" t="s">
        <v>425</v>
      </c>
      <c r="F3" s="10">
        <v>12.2</v>
      </c>
      <c r="G3" s="10">
        <v>10.7</v>
      </c>
      <c r="H3" s="10">
        <v>11.7</v>
      </c>
      <c r="I3" s="10">
        <v>12.3</v>
      </c>
      <c r="J3" s="10">
        <v>11.9</v>
      </c>
      <c r="K3" s="10">
        <v>11.5</v>
      </c>
      <c r="L3" s="10">
        <v>11.6</v>
      </c>
      <c r="M3" s="27">
        <f t="shared" si="0"/>
        <v>34.599999999999994</v>
      </c>
      <c r="N3" s="27">
        <f t="shared" si="1"/>
        <v>12.3</v>
      </c>
      <c r="O3" s="27">
        <f t="shared" si="2"/>
        <v>35</v>
      </c>
      <c r="P3" s="28">
        <f t="shared" si="3"/>
        <v>58.79999999999999</v>
      </c>
      <c r="Q3" s="11" t="s">
        <v>148</v>
      </c>
      <c r="R3" s="11" t="s">
        <v>165</v>
      </c>
      <c r="S3" s="13" t="s">
        <v>184</v>
      </c>
      <c r="T3" s="13" t="s">
        <v>426</v>
      </c>
      <c r="U3" s="13" t="s">
        <v>407</v>
      </c>
      <c r="V3" s="13" t="s">
        <v>146</v>
      </c>
      <c r="W3" s="12">
        <v>12.5</v>
      </c>
      <c r="X3" s="12">
        <v>13.3</v>
      </c>
      <c r="Y3" s="12">
        <v>8.9</v>
      </c>
      <c r="Z3" s="11" t="s">
        <v>145</v>
      </c>
      <c r="AA3" s="8">
        <v>0.4</v>
      </c>
      <c r="AB3" s="11" t="s">
        <v>195</v>
      </c>
      <c r="AC3" s="11" t="s">
        <v>201</v>
      </c>
      <c r="AD3" s="11">
        <v>0.4</v>
      </c>
      <c r="AE3" s="11"/>
      <c r="AF3" s="11" t="s">
        <v>169</v>
      </c>
      <c r="AG3" s="11" t="s">
        <v>169</v>
      </c>
      <c r="AH3" s="11" t="s">
        <v>159</v>
      </c>
      <c r="AI3" s="8"/>
      <c r="AJ3" s="8" t="s">
        <v>423</v>
      </c>
      <c r="AK3" s="31" t="s">
        <v>424</v>
      </c>
    </row>
    <row r="4" spans="1:37" s="5" customFormat="1">
      <c r="A4" s="6">
        <v>45675</v>
      </c>
      <c r="B4" s="35" t="s">
        <v>319</v>
      </c>
      <c r="C4" s="8" t="s">
        <v>150</v>
      </c>
      <c r="D4" s="9">
        <v>5.6261574074074075E-2</v>
      </c>
      <c r="E4" s="8" t="s">
        <v>528</v>
      </c>
      <c r="F4" s="10">
        <v>12.1</v>
      </c>
      <c r="G4" s="10">
        <v>10.8</v>
      </c>
      <c r="H4" s="10">
        <v>11.2</v>
      </c>
      <c r="I4" s="10">
        <v>11.8</v>
      </c>
      <c r="J4" s="10">
        <v>11.7</v>
      </c>
      <c r="K4" s="10">
        <v>11.6</v>
      </c>
      <c r="L4" s="10">
        <v>11.9</v>
      </c>
      <c r="M4" s="27">
        <f t="shared" si="0"/>
        <v>34.099999999999994</v>
      </c>
      <c r="N4" s="27">
        <f t="shared" si="1"/>
        <v>11.8</v>
      </c>
      <c r="O4" s="27">
        <f t="shared" si="2"/>
        <v>35.199999999999996</v>
      </c>
      <c r="P4" s="28">
        <f t="shared" si="3"/>
        <v>57.599999999999994</v>
      </c>
      <c r="Q4" s="11" t="s">
        <v>162</v>
      </c>
      <c r="R4" s="11" t="s">
        <v>189</v>
      </c>
      <c r="S4" s="13" t="s">
        <v>221</v>
      </c>
      <c r="T4" s="13" t="s">
        <v>529</v>
      </c>
      <c r="U4" s="13" t="s">
        <v>175</v>
      </c>
      <c r="V4" s="13" t="s">
        <v>147</v>
      </c>
      <c r="W4" s="12">
        <v>11.9</v>
      </c>
      <c r="X4" s="12">
        <v>12.4</v>
      </c>
      <c r="Y4" s="12">
        <v>9.8000000000000007</v>
      </c>
      <c r="Z4" s="11" t="s">
        <v>159</v>
      </c>
      <c r="AA4" s="8">
        <v>0.1</v>
      </c>
      <c r="AB4" s="11" t="s">
        <v>195</v>
      </c>
      <c r="AC4" s="11">
        <v>0.6</v>
      </c>
      <c r="AD4" s="11">
        <v>-0.5</v>
      </c>
      <c r="AE4" s="11"/>
      <c r="AF4" s="11" t="s">
        <v>173</v>
      </c>
      <c r="AG4" s="11" t="s">
        <v>173</v>
      </c>
      <c r="AH4" s="11" t="s">
        <v>159</v>
      </c>
      <c r="AI4" s="8"/>
      <c r="AJ4" s="8" t="s">
        <v>584</v>
      </c>
      <c r="AK4" s="31" t="s">
        <v>527</v>
      </c>
    </row>
    <row r="5" spans="1:37" s="5" customFormat="1">
      <c r="A5" s="6">
        <v>45682</v>
      </c>
      <c r="B5" s="25" t="s">
        <v>143</v>
      </c>
      <c r="C5" s="8" t="s">
        <v>150</v>
      </c>
      <c r="D5" s="9">
        <v>5.6956018518518517E-2</v>
      </c>
      <c r="E5" s="8" t="s">
        <v>609</v>
      </c>
      <c r="F5" s="10">
        <v>12.3</v>
      </c>
      <c r="G5" s="10">
        <v>11</v>
      </c>
      <c r="H5" s="10">
        <v>11.4</v>
      </c>
      <c r="I5" s="10">
        <v>12.1</v>
      </c>
      <c r="J5" s="10">
        <v>11.8</v>
      </c>
      <c r="K5" s="10">
        <v>11.4</v>
      </c>
      <c r="L5" s="10">
        <v>12.1</v>
      </c>
      <c r="M5" s="27">
        <f t="shared" si="0"/>
        <v>34.700000000000003</v>
      </c>
      <c r="N5" s="27">
        <f t="shared" si="1"/>
        <v>12.1</v>
      </c>
      <c r="O5" s="27">
        <f t="shared" si="2"/>
        <v>35.300000000000004</v>
      </c>
      <c r="P5" s="28">
        <f t="shared" si="3"/>
        <v>58.600000000000009</v>
      </c>
      <c r="Q5" s="11" t="s">
        <v>148</v>
      </c>
      <c r="R5" s="11" t="s">
        <v>165</v>
      </c>
      <c r="S5" s="13" t="s">
        <v>444</v>
      </c>
      <c r="T5" s="13" t="s">
        <v>443</v>
      </c>
      <c r="U5" s="13" t="s">
        <v>232</v>
      </c>
      <c r="V5" s="13" t="s">
        <v>147</v>
      </c>
      <c r="W5" s="12">
        <v>13.7</v>
      </c>
      <c r="X5" s="12">
        <v>12.3</v>
      </c>
      <c r="Y5" s="12">
        <v>9.3000000000000007</v>
      </c>
      <c r="Z5" s="11" t="s">
        <v>159</v>
      </c>
      <c r="AA5" s="8">
        <v>-0.1</v>
      </c>
      <c r="AB5" s="11" t="s">
        <v>195</v>
      </c>
      <c r="AC5" s="11">
        <v>0.1</v>
      </c>
      <c r="AD5" s="11">
        <v>-0.2</v>
      </c>
      <c r="AE5" s="11"/>
      <c r="AF5" s="11" t="s">
        <v>169</v>
      </c>
      <c r="AG5" s="11" t="s">
        <v>169</v>
      </c>
      <c r="AH5" s="11" t="s">
        <v>159</v>
      </c>
      <c r="AI5" s="8"/>
      <c r="AJ5" s="8" t="s">
        <v>610</v>
      </c>
      <c r="AK5" s="31" t="s">
        <v>611</v>
      </c>
    </row>
    <row r="6" spans="1:37" s="5" customFormat="1">
      <c r="A6" s="6">
        <v>45683</v>
      </c>
      <c r="B6" s="25" t="s">
        <v>202</v>
      </c>
      <c r="C6" s="8" t="s">
        <v>150</v>
      </c>
      <c r="D6" s="9">
        <v>5.6956018518518517E-2</v>
      </c>
      <c r="E6" s="8" t="s">
        <v>655</v>
      </c>
      <c r="F6" s="10">
        <v>12.6</v>
      </c>
      <c r="G6" s="10">
        <v>11.5</v>
      </c>
      <c r="H6" s="10">
        <v>11.5</v>
      </c>
      <c r="I6" s="10">
        <v>12</v>
      </c>
      <c r="J6" s="10">
        <v>11.8</v>
      </c>
      <c r="K6" s="10">
        <v>11</v>
      </c>
      <c r="L6" s="10">
        <v>11.7</v>
      </c>
      <c r="M6" s="27">
        <f t="shared" si="0"/>
        <v>35.6</v>
      </c>
      <c r="N6" s="27">
        <f t="shared" si="1"/>
        <v>12</v>
      </c>
      <c r="O6" s="27">
        <f t="shared" si="2"/>
        <v>34.5</v>
      </c>
      <c r="P6" s="28">
        <f t="shared" si="3"/>
        <v>59.400000000000006</v>
      </c>
      <c r="Q6" s="11" t="s">
        <v>164</v>
      </c>
      <c r="R6" s="11" t="s">
        <v>168</v>
      </c>
      <c r="S6" s="13" t="s">
        <v>493</v>
      </c>
      <c r="T6" s="13" t="s">
        <v>174</v>
      </c>
      <c r="U6" s="13" t="s">
        <v>211</v>
      </c>
      <c r="V6" s="13" t="s">
        <v>147</v>
      </c>
      <c r="W6" s="12">
        <v>11.8</v>
      </c>
      <c r="X6" s="12">
        <v>13.1</v>
      </c>
      <c r="Y6" s="12">
        <v>9.6</v>
      </c>
      <c r="Z6" s="11" t="s">
        <v>159</v>
      </c>
      <c r="AA6" s="8">
        <v>1.6</v>
      </c>
      <c r="AB6" s="11">
        <v>-0.3</v>
      </c>
      <c r="AC6" s="11">
        <v>1.4</v>
      </c>
      <c r="AD6" s="11">
        <v>-0.1</v>
      </c>
      <c r="AE6" s="11"/>
      <c r="AF6" s="11" t="s">
        <v>200</v>
      </c>
      <c r="AG6" s="11" t="s">
        <v>173</v>
      </c>
      <c r="AH6" s="11" t="s">
        <v>159</v>
      </c>
      <c r="AI6" s="8"/>
      <c r="AJ6" s="8" t="s">
        <v>678</v>
      </c>
      <c r="AK6" s="31" t="s">
        <v>679</v>
      </c>
    </row>
    <row r="7" spans="1:37" s="5" customFormat="1">
      <c r="A7" s="6">
        <v>45683</v>
      </c>
      <c r="B7" s="25" t="s">
        <v>120</v>
      </c>
      <c r="C7" s="8" t="s">
        <v>150</v>
      </c>
      <c r="D7" s="9">
        <v>5.6296296296296296E-2</v>
      </c>
      <c r="E7" s="8" t="s">
        <v>656</v>
      </c>
      <c r="F7" s="10">
        <v>12.2</v>
      </c>
      <c r="G7" s="10">
        <v>10.8</v>
      </c>
      <c r="H7" s="10">
        <v>11.2</v>
      </c>
      <c r="I7" s="10">
        <v>11.6</v>
      </c>
      <c r="J7" s="10">
        <v>11.2</v>
      </c>
      <c r="K7" s="10">
        <v>11.7</v>
      </c>
      <c r="L7" s="10">
        <v>12.7</v>
      </c>
      <c r="M7" s="27">
        <f t="shared" si="0"/>
        <v>34.200000000000003</v>
      </c>
      <c r="N7" s="27">
        <f t="shared" si="1"/>
        <v>11.6</v>
      </c>
      <c r="O7" s="27">
        <f t="shared" si="2"/>
        <v>35.599999999999994</v>
      </c>
      <c r="P7" s="28">
        <f t="shared" si="3"/>
        <v>57</v>
      </c>
      <c r="Q7" s="11" t="s">
        <v>162</v>
      </c>
      <c r="R7" s="11" t="s">
        <v>149</v>
      </c>
      <c r="S7" s="13" t="s">
        <v>426</v>
      </c>
      <c r="T7" s="13" t="s">
        <v>184</v>
      </c>
      <c r="U7" s="13" t="s">
        <v>657</v>
      </c>
      <c r="V7" s="13" t="s">
        <v>147</v>
      </c>
      <c r="W7" s="12">
        <v>11.8</v>
      </c>
      <c r="X7" s="12">
        <v>13.1</v>
      </c>
      <c r="Y7" s="12">
        <v>9.6</v>
      </c>
      <c r="Z7" s="11" t="s">
        <v>159</v>
      </c>
      <c r="AA7" s="8">
        <v>0.4</v>
      </c>
      <c r="AB7" s="11" t="s">
        <v>195</v>
      </c>
      <c r="AC7" s="11">
        <v>0.5</v>
      </c>
      <c r="AD7" s="11">
        <v>-0.1</v>
      </c>
      <c r="AE7" s="11"/>
      <c r="AF7" s="11" t="s">
        <v>173</v>
      </c>
      <c r="AG7" s="11" t="s">
        <v>173</v>
      </c>
      <c r="AH7" s="11" t="s">
        <v>145</v>
      </c>
      <c r="AI7" s="8"/>
      <c r="AJ7" s="8" t="s">
        <v>680</v>
      </c>
      <c r="AK7" s="31" t="s">
        <v>681</v>
      </c>
    </row>
    <row r="8" spans="1:37" s="5" customFormat="1">
      <c r="A8" s="6">
        <v>45731</v>
      </c>
      <c r="B8" s="25" t="s">
        <v>118</v>
      </c>
      <c r="C8" s="8" t="s">
        <v>150</v>
      </c>
      <c r="D8" s="9">
        <v>5.6331018518518516E-2</v>
      </c>
      <c r="E8" s="8" t="s">
        <v>757</v>
      </c>
      <c r="F8" s="10">
        <v>12.1</v>
      </c>
      <c r="G8" s="10">
        <v>10.9</v>
      </c>
      <c r="H8" s="10">
        <v>11.4</v>
      </c>
      <c r="I8" s="10">
        <v>11.9</v>
      </c>
      <c r="J8" s="10">
        <v>11.7</v>
      </c>
      <c r="K8" s="10">
        <v>11.4</v>
      </c>
      <c r="L8" s="10">
        <v>12.3</v>
      </c>
      <c r="M8" s="27">
        <f t="shared" si="0"/>
        <v>34.4</v>
      </c>
      <c r="N8" s="27">
        <f t="shared" si="1"/>
        <v>11.9</v>
      </c>
      <c r="O8" s="27">
        <f t="shared" si="2"/>
        <v>35.400000000000006</v>
      </c>
      <c r="P8" s="28">
        <f t="shared" si="3"/>
        <v>58</v>
      </c>
      <c r="Q8" s="11" t="s">
        <v>162</v>
      </c>
      <c r="R8" s="11" t="s">
        <v>165</v>
      </c>
      <c r="S8" s="13" t="s">
        <v>426</v>
      </c>
      <c r="T8" s="13" t="s">
        <v>443</v>
      </c>
      <c r="U8" s="13" t="s">
        <v>419</v>
      </c>
      <c r="V8" s="13" t="s">
        <v>146</v>
      </c>
      <c r="W8" s="12">
        <v>11.7</v>
      </c>
      <c r="X8" s="12">
        <v>12.9</v>
      </c>
      <c r="Y8" s="12">
        <v>9.1999999999999993</v>
      </c>
      <c r="Z8" s="11" t="s">
        <v>147</v>
      </c>
      <c r="AA8" s="8">
        <v>0.2</v>
      </c>
      <c r="AB8" s="11" t="s">
        <v>195</v>
      </c>
      <c r="AC8" s="11">
        <v>1</v>
      </c>
      <c r="AD8" s="11">
        <v>-0.8</v>
      </c>
      <c r="AE8" s="11"/>
      <c r="AF8" s="11" t="s">
        <v>196</v>
      </c>
      <c r="AG8" s="11" t="s">
        <v>191</v>
      </c>
      <c r="AH8" s="11" t="s">
        <v>159</v>
      </c>
      <c r="AI8" s="8"/>
      <c r="AJ8" s="8" t="s">
        <v>756</v>
      </c>
      <c r="AK8" s="31" t="s">
        <v>758</v>
      </c>
    </row>
    <row r="9" spans="1:37" s="5" customFormat="1">
      <c r="A9" s="6">
        <v>45732</v>
      </c>
      <c r="B9" s="25" t="s">
        <v>119</v>
      </c>
      <c r="C9" s="8" t="s">
        <v>719</v>
      </c>
      <c r="D9" s="9">
        <v>5.8333333333333334E-2</v>
      </c>
      <c r="E9" s="8" t="s">
        <v>739</v>
      </c>
      <c r="F9" s="10">
        <v>12.2</v>
      </c>
      <c r="G9" s="10">
        <v>10.7</v>
      </c>
      <c r="H9" s="10">
        <v>11.3</v>
      </c>
      <c r="I9" s="10">
        <v>12.4</v>
      </c>
      <c r="J9" s="10">
        <v>12.4</v>
      </c>
      <c r="K9" s="10">
        <v>12.4</v>
      </c>
      <c r="L9" s="10">
        <v>12.6</v>
      </c>
      <c r="M9" s="27">
        <f t="shared" si="0"/>
        <v>34.200000000000003</v>
      </c>
      <c r="N9" s="27">
        <f t="shared" si="1"/>
        <v>12.4</v>
      </c>
      <c r="O9" s="27">
        <f t="shared" si="2"/>
        <v>37.4</v>
      </c>
      <c r="P9" s="28">
        <f t="shared" si="3"/>
        <v>59</v>
      </c>
      <c r="Q9" s="11" t="s">
        <v>162</v>
      </c>
      <c r="R9" s="11" t="s">
        <v>149</v>
      </c>
      <c r="S9" s="13" t="s">
        <v>166</v>
      </c>
      <c r="T9" s="13" t="s">
        <v>488</v>
      </c>
      <c r="U9" s="13" t="s">
        <v>190</v>
      </c>
      <c r="V9" s="13" t="s">
        <v>146</v>
      </c>
      <c r="W9" s="12">
        <v>13.7</v>
      </c>
      <c r="X9" s="12">
        <v>13.7</v>
      </c>
      <c r="Y9" s="12">
        <v>7.9</v>
      </c>
      <c r="Z9" s="11" t="s">
        <v>199</v>
      </c>
      <c r="AA9" s="8">
        <v>1.8</v>
      </c>
      <c r="AB9" s="11" t="s">
        <v>195</v>
      </c>
      <c r="AC9" s="11">
        <v>0.9</v>
      </c>
      <c r="AD9" s="11">
        <v>0.9</v>
      </c>
      <c r="AE9" s="11"/>
      <c r="AF9" s="11" t="s">
        <v>196</v>
      </c>
      <c r="AG9" s="11" t="s">
        <v>173</v>
      </c>
      <c r="AH9" s="11" t="s">
        <v>145</v>
      </c>
      <c r="AI9" s="8"/>
      <c r="AJ9" s="8" t="s">
        <v>767</v>
      </c>
      <c r="AK9" s="31" t="s">
        <v>768</v>
      </c>
    </row>
    <row r="10" spans="1:37" s="5" customFormat="1">
      <c r="A10" s="6">
        <v>45732</v>
      </c>
      <c r="B10" s="25" t="s">
        <v>120</v>
      </c>
      <c r="C10" s="8" t="s">
        <v>719</v>
      </c>
      <c r="D10" s="9">
        <v>5.6967592592592591E-2</v>
      </c>
      <c r="E10" s="8" t="s">
        <v>745</v>
      </c>
      <c r="F10" s="10">
        <v>12.3</v>
      </c>
      <c r="G10" s="10">
        <v>10.7</v>
      </c>
      <c r="H10" s="10">
        <v>11.3</v>
      </c>
      <c r="I10" s="10">
        <v>11.8</v>
      </c>
      <c r="J10" s="10">
        <v>11.7</v>
      </c>
      <c r="K10" s="10">
        <v>12.2</v>
      </c>
      <c r="L10" s="10">
        <v>12.2</v>
      </c>
      <c r="M10" s="27">
        <f t="shared" si="0"/>
        <v>34.299999999999997</v>
      </c>
      <c r="N10" s="27">
        <f t="shared" si="1"/>
        <v>11.8</v>
      </c>
      <c r="O10" s="27">
        <f t="shared" si="2"/>
        <v>36.099999999999994</v>
      </c>
      <c r="P10" s="28">
        <f t="shared" si="3"/>
        <v>57.8</v>
      </c>
      <c r="Q10" s="11" t="s">
        <v>162</v>
      </c>
      <c r="R10" s="11" t="s">
        <v>149</v>
      </c>
      <c r="S10" s="13" t="s">
        <v>657</v>
      </c>
      <c r="T10" s="13" t="s">
        <v>175</v>
      </c>
      <c r="U10" s="13" t="s">
        <v>181</v>
      </c>
      <c r="V10" s="13" t="s">
        <v>146</v>
      </c>
      <c r="W10" s="12">
        <v>13.7</v>
      </c>
      <c r="X10" s="12">
        <v>13.7</v>
      </c>
      <c r="Y10" s="12">
        <v>7.9</v>
      </c>
      <c r="Z10" s="11" t="s">
        <v>199</v>
      </c>
      <c r="AA10" s="8">
        <v>1.2</v>
      </c>
      <c r="AB10" s="11" t="s">
        <v>195</v>
      </c>
      <c r="AC10" s="11">
        <v>0.3</v>
      </c>
      <c r="AD10" s="11">
        <v>0.9</v>
      </c>
      <c r="AE10" s="11"/>
      <c r="AF10" s="11" t="s">
        <v>173</v>
      </c>
      <c r="AG10" s="11" t="s">
        <v>169</v>
      </c>
      <c r="AH10" s="11" t="s">
        <v>145</v>
      </c>
      <c r="AI10" s="8"/>
      <c r="AJ10" s="8" t="s">
        <v>777</v>
      </c>
      <c r="AK10" s="31" t="s">
        <v>778</v>
      </c>
    </row>
    <row r="11" spans="1:37" s="5" customFormat="1">
      <c r="A11" s="6">
        <v>45738</v>
      </c>
      <c r="B11" s="35" t="s">
        <v>120</v>
      </c>
      <c r="C11" s="8" t="s">
        <v>150</v>
      </c>
      <c r="D11" s="9">
        <v>5.6250000000000001E-2</v>
      </c>
      <c r="E11" s="8" t="s">
        <v>757</v>
      </c>
      <c r="F11" s="10">
        <v>12.2</v>
      </c>
      <c r="G11" s="10">
        <v>10.6</v>
      </c>
      <c r="H11" s="10">
        <v>11.1</v>
      </c>
      <c r="I11" s="10">
        <v>11.8</v>
      </c>
      <c r="J11" s="10">
        <v>11.7</v>
      </c>
      <c r="K11" s="10">
        <v>11.5</v>
      </c>
      <c r="L11" s="10">
        <v>12.1</v>
      </c>
      <c r="M11" s="27">
        <f t="shared" si="0"/>
        <v>33.9</v>
      </c>
      <c r="N11" s="27">
        <f t="shared" si="1"/>
        <v>11.8</v>
      </c>
      <c r="O11" s="27">
        <f t="shared" si="2"/>
        <v>35.299999999999997</v>
      </c>
      <c r="P11" s="28">
        <f t="shared" si="3"/>
        <v>57.400000000000006</v>
      </c>
      <c r="Q11" s="11" t="s">
        <v>162</v>
      </c>
      <c r="R11" s="11" t="s">
        <v>165</v>
      </c>
      <c r="S11" s="13" t="s">
        <v>426</v>
      </c>
      <c r="T11" s="13" t="s">
        <v>187</v>
      </c>
      <c r="U11" s="13" t="s">
        <v>426</v>
      </c>
      <c r="V11" s="13" t="s">
        <v>146</v>
      </c>
      <c r="W11" s="12">
        <v>12.2</v>
      </c>
      <c r="X11" s="12">
        <v>11.4</v>
      </c>
      <c r="Y11" s="12">
        <v>9.1</v>
      </c>
      <c r="Z11" s="11" t="s">
        <v>159</v>
      </c>
      <c r="AA11" s="8" t="s">
        <v>201</v>
      </c>
      <c r="AB11" s="11" t="s">
        <v>195</v>
      </c>
      <c r="AC11" s="11">
        <v>0.6</v>
      </c>
      <c r="AD11" s="11">
        <v>-0.6</v>
      </c>
      <c r="AE11" s="11"/>
      <c r="AF11" s="11" t="s">
        <v>173</v>
      </c>
      <c r="AG11" s="11" t="s">
        <v>169</v>
      </c>
      <c r="AH11" s="11" t="s">
        <v>159</v>
      </c>
      <c r="AI11" s="8"/>
      <c r="AJ11" s="8" t="s">
        <v>854</v>
      </c>
      <c r="AK11" s="31" t="s">
        <v>855</v>
      </c>
    </row>
    <row r="12" spans="1:37" s="5" customFormat="1">
      <c r="A12" s="6">
        <v>45738</v>
      </c>
      <c r="B12" s="25" t="s">
        <v>319</v>
      </c>
      <c r="C12" s="8" t="s">
        <v>150</v>
      </c>
      <c r="D12" s="9">
        <v>5.6250000000000001E-2</v>
      </c>
      <c r="E12" s="8" t="s">
        <v>806</v>
      </c>
      <c r="F12" s="10">
        <v>12.1</v>
      </c>
      <c r="G12" s="10">
        <v>11.1</v>
      </c>
      <c r="H12" s="10">
        <v>11.2</v>
      </c>
      <c r="I12" s="10">
        <v>11.6</v>
      </c>
      <c r="J12" s="10">
        <v>11.7</v>
      </c>
      <c r="K12" s="10">
        <v>11.5</v>
      </c>
      <c r="L12" s="10">
        <v>11.8</v>
      </c>
      <c r="M12" s="27">
        <f t="shared" si="0"/>
        <v>34.4</v>
      </c>
      <c r="N12" s="27">
        <f t="shared" si="1"/>
        <v>11.6</v>
      </c>
      <c r="O12" s="27">
        <f t="shared" si="2"/>
        <v>35</v>
      </c>
      <c r="P12" s="28">
        <f t="shared" si="3"/>
        <v>57.7</v>
      </c>
      <c r="Q12" s="11" t="s">
        <v>148</v>
      </c>
      <c r="R12" s="11" t="s">
        <v>165</v>
      </c>
      <c r="S12" s="13" t="s">
        <v>443</v>
      </c>
      <c r="T12" s="13" t="s">
        <v>807</v>
      </c>
      <c r="U12" s="13" t="s">
        <v>232</v>
      </c>
      <c r="V12" s="13" t="s">
        <v>146</v>
      </c>
      <c r="W12" s="12">
        <v>12.2</v>
      </c>
      <c r="X12" s="12">
        <v>11.4</v>
      </c>
      <c r="Y12" s="12">
        <v>9.1</v>
      </c>
      <c r="Z12" s="11" t="s">
        <v>159</v>
      </c>
      <c r="AA12" s="8">
        <v>0.1</v>
      </c>
      <c r="AB12" s="11" t="s">
        <v>195</v>
      </c>
      <c r="AC12" s="11">
        <v>0.7</v>
      </c>
      <c r="AD12" s="11">
        <v>-0.6</v>
      </c>
      <c r="AE12" s="11"/>
      <c r="AF12" s="11" t="s">
        <v>173</v>
      </c>
      <c r="AG12" s="11" t="s">
        <v>169</v>
      </c>
      <c r="AH12" s="11" t="s">
        <v>159</v>
      </c>
      <c r="AI12" s="8"/>
      <c r="AJ12" s="8"/>
      <c r="AK12" s="31"/>
    </row>
    <row r="13" spans="1:37" s="5" customFormat="1">
      <c r="A13" s="6">
        <v>45739</v>
      </c>
      <c r="B13" s="25" t="s">
        <v>119</v>
      </c>
      <c r="C13" s="8" t="s">
        <v>150</v>
      </c>
      <c r="D13" s="9">
        <v>5.6354166666666664E-2</v>
      </c>
      <c r="E13" s="8" t="s">
        <v>813</v>
      </c>
      <c r="F13" s="10">
        <v>12.3</v>
      </c>
      <c r="G13" s="10">
        <v>10.5</v>
      </c>
      <c r="H13" s="10">
        <v>11.3</v>
      </c>
      <c r="I13" s="10">
        <v>12</v>
      </c>
      <c r="J13" s="10">
        <v>12.3</v>
      </c>
      <c r="K13" s="10">
        <v>11.6</v>
      </c>
      <c r="L13" s="10">
        <v>11.9</v>
      </c>
      <c r="M13" s="27">
        <f t="shared" si="0"/>
        <v>34.1</v>
      </c>
      <c r="N13" s="27">
        <f t="shared" si="1"/>
        <v>12</v>
      </c>
      <c r="O13" s="27">
        <f t="shared" si="2"/>
        <v>35.799999999999997</v>
      </c>
      <c r="P13" s="28">
        <f t="shared" si="3"/>
        <v>58.400000000000006</v>
      </c>
      <c r="Q13" s="11" t="s">
        <v>162</v>
      </c>
      <c r="R13" s="11" t="s">
        <v>149</v>
      </c>
      <c r="S13" s="13" t="s">
        <v>472</v>
      </c>
      <c r="T13" s="13" t="s">
        <v>814</v>
      </c>
      <c r="U13" s="13" t="s">
        <v>187</v>
      </c>
      <c r="V13" s="13" t="s">
        <v>146</v>
      </c>
      <c r="W13" s="12">
        <v>10.8</v>
      </c>
      <c r="X13" s="12">
        <v>11.2</v>
      </c>
      <c r="Y13" s="12">
        <v>9.5</v>
      </c>
      <c r="Z13" s="11" t="s">
        <v>159</v>
      </c>
      <c r="AA13" s="8">
        <v>-0.3</v>
      </c>
      <c r="AB13" s="11" t="s">
        <v>195</v>
      </c>
      <c r="AC13" s="11">
        <v>0.3</v>
      </c>
      <c r="AD13" s="11">
        <v>-0.6</v>
      </c>
      <c r="AE13" s="11"/>
      <c r="AF13" s="11" t="s">
        <v>173</v>
      </c>
      <c r="AG13" s="11" t="s">
        <v>169</v>
      </c>
      <c r="AH13" s="11" t="s">
        <v>159</v>
      </c>
      <c r="AI13" s="8"/>
      <c r="AJ13" s="8" t="s">
        <v>844</v>
      </c>
      <c r="AK13" s="31" t="s">
        <v>845</v>
      </c>
    </row>
    <row r="14" spans="1:37" s="5" customFormat="1">
      <c r="A14" s="6">
        <v>45739</v>
      </c>
      <c r="B14" s="35" t="s">
        <v>122</v>
      </c>
      <c r="C14" s="8" t="s">
        <v>150</v>
      </c>
      <c r="D14" s="9">
        <v>5.5578703703703707E-2</v>
      </c>
      <c r="E14" s="8" t="s">
        <v>823</v>
      </c>
      <c r="F14" s="10">
        <v>12</v>
      </c>
      <c r="G14" s="10">
        <v>10.1</v>
      </c>
      <c r="H14" s="10">
        <v>10.6</v>
      </c>
      <c r="I14" s="10">
        <v>11.5</v>
      </c>
      <c r="J14" s="10">
        <v>11.9</v>
      </c>
      <c r="K14" s="10">
        <v>12.1</v>
      </c>
      <c r="L14" s="10">
        <v>12</v>
      </c>
      <c r="M14" s="27">
        <f t="shared" si="0"/>
        <v>32.700000000000003</v>
      </c>
      <c r="N14" s="27">
        <f t="shared" si="1"/>
        <v>11.5</v>
      </c>
      <c r="O14" s="27">
        <f t="shared" si="2"/>
        <v>36</v>
      </c>
      <c r="P14" s="28">
        <f t="shared" si="3"/>
        <v>56.1</v>
      </c>
      <c r="Q14" s="11" t="s">
        <v>162</v>
      </c>
      <c r="R14" s="11" t="s">
        <v>149</v>
      </c>
      <c r="S14" s="13" t="s">
        <v>507</v>
      </c>
      <c r="T14" s="13" t="s">
        <v>166</v>
      </c>
      <c r="U14" s="13" t="s">
        <v>824</v>
      </c>
      <c r="V14" s="13" t="s">
        <v>146</v>
      </c>
      <c r="W14" s="12">
        <v>10.8</v>
      </c>
      <c r="X14" s="12">
        <v>11.2</v>
      </c>
      <c r="Y14" s="12">
        <v>9.5</v>
      </c>
      <c r="Z14" s="11" t="s">
        <v>159</v>
      </c>
      <c r="AA14" s="8">
        <v>0.2</v>
      </c>
      <c r="AB14" s="11" t="s">
        <v>195</v>
      </c>
      <c r="AC14" s="11">
        <v>0.8</v>
      </c>
      <c r="AD14" s="11">
        <v>-0.6</v>
      </c>
      <c r="AE14" s="11"/>
      <c r="AF14" s="11" t="s">
        <v>196</v>
      </c>
      <c r="AG14" s="11" t="s">
        <v>173</v>
      </c>
      <c r="AH14" s="11" t="s">
        <v>145</v>
      </c>
      <c r="AI14" s="8"/>
      <c r="AJ14" s="8"/>
      <c r="AK14" s="31"/>
    </row>
    <row r="15" spans="1:37" s="5" customFormat="1">
      <c r="A15" s="6">
        <v>45864</v>
      </c>
      <c r="B15" s="25" t="s">
        <v>219</v>
      </c>
      <c r="C15" s="8" t="s">
        <v>150</v>
      </c>
      <c r="D15" s="9">
        <v>5.6944444444444443E-2</v>
      </c>
      <c r="E15" s="8" t="s">
        <v>969</v>
      </c>
      <c r="F15" s="10">
        <v>12.4</v>
      </c>
      <c r="G15" s="10">
        <v>10.7</v>
      </c>
      <c r="H15" s="10">
        <v>11.5</v>
      </c>
      <c r="I15" s="10">
        <v>11.9</v>
      </c>
      <c r="J15" s="10">
        <v>12</v>
      </c>
      <c r="K15" s="10">
        <v>11.7</v>
      </c>
      <c r="L15" s="10">
        <v>11.8</v>
      </c>
      <c r="M15" s="27">
        <f t="shared" si="0"/>
        <v>34.6</v>
      </c>
      <c r="N15" s="27">
        <f t="shared" si="1"/>
        <v>11.9</v>
      </c>
      <c r="O15" s="27">
        <f t="shared" si="2"/>
        <v>35.5</v>
      </c>
      <c r="P15" s="28">
        <f t="shared" si="3"/>
        <v>58.5</v>
      </c>
      <c r="Q15" s="11" t="s">
        <v>148</v>
      </c>
      <c r="R15" s="11" t="s">
        <v>165</v>
      </c>
      <c r="S15" s="13" t="s">
        <v>970</v>
      </c>
      <c r="T15" s="13" t="s">
        <v>971</v>
      </c>
      <c r="U15" s="13" t="s">
        <v>972</v>
      </c>
      <c r="V15" s="13" t="s">
        <v>146</v>
      </c>
      <c r="W15" s="12">
        <v>11.6</v>
      </c>
      <c r="X15" s="12">
        <v>12.3</v>
      </c>
      <c r="Y15" s="12">
        <v>9.6999999999999993</v>
      </c>
      <c r="Z15" s="11" t="s">
        <v>146</v>
      </c>
      <c r="AA15" s="8">
        <v>-0.6</v>
      </c>
      <c r="AB15" s="11" t="s">
        <v>195</v>
      </c>
      <c r="AC15" s="11">
        <v>0.9</v>
      </c>
      <c r="AD15" s="11">
        <v>-1.5</v>
      </c>
      <c r="AE15" s="11"/>
      <c r="AF15" s="11" t="s">
        <v>196</v>
      </c>
      <c r="AG15" s="11" t="s">
        <v>169</v>
      </c>
      <c r="AH15" s="11" t="s">
        <v>159</v>
      </c>
      <c r="AI15" s="8"/>
      <c r="AJ15" s="8" t="s">
        <v>998</v>
      </c>
      <c r="AK15" s="31" t="s">
        <v>999</v>
      </c>
    </row>
    <row r="16" spans="1:37" s="5" customFormat="1">
      <c r="A16" s="6">
        <v>45865</v>
      </c>
      <c r="B16" s="25" t="s">
        <v>119</v>
      </c>
      <c r="C16" s="8" t="s">
        <v>150</v>
      </c>
      <c r="D16" s="9">
        <v>0.05</v>
      </c>
      <c r="E16" s="8" t="s">
        <v>983</v>
      </c>
      <c r="F16" s="10">
        <v>12</v>
      </c>
      <c r="G16" s="10">
        <v>10.7</v>
      </c>
      <c r="H16" s="10">
        <v>11.1</v>
      </c>
      <c r="I16" s="10">
        <v>11.5</v>
      </c>
      <c r="J16" s="10">
        <v>11.2</v>
      </c>
      <c r="K16" s="10">
        <v>11.3</v>
      </c>
      <c r="L16" s="10">
        <v>12.2</v>
      </c>
      <c r="M16" s="27">
        <f t="shared" si="0"/>
        <v>33.799999999999997</v>
      </c>
      <c r="N16" s="27">
        <f t="shared" si="1"/>
        <v>11.5</v>
      </c>
      <c r="O16" s="27">
        <f t="shared" si="2"/>
        <v>34.700000000000003</v>
      </c>
      <c r="P16" s="28">
        <f t="shared" si="3"/>
        <v>56.5</v>
      </c>
      <c r="Q16" s="11" t="s">
        <v>162</v>
      </c>
      <c r="R16" s="11" t="s">
        <v>165</v>
      </c>
      <c r="S16" s="13" t="s">
        <v>472</v>
      </c>
      <c r="T16" s="13" t="s">
        <v>984</v>
      </c>
      <c r="U16" s="13" t="s">
        <v>229</v>
      </c>
      <c r="V16" s="13" t="s">
        <v>146</v>
      </c>
      <c r="W16" s="12">
        <v>12.6</v>
      </c>
      <c r="X16" s="12">
        <v>12.5</v>
      </c>
      <c r="Y16" s="12">
        <v>9.5</v>
      </c>
      <c r="Z16" s="11" t="s">
        <v>146</v>
      </c>
      <c r="AA16" s="8">
        <v>-2</v>
      </c>
      <c r="AB16" s="11" t="s">
        <v>195</v>
      </c>
      <c r="AC16" s="11">
        <v>-0.5</v>
      </c>
      <c r="AD16" s="11">
        <v>-1.5</v>
      </c>
      <c r="AE16" s="11"/>
      <c r="AF16" s="11" t="s">
        <v>191</v>
      </c>
      <c r="AG16" s="11" t="s">
        <v>169</v>
      </c>
      <c r="AH16" s="11" t="s">
        <v>145</v>
      </c>
      <c r="AI16" s="8"/>
      <c r="AJ16" s="8" t="s">
        <v>1020</v>
      </c>
      <c r="AK16" s="31" t="s">
        <v>1021</v>
      </c>
    </row>
  </sheetData>
  <autoFilter ref="A1:AJ2" xr:uid="{00000000-0009-0000-0000-000002000000}"/>
  <phoneticPr fontId="11"/>
  <conditionalFormatting sqref="F2:L2">
    <cfRule type="colorScale" priority="1416">
      <colorScale>
        <cfvo type="min"/>
        <cfvo type="percentile" val="50"/>
        <cfvo type="max"/>
        <color rgb="FFF8696B"/>
        <color rgb="FFFFEB84"/>
        <color rgb="FF63BE7B"/>
      </colorScale>
    </cfRule>
  </conditionalFormatting>
  <conditionalFormatting sqref="F3:L3">
    <cfRule type="colorScale" priority="24">
      <colorScale>
        <cfvo type="min"/>
        <cfvo type="percentile" val="50"/>
        <cfvo type="max"/>
        <color rgb="FFF8696B"/>
        <color rgb="FFFFEB84"/>
        <color rgb="FF63BE7B"/>
      </colorScale>
    </cfRule>
  </conditionalFormatting>
  <conditionalFormatting sqref="F4:L4">
    <cfRule type="colorScale" priority="20">
      <colorScale>
        <cfvo type="min"/>
        <cfvo type="percentile" val="50"/>
        <cfvo type="max"/>
        <color rgb="FFF8696B"/>
        <color rgb="FFFFEB84"/>
        <color rgb="FF63BE7B"/>
      </colorScale>
    </cfRule>
  </conditionalFormatting>
  <conditionalFormatting sqref="F5:L7">
    <cfRule type="colorScale" priority="16">
      <colorScale>
        <cfvo type="min"/>
        <cfvo type="percentile" val="50"/>
        <cfvo type="max"/>
        <color rgb="FFF8696B"/>
        <color rgb="FFFFEB84"/>
        <color rgb="FF63BE7B"/>
      </colorScale>
    </cfRule>
  </conditionalFormatting>
  <conditionalFormatting sqref="F8:L10">
    <cfRule type="colorScale" priority="12">
      <colorScale>
        <cfvo type="min"/>
        <cfvo type="percentile" val="50"/>
        <cfvo type="max"/>
        <color rgb="FFF8696B"/>
        <color rgb="FFFFEB84"/>
        <color rgb="FF63BE7B"/>
      </colorScale>
    </cfRule>
  </conditionalFormatting>
  <conditionalFormatting sqref="F11:L14">
    <cfRule type="colorScale" priority="8">
      <colorScale>
        <cfvo type="min"/>
        <cfvo type="percentile" val="50"/>
        <cfvo type="max"/>
        <color rgb="FFF8696B"/>
        <color rgb="FFFFEB84"/>
        <color rgb="FF63BE7B"/>
      </colorScale>
    </cfRule>
  </conditionalFormatting>
  <conditionalFormatting sqref="F15:L16">
    <cfRule type="colorScale" priority="4">
      <colorScale>
        <cfvo type="min"/>
        <cfvo type="percentile" val="50"/>
        <cfvo type="max"/>
        <color rgb="FFF8696B"/>
        <color rgb="FFFFEB84"/>
        <color rgb="FF63BE7B"/>
      </colorScale>
    </cfRule>
  </conditionalFormatting>
  <conditionalFormatting sqref="Z2:Z16">
    <cfRule type="containsText" dxfId="80" priority="135" operator="containsText" text="D">
      <formula>NOT(ISERROR(SEARCH("D",Z2)))</formula>
    </cfRule>
    <cfRule type="containsText" dxfId="79" priority="136" operator="containsText" text="S">
      <formula>NOT(ISERROR(SEARCH("S",Z2)))</formula>
    </cfRule>
    <cfRule type="containsText" dxfId="78" priority="137" operator="containsText" text="F">
      <formula>NOT(ISERROR(SEARCH("F",Z2)))</formula>
    </cfRule>
    <cfRule type="containsText" dxfId="77" priority="138" operator="containsText" text="E">
      <formula>NOT(ISERROR(SEARCH("E",Z2)))</formula>
    </cfRule>
    <cfRule type="containsText" dxfId="76" priority="139" operator="containsText" text="B">
      <formula>NOT(ISERROR(SEARCH("B",Z2)))</formula>
    </cfRule>
    <cfRule type="containsText" dxfId="75" priority="140" operator="containsText" text="A">
      <formula>NOT(ISERROR(SEARCH("A",Z2)))</formula>
    </cfRule>
  </conditionalFormatting>
  <conditionalFormatting sqref="AF2:AI16">
    <cfRule type="containsText" dxfId="74" priority="1" operator="containsText" text="E">
      <formula>NOT(ISERROR(SEARCH("E",AF2)))</formula>
    </cfRule>
    <cfRule type="containsText" dxfId="73" priority="2" operator="containsText" text="B">
      <formula>NOT(ISERROR(SEARCH("B",AF2)))</formula>
    </cfRule>
    <cfRule type="containsText" dxfId="72" priority="3" operator="containsText" text="A">
      <formula>NOT(ISERROR(SEARCH("A",AF2)))</formula>
    </cfRule>
  </conditionalFormatting>
  <dataValidations count="1">
    <dataValidation type="list" allowBlank="1" showInputMessage="1" showErrorMessage="1" sqref="AI2:AI16"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4 M5:P7 M8:P10 M11:P14 M15:P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2"/>
  <sheetViews>
    <sheetView workbookViewId="0">
      <pane xSplit="5" ySplit="1" topLeftCell="Y2" activePane="bottomRight" state="frozen"/>
      <selection activeCell="E24" sqref="E24"/>
      <selection pane="topRight" activeCell="E24" sqref="E24"/>
      <selection pane="bottomLeft" activeCell="E24" sqref="E24"/>
      <selection pane="bottomRight" activeCell="AM23" sqref="AM2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141</v>
      </c>
      <c r="S1" s="2" t="s">
        <v>93</v>
      </c>
      <c r="T1" s="2" t="s">
        <v>58</v>
      </c>
      <c r="U1" s="3" t="s">
        <v>59</v>
      </c>
      <c r="V1" s="3" t="s">
        <v>60</v>
      </c>
      <c r="W1" s="3" t="s">
        <v>61</v>
      </c>
      <c r="X1" s="3" t="s">
        <v>94</v>
      </c>
      <c r="Y1" s="4" t="s">
        <v>115</v>
      </c>
      <c r="Z1" s="4" t="s">
        <v>116</v>
      </c>
      <c r="AA1" s="4" t="s">
        <v>123</v>
      </c>
      <c r="AB1" s="4" t="s">
        <v>133</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45296</v>
      </c>
      <c r="B2" s="25" t="s">
        <v>122</v>
      </c>
      <c r="C2" s="8" t="s">
        <v>150</v>
      </c>
      <c r="D2" s="9">
        <v>6.4641203703703701E-2</v>
      </c>
      <c r="E2" s="8" t="s">
        <v>272</v>
      </c>
      <c r="F2" s="10">
        <v>12.7</v>
      </c>
      <c r="G2" s="10">
        <v>11</v>
      </c>
      <c r="H2" s="10">
        <v>11</v>
      </c>
      <c r="I2" s="10">
        <v>11.5</v>
      </c>
      <c r="J2" s="10">
        <v>11.9</v>
      </c>
      <c r="K2" s="10">
        <v>11.9</v>
      </c>
      <c r="L2" s="10">
        <v>11.6</v>
      </c>
      <c r="M2" s="10">
        <v>11.9</v>
      </c>
      <c r="N2" s="27">
        <f t="shared" ref="N2:N22" si="0">SUM(F2:H2)</f>
        <v>34.700000000000003</v>
      </c>
      <c r="O2" s="27">
        <f t="shared" ref="O2:O22" si="1">SUM(I2:J2)</f>
        <v>23.4</v>
      </c>
      <c r="P2" s="27">
        <f t="shared" ref="P2:P22" si="2">SUM(K2:M2)</f>
        <v>35.4</v>
      </c>
      <c r="Q2" s="28">
        <f t="shared" ref="Q2:Q22" si="3">SUM(F2:J2)</f>
        <v>58.1</v>
      </c>
      <c r="R2" s="28">
        <f t="shared" ref="R2:R22" si="4">SUM(I2:M2)</f>
        <v>58.8</v>
      </c>
      <c r="S2" s="11" t="s">
        <v>148</v>
      </c>
      <c r="T2" s="11" t="s">
        <v>189</v>
      </c>
      <c r="U2" s="13" t="s">
        <v>274</v>
      </c>
      <c r="V2" s="13" t="s">
        <v>176</v>
      </c>
      <c r="W2" s="13" t="s">
        <v>187</v>
      </c>
      <c r="X2" s="13" t="s">
        <v>146</v>
      </c>
      <c r="Y2" s="12">
        <v>11.6</v>
      </c>
      <c r="Z2" s="12">
        <v>12.8</v>
      </c>
      <c r="AA2" s="12">
        <v>9.4</v>
      </c>
      <c r="AB2" s="11" t="s">
        <v>147</v>
      </c>
      <c r="AC2" s="12">
        <v>0.5</v>
      </c>
      <c r="AD2" s="12" t="s">
        <v>195</v>
      </c>
      <c r="AE2" s="12">
        <v>1.3</v>
      </c>
      <c r="AF2" s="12">
        <v>-0.8</v>
      </c>
      <c r="AG2" s="12"/>
      <c r="AH2" s="11" t="s">
        <v>196</v>
      </c>
      <c r="AI2" s="11" t="s">
        <v>173</v>
      </c>
      <c r="AJ2" s="11" t="s">
        <v>159</v>
      </c>
      <c r="AK2" s="8"/>
      <c r="AL2" s="8"/>
      <c r="AM2" s="31"/>
    </row>
    <row r="3" spans="1:39" s="5" customFormat="1" ht="15" customHeight="1">
      <c r="A3" s="6">
        <v>45296</v>
      </c>
      <c r="B3" s="25" t="s">
        <v>118</v>
      </c>
      <c r="C3" s="8" t="s">
        <v>150</v>
      </c>
      <c r="D3" s="9">
        <v>6.537037037037037E-2</v>
      </c>
      <c r="E3" s="8" t="s">
        <v>273</v>
      </c>
      <c r="F3" s="10">
        <v>12.7</v>
      </c>
      <c r="G3" s="10">
        <v>11.3</v>
      </c>
      <c r="H3" s="10">
        <v>11.5</v>
      </c>
      <c r="I3" s="10">
        <v>11.8</v>
      </c>
      <c r="J3" s="10">
        <v>12.3</v>
      </c>
      <c r="K3" s="10">
        <v>12.1</v>
      </c>
      <c r="L3" s="10">
        <v>11.5</v>
      </c>
      <c r="M3" s="10">
        <v>11.6</v>
      </c>
      <c r="N3" s="27">
        <f t="shared" si="0"/>
        <v>35.5</v>
      </c>
      <c r="O3" s="27">
        <f t="shared" si="1"/>
        <v>24.1</v>
      </c>
      <c r="P3" s="27">
        <f t="shared" si="2"/>
        <v>35.200000000000003</v>
      </c>
      <c r="Q3" s="28">
        <f t="shared" si="3"/>
        <v>59.599999999999994</v>
      </c>
      <c r="R3" s="28">
        <f t="shared" si="4"/>
        <v>59.300000000000004</v>
      </c>
      <c r="S3" s="11" t="s">
        <v>164</v>
      </c>
      <c r="T3" s="11" t="s">
        <v>165</v>
      </c>
      <c r="U3" s="13" t="s">
        <v>151</v>
      </c>
      <c r="V3" s="13" t="s">
        <v>187</v>
      </c>
      <c r="W3" s="13" t="s">
        <v>187</v>
      </c>
      <c r="X3" s="13" t="s">
        <v>146</v>
      </c>
      <c r="Y3" s="12">
        <v>11.6</v>
      </c>
      <c r="Z3" s="12">
        <v>12.8</v>
      </c>
      <c r="AA3" s="12">
        <v>9.4</v>
      </c>
      <c r="AB3" s="11" t="s">
        <v>147</v>
      </c>
      <c r="AC3" s="12" t="s">
        <v>201</v>
      </c>
      <c r="AD3" s="12" t="s">
        <v>195</v>
      </c>
      <c r="AE3" s="12">
        <v>0.8</v>
      </c>
      <c r="AF3" s="12">
        <v>-0.8</v>
      </c>
      <c r="AG3" s="12"/>
      <c r="AH3" s="11" t="s">
        <v>173</v>
      </c>
      <c r="AI3" s="11" t="s">
        <v>169</v>
      </c>
      <c r="AJ3" s="11" t="s">
        <v>159</v>
      </c>
      <c r="AK3" s="8"/>
      <c r="AL3" s="8" t="s">
        <v>275</v>
      </c>
      <c r="AM3" s="31" t="s">
        <v>276</v>
      </c>
    </row>
    <row r="4" spans="1:39" s="5" customFormat="1" ht="15" customHeight="1">
      <c r="A4" s="6">
        <v>45297</v>
      </c>
      <c r="B4" s="25" t="s">
        <v>120</v>
      </c>
      <c r="C4" s="8" t="s">
        <v>171</v>
      </c>
      <c r="D4" s="9">
        <v>6.7384259259259255E-2</v>
      </c>
      <c r="E4" s="8" t="s">
        <v>288</v>
      </c>
      <c r="F4" s="10">
        <v>12.7</v>
      </c>
      <c r="G4" s="10">
        <v>11.2</v>
      </c>
      <c r="H4" s="10">
        <v>11.4</v>
      </c>
      <c r="I4" s="10">
        <v>12.2</v>
      </c>
      <c r="J4" s="10">
        <v>12.8</v>
      </c>
      <c r="K4" s="10">
        <v>12.5</v>
      </c>
      <c r="L4" s="10">
        <v>12.1</v>
      </c>
      <c r="M4" s="10">
        <v>12.3</v>
      </c>
      <c r="N4" s="27">
        <f t="shared" si="0"/>
        <v>35.299999999999997</v>
      </c>
      <c r="O4" s="27">
        <f t="shared" si="1"/>
        <v>25</v>
      </c>
      <c r="P4" s="27">
        <f t="shared" si="2"/>
        <v>36.900000000000006</v>
      </c>
      <c r="Q4" s="28">
        <f t="shared" si="3"/>
        <v>60.3</v>
      </c>
      <c r="R4" s="28">
        <f t="shared" si="4"/>
        <v>61.900000000000006</v>
      </c>
      <c r="S4" s="11" t="s">
        <v>148</v>
      </c>
      <c r="T4" s="11" t="s">
        <v>149</v>
      </c>
      <c r="U4" s="13" t="s">
        <v>167</v>
      </c>
      <c r="V4" s="13" t="s">
        <v>181</v>
      </c>
      <c r="W4" s="13" t="s">
        <v>190</v>
      </c>
      <c r="X4" s="13" t="s">
        <v>146</v>
      </c>
      <c r="Y4" s="12">
        <v>10.7</v>
      </c>
      <c r="Z4" s="12">
        <v>13</v>
      </c>
      <c r="AA4" s="12">
        <v>9.4</v>
      </c>
      <c r="AB4" s="11" t="s">
        <v>199</v>
      </c>
      <c r="AC4" s="12">
        <v>3</v>
      </c>
      <c r="AD4" s="12" t="s">
        <v>195</v>
      </c>
      <c r="AE4" s="12">
        <v>0.8</v>
      </c>
      <c r="AF4" s="12">
        <v>2.2000000000000002</v>
      </c>
      <c r="AG4" s="12"/>
      <c r="AH4" s="11" t="s">
        <v>173</v>
      </c>
      <c r="AI4" s="11" t="s">
        <v>169</v>
      </c>
      <c r="AJ4" s="11" t="s">
        <v>159</v>
      </c>
      <c r="AK4" s="8"/>
      <c r="AL4" s="8" t="s">
        <v>311</v>
      </c>
      <c r="AM4" s="31" t="s">
        <v>312</v>
      </c>
    </row>
    <row r="5" spans="1:39" s="5" customFormat="1" ht="15" customHeight="1">
      <c r="A5" s="6">
        <v>45668</v>
      </c>
      <c r="B5" s="25" t="s">
        <v>119</v>
      </c>
      <c r="C5" s="8" t="s">
        <v>150</v>
      </c>
      <c r="D5" s="9">
        <v>6.6678240740740746E-2</v>
      </c>
      <c r="E5" s="8" t="s">
        <v>373</v>
      </c>
      <c r="F5" s="10">
        <v>12.7</v>
      </c>
      <c r="G5" s="10">
        <v>11</v>
      </c>
      <c r="H5" s="10">
        <v>11.6</v>
      </c>
      <c r="I5" s="10">
        <v>12.1</v>
      </c>
      <c r="J5" s="10">
        <v>12.5</v>
      </c>
      <c r="K5" s="10">
        <v>12.3</v>
      </c>
      <c r="L5" s="10">
        <v>11.7</v>
      </c>
      <c r="M5" s="10">
        <v>12.2</v>
      </c>
      <c r="N5" s="27">
        <f t="shared" si="0"/>
        <v>35.299999999999997</v>
      </c>
      <c r="O5" s="27">
        <f t="shared" si="1"/>
        <v>24.6</v>
      </c>
      <c r="P5" s="27">
        <f t="shared" si="2"/>
        <v>36.200000000000003</v>
      </c>
      <c r="Q5" s="28">
        <f t="shared" si="3"/>
        <v>59.9</v>
      </c>
      <c r="R5" s="28">
        <f t="shared" si="4"/>
        <v>60.800000000000011</v>
      </c>
      <c r="S5" s="11" t="s">
        <v>148</v>
      </c>
      <c r="T5" s="11" t="s">
        <v>149</v>
      </c>
      <c r="U5" s="13" t="s">
        <v>374</v>
      </c>
      <c r="V5" s="13" t="s">
        <v>357</v>
      </c>
      <c r="W5" s="13" t="s">
        <v>181</v>
      </c>
      <c r="X5" s="13" t="s">
        <v>146</v>
      </c>
      <c r="Y5" s="12">
        <v>11.4</v>
      </c>
      <c r="Z5" s="12">
        <v>13</v>
      </c>
      <c r="AA5" s="12">
        <v>9.1</v>
      </c>
      <c r="AB5" s="11" t="s">
        <v>145</v>
      </c>
      <c r="AC5" s="12">
        <v>0.6</v>
      </c>
      <c r="AD5" s="12" t="s">
        <v>195</v>
      </c>
      <c r="AE5" s="12">
        <v>0.3</v>
      </c>
      <c r="AF5" s="12">
        <v>0.3</v>
      </c>
      <c r="AG5" s="12"/>
      <c r="AH5" s="11" t="s">
        <v>169</v>
      </c>
      <c r="AI5" s="11" t="s">
        <v>169</v>
      </c>
      <c r="AJ5" s="11" t="s">
        <v>159</v>
      </c>
      <c r="AK5" s="8"/>
      <c r="AL5" s="8" t="s">
        <v>371</v>
      </c>
      <c r="AM5" s="31" t="s">
        <v>372</v>
      </c>
    </row>
    <row r="6" spans="1:39" s="5" customFormat="1" ht="15" customHeight="1">
      <c r="A6" s="6">
        <v>45669</v>
      </c>
      <c r="B6" s="25" t="s">
        <v>202</v>
      </c>
      <c r="C6" s="8" t="s">
        <v>150</v>
      </c>
      <c r="D6" s="9">
        <v>6.5324074074074076E-2</v>
      </c>
      <c r="E6" s="8" t="s">
        <v>418</v>
      </c>
      <c r="F6" s="10">
        <v>12.7</v>
      </c>
      <c r="G6" s="10">
        <v>11</v>
      </c>
      <c r="H6" s="10">
        <v>11.1</v>
      </c>
      <c r="I6" s="10">
        <v>11.5</v>
      </c>
      <c r="J6" s="10">
        <v>12</v>
      </c>
      <c r="K6" s="10">
        <v>11.8</v>
      </c>
      <c r="L6" s="10">
        <v>11.8</v>
      </c>
      <c r="M6" s="10">
        <v>12.5</v>
      </c>
      <c r="N6" s="27">
        <f t="shared" si="0"/>
        <v>34.799999999999997</v>
      </c>
      <c r="O6" s="27">
        <f t="shared" si="1"/>
        <v>23.5</v>
      </c>
      <c r="P6" s="27">
        <f t="shared" si="2"/>
        <v>36.1</v>
      </c>
      <c r="Q6" s="28">
        <f t="shared" si="3"/>
        <v>58.3</v>
      </c>
      <c r="R6" s="28">
        <f t="shared" si="4"/>
        <v>59.599999999999994</v>
      </c>
      <c r="S6" s="11" t="s">
        <v>148</v>
      </c>
      <c r="T6" s="11" t="s">
        <v>183</v>
      </c>
      <c r="U6" s="13" t="s">
        <v>175</v>
      </c>
      <c r="V6" s="13" t="s">
        <v>419</v>
      </c>
      <c r="W6" s="13" t="s">
        <v>218</v>
      </c>
      <c r="X6" s="13" t="s">
        <v>146</v>
      </c>
      <c r="Y6" s="12">
        <v>12.5</v>
      </c>
      <c r="Z6" s="12">
        <v>13.3</v>
      </c>
      <c r="AA6" s="12">
        <v>8.9</v>
      </c>
      <c r="AB6" s="11" t="s">
        <v>145</v>
      </c>
      <c r="AC6" s="12">
        <v>0.8</v>
      </c>
      <c r="AD6" s="12" t="s">
        <v>195</v>
      </c>
      <c r="AE6" s="12">
        <v>0.3</v>
      </c>
      <c r="AF6" s="12">
        <v>0.5</v>
      </c>
      <c r="AG6" s="12"/>
      <c r="AH6" s="11" t="s">
        <v>169</v>
      </c>
      <c r="AI6" s="11" t="s">
        <v>169</v>
      </c>
      <c r="AJ6" s="11" t="s">
        <v>159</v>
      </c>
      <c r="AK6" s="8"/>
      <c r="AL6" s="8" t="s">
        <v>416</v>
      </c>
      <c r="AM6" s="31" t="s">
        <v>417</v>
      </c>
    </row>
    <row r="7" spans="1:39" s="5" customFormat="1" ht="15" customHeight="1">
      <c r="A7" s="6">
        <v>45670</v>
      </c>
      <c r="B7" s="25" t="s">
        <v>235</v>
      </c>
      <c r="C7" s="8" t="s">
        <v>150</v>
      </c>
      <c r="D7" s="9">
        <v>6.745370370370371E-2</v>
      </c>
      <c r="E7" s="8" t="s">
        <v>427</v>
      </c>
      <c r="F7" s="10">
        <v>12.6</v>
      </c>
      <c r="G7" s="10">
        <v>11.5</v>
      </c>
      <c r="H7" s="10">
        <v>12.4</v>
      </c>
      <c r="I7" s="10">
        <v>13.2</v>
      </c>
      <c r="J7" s="10">
        <v>12.9</v>
      </c>
      <c r="K7" s="10">
        <v>12.4</v>
      </c>
      <c r="L7" s="10">
        <v>11.3</v>
      </c>
      <c r="M7" s="10">
        <v>11.5</v>
      </c>
      <c r="N7" s="27">
        <f t="shared" si="0"/>
        <v>36.5</v>
      </c>
      <c r="O7" s="27">
        <f t="shared" si="1"/>
        <v>26.1</v>
      </c>
      <c r="P7" s="27">
        <f t="shared" si="2"/>
        <v>35.200000000000003</v>
      </c>
      <c r="Q7" s="28">
        <f t="shared" si="3"/>
        <v>62.6</v>
      </c>
      <c r="R7" s="28">
        <f t="shared" si="4"/>
        <v>61.3</v>
      </c>
      <c r="S7" s="11" t="s">
        <v>442</v>
      </c>
      <c r="T7" s="11" t="s">
        <v>168</v>
      </c>
      <c r="U7" s="13" t="s">
        <v>443</v>
      </c>
      <c r="V7" s="13" t="s">
        <v>174</v>
      </c>
      <c r="W7" s="13" t="s">
        <v>444</v>
      </c>
      <c r="X7" s="13" t="s">
        <v>146</v>
      </c>
      <c r="Y7" s="12">
        <v>11.8</v>
      </c>
      <c r="Z7" s="12">
        <v>13.4</v>
      </c>
      <c r="AA7" s="12">
        <v>9.1999999999999993</v>
      </c>
      <c r="AB7" s="11" t="s">
        <v>145</v>
      </c>
      <c r="AC7" s="12">
        <v>2</v>
      </c>
      <c r="AD7" s="12">
        <v>-0.3</v>
      </c>
      <c r="AE7" s="12">
        <v>1.1000000000000001</v>
      </c>
      <c r="AF7" s="12">
        <v>0.6</v>
      </c>
      <c r="AG7" s="12"/>
      <c r="AH7" s="11" t="s">
        <v>200</v>
      </c>
      <c r="AI7" s="11" t="s">
        <v>169</v>
      </c>
      <c r="AJ7" s="11" t="s">
        <v>159</v>
      </c>
      <c r="AK7" s="8"/>
      <c r="AL7" s="8" t="s">
        <v>461</v>
      </c>
      <c r="AM7" s="31" t="s">
        <v>462</v>
      </c>
    </row>
    <row r="8" spans="1:39" s="5" customFormat="1" ht="15" customHeight="1">
      <c r="A8" s="6">
        <v>45670</v>
      </c>
      <c r="B8" s="25" t="s">
        <v>319</v>
      </c>
      <c r="C8" s="8" t="s">
        <v>150</v>
      </c>
      <c r="D8" s="9">
        <v>6.5347222222222223E-2</v>
      </c>
      <c r="E8" s="8" t="s">
        <v>470</v>
      </c>
      <c r="F8" s="10">
        <v>12.6</v>
      </c>
      <c r="G8" s="10">
        <v>11.3</v>
      </c>
      <c r="H8" s="10">
        <v>11.2</v>
      </c>
      <c r="I8" s="10">
        <v>11.7</v>
      </c>
      <c r="J8" s="10">
        <v>12</v>
      </c>
      <c r="K8" s="10">
        <v>12.1</v>
      </c>
      <c r="L8" s="10">
        <v>11.9</v>
      </c>
      <c r="M8" s="10">
        <v>11.8</v>
      </c>
      <c r="N8" s="27">
        <f t="shared" si="0"/>
        <v>35.099999999999994</v>
      </c>
      <c r="O8" s="27">
        <f t="shared" si="1"/>
        <v>23.7</v>
      </c>
      <c r="P8" s="27">
        <f t="shared" si="2"/>
        <v>35.799999999999997</v>
      </c>
      <c r="Q8" s="28">
        <f t="shared" si="3"/>
        <v>58.8</v>
      </c>
      <c r="R8" s="28">
        <f t="shared" si="4"/>
        <v>59.5</v>
      </c>
      <c r="S8" s="11" t="s">
        <v>148</v>
      </c>
      <c r="T8" s="11" t="s">
        <v>165</v>
      </c>
      <c r="U8" s="13" t="s">
        <v>175</v>
      </c>
      <c r="V8" s="13" t="s">
        <v>190</v>
      </c>
      <c r="W8" s="13" t="s">
        <v>205</v>
      </c>
      <c r="X8" s="13" t="s">
        <v>146</v>
      </c>
      <c r="Y8" s="12">
        <v>11.8</v>
      </c>
      <c r="Z8" s="12">
        <v>13.4</v>
      </c>
      <c r="AA8" s="12">
        <v>9.1999999999999993</v>
      </c>
      <c r="AB8" s="11" t="s">
        <v>145</v>
      </c>
      <c r="AC8" s="12">
        <v>0.4</v>
      </c>
      <c r="AD8" s="12" t="s">
        <v>195</v>
      </c>
      <c r="AE8" s="12">
        <v>-0.2</v>
      </c>
      <c r="AF8" s="12">
        <v>0.6</v>
      </c>
      <c r="AG8" s="12"/>
      <c r="AH8" s="11" t="s">
        <v>169</v>
      </c>
      <c r="AI8" s="11" t="s">
        <v>169</v>
      </c>
      <c r="AJ8" s="11" t="s">
        <v>159</v>
      </c>
      <c r="AK8" s="8"/>
      <c r="AL8" s="8"/>
      <c r="AM8" s="31"/>
    </row>
    <row r="9" spans="1:39" s="5" customFormat="1" ht="15" customHeight="1">
      <c r="A9" s="6">
        <v>45675</v>
      </c>
      <c r="B9" s="25" t="s">
        <v>143</v>
      </c>
      <c r="C9" s="8" t="s">
        <v>150</v>
      </c>
      <c r="D9" s="9">
        <v>6.5381944444444451E-2</v>
      </c>
      <c r="E9" s="8" t="s">
        <v>508</v>
      </c>
      <c r="F9" s="10">
        <v>12.5</v>
      </c>
      <c r="G9" s="10">
        <v>11.1</v>
      </c>
      <c r="H9" s="10">
        <v>11.3</v>
      </c>
      <c r="I9" s="10">
        <v>12</v>
      </c>
      <c r="J9" s="10">
        <v>12.3</v>
      </c>
      <c r="K9" s="10">
        <v>11.8</v>
      </c>
      <c r="L9" s="10">
        <v>11.8</v>
      </c>
      <c r="M9" s="10">
        <v>12.1</v>
      </c>
      <c r="N9" s="27">
        <f t="shared" si="0"/>
        <v>34.900000000000006</v>
      </c>
      <c r="O9" s="27">
        <f t="shared" si="1"/>
        <v>24.3</v>
      </c>
      <c r="P9" s="27">
        <f t="shared" si="2"/>
        <v>35.700000000000003</v>
      </c>
      <c r="Q9" s="28">
        <f t="shared" si="3"/>
        <v>59.2</v>
      </c>
      <c r="R9" s="28">
        <f t="shared" si="4"/>
        <v>60.000000000000007</v>
      </c>
      <c r="S9" s="11" t="s">
        <v>148</v>
      </c>
      <c r="T9" s="11" t="s">
        <v>165</v>
      </c>
      <c r="U9" s="13" t="s">
        <v>181</v>
      </c>
      <c r="V9" s="13" t="s">
        <v>175</v>
      </c>
      <c r="W9" s="13" t="s">
        <v>509</v>
      </c>
      <c r="X9" s="13" t="s">
        <v>147</v>
      </c>
      <c r="Y9" s="12">
        <v>11.9</v>
      </c>
      <c r="Z9" s="12">
        <v>12.4</v>
      </c>
      <c r="AA9" s="12">
        <v>9.8000000000000007</v>
      </c>
      <c r="AB9" s="11" t="s">
        <v>159</v>
      </c>
      <c r="AC9" s="12">
        <v>-0.6</v>
      </c>
      <c r="AD9" s="12" t="s">
        <v>195</v>
      </c>
      <c r="AE9" s="12" t="s">
        <v>201</v>
      </c>
      <c r="AF9" s="12">
        <v>-0.6</v>
      </c>
      <c r="AG9" s="12"/>
      <c r="AH9" s="11" t="s">
        <v>169</v>
      </c>
      <c r="AI9" s="11" t="s">
        <v>169</v>
      </c>
      <c r="AJ9" s="11" t="s">
        <v>145</v>
      </c>
      <c r="AK9" s="8"/>
      <c r="AL9" s="8" t="s">
        <v>585</v>
      </c>
      <c r="AM9" s="31" t="s">
        <v>510</v>
      </c>
    </row>
    <row r="10" spans="1:39" s="5" customFormat="1" ht="15" customHeight="1">
      <c r="A10" s="6">
        <v>45675</v>
      </c>
      <c r="B10" s="25" t="s">
        <v>120</v>
      </c>
      <c r="C10" s="8" t="s">
        <v>150</v>
      </c>
      <c r="D10" s="9">
        <v>6.5289351851851848E-2</v>
      </c>
      <c r="E10" s="8" t="s">
        <v>536</v>
      </c>
      <c r="F10" s="10">
        <v>12.6</v>
      </c>
      <c r="G10" s="10">
        <v>11.4</v>
      </c>
      <c r="H10" s="10">
        <v>11.5</v>
      </c>
      <c r="I10" s="10">
        <v>11.6</v>
      </c>
      <c r="J10" s="10">
        <v>11.7</v>
      </c>
      <c r="K10" s="10">
        <v>11.7</v>
      </c>
      <c r="L10" s="10">
        <v>11.4</v>
      </c>
      <c r="M10" s="10">
        <v>12.2</v>
      </c>
      <c r="N10" s="27">
        <f t="shared" si="0"/>
        <v>35.5</v>
      </c>
      <c r="O10" s="27">
        <f t="shared" si="1"/>
        <v>23.299999999999997</v>
      </c>
      <c r="P10" s="27">
        <f t="shared" si="2"/>
        <v>35.299999999999997</v>
      </c>
      <c r="Q10" s="28">
        <f t="shared" si="3"/>
        <v>58.8</v>
      </c>
      <c r="R10" s="28">
        <f t="shared" si="4"/>
        <v>58.599999999999994</v>
      </c>
      <c r="S10" s="11" t="s">
        <v>148</v>
      </c>
      <c r="T10" s="11" t="s">
        <v>165</v>
      </c>
      <c r="U10" s="13" t="s">
        <v>216</v>
      </c>
      <c r="V10" s="13" t="s">
        <v>419</v>
      </c>
      <c r="W10" s="13" t="s">
        <v>537</v>
      </c>
      <c r="X10" s="13" t="s">
        <v>147</v>
      </c>
      <c r="Y10" s="12">
        <v>11.9</v>
      </c>
      <c r="Z10" s="12">
        <v>12.4</v>
      </c>
      <c r="AA10" s="12">
        <v>9.8000000000000007</v>
      </c>
      <c r="AB10" s="11" t="s">
        <v>159</v>
      </c>
      <c r="AC10" s="12">
        <v>-0.1</v>
      </c>
      <c r="AD10" s="12" t="s">
        <v>195</v>
      </c>
      <c r="AE10" s="12">
        <v>0.5</v>
      </c>
      <c r="AF10" s="12">
        <v>-0.6</v>
      </c>
      <c r="AG10" s="12"/>
      <c r="AH10" s="11" t="s">
        <v>173</v>
      </c>
      <c r="AI10" s="11" t="s">
        <v>169</v>
      </c>
      <c r="AJ10" s="11" t="s">
        <v>159</v>
      </c>
      <c r="AK10" s="8"/>
      <c r="AL10" s="8" t="s">
        <v>586</v>
      </c>
      <c r="AM10" s="31" t="s">
        <v>535</v>
      </c>
    </row>
    <row r="11" spans="1:39" s="5" customFormat="1" ht="15" customHeight="1">
      <c r="A11" s="6">
        <v>45676</v>
      </c>
      <c r="B11" s="25" t="s">
        <v>118</v>
      </c>
      <c r="C11" s="8" t="s">
        <v>150</v>
      </c>
      <c r="D11" s="9">
        <v>6.5300925925925929E-2</v>
      </c>
      <c r="E11" s="8" t="s">
        <v>582</v>
      </c>
      <c r="F11" s="10">
        <v>12.4</v>
      </c>
      <c r="G11" s="10">
        <v>11.5</v>
      </c>
      <c r="H11" s="10">
        <v>11.6</v>
      </c>
      <c r="I11" s="10">
        <v>11.7</v>
      </c>
      <c r="J11" s="10">
        <v>11.7</v>
      </c>
      <c r="K11" s="10">
        <v>11.7</v>
      </c>
      <c r="L11" s="10">
        <v>11.6</v>
      </c>
      <c r="M11" s="10">
        <v>12</v>
      </c>
      <c r="N11" s="27">
        <f t="shared" si="0"/>
        <v>35.5</v>
      </c>
      <c r="O11" s="27">
        <f t="shared" si="1"/>
        <v>23.4</v>
      </c>
      <c r="P11" s="27">
        <f t="shared" si="2"/>
        <v>35.299999999999997</v>
      </c>
      <c r="Q11" s="28">
        <f t="shared" si="3"/>
        <v>58.900000000000006</v>
      </c>
      <c r="R11" s="28">
        <f t="shared" si="4"/>
        <v>58.699999999999996</v>
      </c>
      <c r="S11" s="11" t="s">
        <v>148</v>
      </c>
      <c r="T11" s="11" t="s">
        <v>165</v>
      </c>
      <c r="U11" s="13" t="s">
        <v>190</v>
      </c>
      <c r="V11" s="13" t="s">
        <v>190</v>
      </c>
      <c r="W11" s="13" t="s">
        <v>187</v>
      </c>
      <c r="X11" s="13" t="s">
        <v>147</v>
      </c>
      <c r="Y11" s="12">
        <v>11.7</v>
      </c>
      <c r="Z11" s="12">
        <v>12</v>
      </c>
      <c r="AA11" s="12">
        <v>10</v>
      </c>
      <c r="AB11" s="11" t="s">
        <v>159</v>
      </c>
      <c r="AC11" s="12">
        <v>-0.6</v>
      </c>
      <c r="AD11" s="12" t="s">
        <v>195</v>
      </c>
      <c r="AE11" s="12" t="s">
        <v>201</v>
      </c>
      <c r="AF11" s="12">
        <v>-0.6</v>
      </c>
      <c r="AG11" s="12"/>
      <c r="AH11" s="11" t="s">
        <v>169</v>
      </c>
      <c r="AI11" s="11" t="s">
        <v>169</v>
      </c>
      <c r="AJ11" s="11" t="s">
        <v>145</v>
      </c>
      <c r="AK11" s="8"/>
      <c r="AL11" s="8" t="s">
        <v>587</v>
      </c>
      <c r="AM11" s="31" t="s">
        <v>583</v>
      </c>
    </row>
    <row r="12" spans="1:39" s="5" customFormat="1" ht="15" customHeight="1">
      <c r="A12" s="6">
        <v>45682</v>
      </c>
      <c r="B12" s="35" t="s">
        <v>119</v>
      </c>
      <c r="C12" s="8" t="s">
        <v>150</v>
      </c>
      <c r="D12" s="9">
        <v>6.6030092592592599E-2</v>
      </c>
      <c r="E12" s="8" t="s">
        <v>612</v>
      </c>
      <c r="F12" s="10">
        <v>12.4</v>
      </c>
      <c r="G12" s="10">
        <v>11.6</v>
      </c>
      <c r="H12" s="10">
        <v>12.1</v>
      </c>
      <c r="I12" s="10">
        <v>12</v>
      </c>
      <c r="J12" s="10">
        <v>12.4</v>
      </c>
      <c r="K12" s="10">
        <v>11.8</v>
      </c>
      <c r="L12" s="10">
        <v>11.5</v>
      </c>
      <c r="M12" s="10">
        <v>11.7</v>
      </c>
      <c r="N12" s="27">
        <f t="shared" si="0"/>
        <v>36.1</v>
      </c>
      <c r="O12" s="27">
        <f t="shared" si="1"/>
        <v>24.4</v>
      </c>
      <c r="P12" s="27">
        <f t="shared" si="2"/>
        <v>35</v>
      </c>
      <c r="Q12" s="28">
        <f t="shared" si="3"/>
        <v>60.5</v>
      </c>
      <c r="R12" s="28">
        <f t="shared" si="4"/>
        <v>59.400000000000006</v>
      </c>
      <c r="S12" s="11" t="s">
        <v>164</v>
      </c>
      <c r="T12" s="11" t="s">
        <v>504</v>
      </c>
      <c r="U12" s="13" t="s">
        <v>175</v>
      </c>
      <c r="V12" s="13" t="s">
        <v>331</v>
      </c>
      <c r="W12" s="13" t="s">
        <v>181</v>
      </c>
      <c r="X12" s="13" t="s">
        <v>147</v>
      </c>
      <c r="Y12" s="12">
        <v>13.7</v>
      </c>
      <c r="Z12" s="12">
        <v>12.3</v>
      </c>
      <c r="AA12" s="12">
        <v>9.3000000000000007</v>
      </c>
      <c r="AB12" s="11" t="s">
        <v>159</v>
      </c>
      <c r="AC12" s="12" t="s">
        <v>201</v>
      </c>
      <c r="AD12" s="12">
        <v>-0.3</v>
      </c>
      <c r="AE12" s="12">
        <v>-0.1</v>
      </c>
      <c r="AF12" s="12">
        <v>-0.2</v>
      </c>
      <c r="AG12" s="12" t="s">
        <v>591</v>
      </c>
      <c r="AH12" s="11" t="s">
        <v>169</v>
      </c>
      <c r="AI12" s="11" t="s">
        <v>173</v>
      </c>
      <c r="AJ12" s="11" t="s">
        <v>145</v>
      </c>
      <c r="AK12" s="8"/>
      <c r="AL12" s="8" t="s">
        <v>613</v>
      </c>
      <c r="AM12" s="31" t="s">
        <v>614</v>
      </c>
    </row>
    <row r="13" spans="1:39" s="5" customFormat="1" ht="15" customHeight="1">
      <c r="A13" s="6">
        <v>45683</v>
      </c>
      <c r="B13" s="25" t="s">
        <v>313</v>
      </c>
      <c r="C13" s="8" t="s">
        <v>150</v>
      </c>
      <c r="D13" s="9">
        <v>6.6759259259259254E-2</v>
      </c>
      <c r="E13" s="8" t="s">
        <v>648</v>
      </c>
      <c r="F13" s="10">
        <v>12.9</v>
      </c>
      <c r="G13" s="10">
        <v>11.9</v>
      </c>
      <c r="H13" s="10">
        <v>12.2</v>
      </c>
      <c r="I13" s="10">
        <v>11.9</v>
      </c>
      <c r="J13" s="10">
        <v>12.5</v>
      </c>
      <c r="K13" s="10">
        <v>11.8</v>
      </c>
      <c r="L13" s="10">
        <v>11.6</v>
      </c>
      <c r="M13" s="10">
        <v>12</v>
      </c>
      <c r="N13" s="27">
        <f t="shared" si="0"/>
        <v>37</v>
      </c>
      <c r="O13" s="27">
        <f t="shared" si="1"/>
        <v>24.4</v>
      </c>
      <c r="P13" s="27">
        <f t="shared" si="2"/>
        <v>35.4</v>
      </c>
      <c r="Q13" s="28">
        <f t="shared" si="3"/>
        <v>61.4</v>
      </c>
      <c r="R13" s="28">
        <f t="shared" si="4"/>
        <v>59.800000000000004</v>
      </c>
      <c r="S13" s="11" t="s">
        <v>164</v>
      </c>
      <c r="T13" s="11" t="s">
        <v>165</v>
      </c>
      <c r="U13" s="13" t="s">
        <v>443</v>
      </c>
      <c r="V13" s="13" t="s">
        <v>211</v>
      </c>
      <c r="W13" s="13" t="s">
        <v>349</v>
      </c>
      <c r="X13" s="13" t="s">
        <v>147</v>
      </c>
      <c r="Y13" s="12">
        <v>11.8</v>
      </c>
      <c r="Z13" s="12">
        <v>13.1</v>
      </c>
      <c r="AA13" s="12">
        <v>9.6</v>
      </c>
      <c r="AB13" s="11" t="s">
        <v>159</v>
      </c>
      <c r="AC13" s="12">
        <v>1</v>
      </c>
      <c r="AD13" s="12">
        <v>-0.4</v>
      </c>
      <c r="AE13" s="12">
        <v>0.7</v>
      </c>
      <c r="AF13" s="12">
        <v>-0.1</v>
      </c>
      <c r="AG13" s="12"/>
      <c r="AH13" s="11" t="s">
        <v>173</v>
      </c>
      <c r="AI13" s="11" t="s">
        <v>169</v>
      </c>
      <c r="AJ13" s="11" t="s">
        <v>159</v>
      </c>
      <c r="AK13" s="8"/>
      <c r="AL13" s="8" t="s">
        <v>668</v>
      </c>
      <c r="AM13" s="31" t="s">
        <v>669</v>
      </c>
    </row>
    <row r="14" spans="1:39" s="5" customFormat="1" ht="15" customHeight="1">
      <c r="A14" s="6">
        <v>45731</v>
      </c>
      <c r="B14" s="35" t="s">
        <v>119</v>
      </c>
      <c r="C14" s="8" t="s">
        <v>150</v>
      </c>
      <c r="D14" s="9">
        <v>6.6006944444444438E-2</v>
      </c>
      <c r="E14" s="8" t="s">
        <v>695</v>
      </c>
      <c r="F14" s="10">
        <v>12.8</v>
      </c>
      <c r="G14" s="10">
        <v>11.2</v>
      </c>
      <c r="H14" s="10">
        <v>12</v>
      </c>
      <c r="I14" s="10">
        <v>12</v>
      </c>
      <c r="J14" s="10">
        <v>12.5</v>
      </c>
      <c r="K14" s="10">
        <v>12.4</v>
      </c>
      <c r="L14" s="10">
        <v>11.1</v>
      </c>
      <c r="M14" s="10">
        <v>11.3</v>
      </c>
      <c r="N14" s="27">
        <f t="shared" si="0"/>
        <v>36</v>
      </c>
      <c r="O14" s="27">
        <f t="shared" si="1"/>
        <v>24.5</v>
      </c>
      <c r="P14" s="27">
        <f t="shared" si="2"/>
        <v>34.799999999999997</v>
      </c>
      <c r="Q14" s="28">
        <f t="shared" si="3"/>
        <v>60.5</v>
      </c>
      <c r="R14" s="28">
        <f t="shared" si="4"/>
        <v>59.3</v>
      </c>
      <c r="S14" s="11" t="s">
        <v>164</v>
      </c>
      <c r="T14" s="11" t="s">
        <v>504</v>
      </c>
      <c r="U14" s="13" t="s">
        <v>166</v>
      </c>
      <c r="V14" s="13" t="s">
        <v>443</v>
      </c>
      <c r="W14" s="13" t="s">
        <v>175</v>
      </c>
      <c r="X14" s="13" t="s">
        <v>146</v>
      </c>
      <c r="Y14" s="12">
        <v>11.7</v>
      </c>
      <c r="Z14" s="12">
        <v>12.9</v>
      </c>
      <c r="AA14" s="12">
        <v>9.1999999999999993</v>
      </c>
      <c r="AB14" s="11" t="s">
        <v>147</v>
      </c>
      <c r="AC14" s="12">
        <v>-0.2</v>
      </c>
      <c r="AD14" s="12">
        <v>-0.2</v>
      </c>
      <c r="AE14" s="12">
        <v>0.5</v>
      </c>
      <c r="AF14" s="12">
        <v>-0.9</v>
      </c>
      <c r="AG14" s="12"/>
      <c r="AH14" s="11" t="s">
        <v>173</v>
      </c>
      <c r="AI14" s="11" t="s">
        <v>169</v>
      </c>
      <c r="AJ14" s="11" t="s">
        <v>159</v>
      </c>
      <c r="AK14" s="8"/>
      <c r="AL14" s="8" t="s">
        <v>693</v>
      </c>
      <c r="AM14" s="31" t="s">
        <v>694</v>
      </c>
    </row>
    <row r="15" spans="1:39" s="5" customFormat="1" ht="15" customHeight="1">
      <c r="A15" s="6">
        <v>45732</v>
      </c>
      <c r="B15" s="25" t="s">
        <v>118</v>
      </c>
      <c r="C15" s="8" t="s">
        <v>719</v>
      </c>
      <c r="D15" s="9">
        <v>6.7384259259259255E-2</v>
      </c>
      <c r="E15" s="8" t="s">
        <v>742</v>
      </c>
      <c r="F15" s="10">
        <v>13.1</v>
      </c>
      <c r="G15" s="10">
        <v>11.4</v>
      </c>
      <c r="H15" s="10">
        <v>11.8</v>
      </c>
      <c r="I15" s="10">
        <v>12.3</v>
      </c>
      <c r="J15" s="10">
        <v>12.7</v>
      </c>
      <c r="K15" s="10">
        <v>12.1</v>
      </c>
      <c r="L15" s="10">
        <v>11.7</v>
      </c>
      <c r="M15" s="10">
        <v>12.1</v>
      </c>
      <c r="N15" s="27">
        <f t="shared" si="0"/>
        <v>36.299999999999997</v>
      </c>
      <c r="O15" s="27">
        <f t="shared" si="1"/>
        <v>25</v>
      </c>
      <c r="P15" s="27">
        <f t="shared" si="2"/>
        <v>35.9</v>
      </c>
      <c r="Q15" s="28">
        <f t="shared" si="3"/>
        <v>61.3</v>
      </c>
      <c r="R15" s="28">
        <f t="shared" si="4"/>
        <v>60.9</v>
      </c>
      <c r="S15" s="11" t="s">
        <v>164</v>
      </c>
      <c r="T15" s="11" t="s">
        <v>165</v>
      </c>
      <c r="U15" s="13" t="s">
        <v>190</v>
      </c>
      <c r="V15" s="13" t="s">
        <v>743</v>
      </c>
      <c r="W15" s="13" t="s">
        <v>443</v>
      </c>
      <c r="X15" s="13" t="s">
        <v>146</v>
      </c>
      <c r="Y15" s="12">
        <v>13.7</v>
      </c>
      <c r="Z15" s="12">
        <v>13.7</v>
      </c>
      <c r="AA15" s="12">
        <v>7.9</v>
      </c>
      <c r="AB15" s="11" t="s">
        <v>199</v>
      </c>
      <c r="AC15" s="12">
        <v>2.4</v>
      </c>
      <c r="AD15" s="12" t="s">
        <v>195</v>
      </c>
      <c r="AE15" s="12">
        <v>1.4</v>
      </c>
      <c r="AF15" s="12">
        <v>1</v>
      </c>
      <c r="AG15" s="12"/>
      <c r="AH15" s="11" t="s">
        <v>196</v>
      </c>
      <c r="AI15" s="11" t="s">
        <v>173</v>
      </c>
      <c r="AJ15" s="11" t="s">
        <v>145</v>
      </c>
      <c r="AK15" s="8"/>
      <c r="AL15" s="8" t="s">
        <v>773</v>
      </c>
      <c r="AM15" s="31" t="s">
        <v>774</v>
      </c>
    </row>
    <row r="16" spans="1:39" s="5" customFormat="1" ht="15" customHeight="1">
      <c r="A16" s="6">
        <v>45738</v>
      </c>
      <c r="B16" s="25" t="s">
        <v>119</v>
      </c>
      <c r="C16" s="8" t="s">
        <v>150</v>
      </c>
      <c r="D16" s="9">
        <v>6.5995370370370371E-2</v>
      </c>
      <c r="E16" s="8" t="s">
        <v>794</v>
      </c>
      <c r="F16" s="10">
        <v>12.5</v>
      </c>
      <c r="G16" s="10">
        <v>11.2</v>
      </c>
      <c r="H16" s="10">
        <v>11.6</v>
      </c>
      <c r="I16" s="10">
        <v>12.1</v>
      </c>
      <c r="J16" s="10">
        <v>12.4</v>
      </c>
      <c r="K16" s="10">
        <v>12</v>
      </c>
      <c r="L16" s="10">
        <v>11.4</v>
      </c>
      <c r="M16" s="10">
        <v>12</v>
      </c>
      <c r="N16" s="27">
        <f t="shared" si="0"/>
        <v>35.299999999999997</v>
      </c>
      <c r="O16" s="27">
        <f t="shared" si="1"/>
        <v>24.5</v>
      </c>
      <c r="P16" s="27">
        <f t="shared" si="2"/>
        <v>35.4</v>
      </c>
      <c r="Q16" s="28">
        <f t="shared" si="3"/>
        <v>59.8</v>
      </c>
      <c r="R16" s="28">
        <f t="shared" si="4"/>
        <v>59.9</v>
      </c>
      <c r="S16" s="11" t="s">
        <v>148</v>
      </c>
      <c r="T16" s="11" t="s">
        <v>165</v>
      </c>
      <c r="U16" s="13" t="s">
        <v>795</v>
      </c>
      <c r="V16" s="13" t="s">
        <v>741</v>
      </c>
      <c r="W16" s="13" t="s">
        <v>796</v>
      </c>
      <c r="X16" s="13" t="s">
        <v>146</v>
      </c>
      <c r="Y16" s="12">
        <v>12.2</v>
      </c>
      <c r="Z16" s="12">
        <v>11.4</v>
      </c>
      <c r="AA16" s="12">
        <v>9.1</v>
      </c>
      <c r="AB16" s="11" t="s">
        <v>159</v>
      </c>
      <c r="AC16" s="12">
        <v>-0.3</v>
      </c>
      <c r="AD16" s="12" t="s">
        <v>195</v>
      </c>
      <c r="AE16" s="12">
        <v>0.4</v>
      </c>
      <c r="AF16" s="12">
        <v>-0.7</v>
      </c>
      <c r="AG16" s="12"/>
      <c r="AH16" s="11" t="s">
        <v>173</v>
      </c>
      <c r="AI16" s="11" t="s">
        <v>169</v>
      </c>
      <c r="AJ16" s="11" t="s">
        <v>159</v>
      </c>
      <c r="AK16" s="8"/>
      <c r="AL16" s="8" t="s">
        <v>864</v>
      </c>
      <c r="AM16" s="31" t="s">
        <v>865</v>
      </c>
    </row>
    <row r="17" spans="1:39" s="5" customFormat="1" ht="15" customHeight="1">
      <c r="A17" s="6">
        <v>45738</v>
      </c>
      <c r="B17" s="25" t="s">
        <v>118</v>
      </c>
      <c r="C17" s="8" t="s">
        <v>150</v>
      </c>
      <c r="D17" s="9">
        <v>6.5289351851851848E-2</v>
      </c>
      <c r="E17" s="8" t="s">
        <v>798</v>
      </c>
      <c r="F17" s="10">
        <v>12.4</v>
      </c>
      <c r="G17" s="10">
        <v>11.5</v>
      </c>
      <c r="H17" s="10">
        <v>11.7</v>
      </c>
      <c r="I17" s="10">
        <v>11.4</v>
      </c>
      <c r="J17" s="10">
        <v>11.8</v>
      </c>
      <c r="K17" s="10">
        <v>11.8</v>
      </c>
      <c r="L17" s="10">
        <v>11.6</v>
      </c>
      <c r="M17" s="10">
        <v>11.9</v>
      </c>
      <c r="N17" s="27">
        <f t="shared" si="0"/>
        <v>35.599999999999994</v>
      </c>
      <c r="O17" s="27">
        <f t="shared" si="1"/>
        <v>23.200000000000003</v>
      </c>
      <c r="P17" s="27">
        <f t="shared" si="2"/>
        <v>35.299999999999997</v>
      </c>
      <c r="Q17" s="28">
        <f t="shared" si="3"/>
        <v>58.8</v>
      </c>
      <c r="R17" s="28">
        <f t="shared" si="4"/>
        <v>58.5</v>
      </c>
      <c r="S17" s="11" t="s">
        <v>148</v>
      </c>
      <c r="T17" s="11" t="s">
        <v>165</v>
      </c>
      <c r="U17" s="13" t="s">
        <v>190</v>
      </c>
      <c r="V17" s="13" t="s">
        <v>443</v>
      </c>
      <c r="W17" s="13" t="s">
        <v>190</v>
      </c>
      <c r="X17" s="13" t="s">
        <v>146</v>
      </c>
      <c r="Y17" s="12">
        <v>12.2</v>
      </c>
      <c r="Z17" s="12">
        <v>11.4</v>
      </c>
      <c r="AA17" s="12">
        <v>9.1</v>
      </c>
      <c r="AB17" s="11" t="s">
        <v>159</v>
      </c>
      <c r="AC17" s="12">
        <v>-0.7</v>
      </c>
      <c r="AD17" s="12" t="s">
        <v>195</v>
      </c>
      <c r="AE17" s="12" t="s">
        <v>201</v>
      </c>
      <c r="AF17" s="12">
        <v>-0.7</v>
      </c>
      <c r="AG17" s="12"/>
      <c r="AH17" s="11" t="s">
        <v>169</v>
      </c>
      <c r="AI17" s="11" t="s">
        <v>173</v>
      </c>
      <c r="AJ17" s="11" t="s">
        <v>145</v>
      </c>
      <c r="AK17" s="8"/>
      <c r="AL17" s="8" t="s">
        <v>860</v>
      </c>
      <c r="AM17" s="31" t="s">
        <v>861</v>
      </c>
    </row>
    <row r="18" spans="1:39" s="5" customFormat="1" ht="15" customHeight="1">
      <c r="A18" s="6">
        <v>45739</v>
      </c>
      <c r="B18" s="25" t="s">
        <v>121</v>
      </c>
      <c r="C18" s="8" t="s">
        <v>150</v>
      </c>
      <c r="D18" s="9">
        <v>6.5995370370370371E-2</v>
      </c>
      <c r="E18" s="8" t="s">
        <v>820</v>
      </c>
      <c r="F18" s="10">
        <v>12.6</v>
      </c>
      <c r="G18" s="10">
        <v>11.3</v>
      </c>
      <c r="H18" s="10">
        <v>12.1</v>
      </c>
      <c r="I18" s="10">
        <v>11.9</v>
      </c>
      <c r="J18" s="10">
        <v>12.1</v>
      </c>
      <c r="K18" s="10">
        <v>12</v>
      </c>
      <c r="L18" s="10">
        <v>11.5</v>
      </c>
      <c r="M18" s="10">
        <v>11.7</v>
      </c>
      <c r="N18" s="27">
        <f t="shared" si="0"/>
        <v>36</v>
      </c>
      <c r="O18" s="27">
        <f t="shared" si="1"/>
        <v>24</v>
      </c>
      <c r="P18" s="27">
        <f t="shared" si="2"/>
        <v>35.200000000000003</v>
      </c>
      <c r="Q18" s="28">
        <f t="shared" si="3"/>
        <v>60</v>
      </c>
      <c r="R18" s="28">
        <f t="shared" si="4"/>
        <v>59.2</v>
      </c>
      <c r="S18" s="11" t="s">
        <v>164</v>
      </c>
      <c r="T18" s="11" t="s">
        <v>504</v>
      </c>
      <c r="U18" s="13" t="s">
        <v>821</v>
      </c>
      <c r="V18" s="13" t="s">
        <v>204</v>
      </c>
      <c r="W18" s="13" t="s">
        <v>175</v>
      </c>
      <c r="X18" s="13" t="s">
        <v>146</v>
      </c>
      <c r="Y18" s="12">
        <v>10.8</v>
      </c>
      <c r="Z18" s="12">
        <v>11.2</v>
      </c>
      <c r="AA18" s="12">
        <v>9.5</v>
      </c>
      <c r="AB18" s="11" t="s">
        <v>159</v>
      </c>
      <c r="AC18" s="12">
        <v>0.4</v>
      </c>
      <c r="AD18" s="12">
        <v>-0.2</v>
      </c>
      <c r="AE18" s="12">
        <v>0.8</v>
      </c>
      <c r="AF18" s="12">
        <v>-0.6</v>
      </c>
      <c r="AG18" s="12"/>
      <c r="AH18" s="11" t="s">
        <v>173</v>
      </c>
      <c r="AI18" s="11" t="s">
        <v>173</v>
      </c>
      <c r="AJ18" s="11" t="s">
        <v>145</v>
      </c>
      <c r="AK18" s="8"/>
      <c r="AL18" s="8" t="s">
        <v>834</v>
      </c>
      <c r="AM18" s="31" t="s">
        <v>835</v>
      </c>
    </row>
    <row r="19" spans="1:39" s="5" customFormat="1" ht="15" customHeight="1">
      <c r="A19" s="6">
        <v>45745</v>
      </c>
      <c r="B19" s="25" t="s">
        <v>118</v>
      </c>
      <c r="C19" s="8" t="s">
        <v>889</v>
      </c>
      <c r="D19" s="9">
        <v>6.5312499999999996E-2</v>
      </c>
      <c r="E19" s="8" t="s">
        <v>891</v>
      </c>
      <c r="F19" s="10">
        <v>12.2</v>
      </c>
      <c r="G19" s="10">
        <v>11.2</v>
      </c>
      <c r="H19" s="10">
        <v>11.7</v>
      </c>
      <c r="I19" s="10">
        <v>11.7</v>
      </c>
      <c r="J19" s="10">
        <v>12.2</v>
      </c>
      <c r="K19" s="10">
        <v>12</v>
      </c>
      <c r="L19" s="10">
        <v>11.6</v>
      </c>
      <c r="M19" s="10">
        <v>11.7</v>
      </c>
      <c r="N19" s="27">
        <f t="shared" si="0"/>
        <v>35.099999999999994</v>
      </c>
      <c r="O19" s="27">
        <f t="shared" si="1"/>
        <v>23.9</v>
      </c>
      <c r="P19" s="27">
        <f t="shared" si="2"/>
        <v>35.299999999999997</v>
      </c>
      <c r="Q19" s="28">
        <f t="shared" si="3"/>
        <v>59</v>
      </c>
      <c r="R19" s="28">
        <f t="shared" si="4"/>
        <v>59.2</v>
      </c>
      <c r="S19" s="11" t="s">
        <v>148</v>
      </c>
      <c r="T19" s="11" t="s">
        <v>165</v>
      </c>
      <c r="U19" s="13" t="s">
        <v>552</v>
      </c>
      <c r="V19" s="13" t="s">
        <v>176</v>
      </c>
      <c r="W19" s="13" t="s">
        <v>419</v>
      </c>
      <c r="X19" s="13" t="s">
        <v>147</v>
      </c>
      <c r="Y19" s="12">
        <v>15.5</v>
      </c>
      <c r="Z19" s="12">
        <v>14.4</v>
      </c>
      <c r="AA19" s="12">
        <v>8.6</v>
      </c>
      <c r="AB19" s="11" t="s">
        <v>159</v>
      </c>
      <c r="AC19" s="12">
        <v>-0.5</v>
      </c>
      <c r="AD19" s="12" t="s">
        <v>195</v>
      </c>
      <c r="AE19" s="12">
        <v>-0.2</v>
      </c>
      <c r="AF19" s="12">
        <v>-0.3</v>
      </c>
      <c r="AG19" s="12"/>
      <c r="AH19" s="11" t="s">
        <v>169</v>
      </c>
      <c r="AI19" s="11" t="s">
        <v>169</v>
      </c>
      <c r="AJ19" s="11" t="s">
        <v>145</v>
      </c>
      <c r="AK19" s="8"/>
      <c r="AL19" s="8" t="s">
        <v>925</v>
      </c>
      <c r="AM19" s="31" t="s">
        <v>926</v>
      </c>
    </row>
    <row r="20" spans="1:39" s="5" customFormat="1" ht="15" customHeight="1">
      <c r="A20" s="6">
        <v>45745</v>
      </c>
      <c r="B20" s="25" t="s">
        <v>202</v>
      </c>
      <c r="C20" s="8" t="s">
        <v>171</v>
      </c>
      <c r="D20" s="9">
        <v>6.5995370370370371E-2</v>
      </c>
      <c r="E20" s="8" t="s">
        <v>894</v>
      </c>
      <c r="F20" s="10">
        <v>12.8</v>
      </c>
      <c r="G20" s="10">
        <v>11.8</v>
      </c>
      <c r="H20" s="10">
        <v>12</v>
      </c>
      <c r="I20" s="10">
        <v>11.9</v>
      </c>
      <c r="J20" s="10">
        <v>11.9</v>
      </c>
      <c r="K20" s="10">
        <v>11.7</v>
      </c>
      <c r="L20" s="10">
        <v>11.3</v>
      </c>
      <c r="M20" s="10">
        <v>11.8</v>
      </c>
      <c r="N20" s="27">
        <f t="shared" si="0"/>
        <v>36.6</v>
      </c>
      <c r="O20" s="27">
        <f t="shared" si="1"/>
        <v>23.8</v>
      </c>
      <c r="P20" s="27">
        <f t="shared" si="2"/>
        <v>34.799999999999997</v>
      </c>
      <c r="Q20" s="28">
        <f t="shared" si="3"/>
        <v>60.4</v>
      </c>
      <c r="R20" s="28">
        <f t="shared" si="4"/>
        <v>58.599999999999994</v>
      </c>
      <c r="S20" s="11" t="s">
        <v>164</v>
      </c>
      <c r="T20" s="11" t="s">
        <v>504</v>
      </c>
      <c r="U20" s="13" t="s">
        <v>190</v>
      </c>
      <c r="V20" s="13" t="s">
        <v>419</v>
      </c>
      <c r="W20" s="13" t="s">
        <v>570</v>
      </c>
      <c r="X20" s="13" t="s">
        <v>147</v>
      </c>
      <c r="Y20" s="12">
        <v>15.5</v>
      </c>
      <c r="Z20" s="12">
        <v>14.4</v>
      </c>
      <c r="AA20" s="12">
        <v>8.6</v>
      </c>
      <c r="AB20" s="11" t="s">
        <v>159</v>
      </c>
      <c r="AC20" s="12">
        <v>1.6</v>
      </c>
      <c r="AD20" s="12">
        <v>-0.4</v>
      </c>
      <c r="AE20" s="12">
        <v>1.6</v>
      </c>
      <c r="AF20" s="12">
        <v>-0.4</v>
      </c>
      <c r="AG20" s="12"/>
      <c r="AH20" s="11" t="s">
        <v>200</v>
      </c>
      <c r="AI20" s="11" t="s">
        <v>173</v>
      </c>
      <c r="AJ20" s="11" t="s">
        <v>145</v>
      </c>
      <c r="AK20" s="8"/>
      <c r="AL20" s="8" t="s">
        <v>917</v>
      </c>
      <c r="AM20" s="31" t="s">
        <v>918</v>
      </c>
    </row>
    <row r="21" spans="1:39" s="5" customFormat="1" ht="15" customHeight="1">
      <c r="A21" s="6">
        <v>45864</v>
      </c>
      <c r="B21" s="25" t="s">
        <v>963</v>
      </c>
      <c r="C21" s="8" t="s">
        <v>150</v>
      </c>
      <c r="D21" s="9">
        <v>6.5312499999999996E-2</v>
      </c>
      <c r="E21" s="8" t="s">
        <v>966</v>
      </c>
      <c r="F21" s="10">
        <v>12.8</v>
      </c>
      <c r="G21" s="10">
        <v>11.3</v>
      </c>
      <c r="H21" s="10">
        <v>11.8</v>
      </c>
      <c r="I21" s="10">
        <v>12</v>
      </c>
      <c r="J21" s="10">
        <v>11.9</v>
      </c>
      <c r="K21" s="10">
        <v>11.2</v>
      </c>
      <c r="L21" s="10">
        <v>11.2</v>
      </c>
      <c r="M21" s="10">
        <v>12.1</v>
      </c>
      <c r="N21" s="27">
        <f t="shared" si="0"/>
        <v>35.900000000000006</v>
      </c>
      <c r="O21" s="27">
        <f t="shared" si="1"/>
        <v>23.9</v>
      </c>
      <c r="P21" s="27">
        <f t="shared" si="2"/>
        <v>34.5</v>
      </c>
      <c r="Q21" s="28">
        <f t="shared" si="3"/>
        <v>59.800000000000004</v>
      </c>
      <c r="R21" s="28">
        <f t="shared" si="4"/>
        <v>58.4</v>
      </c>
      <c r="S21" s="11" t="s">
        <v>164</v>
      </c>
      <c r="T21" s="11" t="s">
        <v>504</v>
      </c>
      <c r="U21" s="13" t="s">
        <v>967</v>
      </c>
      <c r="V21" s="13" t="s">
        <v>968</v>
      </c>
      <c r="W21" s="13" t="s">
        <v>181</v>
      </c>
      <c r="X21" s="13" t="s">
        <v>146</v>
      </c>
      <c r="Y21" s="12">
        <v>11.6</v>
      </c>
      <c r="Z21" s="12">
        <v>12.3</v>
      </c>
      <c r="AA21" s="12">
        <v>9.6999999999999993</v>
      </c>
      <c r="AB21" s="11" t="s">
        <v>146</v>
      </c>
      <c r="AC21" s="12">
        <v>-1.5</v>
      </c>
      <c r="AD21" s="12">
        <v>-0.3</v>
      </c>
      <c r="AE21" s="12">
        <v>-0.1</v>
      </c>
      <c r="AF21" s="12">
        <v>-1.7</v>
      </c>
      <c r="AG21" s="12"/>
      <c r="AH21" s="11" t="s">
        <v>169</v>
      </c>
      <c r="AI21" s="11" t="s">
        <v>169</v>
      </c>
      <c r="AJ21" s="11" t="s">
        <v>145</v>
      </c>
      <c r="AK21" s="8"/>
      <c r="AL21" s="8" t="s">
        <v>996</v>
      </c>
      <c r="AM21" s="31" t="s">
        <v>997</v>
      </c>
    </row>
    <row r="22" spans="1:39" s="5" customFormat="1" ht="15" customHeight="1">
      <c r="A22" s="6">
        <v>45864</v>
      </c>
      <c r="B22" s="25" t="s">
        <v>118</v>
      </c>
      <c r="C22" s="8" t="s">
        <v>150</v>
      </c>
      <c r="D22" s="9">
        <v>6.458333333333334E-2</v>
      </c>
      <c r="E22" s="8" t="s">
        <v>978</v>
      </c>
      <c r="F22" s="10">
        <v>12.7</v>
      </c>
      <c r="G22" s="10">
        <v>11.1</v>
      </c>
      <c r="H22" s="10">
        <v>11.3</v>
      </c>
      <c r="I22" s="10">
        <v>11.9</v>
      </c>
      <c r="J22" s="10">
        <v>12</v>
      </c>
      <c r="K22" s="10">
        <v>11.5</v>
      </c>
      <c r="L22" s="10">
        <v>11</v>
      </c>
      <c r="M22" s="10">
        <v>11.5</v>
      </c>
      <c r="N22" s="27">
        <f t="shared" si="0"/>
        <v>35.099999999999994</v>
      </c>
      <c r="O22" s="27">
        <f t="shared" si="1"/>
        <v>23.9</v>
      </c>
      <c r="P22" s="27">
        <f t="shared" si="2"/>
        <v>34</v>
      </c>
      <c r="Q22" s="28">
        <f t="shared" si="3"/>
        <v>58.999999999999993</v>
      </c>
      <c r="R22" s="28">
        <f t="shared" si="4"/>
        <v>57.9</v>
      </c>
      <c r="S22" s="11" t="s">
        <v>164</v>
      </c>
      <c r="T22" s="11" t="s">
        <v>504</v>
      </c>
      <c r="U22" s="13" t="s">
        <v>443</v>
      </c>
      <c r="V22" s="13" t="s">
        <v>443</v>
      </c>
      <c r="W22" s="13" t="s">
        <v>331</v>
      </c>
      <c r="X22" s="13" t="s">
        <v>146</v>
      </c>
      <c r="Y22" s="12">
        <v>11.6</v>
      </c>
      <c r="Z22" s="12">
        <v>12.3</v>
      </c>
      <c r="AA22" s="12">
        <v>9.6999999999999993</v>
      </c>
      <c r="AB22" s="11" t="s">
        <v>146</v>
      </c>
      <c r="AC22" s="12">
        <v>-1.8</v>
      </c>
      <c r="AD22" s="12">
        <v>-0.2</v>
      </c>
      <c r="AE22" s="12">
        <v>-0.3</v>
      </c>
      <c r="AF22" s="12">
        <v>-1.7</v>
      </c>
      <c r="AG22" s="12"/>
      <c r="AH22" s="11" t="s">
        <v>169</v>
      </c>
      <c r="AI22" s="11" t="s">
        <v>169</v>
      </c>
      <c r="AJ22" s="11" t="s">
        <v>159</v>
      </c>
      <c r="AK22" s="8"/>
      <c r="AL22" s="8" t="s">
        <v>1012</v>
      </c>
      <c r="AM22" s="31" t="s">
        <v>1013</v>
      </c>
    </row>
  </sheetData>
  <autoFilter ref="A1:AL3" xr:uid="{00000000-0009-0000-0000-000003000000}"/>
  <phoneticPr fontId="11"/>
  <conditionalFormatting sqref="F2:M3">
    <cfRule type="colorScale" priority="1903">
      <colorScale>
        <cfvo type="min"/>
        <cfvo type="percentile" val="50"/>
        <cfvo type="max"/>
        <color rgb="FFF8696B"/>
        <color rgb="FFFFEB84"/>
        <color rgb="FF63BE7B"/>
      </colorScale>
    </cfRule>
  </conditionalFormatting>
  <conditionalFormatting sqref="F4:M4">
    <cfRule type="colorScale" priority="1910">
      <colorScale>
        <cfvo type="min"/>
        <cfvo type="percentile" val="50"/>
        <cfvo type="max"/>
        <color rgb="FFF8696B"/>
        <color rgb="FFFFEB84"/>
        <color rgb="FF63BE7B"/>
      </colorScale>
    </cfRule>
  </conditionalFormatting>
  <conditionalFormatting sqref="F5:M5">
    <cfRule type="colorScale" priority="36">
      <colorScale>
        <cfvo type="min"/>
        <cfvo type="percentile" val="50"/>
        <cfvo type="max"/>
        <color rgb="FFF8696B"/>
        <color rgb="FFFFEB84"/>
        <color rgb="FF63BE7B"/>
      </colorScale>
    </cfRule>
  </conditionalFormatting>
  <conditionalFormatting sqref="F6:M6">
    <cfRule type="colorScale" priority="32">
      <colorScale>
        <cfvo type="min"/>
        <cfvo type="percentile" val="50"/>
        <cfvo type="max"/>
        <color rgb="FFF8696B"/>
        <color rgb="FFFFEB84"/>
        <color rgb="FF63BE7B"/>
      </colorScale>
    </cfRule>
  </conditionalFormatting>
  <conditionalFormatting sqref="F7:M8">
    <cfRule type="colorScale" priority="28">
      <colorScale>
        <cfvo type="min"/>
        <cfvo type="percentile" val="50"/>
        <cfvo type="max"/>
        <color rgb="FFF8696B"/>
        <color rgb="FFFFEB84"/>
        <color rgb="FF63BE7B"/>
      </colorScale>
    </cfRule>
  </conditionalFormatting>
  <conditionalFormatting sqref="F9:M11">
    <cfRule type="colorScale" priority="24">
      <colorScale>
        <cfvo type="min"/>
        <cfvo type="percentile" val="50"/>
        <cfvo type="max"/>
        <color rgb="FFF8696B"/>
        <color rgb="FFFFEB84"/>
        <color rgb="FF63BE7B"/>
      </colorScale>
    </cfRule>
  </conditionalFormatting>
  <conditionalFormatting sqref="F12:M13">
    <cfRule type="colorScale" priority="20">
      <colorScale>
        <cfvo type="min"/>
        <cfvo type="percentile" val="50"/>
        <cfvo type="max"/>
        <color rgb="FFF8696B"/>
        <color rgb="FFFFEB84"/>
        <color rgb="FF63BE7B"/>
      </colorScale>
    </cfRule>
  </conditionalFormatting>
  <conditionalFormatting sqref="F14:M15">
    <cfRule type="colorScale" priority="16">
      <colorScale>
        <cfvo type="min"/>
        <cfvo type="percentile" val="50"/>
        <cfvo type="max"/>
        <color rgb="FFF8696B"/>
        <color rgb="FFFFEB84"/>
        <color rgb="FF63BE7B"/>
      </colorScale>
    </cfRule>
  </conditionalFormatting>
  <conditionalFormatting sqref="F16:M18">
    <cfRule type="colorScale" priority="12">
      <colorScale>
        <cfvo type="min"/>
        <cfvo type="percentile" val="50"/>
        <cfvo type="max"/>
        <color rgb="FFF8696B"/>
        <color rgb="FFFFEB84"/>
        <color rgb="FF63BE7B"/>
      </colorScale>
    </cfRule>
  </conditionalFormatting>
  <conditionalFormatting sqref="F19:M20">
    <cfRule type="colorScale" priority="8">
      <colorScale>
        <cfvo type="min"/>
        <cfvo type="percentile" val="50"/>
        <cfvo type="max"/>
        <color rgb="FFF8696B"/>
        <color rgb="FFFFEB84"/>
        <color rgb="FF63BE7B"/>
      </colorScale>
    </cfRule>
  </conditionalFormatting>
  <conditionalFormatting sqref="F21:M22">
    <cfRule type="colorScale" priority="4">
      <colorScale>
        <cfvo type="min"/>
        <cfvo type="percentile" val="50"/>
        <cfvo type="max"/>
        <color rgb="FFF8696B"/>
        <color rgb="FFFFEB84"/>
        <color rgb="FF63BE7B"/>
      </colorScale>
    </cfRule>
  </conditionalFormatting>
  <conditionalFormatting sqref="AB2:AB22">
    <cfRule type="containsText" dxfId="71" priority="161" operator="containsText" text="D">
      <formula>NOT(ISERROR(SEARCH("D",AB2)))</formula>
    </cfRule>
    <cfRule type="containsText" dxfId="70" priority="162" operator="containsText" text="S">
      <formula>NOT(ISERROR(SEARCH("S",AB2)))</formula>
    </cfRule>
    <cfRule type="containsText" dxfId="69" priority="163" operator="containsText" text="F">
      <formula>NOT(ISERROR(SEARCH("F",AB2)))</formula>
    </cfRule>
    <cfRule type="containsText" dxfId="68" priority="164" operator="containsText" text="E">
      <formula>NOT(ISERROR(SEARCH("E",AB2)))</formula>
    </cfRule>
    <cfRule type="containsText" dxfId="67" priority="165" operator="containsText" text="B">
      <formula>NOT(ISERROR(SEARCH("B",AB2)))</formula>
    </cfRule>
    <cfRule type="containsText" dxfId="66" priority="166" operator="containsText" text="A">
      <formula>NOT(ISERROR(SEARCH("A",AB2)))</formula>
    </cfRule>
  </conditionalFormatting>
  <conditionalFormatting sqref="AH2:AK22">
    <cfRule type="containsText" dxfId="65" priority="1" operator="containsText" text="E">
      <formula>NOT(ISERROR(SEARCH("E",AH2)))</formula>
    </cfRule>
    <cfRule type="containsText" dxfId="64" priority="2" operator="containsText" text="B">
      <formula>NOT(ISERROR(SEARCH("B",AH2)))</formula>
    </cfRule>
    <cfRule type="containsText" dxfId="63" priority="3" operator="containsText" text="A">
      <formula>NOT(ISERROR(SEARCH("A",AH2)))</formula>
    </cfRule>
  </conditionalFormatting>
  <dataValidations count="1">
    <dataValidation type="list" allowBlank="1" showInputMessage="1" showErrorMessage="1" sqref="AK2:AK22"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4 N5:R8 N9:R11 N12:R13 N14:R15 N16:R18 N19:R20 N21:R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25"/>
  <sheetViews>
    <sheetView zoomScaleNormal="100" workbookViewId="0">
      <pane xSplit="5" ySplit="1" topLeftCell="AN2" activePane="bottomRight" state="frozen"/>
      <selection activeCell="E24" sqref="E24"/>
      <selection pane="topRight" activeCell="E24" sqref="E24"/>
      <selection pane="bottomLeft" activeCell="E24" sqref="E24"/>
      <selection pane="bottomRight" activeCell="M25" sqref="M2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141</v>
      </c>
      <c r="U1" s="2" t="s">
        <v>93</v>
      </c>
      <c r="V1" s="2" t="s">
        <v>58</v>
      </c>
      <c r="W1" s="3" t="s">
        <v>59</v>
      </c>
      <c r="X1" s="3" t="s">
        <v>60</v>
      </c>
      <c r="Y1" s="3" t="s">
        <v>61</v>
      </c>
      <c r="Z1" s="3" t="s">
        <v>94</v>
      </c>
      <c r="AA1" s="4" t="s">
        <v>115</v>
      </c>
      <c r="AB1" s="4" t="s">
        <v>116</v>
      </c>
      <c r="AC1" s="4" t="s">
        <v>123</v>
      </c>
      <c r="AD1" s="4" t="s">
        <v>133</v>
      </c>
      <c r="AE1" s="4" t="s">
        <v>9</v>
      </c>
      <c r="AF1" s="4" t="s">
        <v>95</v>
      </c>
      <c r="AG1" s="4" t="s">
        <v>10</v>
      </c>
      <c r="AH1" s="4" t="s">
        <v>11</v>
      </c>
      <c r="AI1" s="4"/>
      <c r="AJ1" s="4" t="s">
        <v>12</v>
      </c>
      <c r="AK1" s="4" t="s">
        <v>13</v>
      </c>
      <c r="AL1" s="4" t="s">
        <v>62</v>
      </c>
      <c r="AM1" s="4" t="s">
        <v>96</v>
      </c>
      <c r="AN1" s="22" t="s">
        <v>97</v>
      </c>
      <c r="AO1" s="22" t="s">
        <v>117</v>
      </c>
    </row>
    <row r="2" spans="1:41" s="5" customFormat="1">
      <c r="A2" s="6">
        <v>45296</v>
      </c>
      <c r="B2" s="25" t="s">
        <v>219</v>
      </c>
      <c r="C2" s="8" t="s">
        <v>150</v>
      </c>
      <c r="D2" s="9">
        <v>8.4108796296296293E-2</v>
      </c>
      <c r="E2" s="8" t="s">
        <v>236</v>
      </c>
      <c r="F2" s="10">
        <v>13</v>
      </c>
      <c r="G2" s="10">
        <v>10.9</v>
      </c>
      <c r="H2" s="10">
        <v>13</v>
      </c>
      <c r="I2" s="10">
        <v>12.4</v>
      </c>
      <c r="J2" s="10">
        <v>11.9</v>
      </c>
      <c r="K2" s="10">
        <v>12.4</v>
      </c>
      <c r="L2" s="10">
        <v>12.6</v>
      </c>
      <c r="M2" s="10">
        <v>12.2</v>
      </c>
      <c r="N2" s="10">
        <v>11.4</v>
      </c>
      <c r="O2" s="10">
        <v>11.9</v>
      </c>
      <c r="P2" s="27">
        <f t="shared" ref="P2:P25" si="0">SUM(F2:H2)</f>
        <v>36.9</v>
      </c>
      <c r="Q2" s="27">
        <f t="shared" ref="Q2:Q25" si="1">SUM(I2:L2)</f>
        <v>49.300000000000004</v>
      </c>
      <c r="R2" s="27">
        <f t="shared" ref="R2:R25" si="2">SUM(M2:O2)</f>
        <v>35.5</v>
      </c>
      <c r="S2" s="28">
        <f t="shared" ref="S2:S25" si="3">SUM(F2:J2)</f>
        <v>61.199999999999996</v>
      </c>
      <c r="T2" s="28">
        <f t="shared" ref="T2:T25" si="4">SUM(K2:O2)</f>
        <v>60.5</v>
      </c>
      <c r="U2" s="11" t="s">
        <v>148</v>
      </c>
      <c r="V2" s="11" t="s">
        <v>165</v>
      </c>
      <c r="W2" s="33" t="s">
        <v>151</v>
      </c>
      <c r="X2" s="33" t="s">
        <v>181</v>
      </c>
      <c r="Y2" s="33" t="s">
        <v>181</v>
      </c>
      <c r="Z2" s="13" t="s">
        <v>146</v>
      </c>
      <c r="AA2" s="12">
        <v>11.6</v>
      </c>
      <c r="AB2" s="12">
        <v>12.8</v>
      </c>
      <c r="AC2" s="12">
        <v>9.4</v>
      </c>
      <c r="AD2" s="11" t="s">
        <v>147</v>
      </c>
      <c r="AE2" s="12">
        <v>-0.5</v>
      </c>
      <c r="AF2" s="12" t="s">
        <v>195</v>
      </c>
      <c r="AG2" s="12">
        <v>0.5</v>
      </c>
      <c r="AH2" s="12">
        <v>-1</v>
      </c>
      <c r="AI2" s="12"/>
      <c r="AJ2" s="11" t="s">
        <v>173</v>
      </c>
      <c r="AK2" s="11" t="s">
        <v>169</v>
      </c>
      <c r="AL2" s="11" t="s">
        <v>147</v>
      </c>
      <c r="AM2" s="8"/>
      <c r="AN2" s="30" t="s">
        <v>253</v>
      </c>
      <c r="AO2" s="31" t="s">
        <v>254</v>
      </c>
    </row>
    <row r="3" spans="1:41" s="5" customFormat="1">
      <c r="A3" s="6">
        <v>45296</v>
      </c>
      <c r="B3" s="25" t="s">
        <v>121</v>
      </c>
      <c r="C3" s="8" t="s">
        <v>150</v>
      </c>
      <c r="D3" s="9">
        <v>8.3437499999999998E-2</v>
      </c>
      <c r="E3" s="8" t="s">
        <v>259</v>
      </c>
      <c r="F3" s="10">
        <v>13.1</v>
      </c>
      <c r="G3" s="10">
        <v>11.2</v>
      </c>
      <c r="H3" s="10">
        <v>12.6</v>
      </c>
      <c r="I3" s="10">
        <v>12.9</v>
      </c>
      <c r="J3" s="10">
        <v>11.9</v>
      </c>
      <c r="K3" s="10">
        <v>11.6</v>
      </c>
      <c r="L3" s="10">
        <v>12.3</v>
      </c>
      <c r="M3" s="10">
        <v>12</v>
      </c>
      <c r="N3" s="10">
        <v>11.7</v>
      </c>
      <c r="O3" s="10">
        <v>11.6</v>
      </c>
      <c r="P3" s="27">
        <f t="shared" si="0"/>
        <v>36.9</v>
      </c>
      <c r="Q3" s="27">
        <f t="shared" si="1"/>
        <v>48.7</v>
      </c>
      <c r="R3" s="27">
        <f t="shared" si="2"/>
        <v>35.299999999999997</v>
      </c>
      <c r="S3" s="28">
        <f t="shared" si="3"/>
        <v>61.699999999999996</v>
      </c>
      <c r="T3" s="28">
        <f t="shared" si="4"/>
        <v>59.199999999999996</v>
      </c>
      <c r="U3" s="11" t="s">
        <v>164</v>
      </c>
      <c r="V3" s="11" t="s">
        <v>165</v>
      </c>
      <c r="W3" s="33" t="s">
        <v>167</v>
      </c>
      <c r="X3" s="33" t="s">
        <v>211</v>
      </c>
      <c r="Y3" s="33" t="s">
        <v>181</v>
      </c>
      <c r="Z3" s="13" t="s">
        <v>146</v>
      </c>
      <c r="AA3" s="12">
        <v>11.6</v>
      </c>
      <c r="AB3" s="12">
        <v>12.8</v>
      </c>
      <c r="AC3" s="12">
        <v>9.4</v>
      </c>
      <c r="AD3" s="11" t="s">
        <v>147</v>
      </c>
      <c r="AE3" s="12">
        <v>-0.2</v>
      </c>
      <c r="AF3" s="12">
        <v>-0.2</v>
      </c>
      <c r="AG3" s="12">
        <v>0.6</v>
      </c>
      <c r="AH3" s="12">
        <v>-1</v>
      </c>
      <c r="AI3" s="12"/>
      <c r="AJ3" s="11" t="s">
        <v>173</v>
      </c>
      <c r="AK3" s="11" t="s">
        <v>169</v>
      </c>
      <c r="AL3" s="11" t="s">
        <v>159</v>
      </c>
      <c r="AM3" s="8"/>
      <c r="AN3" s="26" t="s">
        <v>260</v>
      </c>
      <c r="AO3" s="31" t="s">
        <v>261</v>
      </c>
    </row>
    <row r="4" spans="1:41" s="5" customFormat="1">
      <c r="A4" s="6">
        <v>45297</v>
      </c>
      <c r="B4" s="25" t="s">
        <v>119</v>
      </c>
      <c r="C4" s="8" t="s">
        <v>150</v>
      </c>
      <c r="D4" s="9">
        <v>8.4826388888888896E-2</v>
      </c>
      <c r="E4" s="8" t="s">
        <v>283</v>
      </c>
      <c r="F4" s="10">
        <v>12.6</v>
      </c>
      <c r="G4" s="10">
        <v>11.1</v>
      </c>
      <c r="H4" s="10">
        <v>13.5</v>
      </c>
      <c r="I4" s="10">
        <v>12.6</v>
      </c>
      <c r="J4" s="10">
        <v>12.4</v>
      </c>
      <c r="K4" s="10">
        <v>12.7</v>
      </c>
      <c r="L4" s="10">
        <v>12.8</v>
      </c>
      <c r="M4" s="10">
        <v>12.1</v>
      </c>
      <c r="N4" s="10">
        <v>11.5</v>
      </c>
      <c r="O4" s="10">
        <v>11.6</v>
      </c>
      <c r="P4" s="27">
        <f t="shared" si="0"/>
        <v>37.200000000000003</v>
      </c>
      <c r="Q4" s="27">
        <f t="shared" si="1"/>
        <v>50.5</v>
      </c>
      <c r="R4" s="27">
        <f t="shared" si="2"/>
        <v>35.200000000000003</v>
      </c>
      <c r="S4" s="28">
        <f t="shared" si="3"/>
        <v>62.2</v>
      </c>
      <c r="T4" s="28">
        <f t="shared" si="4"/>
        <v>60.7</v>
      </c>
      <c r="U4" s="11" t="s">
        <v>164</v>
      </c>
      <c r="V4" s="11" t="s">
        <v>168</v>
      </c>
      <c r="W4" s="33" t="s">
        <v>224</v>
      </c>
      <c r="X4" s="33" t="s">
        <v>227</v>
      </c>
      <c r="Y4" s="33" t="s">
        <v>205</v>
      </c>
      <c r="Z4" s="13" t="s">
        <v>146</v>
      </c>
      <c r="AA4" s="12">
        <v>10.7</v>
      </c>
      <c r="AB4" s="12">
        <v>13</v>
      </c>
      <c r="AC4" s="12">
        <v>9.4</v>
      </c>
      <c r="AD4" s="11" t="s">
        <v>159</v>
      </c>
      <c r="AE4" s="12">
        <v>1</v>
      </c>
      <c r="AF4" s="12">
        <v>-0.7</v>
      </c>
      <c r="AG4" s="12">
        <v>1</v>
      </c>
      <c r="AH4" s="12">
        <v>-0.7</v>
      </c>
      <c r="AI4" s="12"/>
      <c r="AJ4" s="11" t="s">
        <v>200</v>
      </c>
      <c r="AK4" s="11" t="s">
        <v>191</v>
      </c>
      <c r="AL4" s="11" t="s">
        <v>159</v>
      </c>
      <c r="AM4" s="8"/>
      <c r="AN4" s="26" t="s">
        <v>297</v>
      </c>
      <c r="AO4" s="31" t="s">
        <v>298</v>
      </c>
    </row>
    <row r="5" spans="1:41" s="5" customFormat="1">
      <c r="A5" s="6">
        <v>45297</v>
      </c>
      <c r="B5" s="25" t="s">
        <v>202</v>
      </c>
      <c r="C5" s="8" t="s">
        <v>171</v>
      </c>
      <c r="D5" s="9">
        <v>8.4722222222222227E-2</v>
      </c>
      <c r="E5" s="8" t="s">
        <v>287</v>
      </c>
      <c r="F5" s="10">
        <v>12.8</v>
      </c>
      <c r="G5" s="10">
        <v>11.1</v>
      </c>
      <c r="H5" s="10">
        <v>12.5</v>
      </c>
      <c r="I5" s="10">
        <v>12.6</v>
      </c>
      <c r="J5" s="10">
        <v>12.3</v>
      </c>
      <c r="K5" s="10">
        <v>12.2</v>
      </c>
      <c r="L5" s="10">
        <v>12.4</v>
      </c>
      <c r="M5" s="10">
        <v>12.1</v>
      </c>
      <c r="N5" s="10">
        <v>12</v>
      </c>
      <c r="O5" s="10">
        <v>12</v>
      </c>
      <c r="P5" s="27">
        <f t="shared" si="0"/>
        <v>36.4</v>
      </c>
      <c r="Q5" s="27">
        <f t="shared" si="1"/>
        <v>49.499999999999993</v>
      </c>
      <c r="R5" s="27">
        <f t="shared" si="2"/>
        <v>36.1</v>
      </c>
      <c r="S5" s="28">
        <f t="shared" si="3"/>
        <v>61.3</v>
      </c>
      <c r="T5" s="28">
        <f t="shared" si="4"/>
        <v>60.7</v>
      </c>
      <c r="U5" s="11" t="s">
        <v>164</v>
      </c>
      <c r="V5" s="11" t="s">
        <v>189</v>
      </c>
      <c r="W5" s="33" t="s">
        <v>209</v>
      </c>
      <c r="X5" s="33" t="s">
        <v>188</v>
      </c>
      <c r="Y5" s="33" t="s">
        <v>175</v>
      </c>
      <c r="Z5" s="13" t="s">
        <v>146</v>
      </c>
      <c r="AA5" s="12">
        <v>10.7</v>
      </c>
      <c r="AB5" s="12">
        <v>13</v>
      </c>
      <c r="AC5" s="12">
        <v>9.4</v>
      </c>
      <c r="AD5" s="11" t="s">
        <v>199</v>
      </c>
      <c r="AE5" s="12">
        <v>2.4</v>
      </c>
      <c r="AF5" s="12" t="s">
        <v>195</v>
      </c>
      <c r="AG5" s="12">
        <v>0.7</v>
      </c>
      <c r="AH5" s="12">
        <v>1.7</v>
      </c>
      <c r="AI5" s="12"/>
      <c r="AJ5" s="11" t="s">
        <v>173</v>
      </c>
      <c r="AK5" s="11" t="s">
        <v>169</v>
      </c>
      <c r="AL5" s="11" t="s">
        <v>159</v>
      </c>
      <c r="AM5" s="8"/>
      <c r="AN5" s="26" t="s">
        <v>307</v>
      </c>
      <c r="AO5" s="31" t="s">
        <v>308</v>
      </c>
    </row>
    <row r="6" spans="1:41" s="5" customFormat="1">
      <c r="A6" s="6">
        <v>45668</v>
      </c>
      <c r="B6" s="25" t="s">
        <v>120</v>
      </c>
      <c r="C6" s="8" t="s">
        <v>150</v>
      </c>
      <c r="D6" s="9">
        <v>8.4108796296296293E-2</v>
      </c>
      <c r="E6" s="8" t="s">
        <v>356</v>
      </c>
      <c r="F6" s="10">
        <v>12.7</v>
      </c>
      <c r="G6" s="10">
        <v>11</v>
      </c>
      <c r="H6" s="10">
        <v>13.1</v>
      </c>
      <c r="I6" s="10">
        <v>12.5</v>
      </c>
      <c r="J6" s="10">
        <v>12.3</v>
      </c>
      <c r="K6" s="10">
        <v>12.4</v>
      </c>
      <c r="L6" s="10">
        <v>12.5</v>
      </c>
      <c r="M6" s="10">
        <v>12.2</v>
      </c>
      <c r="N6" s="10">
        <v>11.4</v>
      </c>
      <c r="O6" s="10">
        <v>11.6</v>
      </c>
      <c r="P6" s="27">
        <f t="shared" si="0"/>
        <v>36.799999999999997</v>
      </c>
      <c r="Q6" s="27">
        <f t="shared" si="1"/>
        <v>49.7</v>
      </c>
      <c r="R6" s="27">
        <f t="shared" si="2"/>
        <v>35.200000000000003</v>
      </c>
      <c r="S6" s="28">
        <f t="shared" si="3"/>
        <v>61.599999999999994</v>
      </c>
      <c r="T6" s="28">
        <f t="shared" si="4"/>
        <v>60.099999999999994</v>
      </c>
      <c r="U6" s="11" t="s">
        <v>164</v>
      </c>
      <c r="V6" s="11" t="s">
        <v>168</v>
      </c>
      <c r="W6" s="33" t="s">
        <v>357</v>
      </c>
      <c r="X6" s="33" t="s">
        <v>358</v>
      </c>
      <c r="Y6" s="33" t="s">
        <v>187</v>
      </c>
      <c r="Z6" s="13" t="s">
        <v>146</v>
      </c>
      <c r="AA6" s="12">
        <v>11.4</v>
      </c>
      <c r="AB6" s="12">
        <v>13</v>
      </c>
      <c r="AC6" s="12">
        <v>9.1</v>
      </c>
      <c r="AD6" s="11" t="s">
        <v>145</v>
      </c>
      <c r="AE6" s="12">
        <v>1.4</v>
      </c>
      <c r="AF6" s="12">
        <v>-0.4</v>
      </c>
      <c r="AG6" s="12">
        <v>0.6</v>
      </c>
      <c r="AH6" s="12">
        <v>0.4</v>
      </c>
      <c r="AI6" s="12"/>
      <c r="AJ6" s="11" t="s">
        <v>173</v>
      </c>
      <c r="AK6" s="11" t="s">
        <v>169</v>
      </c>
      <c r="AL6" s="11" t="s">
        <v>159</v>
      </c>
      <c r="AM6" s="8"/>
      <c r="AN6" s="26" t="s">
        <v>355</v>
      </c>
      <c r="AO6" s="31" t="s">
        <v>360</v>
      </c>
    </row>
    <row r="7" spans="1:41" s="5" customFormat="1">
      <c r="A7" s="6">
        <v>45669</v>
      </c>
      <c r="B7" s="35" t="s">
        <v>143</v>
      </c>
      <c r="C7" s="8" t="s">
        <v>150</v>
      </c>
      <c r="D7" s="9">
        <v>8.4097222222222226E-2</v>
      </c>
      <c r="E7" s="8" t="s">
        <v>396</v>
      </c>
      <c r="F7" s="10">
        <v>12.9</v>
      </c>
      <c r="G7" s="10">
        <v>10.6</v>
      </c>
      <c r="H7" s="10">
        <v>12.2</v>
      </c>
      <c r="I7" s="10">
        <v>12.2</v>
      </c>
      <c r="J7" s="10">
        <v>12.1</v>
      </c>
      <c r="K7" s="10">
        <v>12.1</v>
      </c>
      <c r="L7" s="10">
        <v>12.6</v>
      </c>
      <c r="M7" s="10">
        <v>12.5</v>
      </c>
      <c r="N7" s="10">
        <v>12.2</v>
      </c>
      <c r="O7" s="10">
        <v>12.2</v>
      </c>
      <c r="P7" s="27">
        <f t="shared" si="0"/>
        <v>35.700000000000003</v>
      </c>
      <c r="Q7" s="27">
        <f t="shared" si="1"/>
        <v>49</v>
      </c>
      <c r="R7" s="27">
        <f t="shared" si="2"/>
        <v>36.9</v>
      </c>
      <c r="S7" s="28">
        <f t="shared" si="3"/>
        <v>60.000000000000007</v>
      </c>
      <c r="T7" s="28">
        <f t="shared" si="4"/>
        <v>61.600000000000009</v>
      </c>
      <c r="U7" s="11" t="s">
        <v>148</v>
      </c>
      <c r="V7" s="11" t="s">
        <v>149</v>
      </c>
      <c r="W7" s="33" t="s">
        <v>175</v>
      </c>
      <c r="X7" s="33" t="s">
        <v>397</v>
      </c>
      <c r="Y7" s="33" t="s">
        <v>357</v>
      </c>
      <c r="Z7" s="13" t="s">
        <v>146</v>
      </c>
      <c r="AA7" s="12">
        <v>12.5</v>
      </c>
      <c r="AB7" s="12">
        <v>13.3</v>
      </c>
      <c r="AC7" s="12">
        <v>8.9</v>
      </c>
      <c r="AD7" s="11" t="s">
        <v>145</v>
      </c>
      <c r="AE7" s="12">
        <v>-0.3</v>
      </c>
      <c r="AF7" s="12" t="s">
        <v>195</v>
      </c>
      <c r="AG7" s="12">
        <v>-0.9</v>
      </c>
      <c r="AH7" s="12">
        <v>0.6</v>
      </c>
      <c r="AI7" s="12"/>
      <c r="AJ7" s="11" t="s">
        <v>476</v>
      </c>
      <c r="AK7" s="11" t="s">
        <v>169</v>
      </c>
      <c r="AL7" s="11" t="s">
        <v>159</v>
      </c>
      <c r="AM7" s="8"/>
      <c r="AN7" s="26" t="s">
        <v>398</v>
      </c>
      <c r="AO7" s="31" t="s">
        <v>399</v>
      </c>
    </row>
    <row r="8" spans="1:41" s="5" customFormat="1">
      <c r="A8" s="6">
        <v>45675</v>
      </c>
      <c r="B8" s="25" t="s">
        <v>119</v>
      </c>
      <c r="C8" s="8" t="s">
        <v>150</v>
      </c>
      <c r="D8" s="9">
        <v>8.3425925925925931E-2</v>
      </c>
      <c r="E8" s="8" t="s">
        <v>505</v>
      </c>
      <c r="F8" s="10">
        <v>12.7</v>
      </c>
      <c r="G8" s="10">
        <v>10.5</v>
      </c>
      <c r="H8" s="10">
        <v>12.2</v>
      </c>
      <c r="I8" s="10">
        <v>12.2</v>
      </c>
      <c r="J8" s="10">
        <v>12.7</v>
      </c>
      <c r="K8" s="10">
        <v>12.9</v>
      </c>
      <c r="L8" s="10">
        <v>12.6</v>
      </c>
      <c r="M8" s="10">
        <v>12.1</v>
      </c>
      <c r="N8" s="10">
        <v>11.3</v>
      </c>
      <c r="O8" s="10">
        <v>11.6</v>
      </c>
      <c r="P8" s="27">
        <f t="shared" si="0"/>
        <v>35.4</v>
      </c>
      <c r="Q8" s="27">
        <f t="shared" si="1"/>
        <v>50.4</v>
      </c>
      <c r="R8" s="27">
        <f t="shared" si="2"/>
        <v>35</v>
      </c>
      <c r="S8" s="28">
        <f t="shared" si="3"/>
        <v>60.3</v>
      </c>
      <c r="T8" s="28">
        <f t="shared" si="4"/>
        <v>60.500000000000007</v>
      </c>
      <c r="U8" s="11" t="s">
        <v>148</v>
      </c>
      <c r="V8" s="11" t="s">
        <v>504</v>
      </c>
      <c r="W8" s="33" t="s">
        <v>167</v>
      </c>
      <c r="X8" s="33" t="s">
        <v>507</v>
      </c>
      <c r="Y8" s="33" t="s">
        <v>172</v>
      </c>
      <c r="Z8" s="13" t="s">
        <v>147</v>
      </c>
      <c r="AA8" s="12">
        <v>11.9</v>
      </c>
      <c r="AB8" s="12">
        <v>12.4</v>
      </c>
      <c r="AC8" s="12">
        <v>9.8000000000000007</v>
      </c>
      <c r="AD8" s="11" t="s">
        <v>159</v>
      </c>
      <c r="AE8" s="12">
        <v>-1.1000000000000001</v>
      </c>
      <c r="AF8" s="12" t="s">
        <v>195</v>
      </c>
      <c r="AG8" s="12">
        <v>-0.4</v>
      </c>
      <c r="AH8" s="12">
        <v>-0.7</v>
      </c>
      <c r="AI8" s="12"/>
      <c r="AJ8" s="11" t="s">
        <v>191</v>
      </c>
      <c r="AK8" s="11" t="s">
        <v>169</v>
      </c>
      <c r="AL8" s="11" t="s">
        <v>159</v>
      </c>
      <c r="AM8" s="8"/>
      <c r="AN8" s="26" t="s">
        <v>588</v>
      </c>
      <c r="AO8" s="31" t="s">
        <v>506</v>
      </c>
    </row>
    <row r="9" spans="1:41" s="5" customFormat="1">
      <c r="A9" s="6">
        <v>45676</v>
      </c>
      <c r="B9" s="25" t="s">
        <v>235</v>
      </c>
      <c r="C9" s="8" t="s">
        <v>150</v>
      </c>
      <c r="D9" s="9">
        <v>8.5509259259259257E-2</v>
      </c>
      <c r="E9" s="8" t="s">
        <v>538</v>
      </c>
      <c r="F9" s="10">
        <v>13</v>
      </c>
      <c r="G9" s="10">
        <v>11.5</v>
      </c>
      <c r="H9" s="10">
        <v>13.1</v>
      </c>
      <c r="I9" s="10">
        <v>13.8</v>
      </c>
      <c r="J9" s="10">
        <v>12.9</v>
      </c>
      <c r="K9" s="10">
        <v>12.9</v>
      </c>
      <c r="L9" s="10">
        <v>12.6</v>
      </c>
      <c r="M9" s="10">
        <v>11.4</v>
      </c>
      <c r="N9" s="10">
        <v>11.2</v>
      </c>
      <c r="O9" s="10">
        <v>11.4</v>
      </c>
      <c r="P9" s="27">
        <f t="shared" si="0"/>
        <v>37.6</v>
      </c>
      <c r="Q9" s="27">
        <f t="shared" si="1"/>
        <v>52.2</v>
      </c>
      <c r="R9" s="27">
        <f t="shared" si="2"/>
        <v>34</v>
      </c>
      <c r="S9" s="28">
        <f t="shared" si="3"/>
        <v>64.300000000000011</v>
      </c>
      <c r="T9" s="28">
        <f t="shared" si="4"/>
        <v>59.499999999999993</v>
      </c>
      <c r="U9" s="11" t="s">
        <v>442</v>
      </c>
      <c r="V9" s="11" t="s">
        <v>168</v>
      </c>
      <c r="W9" s="33" t="s">
        <v>550</v>
      </c>
      <c r="X9" s="33" t="s">
        <v>358</v>
      </c>
      <c r="Y9" s="33" t="s">
        <v>175</v>
      </c>
      <c r="Z9" s="13" t="s">
        <v>147</v>
      </c>
      <c r="AA9" s="12">
        <v>11.7</v>
      </c>
      <c r="AB9" s="12">
        <v>12</v>
      </c>
      <c r="AC9" s="12">
        <v>10</v>
      </c>
      <c r="AD9" s="11" t="s">
        <v>159</v>
      </c>
      <c r="AE9" s="12">
        <v>1.6</v>
      </c>
      <c r="AF9" s="12">
        <v>-1.3</v>
      </c>
      <c r="AG9" s="12">
        <v>1</v>
      </c>
      <c r="AH9" s="12">
        <v>-0.7</v>
      </c>
      <c r="AI9" s="12"/>
      <c r="AJ9" s="11" t="s">
        <v>200</v>
      </c>
      <c r="AK9" s="11" t="s">
        <v>169</v>
      </c>
      <c r="AL9" s="11" t="s">
        <v>159</v>
      </c>
      <c r="AM9" s="8"/>
      <c r="AN9" s="26" t="s">
        <v>589</v>
      </c>
      <c r="AO9" s="31" t="s">
        <v>568</v>
      </c>
    </row>
    <row r="10" spans="1:41" s="5" customFormat="1">
      <c r="A10" s="6">
        <v>45676</v>
      </c>
      <c r="B10" s="35" t="s">
        <v>120</v>
      </c>
      <c r="C10" s="8" t="s">
        <v>150</v>
      </c>
      <c r="D10" s="9">
        <v>8.3368055555555556E-2</v>
      </c>
      <c r="E10" s="8" t="s">
        <v>559</v>
      </c>
      <c r="F10" s="10">
        <v>12.5</v>
      </c>
      <c r="G10" s="10">
        <v>11.5</v>
      </c>
      <c r="H10" s="10">
        <v>12.5</v>
      </c>
      <c r="I10" s="10">
        <v>12.5</v>
      </c>
      <c r="J10" s="10">
        <v>12</v>
      </c>
      <c r="K10" s="10">
        <v>11.8</v>
      </c>
      <c r="L10" s="10">
        <v>12.3</v>
      </c>
      <c r="M10" s="10">
        <v>11.7</v>
      </c>
      <c r="N10" s="10">
        <v>11.4</v>
      </c>
      <c r="O10" s="10">
        <v>12.1</v>
      </c>
      <c r="P10" s="27">
        <f t="shared" si="0"/>
        <v>36.5</v>
      </c>
      <c r="Q10" s="27">
        <f t="shared" si="1"/>
        <v>48.599999999999994</v>
      </c>
      <c r="R10" s="27">
        <f t="shared" si="2"/>
        <v>35.200000000000003</v>
      </c>
      <c r="S10" s="28">
        <f t="shared" si="3"/>
        <v>61</v>
      </c>
      <c r="T10" s="28">
        <f t="shared" si="4"/>
        <v>59.3</v>
      </c>
      <c r="U10" s="11" t="s">
        <v>164</v>
      </c>
      <c r="V10" s="11" t="s">
        <v>189</v>
      </c>
      <c r="W10" s="33" t="s">
        <v>166</v>
      </c>
      <c r="X10" s="33" t="s">
        <v>167</v>
      </c>
      <c r="Y10" s="33" t="s">
        <v>175</v>
      </c>
      <c r="Z10" s="13" t="s">
        <v>147</v>
      </c>
      <c r="AA10" s="12">
        <v>11.7</v>
      </c>
      <c r="AB10" s="12">
        <v>12</v>
      </c>
      <c r="AC10" s="12">
        <v>10</v>
      </c>
      <c r="AD10" s="11" t="s">
        <v>159</v>
      </c>
      <c r="AE10" s="12" t="s">
        <v>201</v>
      </c>
      <c r="AF10" s="12">
        <v>-0.2</v>
      </c>
      <c r="AG10" s="12">
        <v>0.5</v>
      </c>
      <c r="AH10" s="12">
        <v>-0.7</v>
      </c>
      <c r="AI10" s="12"/>
      <c r="AJ10" s="11" t="s">
        <v>173</v>
      </c>
      <c r="AK10" s="11" t="s">
        <v>169</v>
      </c>
      <c r="AL10" s="11" t="s">
        <v>159</v>
      </c>
      <c r="AM10" s="8"/>
      <c r="AN10" s="26" t="s">
        <v>590</v>
      </c>
      <c r="AO10" s="31" t="s">
        <v>577</v>
      </c>
    </row>
    <row r="11" spans="1:41" s="5" customFormat="1">
      <c r="A11" s="6">
        <v>45682</v>
      </c>
      <c r="B11" s="25" t="s">
        <v>319</v>
      </c>
      <c r="C11" s="8" t="s">
        <v>150</v>
      </c>
      <c r="D11" s="9">
        <v>8.475694444444444E-2</v>
      </c>
      <c r="E11" s="8" t="s">
        <v>622</v>
      </c>
      <c r="F11" s="10">
        <v>12.8</v>
      </c>
      <c r="G11" s="10">
        <v>11.6</v>
      </c>
      <c r="H11" s="10">
        <v>13.1</v>
      </c>
      <c r="I11" s="10">
        <v>13.4</v>
      </c>
      <c r="J11" s="10">
        <v>12.5</v>
      </c>
      <c r="K11" s="10">
        <v>11.4</v>
      </c>
      <c r="L11" s="10">
        <v>12</v>
      </c>
      <c r="M11" s="10">
        <v>12.1</v>
      </c>
      <c r="N11" s="10">
        <v>11.4</v>
      </c>
      <c r="O11" s="10">
        <v>12</v>
      </c>
      <c r="P11" s="27">
        <f t="shared" si="0"/>
        <v>37.5</v>
      </c>
      <c r="Q11" s="27">
        <f t="shared" si="1"/>
        <v>49.3</v>
      </c>
      <c r="R11" s="27">
        <f t="shared" si="2"/>
        <v>35.5</v>
      </c>
      <c r="S11" s="28">
        <f t="shared" si="3"/>
        <v>63.4</v>
      </c>
      <c r="T11" s="28">
        <f t="shared" si="4"/>
        <v>58.9</v>
      </c>
      <c r="U11" s="11" t="s">
        <v>442</v>
      </c>
      <c r="V11" s="11" t="s">
        <v>165</v>
      </c>
      <c r="W11" s="33" t="s">
        <v>166</v>
      </c>
      <c r="X11" s="33" t="s">
        <v>167</v>
      </c>
      <c r="Y11" s="33" t="s">
        <v>224</v>
      </c>
      <c r="Z11" s="13" t="s">
        <v>147</v>
      </c>
      <c r="AA11" s="12">
        <v>13.7</v>
      </c>
      <c r="AB11" s="12">
        <v>12.3</v>
      </c>
      <c r="AC11" s="12">
        <v>9.3000000000000007</v>
      </c>
      <c r="AD11" s="11" t="s">
        <v>159</v>
      </c>
      <c r="AE11" s="12">
        <v>1.9</v>
      </c>
      <c r="AF11" s="12">
        <v>-0.4</v>
      </c>
      <c r="AG11" s="12">
        <v>1.8</v>
      </c>
      <c r="AH11" s="12">
        <v>-0.3</v>
      </c>
      <c r="AI11" s="12"/>
      <c r="AJ11" s="11" t="s">
        <v>200</v>
      </c>
      <c r="AK11" s="11" t="s">
        <v>169</v>
      </c>
      <c r="AL11" s="11" t="s">
        <v>159</v>
      </c>
      <c r="AM11" s="8"/>
      <c r="AN11" s="26" t="s">
        <v>623</v>
      </c>
      <c r="AO11" s="31" t="s">
        <v>624</v>
      </c>
    </row>
    <row r="12" spans="1:41" s="5" customFormat="1">
      <c r="A12" s="6">
        <v>45682</v>
      </c>
      <c r="B12" s="25" t="s">
        <v>118</v>
      </c>
      <c r="C12" s="8" t="s">
        <v>150</v>
      </c>
      <c r="D12" s="9">
        <v>8.4097222222222226E-2</v>
      </c>
      <c r="E12" s="8" t="s">
        <v>635</v>
      </c>
      <c r="F12" s="10">
        <v>13</v>
      </c>
      <c r="G12" s="10">
        <v>11.2</v>
      </c>
      <c r="H12" s="10">
        <v>13</v>
      </c>
      <c r="I12" s="10">
        <v>12.6</v>
      </c>
      <c r="J12" s="10">
        <v>12</v>
      </c>
      <c r="K12" s="10">
        <v>11.6</v>
      </c>
      <c r="L12" s="10">
        <v>11.9</v>
      </c>
      <c r="M12" s="10">
        <v>12.1</v>
      </c>
      <c r="N12" s="10">
        <v>11.9</v>
      </c>
      <c r="O12" s="10">
        <v>12.3</v>
      </c>
      <c r="P12" s="27">
        <f t="shared" si="0"/>
        <v>37.200000000000003</v>
      </c>
      <c r="Q12" s="27">
        <f t="shared" si="1"/>
        <v>48.1</v>
      </c>
      <c r="R12" s="27">
        <f t="shared" si="2"/>
        <v>36.299999999999997</v>
      </c>
      <c r="S12" s="28">
        <f t="shared" si="3"/>
        <v>61.800000000000004</v>
      </c>
      <c r="T12" s="28">
        <f t="shared" si="4"/>
        <v>59.8</v>
      </c>
      <c r="U12" s="11" t="s">
        <v>164</v>
      </c>
      <c r="V12" s="11" t="s">
        <v>165</v>
      </c>
      <c r="W12" s="33" t="s">
        <v>636</v>
      </c>
      <c r="X12" s="33" t="s">
        <v>175</v>
      </c>
      <c r="Y12" s="33" t="s">
        <v>224</v>
      </c>
      <c r="Z12" s="13" t="s">
        <v>147</v>
      </c>
      <c r="AA12" s="12">
        <v>13.7</v>
      </c>
      <c r="AB12" s="12">
        <v>12.3</v>
      </c>
      <c r="AC12" s="12">
        <v>9.3000000000000007</v>
      </c>
      <c r="AD12" s="11" t="s">
        <v>159</v>
      </c>
      <c r="AE12" s="12">
        <v>0.6</v>
      </c>
      <c r="AF12" s="12">
        <v>-0.2</v>
      </c>
      <c r="AG12" s="12">
        <v>0.7</v>
      </c>
      <c r="AH12" s="12">
        <v>-0.3</v>
      </c>
      <c r="AI12" s="12"/>
      <c r="AJ12" s="11" t="s">
        <v>173</v>
      </c>
      <c r="AK12" s="11" t="s">
        <v>169</v>
      </c>
      <c r="AL12" s="11" t="s">
        <v>159</v>
      </c>
      <c r="AM12" s="8"/>
      <c r="AN12" s="26" t="s">
        <v>637</v>
      </c>
      <c r="AO12" s="31" t="s">
        <v>638</v>
      </c>
    </row>
    <row r="13" spans="1:41" s="5" customFormat="1">
      <c r="A13" s="6">
        <v>45683</v>
      </c>
      <c r="B13" s="25" t="s">
        <v>120</v>
      </c>
      <c r="C13" s="8" t="s">
        <v>150</v>
      </c>
      <c r="D13" s="9">
        <v>8.4062499999999998E-2</v>
      </c>
      <c r="E13" s="8" t="s">
        <v>658</v>
      </c>
      <c r="F13" s="10">
        <v>12.8</v>
      </c>
      <c r="G13" s="10">
        <v>11.8</v>
      </c>
      <c r="H13" s="10">
        <v>12.8</v>
      </c>
      <c r="I13" s="10">
        <v>13.1</v>
      </c>
      <c r="J13" s="10">
        <v>12.3</v>
      </c>
      <c r="K13" s="10">
        <v>11.6</v>
      </c>
      <c r="L13" s="10">
        <v>11.9</v>
      </c>
      <c r="M13" s="10">
        <v>11.7</v>
      </c>
      <c r="N13" s="10">
        <v>11.3</v>
      </c>
      <c r="O13" s="10">
        <v>12</v>
      </c>
      <c r="P13" s="27">
        <f t="shared" si="0"/>
        <v>37.400000000000006</v>
      </c>
      <c r="Q13" s="27">
        <f t="shared" si="1"/>
        <v>48.9</v>
      </c>
      <c r="R13" s="27">
        <f t="shared" si="2"/>
        <v>35</v>
      </c>
      <c r="S13" s="28">
        <f t="shared" si="3"/>
        <v>62.800000000000011</v>
      </c>
      <c r="T13" s="28">
        <f t="shared" si="4"/>
        <v>58.5</v>
      </c>
      <c r="U13" s="11" t="s">
        <v>442</v>
      </c>
      <c r="V13" s="11" t="s">
        <v>165</v>
      </c>
      <c r="W13" s="33" t="s">
        <v>626</v>
      </c>
      <c r="X13" s="33" t="s">
        <v>659</v>
      </c>
      <c r="Y13" s="33" t="s">
        <v>188</v>
      </c>
      <c r="Z13" s="13" t="s">
        <v>147</v>
      </c>
      <c r="AA13" s="12">
        <v>11.8</v>
      </c>
      <c r="AB13" s="12">
        <v>13.1</v>
      </c>
      <c r="AC13" s="12">
        <v>9.6</v>
      </c>
      <c r="AD13" s="11" t="s">
        <v>159</v>
      </c>
      <c r="AE13" s="12">
        <v>1</v>
      </c>
      <c r="AF13" s="12">
        <v>-0.6</v>
      </c>
      <c r="AG13" s="12">
        <v>0.5</v>
      </c>
      <c r="AH13" s="12">
        <v>-0.1</v>
      </c>
      <c r="AI13" s="12"/>
      <c r="AJ13" s="11" t="s">
        <v>173</v>
      </c>
      <c r="AK13" s="11" t="s">
        <v>173</v>
      </c>
      <c r="AL13" s="11" t="s">
        <v>145</v>
      </c>
      <c r="AM13" s="8"/>
      <c r="AN13" s="26" t="s">
        <v>676</v>
      </c>
      <c r="AO13" s="31" t="s">
        <v>677</v>
      </c>
    </row>
    <row r="14" spans="1:41" s="5" customFormat="1">
      <c r="A14" s="6">
        <v>45731</v>
      </c>
      <c r="B14" s="25" t="s">
        <v>119</v>
      </c>
      <c r="C14" s="8" t="s">
        <v>150</v>
      </c>
      <c r="D14" s="9">
        <v>8.3437499999999998E-2</v>
      </c>
      <c r="E14" s="8" t="s">
        <v>698</v>
      </c>
      <c r="F14" s="10">
        <v>12.7</v>
      </c>
      <c r="G14" s="10">
        <v>10.7</v>
      </c>
      <c r="H14" s="10">
        <v>12.3</v>
      </c>
      <c r="I14" s="10">
        <v>12.5</v>
      </c>
      <c r="J14" s="10">
        <v>12.2</v>
      </c>
      <c r="K14" s="10">
        <v>12.3</v>
      </c>
      <c r="L14" s="10">
        <v>12.7</v>
      </c>
      <c r="M14" s="10">
        <v>12.2</v>
      </c>
      <c r="N14" s="10">
        <v>11.5</v>
      </c>
      <c r="O14" s="10">
        <v>11.8</v>
      </c>
      <c r="P14" s="27">
        <f t="shared" si="0"/>
        <v>35.700000000000003</v>
      </c>
      <c r="Q14" s="27">
        <f t="shared" si="1"/>
        <v>49.7</v>
      </c>
      <c r="R14" s="27">
        <f t="shared" si="2"/>
        <v>35.5</v>
      </c>
      <c r="S14" s="28">
        <f t="shared" si="3"/>
        <v>60.400000000000006</v>
      </c>
      <c r="T14" s="28">
        <f t="shared" si="4"/>
        <v>60.5</v>
      </c>
      <c r="U14" s="11" t="s">
        <v>148</v>
      </c>
      <c r="V14" s="11" t="s">
        <v>165</v>
      </c>
      <c r="W14" s="33" t="s">
        <v>172</v>
      </c>
      <c r="X14" s="33" t="s">
        <v>216</v>
      </c>
      <c r="Y14" s="33" t="s">
        <v>443</v>
      </c>
      <c r="Z14" s="13" t="s">
        <v>146</v>
      </c>
      <c r="AA14" s="12">
        <v>11.7</v>
      </c>
      <c r="AB14" s="12">
        <v>12.9</v>
      </c>
      <c r="AC14" s="12">
        <v>9.1999999999999993</v>
      </c>
      <c r="AD14" s="11" t="s">
        <v>147</v>
      </c>
      <c r="AE14" s="12">
        <v>-0.9</v>
      </c>
      <c r="AF14" s="12" t="s">
        <v>195</v>
      </c>
      <c r="AG14" s="12">
        <v>0.2</v>
      </c>
      <c r="AH14" s="12">
        <v>-1.1000000000000001</v>
      </c>
      <c r="AI14" s="12"/>
      <c r="AJ14" s="11" t="s">
        <v>169</v>
      </c>
      <c r="AK14" s="11" t="s">
        <v>169</v>
      </c>
      <c r="AL14" s="11" t="s">
        <v>159</v>
      </c>
      <c r="AM14" s="8"/>
      <c r="AN14" s="26" t="s">
        <v>704</v>
      </c>
      <c r="AO14" s="31" t="s">
        <v>705</v>
      </c>
    </row>
    <row r="15" spans="1:41" s="5" customFormat="1">
      <c r="A15" s="6">
        <v>45731</v>
      </c>
      <c r="B15" s="25" t="s">
        <v>120</v>
      </c>
      <c r="C15" s="8" t="s">
        <v>150</v>
      </c>
      <c r="D15" s="9">
        <v>8.3437499999999998E-2</v>
      </c>
      <c r="E15" s="8" t="s">
        <v>716</v>
      </c>
      <c r="F15" s="10">
        <v>13</v>
      </c>
      <c r="G15" s="10">
        <v>11.8</v>
      </c>
      <c r="H15" s="10">
        <v>12.4</v>
      </c>
      <c r="I15" s="10">
        <v>12.6</v>
      </c>
      <c r="J15" s="10">
        <v>12.1</v>
      </c>
      <c r="K15" s="10">
        <v>11.9</v>
      </c>
      <c r="L15" s="10">
        <v>11.9</v>
      </c>
      <c r="M15" s="10">
        <v>11.9</v>
      </c>
      <c r="N15" s="10">
        <v>11.6</v>
      </c>
      <c r="O15" s="10">
        <v>11.7</v>
      </c>
      <c r="P15" s="27">
        <f t="shared" si="0"/>
        <v>37.200000000000003</v>
      </c>
      <c r="Q15" s="27">
        <f t="shared" si="1"/>
        <v>48.5</v>
      </c>
      <c r="R15" s="27">
        <f t="shared" si="2"/>
        <v>35.200000000000003</v>
      </c>
      <c r="S15" s="28">
        <f t="shared" si="3"/>
        <v>61.900000000000006</v>
      </c>
      <c r="T15" s="28">
        <f t="shared" si="4"/>
        <v>59</v>
      </c>
      <c r="U15" s="11" t="s">
        <v>164</v>
      </c>
      <c r="V15" s="11" t="s">
        <v>165</v>
      </c>
      <c r="W15" s="33" t="s">
        <v>175</v>
      </c>
      <c r="X15" s="33" t="s">
        <v>717</v>
      </c>
      <c r="Y15" s="33" t="s">
        <v>419</v>
      </c>
      <c r="Z15" s="13" t="s">
        <v>146</v>
      </c>
      <c r="AA15" s="12">
        <v>11.7</v>
      </c>
      <c r="AB15" s="12">
        <v>12.9</v>
      </c>
      <c r="AC15" s="12">
        <v>9.1999999999999993</v>
      </c>
      <c r="AD15" s="11" t="s">
        <v>147</v>
      </c>
      <c r="AE15" s="12">
        <v>0.6</v>
      </c>
      <c r="AF15" s="12">
        <v>-0.4</v>
      </c>
      <c r="AG15" s="12">
        <v>1.3</v>
      </c>
      <c r="AH15" s="12">
        <v>-1.1000000000000001</v>
      </c>
      <c r="AI15" s="12"/>
      <c r="AJ15" s="11" t="s">
        <v>196</v>
      </c>
      <c r="AK15" s="11" t="s">
        <v>173</v>
      </c>
      <c r="AL15" s="11" t="s">
        <v>145</v>
      </c>
      <c r="AM15" s="8"/>
      <c r="AN15" s="26" t="s">
        <v>752</v>
      </c>
      <c r="AO15" s="31" t="s">
        <v>753</v>
      </c>
    </row>
    <row r="16" spans="1:41" s="5" customFormat="1">
      <c r="A16" s="6">
        <v>45732</v>
      </c>
      <c r="B16" s="25" t="s">
        <v>122</v>
      </c>
      <c r="C16" s="8" t="s">
        <v>719</v>
      </c>
      <c r="D16" s="9">
        <v>8.4062499999999998E-2</v>
      </c>
      <c r="E16" s="8" t="s">
        <v>684</v>
      </c>
      <c r="F16" s="10">
        <v>13</v>
      </c>
      <c r="G16" s="10">
        <v>11.2</v>
      </c>
      <c r="H16" s="10">
        <v>11.5</v>
      </c>
      <c r="I16" s="10">
        <v>11.3</v>
      </c>
      <c r="J16" s="10">
        <v>11.2</v>
      </c>
      <c r="K16" s="10">
        <v>11.9</v>
      </c>
      <c r="L16" s="10">
        <v>12.6</v>
      </c>
      <c r="M16" s="10">
        <v>12.7</v>
      </c>
      <c r="N16" s="10">
        <v>12.8</v>
      </c>
      <c r="O16" s="10">
        <v>13.1</v>
      </c>
      <c r="P16" s="27">
        <f t="shared" si="0"/>
        <v>35.700000000000003</v>
      </c>
      <c r="Q16" s="27">
        <f t="shared" si="1"/>
        <v>47</v>
      </c>
      <c r="R16" s="27">
        <f t="shared" si="2"/>
        <v>38.6</v>
      </c>
      <c r="S16" s="28">
        <f t="shared" si="3"/>
        <v>58.2</v>
      </c>
      <c r="T16" s="28">
        <f t="shared" si="4"/>
        <v>63.1</v>
      </c>
      <c r="U16" s="11" t="s">
        <v>162</v>
      </c>
      <c r="V16" s="11" t="s">
        <v>183</v>
      </c>
      <c r="W16" s="33" t="s">
        <v>175</v>
      </c>
      <c r="X16" s="33" t="s">
        <v>493</v>
      </c>
      <c r="Y16" s="33" t="s">
        <v>720</v>
      </c>
      <c r="Z16" s="13" t="s">
        <v>146</v>
      </c>
      <c r="AA16" s="12">
        <v>13.7</v>
      </c>
      <c r="AB16" s="12">
        <v>13.7</v>
      </c>
      <c r="AC16" s="12">
        <v>7.9</v>
      </c>
      <c r="AD16" s="11" t="s">
        <v>199</v>
      </c>
      <c r="AE16" s="12">
        <v>2.4</v>
      </c>
      <c r="AF16" s="12" t="s">
        <v>195</v>
      </c>
      <c r="AG16" s="12">
        <v>1.1000000000000001</v>
      </c>
      <c r="AH16" s="12">
        <v>1.3</v>
      </c>
      <c r="AI16" s="12"/>
      <c r="AJ16" s="11" t="s">
        <v>196</v>
      </c>
      <c r="AK16" s="11" t="s">
        <v>169</v>
      </c>
      <c r="AL16" s="11" t="s">
        <v>159</v>
      </c>
      <c r="AM16" s="8"/>
      <c r="AN16" s="26"/>
      <c r="AO16" s="31"/>
    </row>
    <row r="17" spans="1:41" s="5" customFormat="1">
      <c r="A17" s="6">
        <v>45738</v>
      </c>
      <c r="B17" s="25" t="s">
        <v>118</v>
      </c>
      <c r="C17" s="8" t="s">
        <v>150</v>
      </c>
      <c r="D17" s="9">
        <v>8.3356481481481476E-2</v>
      </c>
      <c r="E17" s="8" t="s">
        <v>803</v>
      </c>
      <c r="F17" s="10">
        <v>12.9</v>
      </c>
      <c r="G17" s="10">
        <v>10.9</v>
      </c>
      <c r="H17" s="10">
        <v>12.4</v>
      </c>
      <c r="I17" s="10">
        <v>12.3</v>
      </c>
      <c r="J17" s="10">
        <v>11.9</v>
      </c>
      <c r="K17" s="10">
        <v>11.8</v>
      </c>
      <c r="L17" s="10">
        <v>12.2</v>
      </c>
      <c r="M17" s="10">
        <v>12</v>
      </c>
      <c r="N17" s="10">
        <v>11.7</v>
      </c>
      <c r="O17" s="10">
        <v>12.1</v>
      </c>
      <c r="P17" s="27">
        <f t="shared" si="0"/>
        <v>36.200000000000003</v>
      </c>
      <c r="Q17" s="27">
        <f t="shared" si="1"/>
        <v>48.2</v>
      </c>
      <c r="R17" s="27">
        <f t="shared" si="2"/>
        <v>35.799999999999997</v>
      </c>
      <c r="S17" s="28">
        <f t="shared" si="3"/>
        <v>60.4</v>
      </c>
      <c r="T17" s="28">
        <f t="shared" si="4"/>
        <v>59.800000000000004</v>
      </c>
      <c r="U17" s="11" t="s">
        <v>148</v>
      </c>
      <c r="V17" s="11" t="s">
        <v>165</v>
      </c>
      <c r="W17" s="33" t="s">
        <v>804</v>
      </c>
      <c r="X17" s="33" t="s">
        <v>805</v>
      </c>
      <c r="Y17" s="33" t="s">
        <v>209</v>
      </c>
      <c r="Z17" s="13" t="s">
        <v>146</v>
      </c>
      <c r="AA17" s="12">
        <v>12.2</v>
      </c>
      <c r="AB17" s="12">
        <v>11.4</v>
      </c>
      <c r="AC17" s="12">
        <v>9.1</v>
      </c>
      <c r="AD17" s="11" t="s">
        <v>159</v>
      </c>
      <c r="AE17" s="12">
        <v>-0.8</v>
      </c>
      <c r="AF17" s="12" t="s">
        <v>195</v>
      </c>
      <c r="AG17" s="12">
        <v>0.1</v>
      </c>
      <c r="AH17" s="12">
        <v>-0.9</v>
      </c>
      <c r="AI17" s="12"/>
      <c r="AJ17" s="11" t="s">
        <v>169</v>
      </c>
      <c r="AK17" s="11" t="s">
        <v>169</v>
      </c>
      <c r="AL17" s="11" t="s">
        <v>159</v>
      </c>
      <c r="AM17" s="8"/>
      <c r="AN17" s="26" t="s">
        <v>856</v>
      </c>
      <c r="AO17" s="31" t="s">
        <v>857</v>
      </c>
    </row>
    <row r="18" spans="1:41" s="5" customFormat="1">
      <c r="A18" s="6">
        <v>45739</v>
      </c>
      <c r="B18" s="25" t="s">
        <v>119</v>
      </c>
      <c r="C18" s="8" t="s">
        <v>150</v>
      </c>
      <c r="D18" s="9">
        <v>8.4108796296296293E-2</v>
      </c>
      <c r="E18" s="8" t="s">
        <v>815</v>
      </c>
      <c r="F18" s="10">
        <v>13</v>
      </c>
      <c r="G18" s="10">
        <v>10.5</v>
      </c>
      <c r="H18" s="10">
        <v>12.5</v>
      </c>
      <c r="I18" s="10">
        <v>12.5</v>
      </c>
      <c r="J18" s="10">
        <v>12.5</v>
      </c>
      <c r="K18" s="10">
        <v>12.4</v>
      </c>
      <c r="L18" s="10">
        <v>12.5</v>
      </c>
      <c r="M18" s="10">
        <v>12.4</v>
      </c>
      <c r="N18" s="10">
        <v>11.6</v>
      </c>
      <c r="O18" s="10">
        <v>11.8</v>
      </c>
      <c r="P18" s="27">
        <f t="shared" si="0"/>
        <v>36</v>
      </c>
      <c r="Q18" s="27">
        <f t="shared" si="1"/>
        <v>49.9</v>
      </c>
      <c r="R18" s="27">
        <f t="shared" si="2"/>
        <v>35.799999999999997</v>
      </c>
      <c r="S18" s="28">
        <f t="shared" si="3"/>
        <v>61</v>
      </c>
      <c r="T18" s="28">
        <f t="shared" si="4"/>
        <v>60.7</v>
      </c>
      <c r="U18" s="11" t="s">
        <v>164</v>
      </c>
      <c r="V18" s="11" t="s">
        <v>165</v>
      </c>
      <c r="W18" s="33" t="s">
        <v>232</v>
      </c>
      <c r="X18" s="33" t="s">
        <v>443</v>
      </c>
      <c r="Y18" s="33" t="s">
        <v>796</v>
      </c>
      <c r="Z18" s="13" t="s">
        <v>146</v>
      </c>
      <c r="AA18" s="12">
        <v>10.8</v>
      </c>
      <c r="AB18" s="12">
        <v>11.2</v>
      </c>
      <c r="AC18" s="12">
        <v>9.5</v>
      </c>
      <c r="AD18" s="11" t="s">
        <v>159</v>
      </c>
      <c r="AE18" s="12">
        <v>-0.1</v>
      </c>
      <c r="AF18" s="12" t="s">
        <v>195</v>
      </c>
      <c r="AG18" s="12">
        <v>0.7</v>
      </c>
      <c r="AH18" s="12">
        <v>-0.8</v>
      </c>
      <c r="AI18" s="12"/>
      <c r="AJ18" s="11" t="s">
        <v>173</v>
      </c>
      <c r="AK18" s="11" t="s">
        <v>173</v>
      </c>
      <c r="AL18" s="11" t="s">
        <v>145</v>
      </c>
      <c r="AM18" s="8"/>
      <c r="AN18" s="26" t="s">
        <v>842</v>
      </c>
      <c r="AO18" s="31" t="s">
        <v>843</v>
      </c>
    </row>
    <row r="19" spans="1:41" s="5" customFormat="1">
      <c r="A19" s="6">
        <v>45745</v>
      </c>
      <c r="B19" s="35" t="s">
        <v>118</v>
      </c>
      <c r="C19" s="8" t="s">
        <v>719</v>
      </c>
      <c r="D19" s="9">
        <v>8.3402777777777784E-2</v>
      </c>
      <c r="E19" s="8" t="s">
        <v>888</v>
      </c>
      <c r="F19" s="10">
        <v>12.8</v>
      </c>
      <c r="G19" s="10">
        <v>10.8</v>
      </c>
      <c r="H19" s="10">
        <v>12</v>
      </c>
      <c r="I19" s="10">
        <v>11.9</v>
      </c>
      <c r="J19" s="10">
        <v>12</v>
      </c>
      <c r="K19" s="10">
        <v>12</v>
      </c>
      <c r="L19" s="10">
        <v>12.3</v>
      </c>
      <c r="M19" s="10">
        <v>12.5</v>
      </c>
      <c r="N19" s="10">
        <v>12.2</v>
      </c>
      <c r="O19" s="10">
        <v>12.1</v>
      </c>
      <c r="P19" s="27">
        <f t="shared" si="0"/>
        <v>35.6</v>
      </c>
      <c r="Q19" s="27">
        <f t="shared" si="1"/>
        <v>48.2</v>
      </c>
      <c r="R19" s="27">
        <f t="shared" si="2"/>
        <v>36.799999999999997</v>
      </c>
      <c r="S19" s="28">
        <f t="shared" si="3"/>
        <v>59.5</v>
      </c>
      <c r="T19" s="28">
        <f t="shared" si="4"/>
        <v>61.1</v>
      </c>
      <c r="U19" s="11" t="s">
        <v>162</v>
      </c>
      <c r="V19" s="11" t="s">
        <v>183</v>
      </c>
      <c r="W19" s="33" t="s">
        <v>426</v>
      </c>
      <c r="X19" s="33" t="s">
        <v>181</v>
      </c>
      <c r="Y19" s="33" t="s">
        <v>821</v>
      </c>
      <c r="Z19" s="13" t="s">
        <v>147</v>
      </c>
      <c r="AA19" s="12">
        <v>15.5</v>
      </c>
      <c r="AB19" s="12">
        <v>14.4</v>
      </c>
      <c r="AC19" s="12">
        <v>8.6</v>
      </c>
      <c r="AD19" s="11" t="s">
        <v>159</v>
      </c>
      <c r="AE19" s="12">
        <v>-0.4</v>
      </c>
      <c r="AF19" s="12" t="s">
        <v>195</v>
      </c>
      <c r="AG19" s="12">
        <v>-0.1</v>
      </c>
      <c r="AH19" s="12">
        <v>-0.3</v>
      </c>
      <c r="AI19" s="12"/>
      <c r="AJ19" s="11" t="s">
        <v>169</v>
      </c>
      <c r="AK19" s="11" t="s">
        <v>173</v>
      </c>
      <c r="AL19" s="11" t="s">
        <v>145</v>
      </c>
      <c r="AM19" s="8"/>
      <c r="AN19" s="26" t="s">
        <v>929</v>
      </c>
      <c r="AO19" s="31" t="s">
        <v>930</v>
      </c>
    </row>
    <row r="20" spans="1:41" s="5" customFormat="1">
      <c r="A20" s="6">
        <v>45746</v>
      </c>
      <c r="B20" s="25" t="s">
        <v>119</v>
      </c>
      <c r="C20" s="8" t="s">
        <v>150</v>
      </c>
      <c r="D20" s="9">
        <v>8.4733796296296293E-2</v>
      </c>
      <c r="E20" s="8" t="s">
        <v>902</v>
      </c>
      <c r="F20" s="10">
        <v>13</v>
      </c>
      <c r="G20" s="10">
        <v>11.2</v>
      </c>
      <c r="H20" s="10">
        <v>12.6</v>
      </c>
      <c r="I20" s="10">
        <v>12.8</v>
      </c>
      <c r="J20" s="10">
        <v>12.8</v>
      </c>
      <c r="K20" s="10">
        <v>12.4</v>
      </c>
      <c r="L20" s="10">
        <v>12.4</v>
      </c>
      <c r="M20" s="10">
        <v>12</v>
      </c>
      <c r="N20" s="10">
        <v>11.3</v>
      </c>
      <c r="O20" s="10">
        <v>11.6</v>
      </c>
      <c r="P20" s="27">
        <f t="shared" si="0"/>
        <v>36.799999999999997</v>
      </c>
      <c r="Q20" s="27">
        <f t="shared" si="1"/>
        <v>50.4</v>
      </c>
      <c r="R20" s="27">
        <f t="shared" si="2"/>
        <v>34.9</v>
      </c>
      <c r="S20" s="28">
        <f t="shared" si="3"/>
        <v>62.399999999999991</v>
      </c>
      <c r="T20" s="28">
        <f t="shared" si="4"/>
        <v>59.699999999999996</v>
      </c>
      <c r="U20" s="11" t="s">
        <v>164</v>
      </c>
      <c r="V20" s="11" t="s">
        <v>168</v>
      </c>
      <c r="W20" s="33" t="s">
        <v>205</v>
      </c>
      <c r="X20" s="33" t="s">
        <v>211</v>
      </c>
      <c r="Y20" s="33" t="s">
        <v>216</v>
      </c>
      <c r="Z20" s="13" t="s">
        <v>147</v>
      </c>
      <c r="AA20" s="12">
        <v>12.6</v>
      </c>
      <c r="AB20" s="12">
        <v>11.6</v>
      </c>
      <c r="AC20" s="12">
        <v>9.1999999999999993</v>
      </c>
      <c r="AD20" s="11" t="s">
        <v>147</v>
      </c>
      <c r="AE20" s="12">
        <v>0.3</v>
      </c>
      <c r="AF20" s="12">
        <v>-0.7</v>
      </c>
      <c r="AG20" s="12">
        <v>0.3</v>
      </c>
      <c r="AH20" s="12">
        <v>-0.7</v>
      </c>
      <c r="AI20" s="12"/>
      <c r="AJ20" s="11" t="s">
        <v>169</v>
      </c>
      <c r="AK20" s="11" t="s">
        <v>169</v>
      </c>
      <c r="AL20" s="11" t="s">
        <v>159</v>
      </c>
      <c r="AM20" s="8"/>
      <c r="AN20" s="26" t="s">
        <v>955</v>
      </c>
      <c r="AO20" s="31" t="s">
        <v>956</v>
      </c>
    </row>
    <row r="21" spans="1:41" s="5" customFormat="1">
      <c r="A21" s="6">
        <v>45864</v>
      </c>
      <c r="B21" s="25" t="s">
        <v>202</v>
      </c>
      <c r="C21" s="8" t="s">
        <v>150</v>
      </c>
      <c r="D21" s="9">
        <v>8.2662037037037034E-2</v>
      </c>
      <c r="E21" s="8" t="s">
        <v>975</v>
      </c>
      <c r="F21" s="10">
        <v>13.1</v>
      </c>
      <c r="G21" s="10">
        <v>11.4</v>
      </c>
      <c r="H21" s="10">
        <v>12.9</v>
      </c>
      <c r="I21" s="10">
        <v>12.4</v>
      </c>
      <c r="J21" s="10">
        <v>11.9</v>
      </c>
      <c r="K21" s="10">
        <v>12</v>
      </c>
      <c r="L21" s="10">
        <v>11.6</v>
      </c>
      <c r="M21" s="10">
        <v>11.5</v>
      </c>
      <c r="N21" s="10">
        <v>11.1</v>
      </c>
      <c r="O21" s="10">
        <v>11.3</v>
      </c>
      <c r="P21" s="27">
        <f t="shared" si="0"/>
        <v>37.4</v>
      </c>
      <c r="Q21" s="27">
        <f t="shared" si="1"/>
        <v>47.9</v>
      </c>
      <c r="R21" s="27">
        <f t="shared" si="2"/>
        <v>33.900000000000006</v>
      </c>
      <c r="S21" s="28">
        <f t="shared" si="3"/>
        <v>61.699999999999996</v>
      </c>
      <c r="T21" s="28">
        <f t="shared" si="4"/>
        <v>57.5</v>
      </c>
      <c r="U21" s="11" t="s">
        <v>164</v>
      </c>
      <c r="V21" s="11" t="s">
        <v>168</v>
      </c>
      <c r="W21" s="33" t="s">
        <v>181</v>
      </c>
      <c r="X21" s="33" t="s">
        <v>636</v>
      </c>
      <c r="Y21" s="33" t="s">
        <v>659</v>
      </c>
      <c r="Z21" s="13" t="s">
        <v>146</v>
      </c>
      <c r="AA21" s="12">
        <v>11.6</v>
      </c>
      <c r="AB21" s="12">
        <v>12.3</v>
      </c>
      <c r="AC21" s="12">
        <v>9.6999999999999993</v>
      </c>
      <c r="AD21" s="11" t="s">
        <v>146</v>
      </c>
      <c r="AE21" s="12">
        <v>-0.4</v>
      </c>
      <c r="AF21" s="12">
        <v>-0.9</v>
      </c>
      <c r="AG21" s="12">
        <v>0.8</v>
      </c>
      <c r="AH21" s="12">
        <v>-2.1</v>
      </c>
      <c r="AI21" s="12" t="s">
        <v>591</v>
      </c>
      <c r="AJ21" s="11" t="s">
        <v>173</v>
      </c>
      <c r="AK21" s="11" t="s">
        <v>173</v>
      </c>
      <c r="AL21" s="11" t="s">
        <v>159</v>
      </c>
      <c r="AM21" s="8"/>
      <c r="AN21" s="26" t="s">
        <v>1004</v>
      </c>
      <c r="AO21" s="31" t="s">
        <v>1005</v>
      </c>
    </row>
    <row r="22" spans="1:41" s="5" customFormat="1">
      <c r="A22" s="6">
        <v>45864</v>
      </c>
      <c r="B22" s="25" t="s">
        <v>119</v>
      </c>
      <c r="C22" s="8" t="s">
        <v>150</v>
      </c>
      <c r="D22" s="9">
        <v>8.4074074074074079E-2</v>
      </c>
      <c r="E22" s="8" t="s">
        <v>977</v>
      </c>
      <c r="F22" s="10">
        <v>12.9</v>
      </c>
      <c r="G22" s="10">
        <v>10.7</v>
      </c>
      <c r="H22" s="10">
        <v>13</v>
      </c>
      <c r="I22" s="10">
        <v>12.7</v>
      </c>
      <c r="J22" s="10">
        <v>12.3</v>
      </c>
      <c r="K22" s="10">
        <v>12.3</v>
      </c>
      <c r="L22" s="10">
        <v>12.2</v>
      </c>
      <c r="M22" s="10">
        <v>12.1</v>
      </c>
      <c r="N22" s="10">
        <v>11.7</v>
      </c>
      <c r="O22" s="10">
        <v>11.5</v>
      </c>
      <c r="P22" s="27">
        <f t="shared" si="0"/>
        <v>36.6</v>
      </c>
      <c r="Q22" s="27">
        <f t="shared" si="1"/>
        <v>49.5</v>
      </c>
      <c r="R22" s="27">
        <f t="shared" si="2"/>
        <v>35.299999999999997</v>
      </c>
      <c r="S22" s="28">
        <f t="shared" si="3"/>
        <v>61.599999999999994</v>
      </c>
      <c r="T22" s="28">
        <f t="shared" si="4"/>
        <v>59.8</v>
      </c>
      <c r="U22" s="11" t="s">
        <v>164</v>
      </c>
      <c r="V22" s="11" t="s">
        <v>168</v>
      </c>
      <c r="W22" s="33" t="s">
        <v>232</v>
      </c>
      <c r="X22" s="33" t="s">
        <v>197</v>
      </c>
      <c r="Y22" s="33" t="s">
        <v>151</v>
      </c>
      <c r="Z22" s="13" t="s">
        <v>146</v>
      </c>
      <c r="AA22" s="12">
        <v>11.6</v>
      </c>
      <c r="AB22" s="12">
        <v>12.3</v>
      </c>
      <c r="AC22" s="12">
        <v>9.6999999999999993</v>
      </c>
      <c r="AD22" s="11" t="s">
        <v>146</v>
      </c>
      <c r="AE22" s="12">
        <v>-0.3</v>
      </c>
      <c r="AF22" s="12">
        <v>-0.4</v>
      </c>
      <c r="AG22" s="12">
        <v>1.4</v>
      </c>
      <c r="AH22" s="12">
        <v>-2.1</v>
      </c>
      <c r="AI22" s="12"/>
      <c r="AJ22" s="11" t="s">
        <v>196</v>
      </c>
      <c r="AK22" s="11" t="s">
        <v>173</v>
      </c>
      <c r="AL22" s="11" t="s">
        <v>145</v>
      </c>
      <c r="AM22" s="8"/>
      <c r="AN22" s="26" t="s">
        <v>1010</v>
      </c>
      <c r="AO22" s="31" t="s">
        <v>1011</v>
      </c>
    </row>
    <row r="23" spans="1:41" s="5" customFormat="1">
      <c r="A23" s="6">
        <v>45865</v>
      </c>
      <c r="B23" s="25" t="s">
        <v>964</v>
      </c>
      <c r="C23" s="8" t="s">
        <v>150</v>
      </c>
      <c r="D23" s="9">
        <v>8.4085648148148145E-2</v>
      </c>
      <c r="E23" s="8" t="s">
        <v>980</v>
      </c>
      <c r="F23" s="10">
        <v>13.6</v>
      </c>
      <c r="G23" s="10">
        <v>12</v>
      </c>
      <c r="H23" s="10">
        <v>13.2</v>
      </c>
      <c r="I23" s="10">
        <v>12.8</v>
      </c>
      <c r="J23" s="10">
        <v>11.9</v>
      </c>
      <c r="K23" s="10">
        <v>11.5</v>
      </c>
      <c r="L23" s="10">
        <v>11.5</v>
      </c>
      <c r="M23" s="10">
        <v>11.5</v>
      </c>
      <c r="N23" s="10">
        <v>11.4</v>
      </c>
      <c r="O23" s="10">
        <v>12.1</v>
      </c>
      <c r="P23" s="27">
        <f t="shared" si="0"/>
        <v>38.799999999999997</v>
      </c>
      <c r="Q23" s="27">
        <f t="shared" si="1"/>
        <v>47.7</v>
      </c>
      <c r="R23" s="27">
        <f t="shared" si="2"/>
        <v>35</v>
      </c>
      <c r="S23" s="28">
        <f t="shared" si="3"/>
        <v>63.499999999999993</v>
      </c>
      <c r="T23" s="28">
        <f t="shared" si="4"/>
        <v>58</v>
      </c>
      <c r="U23" s="11" t="s">
        <v>442</v>
      </c>
      <c r="V23" s="11" t="s">
        <v>168</v>
      </c>
      <c r="W23" s="33" t="s">
        <v>981</v>
      </c>
      <c r="X23" s="33" t="s">
        <v>967</v>
      </c>
      <c r="Y23" s="33" t="s">
        <v>357</v>
      </c>
      <c r="Z23" s="13" t="s">
        <v>146</v>
      </c>
      <c r="AA23" s="12">
        <v>12.6</v>
      </c>
      <c r="AB23" s="12">
        <v>12.5</v>
      </c>
      <c r="AC23" s="12">
        <v>9.5</v>
      </c>
      <c r="AD23" s="11" t="s">
        <v>146</v>
      </c>
      <c r="AE23" s="12">
        <v>-1.2</v>
      </c>
      <c r="AF23" s="12">
        <v>-1</v>
      </c>
      <c r="AG23" s="12">
        <v>-0.1</v>
      </c>
      <c r="AH23" s="12">
        <v>-2.1</v>
      </c>
      <c r="AI23" s="12"/>
      <c r="AJ23" s="11" t="s">
        <v>169</v>
      </c>
      <c r="AK23" s="11" t="s">
        <v>169</v>
      </c>
      <c r="AL23" s="11" t="s">
        <v>159</v>
      </c>
      <c r="AM23" s="8"/>
      <c r="AN23" s="26" t="s">
        <v>1016</v>
      </c>
      <c r="AO23" s="31" t="s">
        <v>1017</v>
      </c>
    </row>
    <row r="24" spans="1:41" s="5" customFormat="1">
      <c r="A24" s="6">
        <v>45865</v>
      </c>
      <c r="B24" s="25" t="s">
        <v>120</v>
      </c>
      <c r="C24" s="8" t="s">
        <v>150</v>
      </c>
      <c r="D24" s="9">
        <v>8.2696759259259262E-2</v>
      </c>
      <c r="E24" s="8" t="s">
        <v>987</v>
      </c>
      <c r="F24" s="10">
        <v>13</v>
      </c>
      <c r="G24" s="10">
        <v>11.3</v>
      </c>
      <c r="H24" s="10">
        <v>12.8</v>
      </c>
      <c r="I24" s="10">
        <v>12.7</v>
      </c>
      <c r="J24" s="10">
        <v>12.4</v>
      </c>
      <c r="K24" s="10">
        <v>11.7</v>
      </c>
      <c r="L24" s="10">
        <v>11.6</v>
      </c>
      <c r="M24" s="10">
        <v>11.3</v>
      </c>
      <c r="N24" s="10">
        <v>11.2</v>
      </c>
      <c r="O24" s="10">
        <v>11.5</v>
      </c>
      <c r="P24" s="27">
        <f t="shared" si="0"/>
        <v>37.1</v>
      </c>
      <c r="Q24" s="27">
        <f t="shared" si="1"/>
        <v>48.4</v>
      </c>
      <c r="R24" s="27">
        <f t="shared" si="2"/>
        <v>34</v>
      </c>
      <c r="S24" s="28">
        <f t="shared" si="3"/>
        <v>62.199999999999996</v>
      </c>
      <c r="T24" s="28">
        <f t="shared" si="4"/>
        <v>57.3</v>
      </c>
      <c r="U24" s="11" t="s">
        <v>442</v>
      </c>
      <c r="V24" s="11" t="s">
        <v>168</v>
      </c>
      <c r="W24" s="33" t="s">
        <v>216</v>
      </c>
      <c r="X24" s="33" t="s">
        <v>175</v>
      </c>
      <c r="Y24" s="33" t="s">
        <v>166</v>
      </c>
      <c r="Z24" s="13" t="s">
        <v>146</v>
      </c>
      <c r="AA24" s="12">
        <v>12.6</v>
      </c>
      <c r="AB24" s="12">
        <v>12.5</v>
      </c>
      <c r="AC24" s="12">
        <v>9.5</v>
      </c>
      <c r="AD24" s="11" t="s">
        <v>146</v>
      </c>
      <c r="AE24" s="12">
        <v>-0.8</v>
      </c>
      <c r="AF24" s="12">
        <v>-0.8</v>
      </c>
      <c r="AG24" s="12">
        <v>0.5</v>
      </c>
      <c r="AH24" s="12">
        <v>-2.1</v>
      </c>
      <c r="AI24" s="12" t="s">
        <v>591</v>
      </c>
      <c r="AJ24" s="11" t="s">
        <v>173</v>
      </c>
      <c r="AK24" s="11" t="s">
        <v>169</v>
      </c>
      <c r="AL24" s="11" t="s">
        <v>159</v>
      </c>
      <c r="AM24" s="8"/>
      <c r="AN24" s="26" t="s">
        <v>1022</v>
      </c>
      <c r="AO24" s="31" t="s">
        <v>1023</v>
      </c>
    </row>
    <row r="25" spans="1:41" s="5" customFormat="1">
      <c r="A25" s="6">
        <v>45865</v>
      </c>
      <c r="B25" s="25" t="s">
        <v>118</v>
      </c>
      <c r="C25" s="8" t="s">
        <v>150</v>
      </c>
      <c r="D25" s="9">
        <v>8.2662037037037034E-2</v>
      </c>
      <c r="E25" s="8" t="s">
        <v>988</v>
      </c>
      <c r="F25" s="10">
        <v>13.2</v>
      </c>
      <c r="G25" s="10">
        <v>10.9</v>
      </c>
      <c r="H25" s="10">
        <v>11.8</v>
      </c>
      <c r="I25" s="10">
        <v>11.7</v>
      </c>
      <c r="J25" s="10">
        <v>12.1</v>
      </c>
      <c r="K25" s="10">
        <v>12.3</v>
      </c>
      <c r="L25" s="10">
        <v>12.3</v>
      </c>
      <c r="M25" s="10">
        <v>11.5</v>
      </c>
      <c r="N25" s="10">
        <v>11.8</v>
      </c>
      <c r="O25" s="10">
        <v>11.6</v>
      </c>
      <c r="P25" s="27">
        <f t="shared" si="0"/>
        <v>35.900000000000006</v>
      </c>
      <c r="Q25" s="27">
        <f t="shared" si="1"/>
        <v>48.399999999999991</v>
      </c>
      <c r="R25" s="27">
        <f t="shared" si="2"/>
        <v>34.9</v>
      </c>
      <c r="S25" s="28">
        <f t="shared" si="3"/>
        <v>59.70000000000001</v>
      </c>
      <c r="T25" s="28">
        <f t="shared" si="4"/>
        <v>59.500000000000007</v>
      </c>
      <c r="U25" s="11" t="s">
        <v>148</v>
      </c>
      <c r="V25" s="11" t="s">
        <v>165</v>
      </c>
      <c r="W25" s="33" t="s">
        <v>488</v>
      </c>
      <c r="X25" s="33" t="s">
        <v>989</v>
      </c>
      <c r="Y25" s="33" t="s">
        <v>443</v>
      </c>
      <c r="Z25" s="13" t="s">
        <v>146</v>
      </c>
      <c r="AA25" s="12">
        <v>12.6</v>
      </c>
      <c r="AB25" s="12">
        <v>12.5</v>
      </c>
      <c r="AC25" s="12">
        <v>9.5</v>
      </c>
      <c r="AD25" s="11" t="s">
        <v>146</v>
      </c>
      <c r="AE25" s="12">
        <v>-1.8</v>
      </c>
      <c r="AF25" s="12" t="s">
        <v>195</v>
      </c>
      <c r="AG25" s="12">
        <v>0.3</v>
      </c>
      <c r="AH25" s="12">
        <v>-2.1</v>
      </c>
      <c r="AI25" s="12"/>
      <c r="AJ25" s="11" t="s">
        <v>169</v>
      </c>
      <c r="AK25" s="11" t="s">
        <v>173</v>
      </c>
      <c r="AL25" s="11" t="s">
        <v>145</v>
      </c>
      <c r="AM25" s="8"/>
      <c r="AN25" s="26" t="s">
        <v>1024</v>
      </c>
      <c r="AO25" s="31" t="s">
        <v>1025</v>
      </c>
    </row>
  </sheetData>
  <autoFilter ref="A1:AN5" xr:uid="{00000000-0009-0000-0000-000004000000}"/>
  <phoneticPr fontId="11"/>
  <conditionalFormatting sqref="F2:O2">
    <cfRule type="colorScale" priority="1819">
      <colorScale>
        <cfvo type="min"/>
        <cfvo type="percentile" val="50"/>
        <cfvo type="max"/>
        <color rgb="FFF8696B"/>
        <color rgb="FFFFEB84"/>
        <color rgb="FF63BE7B"/>
      </colorScale>
    </cfRule>
  </conditionalFormatting>
  <conditionalFormatting sqref="F3:O3">
    <cfRule type="colorScale" priority="34">
      <colorScale>
        <cfvo type="min"/>
        <cfvo type="percentile" val="50"/>
        <cfvo type="max"/>
        <color rgb="FFF8696B"/>
        <color rgb="FFFFEB84"/>
        <color rgb="FF63BE7B"/>
      </colorScale>
    </cfRule>
  </conditionalFormatting>
  <conditionalFormatting sqref="F4:O5">
    <cfRule type="colorScale" priority="1905">
      <colorScale>
        <cfvo type="min"/>
        <cfvo type="percentile" val="50"/>
        <cfvo type="max"/>
        <color rgb="FFF8696B"/>
        <color rgb="FFFFEB84"/>
        <color rgb="FF63BE7B"/>
      </colorScale>
    </cfRule>
  </conditionalFormatting>
  <conditionalFormatting sqref="F6:O6">
    <cfRule type="colorScale" priority="33">
      <colorScale>
        <cfvo type="min"/>
        <cfvo type="percentile" val="50"/>
        <cfvo type="max"/>
        <color rgb="FFF8696B"/>
        <color rgb="FFFFEB84"/>
        <color rgb="FF63BE7B"/>
      </colorScale>
    </cfRule>
  </conditionalFormatting>
  <conditionalFormatting sqref="F7:O7">
    <cfRule type="colorScale" priority="29">
      <colorScale>
        <cfvo type="min"/>
        <cfvo type="percentile" val="50"/>
        <cfvo type="max"/>
        <color rgb="FFF8696B"/>
        <color rgb="FFFFEB84"/>
        <color rgb="FF63BE7B"/>
      </colorScale>
    </cfRule>
  </conditionalFormatting>
  <conditionalFormatting sqref="F8:O10">
    <cfRule type="colorScale" priority="25">
      <colorScale>
        <cfvo type="min"/>
        <cfvo type="percentile" val="50"/>
        <cfvo type="max"/>
        <color rgb="FFF8696B"/>
        <color rgb="FFFFEB84"/>
        <color rgb="FF63BE7B"/>
      </colorScale>
    </cfRule>
  </conditionalFormatting>
  <conditionalFormatting sqref="F11:O13">
    <cfRule type="colorScale" priority="21">
      <colorScale>
        <cfvo type="min"/>
        <cfvo type="percentile" val="50"/>
        <cfvo type="max"/>
        <color rgb="FFF8696B"/>
        <color rgb="FFFFEB84"/>
        <color rgb="FF63BE7B"/>
      </colorScale>
    </cfRule>
  </conditionalFormatting>
  <conditionalFormatting sqref="F14:O15">
    <cfRule type="colorScale" priority="17">
      <colorScale>
        <cfvo type="min"/>
        <cfvo type="percentile" val="50"/>
        <cfvo type="max"/>
        <color rgb="FFF8696B"/>
        <color rgb="FFFFEB84"/>
        <color rgb="FF63BE7B"/>
      </colorScale>
    </cfRule>
  </conditionalFormatting>
  <conditionalFormatting sqref="F16:O16">
    <cfRule type="colorScale" priority="13">
      <colorScale>
        <cfvo type="min"/>
        <cfvo type="percentile" val="50"/>
        <cfvo type="max"/>
        <color rgb="FFF8696B"/>
        <color rgb="FFFFEB84"/>
        <color rgb="FF63BE7B"/>
      </colorScale>
    </cfRule>
  </conditionalFormatting>
  <conditionalFormatting sqref="F17:O18">
    <cfRule type="colorScale" priority="9">
      <colorScale>
        <cfvo type="min"/>
        <cfvo type="percentile" val="50"/>
        <cfvo type="max"/>
        <color rgb="FFF8696B"/>
        <color rgb="FFFFEB84"/>
        <color rgb="FF63BE7B"/>
      </colorScale>
    </cfRule>
  </conditionalFormatting>
  <conditionalFormatting sqref="F19:O20">
    <cfRule type="colorScale" priority="5">
      <colorScale>
        <cfvo type="min"/>
        <cfvo type="percentile" val="50"/>
        <cfvo type="max"/>
        <color rgb="FFF8696B"/>
        <color rgb="FFFFEB84"/>
        <color rgb="FF63BE7B"/>
      </colorScale>
    </cfRule>
  </conditionalFormatting>
  <conditionalFormatting sqref="F21:O25">
    <cfRule type="colorScale" priority="1">
      <colorScale>
        <cfvo type="min"/>
        <cfvo type="percentile" val="50"/>
        <cfvo type="max"/>
        <color rgb="FFF8696B"/>
        <color rgb="FFFFEB84"/>
        <color rgb="FF63BE7B"/>
      </colorScale>
    </cfRule>
  </conditionalFormatting>
  <conditionalFormatting sqref="AD2:AD25">
    <cfRule type="containsText" dxfId="62" priority="1079" operator="containsText" text="D">
      <formula>NOT(ISERROR(SEARCH("D",AD2)))</formula>
    </cfRule>
    <cfRule type="containsText" dxfId="61" priority="1080" operator="containsText" text="S">
      <formula>NOT(ISERROR(SEARCH("S",AD2)))</formula>
    </cfRule>
    <cfRule type="containsText" dxfId="60" priority="1081" operator="containsText" text="F">
      <formula>NOT(ISERROR(SEARCH("F",AD2)))</formula>
    </cfRule>
    <cfRule type="containsText" dxfId="59" priority="1082" operator="containsText" text="E">
      <formula>NOT(ISERROR(SEARCH("E",AD2)))</formula>
    </cfRule>
    <cfRule type="containsText" dxfId="58" priority="1083" operator="containsText" text="B">
      <formula>NOT(ISERROR(SEARCH("B",AD2)))</formula>
    </cfRule>
    <cfRule type="containsText" dxfId="57" priority="1084" operator="containsText" text="A">
      <formula>NOT(ISERROR(SEARCH("A",AD2)))</formula>
    </cfRule>
  </conditionalFormatting>
  <conditionalFormatting sqref="AJ2:AM25">
    <cfRule type="containsText" dxfId="56" priority="2" operator="containsText" text="E">
      <formula>NOT(ISERROR(SEARCH("E",AJ2)))</formula>
    </cfRule>
    <cfRule type="containsText" dxfId="55" priority="3" operator="containsText" text="B">
      <formula>NOT(ISERROR(SEARCH("B",AJ2)))</formula>
    </cfRule>
    <cfRule type="containsText" dxfId="54" priority="4" operator="containsText" text="A">
      <formula>NOT(ISERROR(SEARCH("A",AJ2)))</formula>
    </cfRule>
  </conditionalFormatting>
  <dataValidations count="1">
    <dataValidation type="list" allowBlank="1" showInputMessage="1" showErrorMessage="1" sqref="AM2:AM25"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7 P8:T10 P11:T13 P14:T16 P17:T18 P19:T20 P21:T2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3"/>
  <sheetViews>
    <sheetView zoomScaleNormal="100" workbookViewId="0">
      <pane xSplit="5" ySplit="1" topLeftCell="T2" activePane="bottomRight" state="frozen"/>
      <selection activeCell="E18" sqref="E18"/>
      <selection pane="topRight" activeCell="E18" sqref="E18"/>
      <selection pane="bottomLeft" activeCell="E18" sqref="E18"/>
      <selection pane="bottomRight" activeCell="AP23" sqref="AP2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141</v>
      </c>
      <c r="V1" s="2" t="s">
        <v>57</v>
      </c>
      <c r="W1" s="2" t="s">
        <v>58</v>
      </c>
      <c r="X1" s="3" t="s">
        <v>59</v>
      </c>
      <c r="Y1" s="3" t="s">
        <v>60</v>
      </c>
      <c r="Z1" s="3" t="s">
        <v>61</v>
      </c>
      <c r="AA1" s="3" t="s">
        <v>113</v>
      </c>
      <c r="AB1" s="4" t="s">
        <v>115</v>
      </c>
      <c r="AC1" s="4" t="s">
        <v>116</v>
      </c>
      <c r="AD1" s="4" t="s">
        <v>124</v>
      </c>
      <c r="AE1" s="4" t="s">
        <v>139</v>
      </c>
      <c r="AF1" s="4" t="s">
        <v>9</v>
      </c>
      <c r="AG1" s="4" t="s">
        <v>104</v>
      </c>
      <c r="AH1" s="4" t="s">
        <v>10</v>
      </c>
      <c r="AI1" s="4" t="s">
        <v>11</v>
      </c>
      <c r="AJ1" s="4"/>
      <c r="AK1" s="4" t="s">
        <v>12</v>
      </c>
      <c r="AL1" s="4" t="s">
        <v>13</v>
      </c>
      <c r="AM1" s="4" t="s">
        <v>62</v>
      </c>
      <c r="AN1" s="4" t="s">
        <v>63</v>
      </c>
      <c r="AO1" s="22" t="s">
        <v>78</v>
      </c>
      <c r="AP1" s="22" t="s">
        <v>117</v>
      </c>
    </row>
    <row r="2" spans="1:42" s="5" customFormat="1">
      <c r="A2" s="6">
        <v>45296</v>
      </c>
      <c r="B2" s="7" t="s">
        <v>212</v>
      </c>
      <c r="C2" s="8" t="s">
        <v>179</v>
      </c>
      <c r="D2" s="9">
        <v>9.1678240740740741E-2</v>
      </c>
      <c r="E2" s="8" t="s">
        <v>267</v>
      </c>
      <c r="F2" s="10">
        <v>12.7</v>
      </c>
      <c r="G2" s="10">
        <v>11.3</v>
      </c>
      <c r="H2" s="10">
        <v>11.2</v>
      </c>
      <c r="I2" s="10">
        <v>12.4</v>
      </c>
      <c r="J2" s="10">
        <v>12.2</v>
      </c>
      <c r="K2" s="10">
        <v>12</v>
      </c>
      <c r="L2" s="10">
        <v>12.2</v>
      </c>
      <c r="M2" s="10">
        <v>12.6</v>
      </c>
      <c r="N2" s="10">
        <v>12.3</v>
      </c>
      <c r="O2" s="10">
        <v>11.3</v>
      </c>
      <c r="P2" s="10">
        <v>11.9</v>
      </c>
      <c r="Q2" s="27">
        <f t="shared" ref="Q2:Q13" si="0">SUM(F2:H2)</f>
        <v>35.200000000000003</v>
      </c>
      <c r="R2" s="27">
        <f t="shared" ref="R2:R13" si="1">SUM(I2:M2)</f>
        <v>61.4</v>
      </c>
      <c r="S2" s="27">
        <f t="shared" ref="S2:S13" si="2">SUM(N2:P2)</f>
        <v>35.5</v>
      </c>
      <c r="T2" s="28">
        <f t="shared" ref="T2:T13" si="3">SUM(F2:J2)</f>
        <v>59.8</v>
      </c>
      <c r="U2" s="28">
        <f t="shared" ref="U2:U13" si="4">SUM(L2:P2)</f>
        <v>60.29999999999999</v>
      </c>
      <c r="V2" s="11" t="s">
        <v>193</v>
      </c>
      <c r="W2" s="11" t="s">
        <v>163</v>
      </c>
      <c r="X2" s="13" t="s">
        <v>268</v>
      </c>
      <c r="Y2" s="13" t="s">
        <v>230</v>
      </c>
      <c r="Z2" s="13" t="s">
        <v>269</v>
      </c>
      <c r="AA2" s="13" t="s">
        <v>213</v>
      </c>
      <c r="AB2" s="12">
        <v>11.6</v>
      </c>
      <c r="AC2" s="12">
        <v>12.8</v>
      </c>
      <c r="AD2" s="12">
        <v>9.4</v>
      </c>
      <c r="AE2" s="11" t="s">
        <v>158</v>
      </c>
      <c r="AF2" s="12">
        <v>-1</v>
      </c>
      <c r="AG2" s="12" t="s">
        <v>195</v>
      </c>
      <c r="AH2" s="12">
        <v>0.1</v>
      </c>
      <c r="AI2" s="12">
        <v>-1.1000000000000001</v>
      </c>
      <c r="AJ2" s="12"/>
      <c r="AK2" s="11" t="s">
        <v>169</v>
      </c>
      <c r="AL2" s="11" t="s">
        <v>169</v>
      </c>
      <c r="AM2" s="11" t="s">
        <v>161</v>
      </c>
      <c r="AN2" s="8"/>
      <c r="AO2" s="8" t="s">
        <v>265</v>
      </c>
      <c r="AP2" s="31" t="s">
        <v>266</v>
      </c>
    </row>
    <row r="3" spans="1:42" s="5" customFormat="1">
      <c r="A3" s="6">
        <v>45668</v>
      </c>
      <c r="B3" s="7" t="s">
        <v>157</v>
      </c>
      <c r="C3" s="8" t="s">
        <v>179</v>
      </c>
      <c r="D3" s="9">
        <v>9.4502314814814817E-2</v>
      </c>
      <c r="E3" s="8" t="s">
        <v>338</v>
      </c>
      <c r="F3" s="10">
        <v>12.9</v>
      </c>
      <c r="G3" s="10">
        <v>11.3</v>
      </c>
      <c r="H3" s="10">
        <v>11.6</v>
      </c>
      <c r="I3" s="10">
        <v>13.4</v>
      </c>
      <c r="J3" s="10">
        <v>13.4</v>
      </c>
      <c r="K3" s="10">
        <v>13.1</v>
      </c>
      <c r="L3" s="10">
        <v>12.6</v>
      </c>
      <c r="M3" s="10">
        <v>12.6</v>
      </c>
      <c r="N3" s="10">
        <v>12.4</v>
      </c>
      <c r="O3" s="10">
        <v>11.6</v>
      </c>
      <c r="P3" s="10">
        <v>11.6</v>
      </c>
      <c r="Q3" s="27">
        <f t="shared" si="0"/>
        <v>35.800000000000004</v>
      </c>
      <c r="R3" s="27">
        <f t="shared" si="1"/>
        <v>65.099999999999994</v>
      </c>
      <c r="S3" s="27">
        <f t="shared" si="2"/>
        <v>35.6</v>
      </c>
      <c r="T3" s="28">
        <f t="shared" si="3"/>
        <v>62.6</v>
      </c>
      <c r="U3" s="28">
        <f t="shared" si="4"/>
        <v>60.800000000000004</v>
      </c>
      <c r="V3" s="11" t="s">
        <v>376</v>
      </c>
      <c r="W3" s="11" t="s">
        <v>377</v>
      </c>
      <c r="X3" s="13" t="s">
        <v>378</v>
      </c>
      <c r="Y3" s="13" t="s">
        <v>269</v>
      </c>
      <c r="Z3" s="13" t="s">
        <v>269</v>
      </c>
      <c r="AA3" s="13" t="s">
        <v>213</v>
      </c>
      <c r="AB3" s="12">
        <v>11.4</v>
      </c>
      <c r="AC3" s="12">
        <v>13</v>
      </c>
      <c r="AD3" s="12">
        <v>9.1</v>
      </c>
      <c r="AE3" s="11" t="s">
        <v>161</v>
      </c>
      <c r="AF3" s="12">
        <v>1.7</v>
      </c>
      <c r="AG3" s="12">
        <v>-0.9</v>
      </c>
      <c r="AH3" s="12">
        <v>0.4</v>
      </c>
      <c r="AI3" s="12">
        <v>0.4</v>
      </c>
      <c r="AJ3" s="12"/>
      <c r="AK3" s="11" t="s">
        <v>173</v>
      </c>
      <c r="AL3" s="11" t="s">
        <v>169</v>
      </c>
      <c r="AM3" s="11" t="s">
        <v>160</v>
      </c>
      <c r="AN3" s="8"/>
      <c r="AO3" s="8" t="s">
        <v>337</v>
      </c>
      <c r="AP3" s="31" t="s">
        <v>339</v>
      </c>
    </row>
    <row r="4" spans="1:42" s="5" customFormat="1">
      <c r="A4" s="6">
        <v>45670</v>
      </c>
      <c r="B4" s="7" t="s">
        <v>144</v>
      </c>
      <c r="C4" s="8" t="s">
        <v>179</v>
      </c>
      <c r="D4" s="9">
        <v>9.3113425925925933E-2</v>
      </c>
      <c r="E4" s="8" t="s">
        <v>449</v>
      </c>
      <c r="F4" s="10">
        <v>12.6</v>
      </c>
      <c r="G4" s="10">
        <v>11.2</v>
      </c>
      <c r="H4" s="10">
        <v>11.2</v>
      </c>
      <c r="I4" s="10">
        <v>12.7</v>
      </c>
      <c r="J4" s="10">
        <v>12.8</v>
      </c>
      <c r="K4" s="10">
        <v>12.7</v>
      </c>
      <c r="L4" s="10">
        <v>13</v>
      </c>
      <c r="M4" s="10">
        <v>12.6</v>
      </c>
      <c r="N4" s="10">
        <v>12</v>
      </c>
      <c r="O4" s="10">
        <v>11.6</v>
      </c>
      <c r="P4" s="10">
        <v>12.1</v>
      </c>
      <c r="Q4" s="27">
        <f t="shared" si="0"/>
        <v>35</v>
      </c>
      <c r="R4" s="27">
        <f t="shared" si="1"/>
        <v>63.800000000000004</v>
      </c>
      <c r="S4" s="27">
        <f t="shared" si="2"/>
        <v>35.700000000000003</v>
      </c>
      <c r="T4" s="28">
        <f t="shared" si="3"/>
        <v>60.5</v>
      </c>
      <c r="U4" s="28">
        <f t="shared" si="4"/>
        <v>61.300000000000004</v>
      </c>
      <c r="V4" s="11" t="s">
        <v>193</v>
      </c>
      <c r="W4" s="11" t="s">
        <v>163</v>
      </c>
      <c r="X4" s="13" t="s">
        <v>450</v>
      </c>
      <c r="Y4" s="13" t="s">
        <v>180</v>
      </c>
      <c r="Z4" s="13" t="s">
        <v>451</v>
      </c>
      <c r="AA4" s="13" t="s">
        <v>213</v>
      </c>
      <c r="AB4" s="12">
        <v>11.8</v>
      </c>
      <c r="AC4" s="12">
        <v>13.4</v>
      </c>
      <c r="AD4" s="12">
        <v>9.1999999999999993</v>
      </c>
      <c r="AE4" s="11" t="s">
        <v>161</v>
      </c>
      <c r="AF4" s="12">
        <v>0.7</v>
      </c>
      <c r="AG4" s="12" t="s">
        <v>195</v>
      </c>
      <c r="AH4" s="12">
        <v>-0.1</v>
      </c>
      <c r="AI4" s="12">
        <v>0.8</v>
      </c>
      <c r="AJ4" s="12"/>
      <c r="AK4" s="11" t="s">
        <v>169</v>
      </c>
      <c r="AL4" s="11" t="s">
        <v>169</v>
      </c>
      <c r="AM4" s="11" t="s">
        <v>161</v>
      </c>
      <c r="AN4" s="8"/>
      <c r="AO4" s="8" t="s">
        <v>457</v>
      </c>
      <c r="AP4" s="31" t="s">
        <v>458</v>
      </c>
    </row>
    <row r="5" spans="1:42" s="5" customFormat="1">
      <c r="A5" s="6">
        <v>45676</v>
      </c>
      <c r="B5" s="7" t="s">
        <v>314</v>
      </c>
      <c r="C5" s="8" t="s">
        <v>179</v>
      </c>
      <c r="D5" s="9">
        <v>8.9675925925925923E-2</v>
      </c>
      <c r="E5" s="8" t="s">
        <v>580</v>
      </c>
      <c r="F5" s="10">
        <v>12.2</v>
      </c>
      <c r="G5" s="10">
        <v>11</v>
      </c>
      <c r="H5" s="10">
        <v>11.3</v>
      </c>
      <c r="I5" s="10">
        <v>11.8</v>
      </c>
      <c r="J5" s="10">
        <v>11.4</v>
      </c>
      <c r="K5" s="10">
        <v>11.2</v>
      </c>
      <c r="L5" s="10">
        <v>11.4</v>
      </c>
      <c r="M5" s="10">
        <v>12.1</v>
      </c>
      <c r="N5" s="10">
        <v>12.2</v>
      </c>
      <c r="O5" s="10">
        <v>12.7</v>
      </c>
      <c r="P5" s="10">
        <v>12.5</v>
      </c>
      <c r="Q5" s="27">
        <f t="shared" si="0"/>
        <v>34.5</v>
      </c>
      <c r="R5" s="27">
        <f t="shared" si="1"/>
        <v>57.900000000000006</v>
      </c>
      <c r="S5" s="27">
        <f t="shared" si="2"/>
        <v>37.4</v>
      </c>
      <c r="T5" s="28">
        <f t="shared" si="3"/>
        <v>57.699999999999996</v>
      </c>
      <c r="U5" s="28">
        <f t="shared" si="4"/>
        <v>60.900000000000006</v>
      </c>
      <c r="V5" s="11" t="s">
        <v>177</v>
      </c>
      <c r="W5" s="11" t="s">
        <v>178</v>
      </c>
      <c r="X5" s="13" t="s">
        <v>532</v>
      </c>
      <c r="Y5" s="13" t="s">
        <v>180</v>
      </c>
      <c r="Z5" s="13" t="s">
        <v>581</v>
      </c>
      <c r="AA5" s="13" t="s">
        <v>158</v>
      </c>
      <c r="AB5" s="12">
        <v>11.7</v>
      </c>
      <c r="AC5" s="12">
        <v>12</v>
      </c>
      <c r="AD5" s="12">
        <v>10</v>
      </c>
      <c r="AE5" s="11" t="s">
        <v>160</v>
      </c>
      <c r="AF5" s="12">
        <v>-1.9</v>
      </c>
      <c r="AG5" s="12" t="s">
        <v>195</v>
      </c>
      <c r="AH5" s="12">
        <v>-1.1000000000000001</v>
      </c>
      <c r="AI5" s="12">
        <v>-0.8</v>
      </c>
      <c r="AJ5" s="12"/>
      <c r="AK5" s="11" t="s">
        <v>476</v>
      </c>
      <c r="AL5" s="11" t="s">
        <v>169</v>
      </c>
      <c r="AM5" s="11" t="s">
        <v>160</v>
      </c>
      <c r="AN5" s="8"/>
      <c r="AO5" s="8"/>
      <c r="AP5" s="31"/>
    </row>
    <row r="6" spans="1:42" s="5" customFormat="1">
      <c r="A6" s="6">
        <v>45683</v>
      </c>
      <c r="B6" s="7" t="s">
        <v>315</v>
      </c>
      <c r="C6" s="8" t="s">
        <v>179</v>
      </c>
      <c r="D6" s="9">
        <v>9.3807870370370375E-2</v>
      </c>
      <c r="E6" s="8" t="s">
        <v>649</v>
      </c>
      <c r="F6" s="10">
        <v>12.4</v>
      </c>
      <c r="G6" s="10">
        <v>11.2</v>
      </c>
      <c r="H6" s="10">
        <v>11.7</v>
      </c>
      <c r="I6" s="10">
        <v>13.3</v>
      </c>
      <c r="J6" s="10">
        <v>12.9</v>
      </c>
      <c r="K6" s="10">
        <v>12.3</v>
      </c>
      <c r="L6" s="10">
        <v>12.7</v>
      </c>
      <c r="M6" s="10">
        <v>13.3</v>
      </c>
      <c r="N6" s="10">
        <v>12.3</v>
      </c>
      <c r="O6" s="10">
        <v>11.4</v>
      </c>
      <c r="P6" s="10">
        <v>12</v>
      </c>
      <c r="Q6" s="27">
        <f t="shared" si="0"/>
        <v>35.299999999999997</v>
      </c>
      <c r="R6" s="27">
        <f t="shared" si="1"/>
        <v>64.5</v>
      </c>
      <c r="S6" s="27">
        <f t="shared" si="2"/>
        <v>35.700000000000003</v>
      </c>
      <c r="T6" s="28">
        <f t="shared" si="3"/>
        <v>61.499999999999993</v>
      </c>
      <c r="U6" s="28">
        <f t="shared" si="4"/>
        <v>61.699999999999996</v>
      </c>
      <c r="V6" s="11" t="s">
        <v>376</v>
      </c>
      <c r="W6" s="11" t="s">
        <v>465</v>
      </c>
      <c r="X6" s="13" t="s">
        <v>650</v>
      </c>
      <c r="Y6" s="13" t="s">
        <v>651</v>
      </c>
      <c r="Z6" s="13" t="s">
        <v>269</v>
      </c>
      <c r="AA6" s="13" t="s">
        <v>158</v>
      </c>
      <c r="AB6" s="12">
        <v>11.8</v>
      </c>
      <c r="AC6" s="12">
        <v>13.1</v>
      </c>
      <c r="AD6" s="12">
        <v>9.6</v>
      </c>
      <c r="AE6" s="11" t="s">
        <v>160</v>
      </c>
      <c r="AF6" s="12">
        <v>0.7</v>
      </c>
      <c r="AG6" s="12">
        <v>-0.3</v>
      </c>
      <c r="AH6" s="12">
        <v>0.5</v>
      </c>
      <c r="AI6" s="12">
        <v>-0.1</v>
      </c>
      <c r="AJ6" s="12"/>
      <c r="AK6" s="11" t="s">
        <v>173</v>
      </c>
      <c r="AL6" s="11" t="s">
        <v>169</v>
      </c>
      <c r="AM6" s="11" t="s">
        <v>161</v>
      </c>
      <c r="AN6" s="8"/>
      <c r="AO6" s="8" t="s">
        <v>670</v>
      </c>
      <c r="AP6" s="31" t="s">
        <v>671</v>
      </c>
    </row>
    <row r="7" spans="1:42" s="5" customFormat="1">
      <c r="A7" s="6">
        <v>45731</v>
      </c>
      <c r="B7" s="7" t="s">
        <v>144</v>
      </c>
      <c r="C7" s="8" t="s">
        <v>179</v>
      </c>
      <c r="D7" s="9">
        <v>9.3761574074074081E-2</v>
      </c>
      <c r="E7" s="8" t="s">
        <v>712</v>
      </c>
      <c r="F7" s="10">
        <v>12.7</v>
      </c>
      <c r="G7" s="10">
        <v>11.8</v>
      </c>
      <c r="H7" s="10">
        <v>11.8</v>
      </c>
      <c r="I7" s="10">
        <v>13.2</v>
      </c>
      <c r="J7" s="10">
        <v>13</v>
      </c>
      <c r="K7" s="10">
        <v>12.5</v>
      </c>
      <c r="L7" s="10">
        <v>12.3</v>
      </c>
      <c r="M7" s="10">
        <v>12.6</v>
      </c>
      <c r="N7" s="10">
        <v>12.2</v>
      </c>
      <c r="O7" s="10">
        <v>11.4</v>
      </c>
      <c r="P7" s="10">
        <v>11.6</v>
      </c>
      <c r="Q7" s="27">
        <f t="shared" si="0"/>
        <v>36.299999999999997</v>
      </c>
      <c r="R7" s="27">
        <f t="shared" si="1"/>
        <v>63.6</v>
      </c>
      <c r="S7" s="27">
        <f t="shared" si="2"/>
        <v>35.200000000000003</v>
      </c>
      <c r="T7" s="28">
        <f t="shared" si="3"/>
        <v>62.5</v>
      </c>
      <c r="U7" s="28">
        <f t="shared" si="4"/>
        <v>60.099999999999994</v>
      </c>
      <c r="V7" s="11" t="s">
        <v>376</v>
      </c>
      <c r="W7" s="11" t="s">
        <v>713</v>
      </c>
      <c r="X7" s="13" t="s">
        <v>192</v>
      </c>
      <c r="Y7" s="13" t="s">
        <v>223</v>
      </c>
      <c r="Z7" s="13" t="s">
        <v>714</v>
      </c>
      <c r="AA7" s="13" t="s">
        <v>213</v>
      </c>
      <c r="AB7" s="12">
        <v>11.7</v>
      </c>
      <c r="AC7" s="12">
        <v>12.9</v>
      </c>
      <c r="AD7" s="12">
        <v>9.1999999999999993</v>
      </c>
      <c r="AE7" s="11" t="s">
        <v>158</v>
      </c>
      <c r="AF7" s="12">
        <v>1.3</v>
      </c>
      <c r="AG7" s="12">
        <v>-0.8</v>
      </c>
      <c r="AH7" s="12">
        <v>1.7</v>
      </c>
      <c r="AI7" s="12">
        <v>-1.2</v>
      </c>
      <c r="AJ7" s="12"/>
      <c r="AK7" s="11" t="s">
        <v>196</v>
      </c>
      <c r="AL7" s="11" t="s">
        <v>169</v>
      </c>
      <c r="AM7" s="11" t="s">
        <v>160</v>
      </c>
      <c r="AN7" s="8"/>
      <c r="AO7" s="8" t="s">
        <v>710</v>
      </c>
      <c r="AP7" s="31" t="s">
        <v>711</v>
      </c>
    </row>
    <row r="8" spans="1:42" s="5" customFormat="1">
      <c r="A8" s="6">
        <v>45732</v>
      </c>
      <c r="B8" s="7" t="s">
        <v>157</v>
      </c>
      <c r="C8" s="8" t="s">
        <v>722</v>
      </c>
      <c r="D8" s="9">
        <v>9.3819444444444441E-2</v>
      </c>
      <c r="E8" s="8" t="s">
        <v>736</v>
      </c>
      <c r="F8" s="10">
        <v>12.7</v>
      </c>
      <c r="G8" s="10">
        <v>11.3</v>
      </c>
      <c r="H8" s="10">
        <v>11.6</v>
      </c>
      <c r="I8" s="10">
        <v>13.1</v>
      </c>
      <c r="J8" s="10">
        <v>12.8</v>
      </c>
      <c r="K8" s="10">
        <v>12.5</v>
      </c>
      <c r="L8" s="10">
        <v>12.5</v>
      </c>
      <c r="M8" s="10">
        <v>12.5</v>
      </c>
      <c r="N8" s="10">
        <v>12.6</v>
      </c>
      <c r="O8" s="10">
        <v>11.9</v>
      </c>
      <c r="P8" s="10">
        <v>12.1</v>
      </c>
      <c r="Q8" s="27">
        <f t="shared" si="0"/>
        <v>35.6</v>
      </c>
      <c r="R8" s="27">
        <f t="shared" si="1"/>
        <v>63.4</v>
      </c>
      <c r="S8" s="27">
        <f t="shared" si="2"/>
        <v>36.6</v>
      </c>
      <c r="T8" s="28">
        <f t="shared" si="3"/>
        <v>61.5</v>
      </c>
      <c r="U8" s="28">
        <f t="shared" si="4"/>
        <v>61.6</v>
      </c>
      <c r="V8" s="11" t="s">
        <v>193</v>
      </c>
      <c r="W8" s="11" t="s">
        <v>163</v>
      </c>
      <c r="X8" s="13" t="s">
        <v>180</v>
      </c>
      <c r="Y8" s="13" t="s">
        <v>650</v>
      </c>
      <c r="Z8" s="13" t="s">
        <v>737</v>
      </c>
      <c r="AA8" s="13" t="s">
        <v>213</v>
      </c>
      <c r="AB8" s="12">
        <v>13.7</v>
      </c>
      <c r="AC8" s="12">
        <v>13.7</v>
      </c>
      <c r="AD8" s="12">
        <v>7.9</v>
      </c>
      <c r="AE8" s="11" t="s">
        <v>738</v>
      </c>
      <c r="AF8" s="12">
        <v>0.9</v>
      </c>
      <c r="AG8" s="12" t="s">
        <v>195</v>
      </c>
      <c r="AH8" s="12">
        <v>-0.5</v>
      </c>
      <c r="AI8" s="12">
        <v>1.4</v>
      </c>
      <c r="AJ8" s="12" t="s">
        <v>591</v>
      </c>
      <c r="AK8" s="11" t="s">
        <v>191</v>
      </c>
      <c r="AL8" s="11" t="s">
        <v>169</v>
      </c>
      <c r="AM8" s="11" t="s">
        <v>160</v>
      </c>
      <c r="AN8" s="8"/>
      <c r="AO8" s="8" t="s">
        <v>765</v>
      </c>
      <c r="AP8" s="31" t="s">
        <v>766</v>
      </c>
    </row>
    <row r="9" spans="1:42" s="5" customFormat="1">
      <c r="A9" s="6">
        <v>45745</v>
      </c>
      <c r="B9" s="7" t="s">
        <v>157</v>
      </c>
      <c r="C9" s="8" t="s">
        <v>722</v>
      </c>
      <c r="D9" s="9">
        <v>9.3159722222222227E-2</v>
      </c>
      <c r="E9" s="8" t="s">
        <v>886</v>
      </c>
      <c r="F9" s="10">
        <v>12.8</v>
      </c>
      <c r="G9" s="10">
        <v>11.3</v>
      </c>
      <c r="H9" s="10">
        <v>11.8</v>
      </c>
      <c r="I9" s="10">
        <v>12.8</v>
      </c>
      <c r="J9" s="10">
        <v>12.9</v>
      </c>
      <c r="K9" s="10">
        <v>13.2</v>
      </c>
      <c r="L9" s="10">
        <v>12</v>
      </c>
      <c r="M9" s="10">
        <v>12.2</v>
      </c>
      <c r="N9" s="10">
        <v>12.4</v>
      </c>
      <c r="O9" s="10">
        <v>11.6</v>
      </c>
      <c r="P9" s="10">
        <v>11.9</v>
      </c>
      <c r="Q9" s="27">
        <f t="shared" si="0"/>
        <v>35.900000000000006</v>
      </c>
      <c r="R9" s="27">
        <f t="shared" si="1"/>
        <v>63.100000000000009</v>
      </c>
      <c r="S9" s="27">
        <f t="shared" si="2"/>
        <v>35.9</v>
      </c>
      <c r="T9" s="28">
        <f t="shared" si="3"/>
        <v>61.6</v>
      </c>
      <c r="U9" s="28">
        <f t="shared" si="4"/>
        <v>60.1</v>
      </c>
      <c r="V9" s="11" t="s">
        <v>193</v>
      </c>
      <c r="W9" s="11" t="s">
        <v>163</v>
      </c>
      <c r="X9" s="13" t="s">
        <v>269</v>
      </c>
      <c r="Y9" s="13" t="s">
        <v>581</v>
      </c>
      <c r="Z9" s="13" t="s">
        <v>887</v>
      </c>
      <c r="AA9" s="13" t="s">
        <v>158</v>
      </c>
      <c r="AB9" s="12">
        <v>15.5</v>
      </c>
      <c r="AC9" s="12">
        <v>14.4</v>
      </c>
      <c r="AD9" s="12">
        <v>8.6</v>
      </c>
      <c r="AE9" s="11" t="s">
        <v>160</v>
      </c>
      <c r="AF9" s="12">
        <v>0.2</v>
      </c>
      <c r="AG9" s="12">
        <v>-0.4</v>
      </c>
      <c r="AH9" s="12">
        <v>0.1</v>
      </c>
      <c r="AI9" s="12">
        <v>-0.3</v>
      </c>
      <c r="AJ9" s="12" t="s">
        <v>591</v>
      </c>
      <c r="AK9" s="11" t="s">
        <v>169</v>
      </c>
      <c r="AL9" s="11" t="s">
        <v>169</v>
      </c>
      <c r="AM9" s="11" t="s">
        <v>161</v>
      </c>
      <c r="AN9" s="8"/>
      <c r="AO9" s="8" t="s">
        <v>931</v>
      </c>
      <c r="AP9" s="31" t="s">
        <v>932</v>
      </c>
    </row>
    <row r="10" spans="1:42" s="5" customFormat="1">
      <c r="A10" s="6">
        <v>45745</v>
      </c>
      <c r="B10" s="7" t="s">
        <v>212</v>
      </c>
      <c r="C10" s="8" t="s">
        <v>876</v>
      </c>
      <c r="D10" s="9">
        <v>9.240740740740741E-2</v>
      </c>
      <c r="E10" s="8" t="s">
        <v>893</v>
      </c>
      <c r="F10" s="10">
        <v>12.6</v>
      </c>
      <c r="G10" s="10">
        <v>11.1</v>
      </c>
      <c r="H10" s="10">
        <v>11.1</v>
      </c>
      <c r="I10" s="10">
        <v>11.8</v>
      </c>
      <c r="J10" s="10">
        <v>11.8</v>
      </c>
      <c r="K10" s="10">
        <v>11.7</v>
      </c>
      <c r="L10" s="10">
        <v>12</v>
      </c>
      <c r="M10" s="10">
        <v>12.7</v>
      </c>
      <c r="N10" s="10">
        <v>13.1</v>
      </c>
      <c r="O10" s="10">
        <v>12.9</v>
      </c>
      <c r="P10" s="10">
        <v>12.6</v>
      </c>
      <c r="Q10" s="27">
        <f t="shared" si="0"/>
        <v>34.799999999999997</v>
      </c>
      <c r="R10" s="27">
        <f t="shared" si="1"/>
        <v>60</v>
      </c>
      <c r="S10" s="27">
        <f t="shared" si="2"/>
        <v>38.6</v>
      </c>
      <c r="T10" s="28">
        <f t="shared" si="3"/>
        <v>58.399999999999991</v>
      </c>
      <c r="U10" s="28">
        <f t="shared" si="4"/>
        <v>63.3</v>
      </c>
      <c r="V10" s="11" t="s">
        <v>177</v>
      </c>
      <c r="W10" s="11" t="s">
        <v>178</v>
      </c>
      <c r="X10" s="13" t="s">
        <v>192</v>
      </c>
      <c r="Y10" s="13" t="s">
        <v>793</v>
      </c>
      <c r="Z10" s="13" t="s">
        <v>734</v>
      </c>
      <c r="AA10" s="13" t="s">
        <v>158</v>
      </c>
      <c r="AB10" s="12">
        <v>15.5</v>
      </c>
      <c r="AC10" s="12">
        <v>14.4</v>
      </c>
      <c r="AD10" s="12">
        <v>8.6</v>
      </c>
      <c r="AE10" s="11" t="s">
        <v>160</v>
      </c>
      <c r="AF10" s="12">
        <v>0.3</v>
      </c>
      <c r="AG10" s="12" t="s">
        <v>195</v>
      </c>
      <c r="AH10" s="12">
        <v>0.9</v>
      </c>
      <c r="AI10" s="12">
        <v>-0.6</v>
      </c>
      <c r="AJ10" s="12"/>
      <c r="AK10" s="11" t="s">
        <v>196</v>
      </c>
      <c r="AL10" s="11" t="s">
        <v>173</v>
      </c>
      <c r="AM10" s="11" t="s">
        <v>161</v>
      </c>
      <c r="AN10" s="8"/>
      <c r="AO10" s="8" t="s">
        <v>921</v>
      </c>
      <c r="AP10" s="31" t="s">
        <v>922</v>
      </c>
    </row>
    <row r="11" spans="1:42" s="5" customFormat="1">
      <c r="A11" s="6">
        <v>45746</v>
      </c>
      <c r="B11" s="7" t="s">
        <v>144</v>
      </c>
      <c r="C11" s="8" t="s">
        <v>179</v>
      </c>
      <c r="D11" s="9">
        <v>9.3784722222222228E-2</v>
      </c>
      <c r="E11" s="8" t="s">
        <v>905</v>
      </c>
      <c r="F11" s="10">
        <v>12.8</v>
      </c>
      <c r="G11" s="10">
        <v>11.4</v>
      </c>
      <c r="H11" s="10">
        <v>11.9</v>
      </c>
      <c r="I11" s="10">
        <v>13.3</v>
      </c>
      <c r="J11" s="10">
        <v>13.1</v>
      </c>
      <c r="K11" s="10">
        <v>12.8</v>
      </c>
      <c r="L11" s="10">
        <v>12.7</v>
      </c>
      <c r="M11" s="10">
        <v>12.5</v>
      </c>
      <c r="N11" s="10">
        <v>12</v>
      </c>
      <c r="O11" s="10">
        <v>11.4</v>
      </c>
      <c r="P11" s="10">
        <v>11.4</v>
      </c>
      <c r="Q11" s="27">
        <f t="shared" si="0"/>
        <v>36.1</v>
      </c>
      <c r="R11" s="27">
        <f t="shared" si="1"/>
        <v>64.400000000000006</v>
      </c>
      <c r="S11" s="27">
        <f t="shared" si="2"/>
        <v>34.799999999999997</v>
      </c>
      <c r="T11" s="28">
        <f t="shared" si="3"/>
        <v>62.500000000000007</v>
      </c>
      <c r="U11" s="28">
        <f t="shared" si="4"/>
        <v>60</v>
      </c>
      <c r="V11" s="11" t="s">
        <v>376</v>
      </c>
      <c r="W11" s="11" t="s">
        <v>713</v>
      </c>
      <c r="X11" s="13" t="s">
        <v>906</v>
      </c>
      <c r="Y11" s="13" t="s">
        <v>907</v>
      </c>
      <c r="Z11" s="13" t="s">
        <v>907</v>
      </c>
      <c r="AA11" s="13" t="s">
        <v>158</v>
      </c>
      <c r="AB11" s="12">
        <v>12.6</v>
      </c>
      <c r="AC11" s="12">
        <v>11.6</v>
      </c>
      <c r="AD11" s="12">
        <v>9.1999999999999993</v>
      </c>
      <c r="AE11" s="11" t="s">
        <v>160</v>
      </c>
      <c r="AF11" s="12">
        <v>1.5</v>
      </c>
      <c r="AG11" s="12">
        <v>-1</v>
      </c>
      <c r="AH11" s="12">
        <v>1.3</v>
      </c>
      <c r="AI11" s="12">
        <v>-0.8</v>
      </c>
      <c r="AJ11" s="12"/>
      <c r="AK11" s="11" t="s">
        <v>200</v>
      </c>
      <c r="AL11" s="11" t="s">
        <v>173</v>
      </c>
      <c r="AM11" s="11" t="s">
        <v>160</v>
      </c>
      <c r="AN11" s="8"/>
      <c r="AO11" s="8" t="s">
        <v>951</v>
      </c>
      <c r="AP11" s="31" t="s">
        <v>952</v>
      </c>
    </row>
    <row r="12" spans="1:42" s="5" customFormat="1">
      <c r="A12" s="6">
        <v>45746</v>
      </c>
      <c r="B12" s="7" t="s">
        <v>316</v>
      </c>
      <c r="C12" s="8" t="s">
        <v>179</v>
      </c>
      <c r="D12" s="9">
        <v>9.2430555555555557E-2</v>
      </c>
      <c r="E12" s="8" t="s">
        <v>909</v>
      </c>
      <c r="F12" s="10">
        <v>13.4</v>
      </c>
      <c r="G12" s="10">
        <v>11.5</v>
      </c>
      <c r="H12" s="10">
        <v>12.1</v>
      </c>
      <c r="I12" s="10">
        <v>12.6</v>
      </c>
      <c r="J12" s="10">
        <v>12.7</v>
      </c>
      <c r="K12" s="10">
        <v>12.3</v>
      </c>
      <c r="L12" s="10">
        <v>12.2</v>
      </c>
      <c r="M12" s="10">
        <v>12.1</v>
      </c>
      <c r="N12" s="10">
        <v>12</v>
      </c>
      <c r="O12" s="10">
        <v>11.2</v>
      </c>
      <c r="P12" s="10">
        <v>11.5</v>
      </c>
      <c r="Q12" s="27">
        <f t="shared" si="0"/>
        <v>37</v>
      </c>
      <c r="R12" s="27">
        <f t="shared" si="1"/>
        <v>61.9</v>
      </c>
      <c r="S12" s="27">
        <f t="shared" si="2"/>
        <v>34.700000000000003</v>
      </c>
      <c r="T12" s="28">
        <f t="shared" si="3"/>
        <v>62.3</v>
      </c>
      <c r="U12" s="28">
        <f t="shared" si="4"/>
        <v>59</v>
      </c>
      <c r="V12" s="11" t="s">
        <v>376</v>
      </c>
      <c r="W12" s="11" t="s">
        <v>713</v>
      </c>
      <c r="X12" s="13" t="s">
        <v>194</v>
      </c>
      <c r="Y12" s="13" t="s">
        <v>650</v>
      </c>
      <c r="Z12" s="13" t="s">
        <v>906</v>
      </c>
      <c r="AA12" s="13" t="s">
        <v>158</v>
      </c>
      <c r="AB12" s="12">
        <v>12.6</v>
      </c>
      <c r="AC12" s="12">
        <v>11.6</v>
      </c>
      <c r="AD12" s="12">
        <v>9.1999999999999993</v>
      </c>
      <c r="AE12" s="11" t="s">
        <v>160</v>
      </c>
      <c r="AF12" s="12">
        <v>-0.3</v>
      </c>
      <c r="AG12" s="12">
        <v>-0.6</v>
      </c>
      <c r="AH12" s="12">
        <v>-0.1</v>
      </c>
      <c r="AI12" s="12">
        <v>-0.8</v>
      </c>
      <c r="AJ12" s="12"/>
      <c r="AK12" s="11" t="s">
        <v>169</v>
      </c>
      <c r="AL12" s="11" t="s">
        <v>169</v>
      </c>
      <c r="AM12" s="11" t="s">
        <v>160</v>
      </c>
      <c r="AN12" s="8"/>
      <c r="AO12" s="8" t="s">
        <v>947</v>
      </c>
      <c r="AP12" s="31" t="s">
        <v>948</v>
      </c>
    </row>
    <row r="13" spans="1:42" s="5" customFormat="1">
      <c r="A13" s="6">
        <v>45865</v>
      </c>
      <c r="B13" s="7" t="s">
        <v>157</v>
      </c>
      <c r="C13" s="8" t="s">
        <v>179</v>
      </c>
      <c r="D13" s="9">
        <v>9.2430555555555557E-2</v>
      </c>
      <c r="E13" s="8" t="s">
        <v>992</v>
      </c>
      <c r="F13" s="10">
        <v>13</v>
      </c>
      <c r="G13" s="10">
        <v>11.2</v>
      </c>
      <c r="H13" s="10">
        <v>11.3</v>
      </c>
      <c r="I13" s="10">
        <v>12.5</v>
      </c>
      <c r="J13" s="10">
        <v>12.6</v>
      </c>
      <c r="K13" s="10">
        <v>12.9</v>
      </c>
      <c r="L13" s="10">
        <v>12.7</v>
      </c>
      <c r="M13" s="10">
        <v>12.4</v>
      </c>
      <c r="N13" s="10">
        <v>11.8</v>
      </c>
      <c r="O13" s="10">
        <v>11.5</v>
      </c>
      <c r="P13" s="10">
        <v>11.7</v>
      </c>
      <c r="Q13" s="27">
        <f t="shared" si="0"/>
        <v>35.5</v>
      </c>
      <c r="R13" s="27">
        <f t="shared" si="1"/>
        <v>63.1</v>
      </c>
      <c r="S13" s="27">
        <f t="shared" si="2"/>
        <v>35</v>
      </c>
      <c r="T13" s="28">
        <f t="shared" si="3"/>
        <v>60.6</v>
      </c>
      <c r="U13" s="28">
        <f t="shared" si="4"/>
        <v>60.100000000000009</v>
      </c>
      <c r="V13" s="11" t="s">
        <v>376</v>
      </c>
      <c r="W13" s="11" t="s">
        <v>713</v>
      </c>
      <c r="X13" s="13" t="s">
        <v>650</v>
      </c>
      <c r="Y13" s="13" t="s">
        <v>194</v>
      </c>
      <c r="Z13" s="13" t="s">
        <v>180</v>
      </c>
      <c r="AA13" s="13" t="s">
        <v>213</v>
      </c>
      <c r="AB13" s="12">
        <v>12.6</v>
      </c>
      <c r="AC13" s="12">
        <v>12.5</v>
      </c>
      <c r="AD13" s="12">
        <v>9.5</v>
      </c>
      <c r="AE13" s="11" t="s">
        <v>213</v>
      </c>
      <c r="AF13" s="12">
        <v>-0.9</v>
      </c>
      <c r="AG13" s="12">
        <v>-0.7</v>
      </c>
      <c r="AH13" s="12">
        <v>0.7</v>
      </c>
      <c r="AI13" s="12">
        <v>-2.2999999999999998</v>
      </c>
      <c r="AJ13" s="12"/>
      <c r="AK13" s="11" t="s">
        <v>173</v>
      </c>
      <c r="AL13" s="11" t="s">
        <v>169</v>
      </c>
      <c r="AM13" s="11" t="s">
        <v>160</v>
      </c>
      <c r="AN13" s="8"/>
      <c r="AO13" s="8" t="s">
        <v>1030</v>
      </c>
      <c r="AP13" s="31" t="s">
        <v>1031</v>
      </c>
    </row>
  </sheetData>
  <autoFilter ref="A1:AO2" xr:uid="{00000000-0009-0000-0000-000005000000}"/>
  <dataConsolidate/>
  <phoneticPr fontId="3"/>
  <conditionalFormatting sqref="F2:P2">
    <cfRule type="colorScale" priority="1499">
      <colorScale>
        <cfvo type="min"/>
        <cfvo type="percentile" val="50"/>
        <cfvo type="max"/>
        <color rgb="FFF8696B"/>
        <color rgb="FFFFEB84"/>
        <color rgb="FF63BE7B"/>
      </colorScale>
    </cfRule>
  </conditionalFormatting>
  <conditionalFormatting sqref="F3:P3">
    <cfRule type="colorScale" priority="29">
      <colorScale>
        <cfvo type="min"/>
        <cfvo type="percentile" val="50"/>
        <cfvo type="max"/>
        <color rgb="FFF8696B"/>
        <color rgb="FFFFEB84"/>
        <color rgb="FF63BE7B"/>
      </colorScale>
    </cfRule>
  </conditionalFormatting>
  <conditionalFormatting sqref="F4:P4">
    <cfRule type="colorScale" priority="25">
      <colorScale>
        <cfvo type="min"/>
        <cfvo type="percentile" val="50"/>
        <cfvo type="max"/>
        <color rgb="FFF8696B"/>
        <color rgb="FFFFEB84"/>
        <color rgb="FF63BE7B"/>
      </colorScale>
    </cfRule>
  </conditionalFormatting>
  <conditionalFormatting sqref="F5:P5">
    <cfRule type="colorScale" priority="21">
      <colorScale>
        <cfvo type="min"/>
        <cfvo type="percentile" val="50"/>
        <cfvo type="max"/>
        <color rgb="FFF8696B"/>
        <color rgb="FFFFEB84"/>
        <color rgb="FF63BE7B"/>
      </colorScale>
    </cfRule>
  </conditionalFormatting>
  <conditionalFormatting sqref="F6:P6">
    <cfRule type="colorScale" priority="16">
      <colorScale>
        <cfvo type="min"/>
        <cfvo type="percentile" val="50"/>
        <cfvo type="max"/>
        <color rgb="FFF8696B"/>
        <color rgb="FFFFEB84"/>
        <color rgb="FF63BE7B"/>
      </colorScale>
    </cfRule>
  </conditionalFormatting>
  <conditionalFormatting sqref="F7:P8">
    <cfRule type="colorScale" priority="12">
      <colorScale>
        <cfvo type="min"/>
        <cfvo type="percentile" val="50"/>
        <cfvo type="max"/>
        <color rgb="FFF8696B"/>
        <color rgb="FFFFEB84"/>
        <color rgb="FF63BE7B"/>
      </colorScale>
    </cfRule>
  </conditionalFormatting>
  <conditionalFormatting sqref="F9:P12">
    <cfRule type="colorScale" priority="8">
      <colorScale>
        <cfvo type="min"/>
        <cfvo type="percentile" val="50"/>
        <cfvo type="max"/>
        <color rgb="FFF8696B"/>
        <color rgb="FFFFEB84"/>
        <color rgb="FF63BE7B"/>
      </colorScale>
    </cfRule>
  </conditionalFormatting>
  <conditionalFormatting sqref="F13:P13">
    <cfRule type="colorScale" priority="4">
      <colorScale>
        <cfvo type="min"/>
        <cfvo type="percentile" val="50"/>
        <cfvo type="max"/>
        <color rgb="FFF8696B"/>
        <color rgb="FFFFEB84"/>
        <color rgb="FF63BE7B"/>
      </colorScale>
    </cfRule>
  </conditionalFormatting>
  <conditionalFormatting sqref="Z18">
    <cfRule type="colorScale" priority="17">
      <colorScale>
        <cfvo type="min"/>
        <cfvo type="percentile" val="50"/>
        <cfvo type="max"/>
        <color rgb="FFF8696B"/>
        <color rgb="FFFFEB84"/>
        <color rgb="FF63BE7B"/>
      </colorScale>
    </cfRule>
  </conditionalFormatting>
  <conditionalFormatting sqref="AE2:AE13">
    <cfRule type="containsText" dxfId="53" priority="401" operator="containsText" text="D">
      <formula>NOT(ISERROR(SEARCH("D",AE2)))</formula>
    </cfRule>
    <cfRule type="containsText" dxfId="52" priority="402" operator="containsText" text="S">
      <formula>NOT(ISERROR(SEARCH("S",AE2)))</formula>
    </cfRule>
    <cfRule type="containsText" dxfId="51" priority="403" operator="containsText" text="F">
      <formula>NOT(ISERROR(SEARCH("F",AE2)))</formula>
    </cfRule>
    <cfRule type="containsText" dxfId="50" priority="404" operator="containsText" text="E">
      <formula>NOT(ISERROR(SEARCH("E",AE2)))</formula>
    </cfRule>
    <cfRule type="containsText" dxfId="49" priority="405" operator="containsText" text="B">
      <formula>NOT(ISERROR(SEARCH("B",AE2)))</formula>
    </cfRule>
    <cfRule type="containsText" dxfId="48" priority="406" operator="containsText" text="A">
      <formula>NOT(ISERROR(SEARCH("A",AE2)))</formula>
    </cfRule>
  </conditionalFormatting>
  <conditionalFormatting sqref="AK2:AN13">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13"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3:U5 Q6:U6 Q7:U8 Q9:U12 Q13:U1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sheetPr codeName="Sheet11"/>
  <dimension ref="A1:AT2"/>
  <sheetViews>
    <sheetView workbookViewId="0">
      <pane xSplit="5" ySplit="1" topLeftCell="AT2" activePane="bottomRight" state="frozen"/>
      <selection activeCell="E15" sqref="E15"/>
      <selection pane="topRight" activeCell="E15" sqref="E15"/>
      <selection pane="bottomLeft" activeCell="E15" sqref="E15"/>
      <selection pane="bottomRight" activeCell="AT9" sqref="AT9"/>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126</v>
      </c>
      <c r="R1" s="1" t="s">
        <v>127</v>
      </c>
      <c r="S1" s="1" t="s">
        <v>128</v>
      </c>
      <c r="T1" s="1" t="s">
        <v>129</v>
      </c>
      <c r="U1" s="1" t="s">
        <v>54</v>
      </c>
      <c r="V1" s="1" t="s">
        <v>130</v>
      </c>
      <c r="W1" s="1" t="s">
        <v>55</v>
      </c>
      <c r="X1" s="1" t="s">
        <v>56</v>
      </c>
      <c r="Y1" s="1" t="s">
        <v>141</v>
      </c>
      <c r="Z1" s="2" t="s">
        <v>57</v>
      </c>
      <c r="AA1" s="2" t="s">
        <v>58</v>
      </c>
      <c r="AB1" s="3" t="s">
        <v>59</v>
      </c>
      <c r="AC1" s="3" t="s">
        <v>60</v>
      </c>
      <c r="AD1" s="3" t="s">
        <v>61</v>
      </c>
      <c r="AE1" s="3" t="s">
        <v>94</v>
      </c>
      <c r="AF1" s="4" t="s">
        <v>115</v>
      </c>
      <c r="AG1" s="4" t="s">
        <v>116</v>
      </c>
      <c r="AH1" s="4" t="s">
        <v>131</v>
      </c>
      <c r="AI1" s="4" t="s">
        <v>139</v>
      </c>
      <c r="AJ1" s="4" t="s">
        <v>9</v>
      </c>
      <c r="AK1" s="4" t="s">
        <v>95</v>
      </c>
      <c r="AL1" s="4" t="s">
        <v>10</v>
      </c>
      <c r="AM1" s="4" t="s">
        <v>11</v>
      </c>
      <c r="AN1" s="4"/>
      <c r="AO1" s="4" t="s">
        <v>12</v>
      </c>
      <c r="AP1" s="4" t="s">
        <v>13</v>
      </c>
      <c r="AQ1" s="4" t="s">
        <v>62</v>
      </c>
      <c r="AR1" s="4" t="s">
        <v>63</v>
      </c>
      <c r="AS1" s="1" t="s">
        <v>78</v>
      </c>
      <c r="AT1" s="1" t="s">
        <v>132</v>
      </c>
    </row>
    <row r="2" spans="1:46" s="5" customFormat="1">
      <c r="A2" s="6">
        <v>45297</v>
      </c>
      <c r="B2" s="7" t="s">
        <v>122</v>
      </c>
      <c r="C2" s="8" t="s">
        <v>171</v>
      </c>
      <c r="D2" s="9">
        <v>0.13196759259259258</v>
      </c>
      <c r="E2" s="8" t="s">
        <v>237</v>
      </c>
      <c r="F2" s="10">
        <v>13.2</v>
      </c>
      <c r="G2" s="10">
        <v>11.5</v>
      </c>
      <c r="H2" s="10">
        <v>12.5</v>
      </c>
      <c r="I2" s="10">
        <v>12.8</v>
      </c>
      <c r="J2" s="10">
        <v>12.3</v>
      </c>
      <c r="K2" s="10">
        <v>12</v>
      </c>
      <c r="L2" s="10">
        <v>11.9</v>
      </c>
      <c r="M2" s="10">
        <v>13</v>
      </c>
      <c r="N2" s="10">
        <v>12.6</v>
      </c>
      <c r="O2" s="10">
        <v>12.3</v>
      </c>
      <c r="P2" s="10">
        <v>12.8</v>
      </c>
      <c r="Q2" s="10">
        <v>13.3</v>
      </c>
      <c r="R2" s="10">
        <v>12.9</v>
      </c>
      <c r="S2" s="10">
        <v>13.6</v>
      </c>
      <c r="T2" s="10">
        <v>13.5</v>
      </c>
      <c r="U2" s="27">
        <f>SUM(F2:H2)</f>
        <v>37.200000000000003</v>
      </c>
      <c r="V2" s="27">
        <f>SUM(I2:Q2)</f>
        <v>112.99999999999999</v>
      </c>
      <c r="W2" s="27">
        <f>SUM(R2:T2)</f>
        <v>40</v>
      </c>
      <c r="X2" s="28">
        <f>SUM(F2:J2)</f>
        <v>62.3</v>
      </c>
      <c r="Y2" s="28">
        <f>SUM(P2:T2)</f>
        <v>66.099999999999994</v>
      </c>
      <c r="Z2" s="11" t="s">
        <v>148</v>
      </c>
      <c r="AA2" s="11" t="s">
        <v>149</v>
      </c>
      <c r="AB2" s="13" t="s">
        <v>172</v>
      </c>
      <c r="AC2" s="13" t="s">
        <v>175</v>
      </c>
      <c r="AD2" s="13" t="s">
        <v>216</v>
      </c>
      <c r="AE2" s="13" t="s">
        <v>146</v>
      </c>
      <c r="AF2" s="12">
        <v>10.7</v>
      </c>
      <c r="AG2" s="12">
        <v>13</v>
      </c>
      <c r="AH2" s="12">
        <v>9.4</v>
      </c>
      <c r="AI2" s="11" t="s">
        <v>145</v>
      </c>
      <c r="AJ2" s="12"/>
      <c r="AK2" s="12"/>
      <c r="AL2" s="12"/>
      <c r="AM2" s="12"/>
      <c r="AN2" s="12"/>
      <c r="AO2" s="11"/>
      <c r="AP2" s="11"/>
      <c r="AQ2" s="11" t="s">
        <v>145</v>
      </c>
      <c r="AR2" s="8"/>
      <c r="AS2" s="8" t="s">
        <v>309</v>
      </c>
      <c r="AT2" s="31" t="s">
        <v>310</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23"/>
  <sheetViews>
    <sheetView workbookViewId="0">
      <pane xSplit="5" ySplit="1" topLeftCell="R2" activePane="bottomRight" state="frozen"/>
      <selection activeCell="E24" sqref="E24"/>
      <selection pane="topRight" activeCell="E24" sqref="E24"/>
      <selection pane="bottomLeft" activeCell="E24" sqref="E24"/>
      <selection pane="bottomRight" activeCell="AG28" sqref="AG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139</v>
      </c>
      <c r="W1" s="4" t="s">
        <v>9</v>
      </c>
      <c r="X1" s="4" t="s">
        <v>95</v>
      </c>
      <c r="Y1" s="4" t="s">
        <v>10</v>
      </c>
      <c r="Z1" s="4" t="s">
        <v>11</v>
      </c>
      <c r="AA1" s="4"/>
      <c r="AB1" s="4" t="s">
        <v>12</v>
      </c>
      <c r="AC1" s="4" t="s">
        <v>13</v>
      </c>
      <c r="AD1" s="4" t="s">
        <v>62</v>
      </c>
      <c r="AE1" s="4" t="s">
        <v>96</v>
      </c>
      <c r="AF1" s="22" t="s">
        <v>140</v>
      </c>
      <c r="AG1" s="22" t="s">
        <v>117</v>
      </c>
    </row>
    <row r="2" spans="1:33" s="5" customFormat="1">
      <c r="A2" s="6">
        <v>45296</v>
      </c>
      <c r="B2" s="25" t="s">
        <v>120</v>
      </c>
      <c r="C2" s="8" t="s">
        <v>150</v>
      </c>
      <c r="D2" s="9">
        <v>4.9409722222222223E-2</v>
      </c>
      <c r="E2" s="32" t="s">
        <v>262</v>
      </c>
      <c r="F2" s="10">
        <v>12.3</v>
      </c>
      <c r="G2" s="10">
        <v>10.4</v>
      </c>
      <c r="H2" s="10">
        <v>11.4</v>
      </c>
      <c r="I2" s="10">
        <v>12.4</v>
      </c>
      <c r="J2" s="10">
        <v>12.5</v>
      </c>
      <c r="K2" s="10">
        <v>12.9</v>
      </c>
      <c r="L2" s="27">
        <f t="shared" ref="L2:L23" si="0">SUM(F2:H2)</f>
        <v>34.1</v>
      </c>
      <c r="M2" s="27">
        <f t="shared" ref="M2:M23" si="1">SUM(I2:K2)</f>
        <v>37.799999999999997</v>
      </c>
      <c r="N2" s="28">
        <f t="shared" ref="N2:N23" si="2">SUM(F2:J2)</f>
        <v>59</v>
      </c>
      <c r="O2" s="11" t="s">
        <v>162</v>
      </c>
      <c r="P2" s="11" t="s">
        <v>149</v>
      </c>
      <c r="Q2" s="13" t="s">
        <v>182</v>
      </c>
      <c r="R2" s="13" t="s">
        <v>216</v>
      </c>
      <c r="S2" s="13" t="s">
        <v>182</v>
      </c>
      <c r="T2" s="12">
        <v>1.1000000000000001</v>
      </c>
      <c r="U2" s="12">
        <v>1.2</v>
      </c>
      <c r="V2" s="11" t="s">
        <v>159</v>
      </c>
      <c r="W2" s="12">
        <v>0.1</v>
      </c>
      <c r="X2" s="12" t="s">
        <v>195</v>
      </c>
      <c r="Y2" s="12">
        <v>0.5</v>
      </c>
      <c r="Z2" s="8">
        <v>-0.4</v>
      </c>
      <c r="AA2" s="8"/>
      <c r="AB2" s="11" t="s">
        <v>173</v>
      </c>
      <c r="AC2" s="11" t="s">
        <v>169</v>
      </c>
      <c r="AD2" s="11" t="s">
        <v>159</v>
      </c>
      <c r="AE2" s="8"/>
      <c r="AF2" s="8" t="s">
        <v>263</v>
      </c>
      <c r="AG2" s="31" t="s">
        <v>264</v>
      </c>
    </row>
    <row r="3" spans="1:33" s="5" customFormat="1">
      <c r="A3" s="6">
        <v>45296</v>
      </c>
      <c r="B3" s="25" t="s">
        <v>202</v>
      </c>
      <c r="C3" s="8" t="s">
        <v>150</v>
      </c>
      <c r="D3" s="9">
        <v>4.9375000000000002E-2</v>
      </c>
      <c r="E3" s="32" t="s">
        <v>238</v>
      </c>
      <c r="F3" s="10">
        <v>12.5</v>
      </c>
      <c r="G3" s="10">
        <v>11.1</v>
      </c>
      <c r="H3" s="10">
        <v>11.9</v>
      </c>
      <c r="I3" s="10">
        <v>12</v>
      </c>
      <c r="J3" s="10">
        <v>12</v>
      </c>
      <c r="K3" s="10">
        <v>12.1</v>
      </c>
      <c r="L3" s="27">
        <f t="shared" si="0"/>
        <v>35.5</v>
      </c>
      <c r="M3" s="27">
        <f t="shared" si="1"/>
        <v>36.1</v>
      </c>
      <c r="N3" s="28">
        <f t="shared" si="2"/>
        <v>59.5</v>
      </c>
      <c r="O3" s="11" t="s">
        <v>148</v>
      </c>
      <c r="P3" s="11" t="s">
        <v>165</v>
      </c>
      <c r="Q3" s="13" t="s">
        <v>175</v>
      </c>
      <c r="R3" s="13" t="s">
        <v>198</v>
      </c>
      <c r="S3" s="13" t="s">
        <v>176</v>
      </c>
      <c r="T3" s="12">
        <v>1.1000000000000001</v>
      </c>
      <c r="U3" s="12">
        <v>1.2</v>
      </c>
      <c r="V3" s="11" t="s">
        <v>159</v>
      </c>
      <c r="W3" s="12">
        <v>0.4</v>
      </c>
      <c r="X3" s="12" t="s">
        <v>195</v>
      </c>
      <c r="Y3" s="12">
        <v>0.8</v>
      </c>
      <c r="Z3" s="8">
        <v>-0.4</v>
      </c>
      <c r="AA3" s="8"/>
      <c r="AB3" s="11" t="s">
        <v>196</v>
      </c>
      <c r="AC3" s="11" t="s">
        <v>173</v>
      </c>
      <c r="AD3" s="11" t="s">
        <v>145</v>
      </c>
      <c r="AE3" s="8"/>
      <c r="AF3" s="8" t="s">
        <v>270</v>
      </c>
      <c r="AG3" s="31" t="s">
        <v>271</v>
      </c>
    </row>
    <row r="4" spans="1:33" s="5" customFormat="1">
      <c r="A4" s="6">
        <v>45297</v>
      </c>
      <c r="B4" s="25" t="s">
        <v>119</v>
      </c>
      <c r="C4" s="8" t="s">
        <v>150</v>
      </c>
      <c r="D4" s="9">
        <v>5.0069444444444444E-2</v>
      </c>
      <c r="E4" s="32" t="s">
        <v>278</v>
      </c>
      <c r="F4" s="10">
        <v>12.6</v>
      </c>
      <c r="G4" s="10">
        <v>11</v>
      </c>
      <c r="H4" s="10">
        <v>11.8</v>
      </c>
      <c r="I4" s="10">
        <v>12.1</v>
      </c>
      <c r="J4" s="10">
        <v>12.2</v>
      </c>
      <c r="K4" s="10">
        <v>12.9</v>
      </c>
      <c r="L4" s="27">
        <f t="shared" si="0"/>
        <v>35.400000000000006</v>
      </c>
      <c r="M4" s="27">
        <f t="shared" si="1"/>
        <v>37.199999999999996</v>
      </c>
      <c r="N4" s="28">
        <f t="shared" si="2"/>
        <v>59.7</v>
      </c>
      <c r="O4" s="11" t="s">
        <v>148</v>
      </c>
      <c r="P4" s="11" t="s">
        <v>165</v>
      </c>
      <c r="Q4" s="13" t="s">
        <v>208</v>
      </c>
      <c r="R4" s="13" t="s">
        <v>279</v>
      </c>
      <c r="S4" s="13" t="s">
        <v>229</v>
      </c>
      <c r="T4" s="12">
        <v>1.2</v>
      </c>
      <c r="U4" s="12">
        <v>1.4</v>
      </c>
      <c r="V4" s="11" t="s">
        <v>159</v>
      </c>
      <c r="W4" s="12">
        <v>-0.5</v>
      </c>
      <c r="X4" s="12" t="s">
        <v>195</v>
      </c>
      <c r="Y4" s="12" t="s">
        <v>201</v>
      </c>
      <c r="Z4" s="8">
        <v>-0.5</v>
      </c>
      <c r="AA4" s="8"/>
      <c r="AB4" s="11" t="s">
        <v>169</v>
      </c>
      <c r="AC4" s="11" t="s">
        <v>169</v>
      </c>
      <c r="AD4" s="11" t="s">
        <v>159</v>
      </c>
      <c r="AE4" s="8"/>
      <c r="AF4" s="8" t="s">
        <v>291</v>
      </c>
      <c r="AG4" s="31" t="s">
        <v>292</v>
      </c>
    </row>
    <row r="5" spans="1:33" s="5" customFormat="1">
      <c r="A5" s="6">
        <v>45668</v>
      </c>
      <c r="B5" s="25" t="s">
        <v>143</v>
      </c>
      <c r="C5" s="8" t="s">
        <v>150</v>
      </c>
      <c r="D5" s="9">
        <v>5.0763888888888886E-2</v>
      </c>
      <c r="E5" s="32" t="s">
        <v>322</v>
      </c>
      <c r="F5" s="10">
        <v>12.5</v>
      </c>
      <c r="G5" s="10">
        <v>10.7</v>
      </c>
      <c r="H5" s="10">
        <v>11.7</v>
      </c>
      <c r="I5" s="10">
        <v>12.6</v>
      </c>
      <c r="J5" s="10">
        <v>12.7</v>
      </c>
      <c r="K5" s="10">
        <v>13.4</v>
      </c>
      <c r="L5" s="27">
        <f t="shared" si="0"/>
        <v>34.9</v>
      </c>
      <c r="M5" s="27">
        <f t="shared" si="1"/>
        <v>38.699999999999996</v>
      </c>
      <c r="N5" s="28">
        <f t="shared" si="2"/>
        <v>60.2</v>
      </c>
      <c r="O5" s="11" t="s">
        <v>162</v>
      </c>
      <c r="P5" s="11" t="s">
        <v>149</v>
      </c>
      <c r="Q5" s="13" t="s">
        <v>330</v>
      </c>
      <c r="R5" s="13" t="s">
        <v>331</v>
      </c>
      <c r="S5" s="13" t="s">
        <v>332</v>
      </c>
      <c r="T5" s="12">
        <v>5.9</v>
      </c>
      <c r="U5" s="12">
        <v>6.8</v>
      </c>
      <c r="V5" s="11" t="s">
        <v>159</v>
      </c>
      <c r="W5" s="12">
        <v>0.5</v>
      </c>
      <c r="X5" s="12" t="s">
        <v>195</v>
      </c>
      <c r="Y5" s="12">
        <v>1</v>
      </c>
      <c r="Z5" s="8">
        <v>-0.5</v>
      </c>
      <c r="AA5" s="8"/>
      <c r="AB5" s="11" t="s">
        <v>196</v>
      </c>
      <c r="AC5" s="11" t="s">
        <v>173</v>
      </c>
      <c r="AD5" s="11" t="s">
        <v>145</v>
      </c>
      <c r="AE5" s="8"/>
      <c r="AF5" s="8" t="s">
        <v>328</v>
      </c>
      <c r="AG5" s="31" t="s">
        <v>329</v>
      </c>
    </row>
    <row r="6" spans="1:33" s="5" customFormat="1">
      <c r="A6" s="6">
        <v>45669</v>
      </c>
      <c r="B6" s="35" t="s">
        <v>119</v>
      </c>
      <c r="C6" s="8" t="s">
        <v>150</v>
      </c>
      <c r="D6" s="9">
        <v>5.0104166666666665E-2</v>
      </c>
      <c r="E6" s="32" t="s">
        <v>385</v>
      </c>
      <c r="F6" s="10">
        <v>12.7</v>
      </c>
      <c r="G6" s="10">
        <v>10.7</v>
      </c>
      <c r="H6" s="10">
        <v>11.8</v>
      </c>
      <c r="I6" s="10">
        <v>12.3</v>
      </c>
      <c r="J6" s="10">
        <v>12.3</v>
      </c>
      <c r="K6" s="10">
        <v>13.1</v>
      </c>
      <c r="L6" s="27">
        <f t="shared" si="0"/>
        <v>35.200000000000003</v>
      </c>
      <c r="M6" s="27">
        <f t="shared" si="1"/>
        <v>37.700000000000003</v>
      </c>
      <c r="N6" s="28">
        <f t="shared" si="2"/>
        <v>59.8</v>
      </c>
      <c r="O6" s="11" t="s">
        <v>148</v>
      </c>
      <c r="P6" s="11" t="s">
        <v>165</v>
      </c>
      <c r="Q6" s="13" t="s">
        <v>176</v>
      </c>
      <c r="R6" s="13" t="s">
        <v>176</v>
      </c>
      <c r="S6" s="13" t="s">
        <v>232</v>
      </c>
      <c r="T6" s="12">
        <v>4.4000000000000004</v>
      </c>
      <c r="U6" s="12">
        <v>4.5</v>
      </c>
      <c r="V6" s="11" t="s">
        <v>159</v>
      </c>
      <c r="W6" s="12">
        <v>-0.2</v>
      </c>
      <c r="X6" s="12" t="s">
        <v>195</v>
      </c>
      <c r="Y6" s="12">
        <v>0.1</v>
      </c>
      <c r="Z6" s="8">
        <v>-0.3</v>
      </c>
      <c r="AA6" s="8"/>
      <c r="AB6" s="11" t="s">
        <v>169</v>
      </c>
      <c r="AC6" s="11" t="s">
        <v>169</v>
      </c>
      <c r="AD6" s="11" t="s">
        <v>159</v>
      </c>
      <c r="AE6" s="8"/>
      <c r="AF6" s="8" t="s">
        <v>390</v>
      </c>
      <c r="AG6" s="31" t="s">
        <v>391</v>
      </c>
    </row>
    <row r="7" spans="1:33" s="5" customFormat="1">
      <c r="A7" s="6">
        <v>45669</v>
      </c>
      <c r="B7" s="25" t="s">
        <v>118</v>
      </c>
      <c r="C7" s="8" t="s">
        <v>150</v>
      </c>
      <c r="D7" s="9">
        <v>5.002314814814815E-2</v>
      </c>
      <c r="E7" s="32" t="s">
        <v>406</v>
      </c>
      <c r="F7" s="10">
        <v>12.7</v>
      </c>
      <c r="G7" s="10">
        <v>11.2</v>
      </c>
      <c r="H7" s="10">
        <v>12.3</v>
      </c>
      <c r="I7" s="10">
        <v>12.3</v>
      </c>
      <c r="J7" s="10">
        <v>11.6</v>
      </c>
      <c r="K7" s="10">
        <v>12.1</v>
      </c>
      <c r="L7" s="27">
        <f t="shared" si="0"/>
        <v>36.200000000000003</v>
      </c>
      <c r="M7" s="27">
        <f t="shared" si="1"/>
        <v>36</v>
      </c>
      <c r="N7" s="28">
        <f t="shared" si="2"/>
        <v>60.1</v>
      </c>
      <c r="O7" s="11" t="s">
        <v>164</v>
      </c>
      <c r="P7" s="11" t="s">
        <v>168</v>
      </c>
      <c r="Q7" s="13" t="s">
        <v>225</v>
      </c>
      <c r="R7" s="13" t="s">
        <v>407</v>
      </c>
      <c r="S7" s="13" t="s">
        <v>184</v>
      </c>
      <c r="T7" s="12">
        <v>4.4000000000000004</v>
      </c>
      <c r="U7" s="12">
        <v>4.5</v>
      </c>
      <c r="V7" s="11" t="s">
        <v>159</v>
      </c>
      <c r="W7" s="12">
        <v>-0.2</v>
      </c>
      <c r="X7" s="12">
        <v>-0.1</v>
      </c>
      <c r="Y7" s="12" t="s">
        <v>201</v>
      </c>
      <c r="Z7" s="8">
        <v>-0.3</v>
      </c>
      <c r="AA7" s="8"/>
      <c r="AB7" s="11" t="s">
        <v>169</v>
      </c>
      <c r="AC7" s="11" t="s">
        <v>169</v>
      </c>
      <c r="AD7" s="11" t="s">
        <v>147</v>
      </c>
      <c r="AE7" s="8"/>
      <c r="AF7" s="8" t="s">
        <v>408</v>
      </c>
      <c r="AG7" s="31" t="s">
        <v>409</v>
      </c>
    </row>
    <row r="8" spans="1:33" s="5" customFormat="1">
      <c r="A8" s="6">
        <v>45670</v>
      </c>
      <c r="B8" s="25" t="s">
        <v>235</v>
      </c>
      <c r="C8" s="8" t="s">
        <v>150</v>
      </c>
      <c r="D8" s="9">
        <v>5.0763888888888886E-2</v>
      </c>
      <c r="E8" s="32" t="s">
        <v>438</v>
      </c>
      <c r="F8" s="10">
        <v>12.9</v>
      </c>
      <c r="G8" s="10">
        <v>11.1</v>
      </c>
      <c r="H8" s="10">
        <v>12.2</v>
      </c>
      <c r="I8" s="10">
        <v>12.7</v>
      </c>
      <c r="J8" s="10">
        <v>11.9</v>
      </c>
      <c r="K8" s="10">
        <v>12.8</v>
      </c>
      <c r="L8" s="27">
        <f t="shared" si="0"/>
        <v>36.200000000000003</v>
      </c>
      <c r="M8" s="27">
        <f t="shared" si="1"/>
        <v>37.400000000000006</v>
      </c>
      <c r="N8" s="28">
        <f t="shared" si="2"/>
        <v>60.800000000000004</v>
      </c>
      <c r="O8" s="11" t="s">
        <v>164</v>
      </c>
      <c r="P8" s="11" t="s">
        <v>189</v>
      </c>
      <c r="Q8" s="13" t="s">
        <v>439</v>
      </c>
      <c r="R8" s="13" t="s">
        <v>440</v>
      </c>
      <c r="S8" s="13" t="s">
        <v>227</v>
      </c>
      <c r="T8" s="12">
        <v>4</v>
      </c>
      <c r="U8" s="12">
        <v>5</v>
      </c>
      <c r="V8" s="11" t="s">
        <v>145</v>
      </c>
      <c r="W8" s="12">
        <v>0.3</v>
      </c>
      <c r="X8" s="12" t="s">
        <v>195</v>
      </c>
      <c r="Y8" s="12">
        <v>0.6</v>
      </c>
      <c r="Z8" s="8">
        <v>-0.3</v>
      </c>
      <c r="AA8" s="8"/>
      <c r="AB8" s="11" t="s">
        <v>173</v>
      </c>
      <c r="AC8" s="11" t="s">
        <v>169</v>
      </c>
      <c r="AD8" s="11" t="s">
        <v>159</v>
      </c>
      <c r="AE8" s="8"/>
      <c r="AF8" s="8" t="s">
        <v>482</v>
      </c>
      <c r="AG8" s="31" t="s">
        <v>441</v>
      </c>
    </row>
    <row r="9" spans="1:33" s="5" customFormat="1">
      <c r="A9" s="6">
        <v>45675</v>
      </c>
      <c r="B9" s="25" t="s">
        <v>119</v>
      </c>
      <c r="C9" s="8" t="s">
        <v>150</v>
      </c>
      <c r="D9" s="9">
        <v>5.0092592592592591E-2</v>
      </c>
      <c r="E9" s="32" t="s">
        <v>487</v>
      </c>
      <c r="F9" s="10">
        <v>12.8</v>
      </c>
      <c r="G9" s="10">
        <v>11.1</v>
      </c>
      <c r="H9" s="10">
        <v>11.8</v>
      </c>
      <c r="I9" s="10">
        <v>12.4</v>
      </c>
      <c r="J9" s="10">
        <v>12.1</v>
      </c>
      <c r="K9" s="10">
        <v>12.6</v>
      </c>
      <c r="L9" s="27">
        <f t="shared" si="0"/>
        <v>35.700000000000003</v>
      </c>
      <c r="M9" s="27">
        <f t="shared" si="1"/>
        <v>37.1</v>
      </c>
      <c r="N9" s="28">
        <f t="shared" si="2"/>
        <v>60.2</v>
      </c>
      <c r="O9" s="11" t="s">
        <v>148</v>
      </c>
      <c r="P9" s="11" t="s">
        <v>165</v>
      </c>
      <c r="Q9" s="13" t="s">
        <v>488</v>
      </c>
      <c r="R9" s="13" t="s">
        <v>182</v>
      </c>
      <c r="S9" s="13" t="s">
        <v>489</v>
      </c>
      <c r="T9" s="12">
        <v>1.4</v>
      </c>
      <c r="U9" s="12">
        <v>2.7</v>
      </c>
      <c r="V9" s="11" t="s">
        <v>159</v>
      </c>
      <c r="W9" s="12">
        <v>-0.3</v>
      </c>
      <c r="X9" s="12" t="s">
        <v>195</v>
      </c>
      <c r="Y9" s="12">
        <v>0.2</v>
      </c>
      <c r="Z9" s="8">
        <v>-0.5</v>
      </c>
      <c r="AA9" s="8"/>
      <c r="AB9" s="11" t="s">
        <v>169</v>
      </c>
      <c r="AC9" s="11" t="s">
        <v>173</v>
      </c>
      <c r="AD9" s="11" t="s">
        <v>145</v>
      </c>
      <c r="AE9" s="8"/>
      <c r="AF9" s="8" t="s">
        <v>490</v>
      </c>
      <c r="AG9" s="31" t="s">
        <v>491</v>
      </c>
    </row>
    <row r="10" spans="1:33" s="5" customFormat="1">
      <c r="A10" s="6">
        <v>45675</v>
      </c>
      <c r="B10" s="25" t="s">
        <v>118</v>
      </c>
      <c r="C10" s="8" t="s">
        <v>150</v>
      </c>
      <c r="D10" s="9">
        <v>5.0011574074074076E-2</v>
      </c>
      <c r="E10" s="32" t="s">
        <v>517</v>
      </c>
      <c r="F10" s="10">
        <v>12.5</v>
      </c>
      <c r="G10" s="10">
        <v>10.5</v>
      </c>
      <c r="H10" s="10">
        <v>11.5</v>
      </c>
      <c r="I10" s="10">
        <v>12.6</v>
      </c>
      <c r="J10" s="10">
        <v>12.1</v>
      </c>
      <c r="K10" s="10">
        <v>12.9</v>
      </c>
      <c r="L10" s="27">
        <f t="shared" si="0"/>
        <v>34.5</v>
      </c>
      <c r="M10" s="27">
        <f t="shared" si="1"/>
        <v>37.6</v>
      </c>
      <c r="N10" s="28">
        <f t="shared" si="2"/>
        <v>59.2</v>
      </c>
      <c r="O10" s="11" t="s">
        <v>162</v>
      </c>
      <c r="P10" s="11" t="s">
        <v>165</v>
      </c>
      <c r="Q10" s="13" t="s">
        <v>330</v>
      </c>
      <c r="R10" s="13" t="s">
        <v>518</v>
      </c>
      <c r="S10" s="13" t="s">
        <v>519</v>
      </c>
      <c r="T10" s="12">
        <v>1.4</v>
      </c>
      <c r="U10" s="12">
        <v>2.7</v>
      </c>
      <c r="V10" s="11" t="s">
        <v>159</v>
      </c>
      <c r="W10" s="12">
        <v>-0.3</v>
      </c>
      <c r="X10" s="12" t="s">
        <v>195</v>
      </c>
      <c r="Y10" s="12">
        <v>0.2</v>
      </c>
      <c r="Z10" s="8">
        <v>-0.5</v>
      </c>
      <c r="AA10" s="8"/>
      <c r="AB10" s="11" t="s">
        <v>169</v>
      </c>
      <c r="AC10" s="11" t="s">
        <v>173</v>
      </c>
      <c r="AD10" s="11" t="s">
        <v>145</v>
      </c>
      <c r="AE10" s="8"/>
      <c r="AF10" s="8" t="s">
        <v>520</v>
      </c>
      <c r="AG10" s="31" t="s">
        <v>521</v>
      </c>
    </row>
    <row r="11" spans="1:33" s="5" customFormat="1">
      <c r="A11" s="6">
        <v>45676</v>
      </c>
      <c r="B11" s="35" t="s">
        <v>119</v>
      </c>
      <c r="C11" s="8" t="s">
        <v>150</v>
      </c>
      <c r="D11" s="9">
        <v>5.0092592592592591E-2</v>
      </c>
      <c r="E11" s="32" t="s">
        <v>539</v>
      </c>
      <c r="F11" s="10">
        <v>12.5</v>
      </c>
      <c r="G11" s="10">
        <v>11.1</v>
      </c>
      <c r="H11" s="10">
        <v>11.8</v>
      </c>
      <c r="I11" s="10">
        <v>12.3</v>
      </c>
      <c r="J11" s="10">
        <v>12.2</v>
      </c>
      <c r="K11" s="10">
        <v>12.8</v>
      </c>
      <c r="L11" s="27">
        <f t="shared" si="0"/>
        <v>35.400000000000006</v>
      </c>
      <c r="M11" s="27">
        <f t="shared" si="1"/>
        <v>37.299999999999997</v>
      </c>
      <c r="N11" s="28">
        <f t="shared" si="2"/>
        <v>59.900000000000006</v>
      </c>
      <c r="O11" s="11" t="s">
        <v>148</v>
      </c>
      <c r="P11" s="11" t="s">
        <v>165</v>
      </c>
      <c r="Q11" s="13" t="s">
        <v>167</v>
      </c>
      <c r="R11" s="13" t="s">
        <v>220</v>
      </c>
      <c r="S11" s="13" t="s">
        <v>335</v>
      </c>
      <c r="T11" s="12">
        <v>1.6</v>
      </c>
      <c r="U11" s="12">
        <v>2.7</v>
      </c>
      <c r="V11" s="11" t="s">
        <v>159</v>
      </c>
      <c r="W11" s="12">
        <v>-0.4</v>
      </c>
      <c r="X11" s="12" t="s">
        <v>195</v>
      </c>
      <c r="Y11" s="12">
        <v>0.1</v>
      </c>
      <c r="Z11" s="8">
        <v>-0.5</v>
      </c>
      <c r="AA11" s="8"/>
      <c r="AB11" s="11" t="s">
        <v>169</v>
      </c>
      <c r="AC11" s="11" t="s">
        <v>173</v>
      </c>
      <c r="AD11" s="11" t="s">
        <v>145</v>
      </c>
      <c r="AE11" s="8"/>
      <c r="AF11" s="8" t="s">
        <v>560</v>
      </c>
      <c r="AG11" s="31" t="s">
        <v>561</v>
      </c>
    </row>
    <row r="12" spans="1:33" s="5" customFormat="1">
      <c r="A12" s="6">
        <v>45676</v>
      </c>
      <c r="B12" s="25" t="s">
        <v>121</v>
      </c>
      <c r="C12" s="8" t="s">
        <v>150</v>
      </c>
      <c r="D12" s="9">
        <v>4.9340277777777775E-2</v>
      </c>
      <c r="E12" s="32" t="s">
        <v>551</v>
      </c>
      <c r="F12" s="10">
        <v>12.2</v>
      </c>
      <c r="G12" s="10">
        <v>10.4</v>
      </c>
      <c r="H12" s="10">
        <v>11.2</v>
      </c>
      <c r="I12" s="10">
        <v>11.8</v>
      </c>
      <c r="J12" s="10">
        <v>12.5</v>
      </c>
      <c r="K12" s="10">
        <v>13.2</v>
      </c>
      <c r="L12" s="27">
        <f t="shared" si="0"/>
        <v>33.799999999999997</v>
      </c>
      <c r="M12" s="27">
        <f t="shared" si="1"/>
        <v>37.5</v>
      </c>
      <c r="N12" s="28">
        <f t="shared" si="2"/>
        <v>58.099999999999994</v>
      </c>
      <c r="O12" s="11" t="s">
        <v>162</v>
      </c>
      <c r="P12" s="11" t="s">
        <v>183</v>
      </c>
      <c r="Q12" s="13" t="s">
        <v>552</v>
      </c>
      <c r="R12" s="13" t="s">
        <v>553</v>
      </c>
      <c r="S12" s="13" t="s">
        <v>443</v>
      </c>
      <c r="T12" s="12">
        <v>1.6</v>
      </c>
      <c r="U12" s="12">
        <v>2.7</v>
      </c>
      <c r="V12" s="11" t="s">
        <v>159</v>
      </c>
      <c r="W12" s="12">
        <v>-1.1000000000000001</v>
      </c>
      <c r="X12" s="12" t="s">
        <v>195</v>
      </c>
      <c r="Y12" s="12">
        <v>-0.6</v>
      </c>
      <c r="Z12" s="8">
        <v>-0.5</v>
      </c>
      <c r="AA12" s="8"/>
      <c r="AB12" s="11" t="s">
        <v>191</v>
      </c>
      <c r="AC12" s="11" t="s">
        <v>169</v>
      </c>
      <c r="AD12" s="11" t="s">
        <v>159</v>
      </c>
      <c r="AE12" s="8"/>
      <c r="AF12" s="8" t="s">
        <v>571</v>
      </c>
      <c r="AG12" s="31" t="s">
        <v>572</v>
      </c>
    </row>
    <row r="13" spans="1:33" s="5" customFormat="1">
      <c r="A13" s="6">
        <v>45676</v>
      </c>
      <c r="B13" s="25" t="s">
        <v>120</v>
      </c>
      <c r="C13" s="8" t="s">
        <v>150</v>
      </c>
      <c r="D13" s="9">
        <v>4.9317129629629627E-2</v>
      </c>
      <c r="E13" s="32" t="s">
        <v>569</v>
      </c>
      <c r="F13" s="10">
        <v>12.4</v>
      </c>
      <c r="G13" s="10">
        <v>10.9</v>
      </c>
      <c r="H13" s="10">
        <v>11.8</v>
      </c>
      <c r="I13" s="10">
        <v>12.1</v>
      </c>
      <c r="J13" s="10">
        <v>11.7</v>
      </c>
      <c r="K13" s="10">
        <v>12.2</v>
      </c>
      <c r="L13" s="27">
        <f t="shared" si="0"/>
        <v>35.1</v>
      </c>
      <c r="M13" s="27">
        <f t="shared" si="1"/>
        <v>36</v>
      </c>
      <c r="N13" s="28">
        <f t="shared" si="2"/>
        <v>58.900000000000006</v>
      </c>
      <c r="O13" s="11" t="s">
        <v>148</v>
      </c>
      <c r="P13" s="11" t="s">
        <v>165</v>
      </c>
      <c r="Q13" s="13" t="s">
        <v>518</v>
      </c>
      <c r="R13" s="13" t="s">
        <v>570</v>
      </c>
      <c r="S13" s="13" t="s">
        <v>220</v>
      </c>
      <c r="T13" s="12">
        <v>1.6</v>
      </c>
      <c r="U13" s="12">
        <v>2.7</v>
      </c>
      <c r="V13" s="11" t="s">
        <v>159</v>
      </c>
      <c r="W13" s="12">
        <v>-0.7</v>
      </c>
      <c r="X13" s="12" t="s">
        <v>195</v>
      </c>
      <c r="Y13" s="12">
        <v>-0.2</v>
      </c>
      <c r="Z13" s="8">
        <v>-0.5</v>
      </c>
      <c r="AA13" s="8"/>
      <c r="AB13" s="11" t="s">
        <v>169</v>
      </c>
      <c r="AC13" s="11" t="s">
        <v>169</v>
      </c>
      <c r="AD13" s="11" t="s">
        <v>159</v>
      </c>
      <c r="AE13" s="8"/>
      <c r="AF13" s="8" t="s">
        <v>578</v>
      </c>
      <c r="AG13" s="31" t="s">
        <v>579</v>
      </c>
    </row>
    <row r="14" spans="1:33" s="5" customFormat="1">
      <c r="A14" s="6">
        <v>45682</v>
      </c>
      <c r="B14" s="25" t="s">
        <v>119</v>
      </c>
      <c r="C14" s="8" t="s">
        <v>150</v>
      </c>
      <c r="D14" s="9">
        <v>5.0057870370370371E-2</v>
      </c>
      <c r="E14" s="32" t="s">
        <v>596</v>
      </c>
      <c r="F14" s="10">
        <v>12.7</v>
      </c>
      <c r="G14" s="10">
        <v>11.1</v>
      </c>
      <c r="H14" s="10">
        <v>11.5</v>
      </c>
      <c r="I14" s="10">
        <v>12.1</v>
      </c>
      <c r="J14" s="10">
        <v>11.9</v>
      </c>
      <c r="K14" s="10">
        <v>13.2</v>
      </c>
      <c r="L14" s="27">
        <f t="shared" si="0"/>
        <v>35.299999999999997</v>
      </c>
      <c r="M14" s="27">
        <f t="shared" si="1"/>
        <v>37.200000000000003</v>
      </c>
      <c r="N14" s="28">
        <f t="shared" si="2"/>
        <v>59.3</v>
      </c>
      <c r="O14" s="11" t="s">
        <v>148</v>
      </c>
      <c r="P14" s="11" t="s">
        <v>149</v>
      </c>
      <c r="Q14" s="13" t="s">
        <v>279</v>
      </c>
      <c r="R14" s="13" t="s">
        <v>229</v>
      </c>
      <c r="S14" s="13" t="s">
        <v>216</v>
      </c>
      <c r="T14" s="12">
        <v>1.6</v>
      </c>
      <c r="U14" s="12">
        <v>2.2999999999999998</v>
      </c>
      <c r="V14" s="11" t="s">
        <v>159</v>
      </c>
      <c r="W14" s="12">
        <v>-0.6</v>
      </c>
      <c r="X14" s="12" t="s">
        <v>195</v>
      </c>
      <c r="Y14" s="12">
        <v>-0.1</v>
      </c>
      <c r="Z14" s="8">
        <v>-0.5</v>
      </c>
      <c r="AA14" s="8"/>
      <c r="AB14" s="11" t="s">
        <v>169</v>
      </c>
      <c r="AC14" s="11" t="s">
        <v>173</v>
      </c>
      <c r="AD14" s="11" t="s">
        <v>145</v>
      </c>
      <c r="AE14" s="8"/>
      <c r="AF14" s="8" t="s">
        <v>597</v>
      </c>
      <c r="AG14" s="31" t="s">
        <v>598</v>
      </c>
    </row>
    <row r="15" spans="1:33" s="5" customFormat="1">
      <c r="A15" s="6">
        <v>45683</v>
      </c>
      <c r="B15" s="25" t="s">
        <v>118</v>
      </c>
      <c r="C15" s="8" t="s">
        <v>150</v>
      </c>
      <c r="D15" s="9">
        <v>4.9409722222222223E-2</v>
      </c>
      <c r="E15" s="32" t="s">
        <v>652</v>
      </c>
      <c r="F15" s="10">
        <v>12.4</v>
      </c>
      <c r="G15" s="10">
        <v>11.1</v>
      </c>
      <c r="H15" s="10">
        <v>11.9</v>
      </c>
      <c r="I15" s="10">
        <v>12.3</v>
      </c>
      <c r="J15" s="10">
        <v>11.8</v>
      </c>
      <c r="K15" s="10">
        <v>12.4</v>
      </c>
      <c r="L15" s="27">
        <f t="shared" si="0"/>
        <v>35.4</v>
      </c>
      <c r="M15" s="27">
        <f t="shared" si="1"/>
        <v>36.5</v>
      </c>
      <c r="N15" s="28">
        <f t="shared" si="2"/>
        <v>59.5</v>
      </c>
      <c r="O15" s="11" t="s">
        <v>148</v>
      </c>
      <c r="P15" s="11" t="s">
        <v>165</v>
      </c>
      <c r="Q15" s="13" t="s">
        <v>184</v>
      </c>
      <c r="R15" s="13" t="s">
        <v>216</v>
      </c>
      <c r="S15" s="13" t="s">
        <v>331</v>
      </c>
      <c r="T15" s="12">
        <v>1.4</v>
      </c>
      <c r="U15" s="12">
        <v>1.7</v>
      </c>
      <c r="V15" s="11" t="s">
        <v>159</v>
      </c>
      <c r="W15" s="12">
        <v>-0.5</v>
      </c>
      <c r="X15" s="12" t="s">
        <v>195</v>
      </c>
      <c r="Y15" s="12" t="s">
        <v>201</v>
      </c>
      <c r="Z15" s="8">
        <v>-0.5</v>
      </c>
      <c r="AA15" s="8"/>
      <c r="AB15" s="11" t="s">
        <v>169</v>
      </c>
      <c r="AC15" s="11" t="s">
        <v>173</v>
      </c>
      <c r="AD15" s="11" t="s">
        <v>145</v>
      </c>
      <c r="AE15" s="8"/>
      <c r="AF15" s="8" t="s">
        <v>672</v>
      </c>
      <c r="AG15" s="31" t="s">
        <v>673</v>
      </c>
    </row>
    <row r="16" spans="1:33" s="5" customFormat="1">
      <c r="A16" s="6">
        <v>45731</v>
      </c>
      <c r="B16" s="25" t="s">
        <v>119</v>
      </c>
      <c r="C16" s="8" t="s">
        <v>150</v>
      </c>
      <c r="D16" s="9">
        <v>5.0092592592592591E-2</v>
      </c>
      <c r="E16" s="32" t="s">
        <v>689</v>
      </c>
      <c r="F16" s="10">
        <v>12.5</v>
      </c>
      <c r="G16" s="10">
        <v>10.8</v>
      </c>
      <c r="H16" s="10">
        <v>11.8</v>
      </c>
      <c r="I16" s="10">
        <v>12.8</v>
      </c>
      <c r="J16" s="10">
        <v>12</v>
      </c>
      <c r="K16" s="10">
        <v>12.9</v>
      </c>
      <c r="L16" s="27">
        <f t="shared" si="0"/>
        <v>35.1</v>
      </c>
      <c r="M16" s="27">
        <f t="shared" si="1"/>
        <v>37.700000000000003</v>
      </c>
      <c r="N16" s="28">
        <f t="shared" si="2"/>
        <v>59.900000000000006</v>
      </c>
      <c r="O16" s="11" t="s">
        <v>162</v>
      </c>
      <c r="P16" s="11" t="s">
        <v>165</v>
      </c>
      <c r="Q16" s="13" t="s">
        <v>331</v>
      </c>
      <c r="R16" s="13" t="s">
        <v>690</v>
      </c>
      <c r="S16" s="13" t="s">
        <v>187</v>
      </c>
      <c r="T16" s="12">
        <v>4.5</v>
      </c>
      <c r="U16" s="12">
        <v>6.5</v>
      </c>
      <c r="V16" s="11" t="s">
        <v>159</v>
      </c>
      <c r="W16" s="12">
        <v>-0.3</v>
      </c>
      <c r="X16" s="12" t="s">
        <v>195</v>
      </c>
      <c r="Y16" s="12">
        <v>-0.1</v>
      </c>
      <c r="Z16" s="8">
        <v>-0.2</v>
      </c>
      <c r="AA16" s="8"/>
      <c r="AB16" s="11" t="s">
        <v>169</v>
      </c>
      <c r="AC16" s="11" t="s">
        <v>173</v>
      </c>
      <c r="AD16" s="11" t="s">
        <v>145</v>
      </c>
      <c r="AE16" s="8"/>
      <c r="AF16" s="8" t="s">
        <v>691</v>
      </c>
      <c r="AG16" s="31" t="s">
        <v>692</v>
      </c>
    </row>
    <row r="17" spans="1:33" s="5" customFormat="1">
      <c r="A17" s="6">
        <v>45731</v>
      </c>
      <c r="B17" s="25" t="s">
        <v>120</v>
      </c>
      <c r="C17" s="8" t="s">
        <v>150</v>
      </c>
      <c r="D17" s="9">
        <v>5.0034722222222223E-2</v>
      </c>
      <c r="E17" s="32" t="s">
        <v>685</v>
      </c>
      <c r="F17" s="10">
        <v>12.6</v>
      </c>
      <c r="G17" s="10">
        <v>11.3</v>
      </c>
      <c r="H17" s="10">
        <v>12</v>
      </c>
      <c r="I17" s="10">
        <v>12.2</v>
      </c>
      <c r="J17" s="10">
        <v>11.9</v>
      </c>
      <c r="K17" s="10">
        <v>12.3</v>
      </c>
      <c r="L17" s="27">
        <f t="shared" si="0"/>
        <v>35.9</v>
      </c>
      <c r="M17" s="27">
        <f t="shared" si="1"/>
        <v>36.400000000000006</v>
      </c>
      <c r="N17" s="28">
        <f t="shared" si="2"/>
        <v>59.999999999999993</v>
      </c>
      <c r="O17" s="11" t="s">
        <v>164</v>
      </c>
      <c r="P17" s="11" t="s">
        <v>189</v>
      </c>
      <c r="Q17" s="13" t="s">
        <v>174</v>
      </c>
      <c r="R17" s="13" t="s">
        <v>715</v>
      </c>
      <c r="S17" s="13" t="s">
        <v>419</v>
      </c>
      <c r="T17" s="12">
        <v>4.5</v>
      </c>
      <c r="U17" s="12">
        <v>6.5</v>
      </c>
      <c r="V17" s="11" t="s">
        <v>159</v>
      </c>
      <c r="W17" s="12">
        <v>0.5</v>
      </c>
      <c r="X17" s="12" t="s">
        <v>195</v>
      </c>
      <c r="Y17" s="12">
        <v>0.7</v>
      </c>
      <c r="Z17" s="8">
        <v>-0.2</v>
      </c>
      <c r="AA17" s="8"/>
      <c r="AB17" s="11" t="s">
        <v>173</v>
      </c>
      <c r="AC17" s="11" t="s">
        <v>173</v>
      </c>
      <c r="AD17" s="11" t="s">
        <v>145</v>
      </c>
      <c r="AE17" s="8"/>
      <c r="AF17" s="8" t="s">
        <v>750</v>
      </c>
      <c r="AG17" s="31" t="s">
        <v>751</v>
      </c>
    </row>
    <row r="18" spans="1:33" s="5" customFormat="1">
      <c r="A18" s="6">
        <v>45738</v>
      </c>
      <c r="B18" s="25" t="s">
        <v>119</v>
      </c>
      <c r="C18" s="8" t="s">
        <v>150</v>
      </c>
      <c r="D18" s="9">
        <v>5.0057870370370371E-2</v>
      </c>
      <c r="E18" s="32" t="s">
        <v>785</v>
      </c>
      <c r="F18" s="10">
        <v>12.6</v>
      </c>
      <c r="G18" s="10">
        <v>10.9</v>
      </c>
      <c r="H18" s="10">
        <v>11.8</v>
      </c>
      <c r="I18" s="10">
        <v>12.4</v>
      </c>
      <c r="J18" s="10">
        <v>12.1</v>
      </c>
      <c r="K18" s="10">
        <v>12.7</v>
      </c>
      <c r="L18" s="27">
        <f t="shared" si="0"/>
        <v>35.299999999999997</v>
      </c>
      <c r="M18" s="27">
        <f t="shared" si="1"/>
        <v>37.200000000000003</v>
      </c>
      <c r="N18" s="28">
        <f t="shared" si="2"/>
        <v>59.8</v>
      </c>
      <c r="O18" s="11" t="s">
        <v>148</v>
      </c>
      <c r="P18" s="11" t="s">
        <v>165</v>
      </c>
      <c r="Q18" s="13" t="s">
        <v>182</v>
      </c>
      <c r="R18" s="13" t="s">
        <v>786</v>
      </c>
      <c r="S18" s="13" t="s">
        <v>407</v>
      </c>
      <c r="T18" s="12">
        <v>5.9</v>
      </c>
      <c r="U18" s="12">
        <v>6.6</v>
      </c>
      <c r="V18" s="11" t="s">
        <v>147</v>
      </c>
      <c r="W18" s="12">
        <v>-0.6</v>
      </c>
      <c r="X18" s="12" t="s">
        <v>195</v>
      </c>
      <c r="Y18" s="12">
        <v>0.3</v>
      </c>
      <c r="Z18" s="8">
        <v>-0.9</v>
      </c>
      <c r="AA18" s="8"/>
      <c r="AB18" s="11" t="s">
        <v>173</v>
      </c>
      <c r="AC18" s="11" t="s">
        <v>169</v>
      </c>
      <c r="AD18" s="11" t="s">
        <v>145</v>
      </c>
      <c r="AE18" s="8"/>
      <c r="AF18" s="8" t="s">
        <v>870</v>
      </c>
      <c r="AG18" s="31" t="s">
        <v>871</v>
      </c>
    </row>
    <row r="19" spans="1:33" s="5" customFormat="1">
      <c r="A19" s="6">
        <v>45738</v>
      </c>
      <c r="B19" s="25" t="s">
        <v>118</v>
      </c>
      <c r="C19" s="8" t="s">
        <v>150</v>
      </c>
      <c r="D19" s="9">
        <v>4.9351851851851855E-2</v>
      </c>
      <c r="E19" s="32" t="s">
        <v>808</v>
      </c>
      <c r="F19" s="10">
        <v>12.2</v>
      </c>
      <c r="G19" s="10">
        <v>10.9</v>
      </c>
      <c r="H19" s="10">
        <v>11.7</v>
      </c>
      <c r="I19" s="10">
        <v>12.3</v>
      </c>
      <c r="J19" s="10">
        <v>11.7</v>
      </c>
      <c r="K19" s="10">
        <v>12.6</v>
      </c>
      <c r="L19" s="27">
        <f t="shared" si="0"/>
        <v>34.799999999999997</v>
      </c>
      <c r="M19" s="27">
        <f t="shared" si="1"/>
        <v>36.6</v>
      </c>
      <c r="N19" s="28">
        <f t="shared" si="2"/>
        <v>58.8</v>
      </c>
      <c r="O19" s="11" t="s">
        <v>162</v>
      </c>
      <c r="P19" s="11" t="s">
        <v>165</v>
      </c>
      <c r="Q19" s="13" t="s">
        <v>217</v>
      </c>
      <c r="R19" s="13" t="s">
        <v>220</v>
      </c>
      <c r="S19" s="13" t="s">
        <v>809</v>
      </c>
      <c r="T19" s="12">
        <v>5.9</v>
      </c>
      <c r="U19" s="12">
        <v>6.6</v>
      </c>
      <c r="V19" s="11" t="s">
        <v>147</v>
      </c>
      <c r="W19" s="12">
        <v>-1</v>
      </c>
      <c r="X19" s="12" t="s">
        <v>195</v>
      </c>
      <c r="Y19" s="12">
        <v>-0.1</v>
      </c>
      <c r="Z19" s="8">
        <v>-0.9</v>
      </c>
      <c r="AA19" s="8"/>
      <c r="AB19" s="11" t="s">
        <v>169</v>
      </c>
      <c r="AC19" s="11" t="s">
        <v>173</v>
      </c>
      <c r="AD19" s="11" t="s">
        <v>159</v>
      </c>
      <c r="AE19" s="8"/>
      <c r="AF19" s="8" t="s">
        <v>852</v>
      </c>
      <c r="AG19" s="31" t="s">
        <v>853</v>
      </c>
    </row>
    <row r="20" spans="1:33" s="5" customFormat="1">
      <c r="A20" s="6">
        <v>45739</v>
      </c>
      <c r="B20" s="35" t="s">
        <v>119</v>
      </c>
      <c r="C20" s="8" t="s">
        <v>150</v>
      </c>
      <c r="D20" s="9">
        <v>5.0104166666666665E-2</v>
      </c>
      <c r="E20" s="32" t="s">
        <v>810</v>
      </c>
      <c r="F20" s="10">
        <v>12.5</v>
      </c>
      <c r="G20" s="10">
        <v>10.9</v>
      </c>
      <c r="H20" s="10">
        <v>11.8</v>
      </c>
      <c r="I20" s="10">
        <v>12.7</v>
      </c>
      <c r="J20" s="10">
        <v>12.4</v>
      </c>
      <c r="K20" s="10">
        <v>12.6</v>
      </c>
      <c r="L20" s="27">
        <f t="shared" si="0"/>
        <v>35.200000000000003</v>
      </c>
      <c r="M20" s="27">
        <f t="shared" si="1"/>
        <v>37.700000000000003</v>
      </c>
      <c r="N20" s="28">
        <f t="shared" si="2"/>
        <v>60.300000000000004</v>
      </c>
      <c r="O20" s="11" t="s">
        <v>162</v>
      </c>
      <c r="P20" s="11" t="s">
        <v>165</v>
      </c>
      <c r="Q20" s="13" t="s">
        <v>393</v>
      </c>
      <c r="R20" s="13" t="s">
        <v>429</v>
      </c>
      <c r="S20" s="13" t="s">
        <v>364</v>
      </c>
      <c r="T20" s="12">
        <v>4.2</v>
      </c>
      <c r="U20" s="12">
        <v>4.8</v>
      </c>
      <c r="V20" s="11" t="s">
        <v>147</v>
      </c>
      <c r="W20" s="12">
        <v>-0.2</v>
      </c>
      <c r="X20" s="12" t="s">
        <v>195</v>
      </c>
      <c r="Y20" s="12">
        <v>0.6</v>
      </c>
      <c r="Z20" s="8">
        <v>-0.8</v>
      </c>
      <c r="AA20" s="8"/>
      <c r="AB20" s="11" t="s">
        <v>173</v>
      </c>
      <c r="AC20" s="11" t="s">
        <v>173</v>
      </c>
      <c r="AD20" s="11" t="s">
        <v>145</v>
      </c>
      <c r="AE20" s="8"/>
      <c r="AF20" s="8" t="s">
        <v>850</v>
      </c>
      <c r="AG20" s="31" t="s">
        <v>851</v>
      </c>
    </row>
    <row r="21" spans="1:33" s="5" customFormat="1">
      <c r="A21" s="6">
        <v>45745</v>
      </c>
      <c r="B21" s="25" t="s">
        <v>118</v>
      </c>
      <c r="C21" s="8" t="s">
        <v>171</v>
      </c>
      <c r="D21" s="9">
        <v>5.002314814814815E-2</v>
      </c>
      <c r="E21" s="32" t="s">
        <v>896</v>
      </c>
      <c r="F21" s="10">
        <v>12.5</v>
      </c>
      <c r="G21" s="10">
        <v>10.3</v>
      </c>
      <c r="H21" s="10">
        <v>11.8</v>
      </c>
      <c r="I21" s="10">
        <v>13</v>
      </c>
      <c r="J21" s="10">
        <v>12.3</v>
      </c>
      <c r="K21" s="10">
        <v>12.3</v>
      </c>
      <c r="L21" s="27">
        <f t="shared" si="0"/>
        <v>34.6</v>
      </c>
      <c r="M21" s="27">
        <f t="shared" si="1"/>
        <v>37.6</v>
      </c>
      <c r="N21" s="28">
        <f t="shared" si="2"/>
        <v>59.900000000000006</v>
      </c>
      <c r="O21" s="11" t="s">
        <v>162</v>
      </c>
      <c r="P21" s="11" t="s">
        <v>165</v>
      </c>
      <c r="Q21" s="13" t="s">
        <v>519</v>
      </c>
      <c r="R21" s="13" t="s">
        <v>176</v>
      </c>
      <c r="S21" s="13" t="s">
        <v>216</v>
      </c>
      <c r="T21" s="12">
        <v>11.6</v>
      </c>
      <c r="U21" s="12">
        <v>12</v>
      </c>
      <c r="V21" s="11" t="s">
        <v>147</v>
      </c>
      <c r="W21" s="12">
        <v>-0.2</v>
      </c>
      <c r="X21" s="12" t="s">
        <v>195</v>
      </c>
      <c r="Y21" s="12">
        <v>0.7</v>
      </c>
      <c r="Z21" s="8">
        <v>-0.9</v>
      </c>
      <c r="AA21" s="8"/>
      <c r="AB21" s="11" t="s">
        <v>173</v>
      </c>
      <c r="AC21" s="11" t="s">
        <v>173</v>
      </c>
      <c r="AD21" s="11" t="s">
        <v>145</v>
      </c>
      <c r="AE21" s="8"/>
      <c r="AF21" s="8" t="s">
        <v>919</v>
      </c>
      <c r="AG21" s="31" t="s">
        <v>920</v>
      </c>
    </row>
    <row r="22" spans="1:33" s="5" customFormat="1">
      <c r="A22" s="6">
        <v>45746</v>
      </c>
      <c r="B22" s="25" t="s">
        <v>119</v>
      </c>
      <c r="C22" s="8" t="s">
        <v>150</v>
      </c>
      <c r="D22" s="9">
        <v>5.0104166666666665E-2</v>
      </c>
      <c r="E22" s="32" t="s">
        <v>899</v>
      </c>
      <c r="F22" s="10">
        <v>12.5</v>
      </c>
      <c r="G22" s="10">
        <v>10.8</v>
      </c>
      <c r="H22" s="10">
        <v>11.7</v>
      </c>
      <c r="I22" s="10">
        <v>12.3</v>
      </c>
      <c r="J22" s="10">
        <v>12.6</v>
      </c>
      <c r="K22" s="10">
        <v>13</v>
      </c>
      <c r="L22" s="27">
        <f t="shared" si="0"/>
        <v>35</v>
      </c>
      <c r="M22" s="27">
        <f t="shared" si="1"/>
        <v>37.9</v>
      </c>
      <c r="N22" s="28">
        <f t="shared" si="2"/>
        <v>59.9</v>
      </c>
      <c r="O22" s="11" t="s">
        <v>162</v>
      </c>
      <c r="P22" s="11" t="s">
        <v>149</v>
      </c>
      <c r="Q22" s="13" t="s">
        <v>900</v>
      </c>
      <c r="R22" s="13" t="s">
        <v>488</v>
      </c>
      <c r="S22" s="13" t="s">
        <v>690</v>
      </c>
      <c r="T22" s="12">
        <v>7.8</v>
      </c>
      <c r="U22" s="12">
        <v>9.1999999999999993</v>
      </c>
      <c r="V22" s="11" t="s">
        <v>159</v>
      </c>
      <c r="W22" s="12">
        <v>-0.2</v>
      </c>
      <c r="X22" s="12" t="s">
        <v>195</v>
      </c>
      <c r="Y22" s="12">
        <v>0.3</v>
      </c>
      <c r="Z22" s="8">
        <v>-0.5</v>
      </c>
      <c r="AA22" s="8"/>
      <c r="AB22" s="11" t="s">
        <v>173</v>
      </c>
      <c r="AC22" s="11" t="s">
        <v>169</v>
      </c>
      <c r="AD22" s="11" t="s">
        <v>145</v>
      </c>
      <c r="AE22" s="8"/>
      <c r="AF22" s="8" t="s">
        <v>959</v>
      </c>
      <c r="AG22" s="31" t="s">
        <v>960</v>
      </c>
    </row>
    <row r="23" spans="1:33" s="5" customFormat="1">
      <c r="A23" s="6">
        <v>45865</v>
      </c>
      <c r="B23" s="25" t="s">
        <v>119</v>
      </c>
      <c r="C23" s="8" t="s">
        <v>150</v>
      </c>
      <c r="D23" s="9">
        <v>5.0034722222222223E-2</v>
      </c>
      <c r="E23" s="32" t="s">
        <v>982</v>
      </c>
      <c r="F23" s="10">
        <v>12.6</v>
      </c>
      <c r="G23" s="10">
        <v>10.8</v>
      </c>
      <c r="H23" s="10">
        <v>11.6</v>
      </c>
      <c r="I23" s="10">
        <v>12.3</v>
      </c>
      <c r="J23" s="10">
        <v>12.2</v>
      </c>
      <c r="K23" s="10">
        <v>12.8</v>
      </c>
      <c r="L23" s="27">
        <f t="shared" si="0"/>
        <v>35</v>
      </c>
      <c r="M23" s="27">
        <f t="shared" si="1"/>
        <v>37.299999999999997</v>
      </c>
      <c r="N23" s="28">
        <f t="shared" si="2"/>
        <v>59.5</v>
      </c>
      <c r="O23" s="11" t="s">
        <v>148</v>
      </c>
      <c r="P23" s="11" t="s">
        <v>165</v>
      </c>
      <c r="Q23" s="13" t="s">
        <v>184</v>
      </c>
      <c r="R23" s="13" t="s">
        <v>472</v>
      </c>
      <c r="S23" s="13" t="s">
        <v>429</v>
      </c>
      <c r="T23" s="12">
        <v>1.8</v>
      </c>
      <c r="U23" s="12">
        <v>2.1</v>
      </c>
      <c r="V23" s="11" t="s">
        <v>147</v>
      </c>
      <c r="W23" s="12">
        <v>-0.6</v>
      </c>
      <c r="X23" s="12" t="s">
        <v>195</v>
      </c>
      <c r="Y23" s="12">
        <v>0.1</v>
      </c>
      <c r="Z23" s="8">
        <v>-0.7</v>
      </c>
      <c r="AA23" s="8"/>
      <c r="AB23" s="11" t="s">
        <v>169</v>
      </c>
      <c r="AC23" s="11" t="s">
        <v>173</v>
      </c>
      <c r="AD23" s="11" t="s">
        <v>145</v>
      </c>
      <c r="AE23" s="8"/>
      <c r="AF23" s="8" t="s">
        <v>1018</v>
      </c>
      <c r="AG23" s="31" t="s">
        <v>1019</v>
      </c>
    </row>
  </sheetData>
  <autoFilter ref="A1:AF3" xr:uid="{00000000-0009-0000-0000-000006000000}"/>
  <phoneticPr fontId="11"/>
  <conditionalFormatting sqref="F2:K2">
    <cfRule type="colorScale" priority="1799">
      <colorScale>
        <cfvo type="min"/>
        <cfvo type="percentile" val="50"/>
        <cfvo type="max"/>
        <color rgb="FFF8696B"/>
        <color rgb="FFFFEB84"/>
        <color rgb="FF63BE7B"/>
      </colorScale>
    </cfRule>
  </conditionalFormatting>
  <conditionalFormatting sqref="F3:K3">
    <cfRule type="colorScale" priority="102">
      <colorScale>
        <cfvo type="min"/>
        <cfvo type="percentile" val="50"/>
        <cfvo type="max"/>
        <color rgb="FFF8696B"/>
        <color rgb="FFFFEB84"/>
        <color rgb="FF63BE7B"/>
      </colorScale>
    </cfRule>
  </conditionalFormatting>
  <conditionalFormatting sqref="F4:K4">
    <cfRule type="colorScale" priority="1908">
      <colorScale>
        <cfvo type="min"/>
        <cfvo type="percentile" val="50"/>
        <cfvo type="max"/>
        <color rgb="FFF8696B"/>
        <color rgb="FFFFEB84"/>
        <color rgb="FF63BE7B"/>
      </colorScale>
    </cfRule>
  </conditionalFormatting>
  <conditionalFormatting sqref="F5:K5">
    <cfRule type="colorScale" priority="37">
      <colorScale>
        <cfvo type="min"/>
        <cfvo type="percentile" val="50"/>
        <cfvo type="max"/>
        <color rgb="FFF8696B"/>
        <color rgb="FFFFEB84"/>
        <color rgb="FF63BE7B"/>
      </colorScale>
    </cfRule>
  </conditionalFormatting>
  <conditionalFormatting sqref="F6:K7">
    <cfRule type="colorScale" priority="33">
      <colorScale>
        <cfvo type="min"/>
        <cfvo type="percentile" val="50"/>
        <cfvo type="max"/>
        <color rgb="FFF8696B"/>
        <color rgb="FFFFEB84"/>
        <color rgb="FF63BE7B"/>
      </colorScale>
    </cfRule>
  </conditionalFormatting>
  <conditionalFormatting sqref="F8:K8">
    <cfRule type="colorScale" priority="29">
      <colorScale>
        <cfvo type="min"/>
        <cfvo type="percentile" val="50"/>
        <cfvo type="max"/>
        <color rgb="FFF8696B"/>
        <color rgb="FFFFEB84"/>
        <color rgb="FF63BE7B"/>
      </colorScale>
    </cfRule>
  </conditionalFormatting>
  <conditionalFormatting sqref="F9:K9 F11:K13">
    <cfRule type="colorScale" priority="25">
      <colorScale>
        <cfvo type="min"/>
        <cfvo type="percentile" val="50"/>
        <cfvo type="max"/>
        <color rgb="FFF8696B"/>
        <color rgb="FFFFEB84"/>
        <color rgb="FF63BE7B"/>
      </colorScale>
    </cfRule>
  </conditionalFormatting>
  <conditionalFormatting sqref="F10:K10">
    <cfRule type="colorScale" priority="21">
      <colorScale>
        <cfvo type="min"/>
        <cfvo type="percentile" val="50"/>
        <cfvo type="max"/>
        <color rgb="FFF8696B"/>
        <color rgb="FFFFEB84"/>
        <color rgb="FF63BE7B"/>
      </colorScale>
    </cfRule>
  </conditionalFormatting>
  <conditionalFormatting sqref="F14:K15">
    <cfRule type="colorScale" priority="20">
      <colorScale>
        <cfvo type="min"/>
        <cfvo type="percentile" val="50"/>
        <cfvo type="max"/>
        <color rgb="FFF8696B"/>
        <color rgb="FFFFEB84"/>
        <color rgb="FF63BE7B"/>
      </colorScale>
    </cfRule>
  </conditionalFormatting>
  <conditionalFormatting sqref="F16:K17">
    <cfRule type="colorScale" priority="16">
      <colorScale>
        <cfvo type="min"/>
        <cfvo type="percentile" val="50"/>
        <cfvo type="max"/>
        <color rgb="FFF8696B"/>
        <color rgb="FFFFEB84"/>
        <color rgb="FF63BE7B"/>
      </colorScale>
    </cfRule>
  </conditionalFormatting>
  <conditionalFormatting sqref="F18:K20">
    <cfRule type="colorScale" priority="12">
      <colorScale>
        <cfvo type="min"/>
        <cfvo type="percentile" val="50"/>
        <cfvo type="max"/>
        <color rgb="FFF8696B"/>
        <color rgb="FFFFEB84"/>
        <color rgb="FF63BE7B"/>
      </colorScale>
    </cfRule>
  </conditionalFormatting>
  <conditionalFormatting sqref="F21:K22">
    <cfRule type="colorScale" priority="8">
      <colorScale>
        <cfvo type="min"/>
        <cfvo type="percentile" val="50"/>
        <cfvo type="max"/>
        <color rgb="FFF8696B"/>
        <color rgb="FFFFEB84"/>
        <color rgb="FF63BE7B"/>
      </colorScale>
    </cfRule>
  </conditionalFormatting>
  <conditionalFormatting sqref="F23:K23">
    <cfRule type="colorScale" priority="4">
      <colorScale>
        <cfvo type="min"/>
        <cfvo type="percentile" val="50"/>
        <cfvo type="max"/>
        <color rgb="FFF8696B"/>
        <color rgb="FFFFEB84"/>
        <color rgb="FF63BE7B"/>
      </colorScale>
    </cfRule>
  </conditionalFormatting>
  <conditionalFormatting sqref="V2:V23">
    <cfRule type="containsText" dxfId="35" priority="54" operator="containsText" text="D">
      <formula>NOT(ISERROR(SEARCH("D",V2)))</formula>
    </cfRule>
    <cfRule type="containsText" dxfId="34" priority="55" operator="containsText" text="S">
      <formula>NOT(ISERROR(SEARCH("S",V2)))</formula>
    </cfRule>
    <cfRule type="containsText" dxfId="33" priority="56" operator="containsText" text="F">
      <formula>NOT(ISERROR(SEARCH("F",V2)))</formula>
    </cfRule>
    <cfRule type="containsText" dxfId="32" priority="57" operator="containsText" text="E">
      <formula>NOT(ISERROR(SEARCH("E",V2)))</formula>
    </cfRule>
    <cfRule type="containsText" dxfId="31" priority="58" operator="containsText" text="B">
      <formula>NOT(ISERROR(SEARCH("B",V2)))</formula>
    </cfRule>
    <cfRule type="containsText" dxfId="30" priority="59" operator="containsText" text="A">
      <formula>NOT(ISERROR(SEARCH("A",V2)))</formula>
    </cfRule>
  </conditionalFormatting>
  <conditionalFormatting sqref="AB2:AE23">
    <cfRule type="containsText" dxfId="29" priority="1" operator="containsText" text="E">
      <formula>NOT(ISERROR(SEARCH("E",AB2)))</formula>
    </cfRule>
    <cfRule type="containsText" dxfId="28" priority="2" operator="containsText" text="B">
      <formula>NOT(ISERROR(SEARCH("B",AB2)))</formula>
    </cfRule>
    <cfRule type="containsText" dxfId="27" priority="3" operator="containsText" text="A">
      <formula>NOT(ISERROR(SEARCH("A",AB2)))</formula>
    </cfRule>
  </conditionalFormatting>
  <dataValidations count="2">
    <dataValidation type="list" allowBlank="1" showInputMessage="1" showErrorMessage="1" sqref="AE3:AE23"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4 L5:N8 L9:N13 L14:N15 L16:N17 L18:N20 L21:N22 L23:N2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36"/>
  <sheetViews>
    <sheetView workbookViewId="0">
      <pane xSplit="5" ySplit="1" topLeftCell="S10" activePane="bottomRight" state="frozen"/>
      <selection activeCell="E15" sqref="E15"/>
      <selection pane="topRight" activeCell="E15" sqref="E15"/>
      <selection pane="bottomLeft" activeCell="E15" sqref="E15"/>
      <selection pane="bottomRight" activeCell="AI39" sqref="AI3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139</v>
      </c>
      <c r="Y1" s="4" t="s">
        <v>9</v>
      </c>
      <c r="Z1" s="4" t="s">
        <v>104</v>
      </c>
      <c r="AA1" s="4" t="s">
        <v>10</v>
      </c>
      <c r="AB1" s="4" t="s">
        <v>11</v>
      </c>
      <c r="AC1" s="4"/>
      <c r="AD1" s="4" t="s">
        <v>12</v>
      </c>
      <c r="AE1" s="4" t="s">
        <v>13</v>
      </c>
      <c r="AF1" s="4" t="s">
        <v>62</v>
      </c>
      <c r="AG1" s="4" t="s">
        <v>67</v>
      </c>
      <c r="AH1" s="1" t="s">
        <v>29</v>
      </c>
      <c r="AI1" s="22" t="s">
        <v>117</v>
      </c>
    </row>
    <row r="2" spans="1:35" s="5" customFormat="1">
      <c r="A2" s="6">
        <v>45296</v>
      </c>
      <c r="B2" s="25" t="s">
        <v>157</v>
      </c>
      <c r="C2" s="8" t="s">
        <v>179</v>
      </c>
      <c r="D2" s="9">
        <v>5.9733796296296299E-2</v>
      </c>
      <c r="E2" s="8" t="s">
        <v>241</v>
      </c>
      <c r="F2" s="10">
        <v>12.6</v>
      </c>
      <c r="G2" s="10">
        <v>11.6</v>
      </c>
      <c r="H2" s="10">
        <v>11.7</v>
      </c>
      <c r="I2" s="10">
        <v>12.1</v>
      </c>
      <c r="J2" s="10">
        <v>12.2</v>
      </c>
      <c r="K2" s="10">
        <v>12.7</v>
      </c>
      <c r="L2" s="10">
        <v>13.2</v>
      </c>
      <c r="M2" s="27">
        <f t="shared" ref="M2:M18" si="0">SUM(F2:H2)</f>
        <v>35.9</v>
      </c>
      <c r="N2" s="27">
        <f t="shared" ref="N2:N18" si="1">I2</f>
        <v>12.1</v>
      </c>
      <c r="O2" s="27">
        <f t="shared" ref="O2:O18" si="2">SUM(J2:L2)</f>
        <v>38.099999999999994</v>
      </c>
      <c r="P2" s="28">
        <f t="shared" ref="P2:P18" si="3">SUM(F2:J2)</f>
        <v>60.2</v>
      </c>
      <c r="Q2" s="11" t="s">
        <v>193</v>
      </c>
      <c r="R2" s="11" t="s">
        <v>178</v>
      </c>
      <c r="S2" s="13" t="s">
        <v>210</v>
      </c>
      <c r="T2" s="13" t="s">
        <v>194</v>
      </c>
      <c r="U2" s="13" t="s">
        <v>231</v>
      </c>
      <c r="V2" s="12">
        <v>1.1000000000000001</v>
      </c>
      <c r="W2" s="12">
        <v>1.2</v>
      </c>
      <c r="X2" s="11" t="s">
        <v>160</v>
      </c>
      <c r="Y2" s="8">
        <v>0.1</v>
      </c>
      <c r="Z2" s="11" t="s">
        <v>195</v>
      </c>
      <c r="AA2" s="11">
        <v>0.6</v>
      </c>
      <c r="AB2" s="11">
        <v>-0.5</v>
      </c>
      <c r="AC2" s="11"/>
      <c r="AD2" s="11" t="s">
        <v>173</v>
      </c>
      <c r="AE2" s="11" t="s">
        <v>169</v>
      </c>
      <c r="AF2" s="11" t="s">
        <v>161</v>
      </c>
      <c r="AG2" s="8"/>
      <c r="AH2" s="8" t="s">
        <v>247</v>
      </c>
      <c r="AI2" s="31" t="s">
        <v>248</v>
      </c>
    </row>
    <row r="3" spans="1:35" s="5" customFormat="1">
      <c r="A3" s="6">
        <v>45297</v>
      </c>
      <c r="B3" s="25" t="s">
        <v>234</v>
      </c>
      <c r="C3" s="8" t="s">
        <v>179</v>
      </c>
      <c r="D3" s="9">
        <v>5.9745370370370372E-2</v>
      </c>
      <c r="E3" s="8" t="s">
        <v>280</v>
      </c>
      <c r="F3" s="10">
        <v>12.7</v>
      </c>
      <c r="G3" s="10">
        <v>11.2</v>
      </c>
      <c r="H3" s="10">
        <v>11.3</v>
      </c>
      <c r="I3" s="10">
        <v>12.3</v>
      </c>
      <c r="J3" s="10">
        <v>13</v>
      </c>
      <c r="K3" s="10">
        <v>12.7</v>
      </c>
      <c r="L3" s="10">
        <v>13</v>
      </c>
      <c r="M3" s="27">
        <f t="shared" si="0"/>
        <v>35.200000000000003</v>
      </c>
      <c r="N3" s="27">
        <f t="shared" si="1"/>
        <v>12.3</v>
      </c>
      <c r="O3" s="27">
        <f t="shared" si="2"/>
        <v>38.700000000000003</v>
      </c>
      <c r="P3" s="28">
        <f t="shared" si="3"/>
        <v>60.5</v>
      </c>
      <c r="Q3" s="11" t="s">
        <v>177</v>
      </c>
      <c r="R3" s="11" t="s">
        <v>214</v>
      </c>
      <c r="S3" s="13" t="s">
        <v>215</v>
      </c>
      <c r="T3" s="13" t="s">
        <v>192</v>
      </c>
      <c r="U3" s="13" t="s">
        <v>180</v>
      </c>
      <c r="V3" s="12">
        <v>1.2</v>
      </c>
      <c r="W3" s="12">
        <v>1.4</v>
      </c>
      <c r="X3" s="11" t="s">
        <v>160</v>
      </c>
      <c r="Y3" s="8" t="s">
        <v>201</v>
      </c>
      <c r="Z3" s="11" t="s">
        <v>195</v>
      </c>
      <c r="AA3" s="11">
        <v>0.6</v>
      </c>
      <c r="AB3" s="11">
        <v>-0.6</v>
      </c>
      <c r="AC3" s="11"/>
      <c r="AD3" s="11" t="s">
        <v>173</v>
      </c>
      <c r="AE3" s="11" t="s">
        <v>173</v>
      </c>
      <c r="AF3" s="11" t="s">
        <v>160</v>
      </c>
      <c r="AG3" s="8"/>
      <c r="AH3" s="8" t="s">
        <v>293</v>
      </c>
      <c r="AI3" s="31" t="s">
        <v>294</v>
      </c>
    </row>
    <row r="4" spans="1:35" s="5" customFormat="1">
      <c r="A4" s="6">
        <v>45297</v>
      </c>
      <c r="B4" s="25" t="s">
        <v>144</v>
      </c>
      <c r="C4" s="8" t="s">
        <v>179</v>
      </c>
      <c r="D4" s="9">
        <v>5.903935185185185E-2</v>
      </c>
      <c r="E4" s="8" t="s">
        <v>286</v>
      </c>
      <c r="F4" s="10">
        <v>12.1</v>
      </c>
      <c r="G4" s="10">
        <v>11</v>
      </c>
      <c r="H4" s="10">
        <v>11.3</v>
      </c>
      <c r="I4" s="10">
        <v>12.2</v>
      </c>
      <c r="J4" s="10">
        <v>12.5</v>
      </c>
      <c r="K4" s="10">
        <v>12.5</v>
      </c>
      <c r="L4" s="10">
        <v>13.5</v>
      </c>
      <c r="M4" s="27">
        <f t="shared" si="0"/>
        <v>34.400000000000006</v>
      </c>
      <c r="N4" s="27">
        <f t="shared" si="1"/>
        <v>12.2</v>
      </c>
      <c r="O4" s="27">
        <f t="shared" si="2"/>
        <v>38.5</v>
      </c>
      <c r="P4" s="28">
        <f t="shared" si="3"/>
        <v>59.100000000000009</v>
      </c>
      <c r="Q4" s="11" t="s">
        <v>177</v>
      </c>
      <c r="R4" s="11" t="s">
        <v>214</v>
      </c>
      <c r="S4" s="13" t="s">
        <v>228</v>
      </c>
      <c r="T4" s="13" t="s">
        <v>223</v>
      </c>
      <c r="U4" s="13" t="s">
        <v>222</v>
      </c>
      <c r="V4" s="12">
        <v>1.2</v>
      </c>
      <c r="W4" s="12">
        <v>1.4</v>
      </c>
      <c r="X4" s="11" t="s">
        <v>160</v>
      </c>
      <c r="Y4" s="8" t="s">
        <v>201</v>
      </c>
      <c r="Z4" s="11" t="s">
        <v>195</v>
      </c>
      <c r="AA4" s="11">
        <v>0.8</v>
      </c>
      <c r="AB4" s="11">
        <v>-0.8</v>
      </c>
      <c r="AC4" s="11"/>
      <c r="AD4" s="11" t="s">
        <v>196</v>
      </c>
      <c r="AE4" s="11" t="s">
        <v>169</v>
      </c>
      <c r="AF4" s="11" t="s">
        <v>160</v>
      </c>
      <c r="AG4" s="8"/>
      <c r="AH4" s="8" t="s">
        <v>303</v>
      </c>
      <c r="AI4" s="31" t="s">
        <v>304</v>
      </c>
    </row>
    <row r="5" spans="1:35" s="5" customFormat="1">
      <c r="A5" s="6">
        <v>45668</v>
      </c>
      <c r="B5" s="25" t="s">
        <v>144</v>
      </c>
      <c r="C5" s="8" t="s">
        <v>179</v>
      </c>
      <c r="D5" s="9">
        <v>5.9085648148148151E-2</v>
      </c>
      <c r="E5" s="8" t="s">
        <v>341</v>
      </c>
      <c r="F5" s="10">
        <v>12.5</v>
      </c>
      <c r="G5" s="10">
        <v>11</v>
      </c>
      <c r="H5" s="10">
        <v>11.3</v>
      </c>
      <c r="I5" s="10">
        <v>12.1</v>
      </c>
      <c r="J5" s="10">
        <v>12.9</v>
      </c>
      <c r="K5" s="10">
        <v>12.5</v>
      </c>
      <c r="L5" s="10">
        <v>13.2</v>
      </c>
      <c r="M5" s="27">
        <f t="shared" si="0"/>
        <v>34.799999999999997</v>
      </c>
      <c r="N5" s="27">
        <f t="shared" si="1"/>
        <v>12.1</v>
      </c>
      <c r="O5" s="27">
        <f t="shared" si="2"/>
        <v>38.599999999999994</v>
      </c>
      <c r="P5" s="28">
        <f t="shared" si="3"/>
        <v>59.8</v>
      </c>
      <c r="Q5" s="11" t="s">
        <v>177</v>
      </c>
      <c r="R5" s="11" t="s">
        <v>214</v>
      </c>
      <c r="S5" s="13" t="s">
        <v>343</v>
      </c>
      <c r="T5" s="13" t="s">
        <v>344</v>
      </c>
      <c r="U5" s="13" t="s">
        <v>345</v>
      </c>
      <c r="V5" s="12">
        <v>5.9</v>
      </c>
      <c r="W5" s="12">
        <v>6.8</v>
      </c>
      <c r="X5" s="11" t="s">
        <v>160</v>
      </c>
      <c r="Y5" s="8">
        <v>0.4</v>
      </c>
      <c r="Z5" s="11" t="s">
        <v>195</v>
      </c>
      <c r="AA5" s="11">
        <v>0.9</v>
      </c>
      <c r="AB5" s="11">
        <v>-0.5</v>
      </c>
      <c r="AC5" s="11"/>
      <c r="AD5" s="11" t="s">
        <v>196</v>
      </c>
      <c r="AE5" s="11" t="s">
        <v>169</v>
      </c>
      <c r="AF5" s="11" t="s">
        <v>161</v>
      </c>
      <c r="AG5" s="8"/>
      <c r="AH5" s="8" t="s">
        <v>340</v>
      </c>
      <c r="AI5" s="31" t="s">
        <v>342</v>
      </c>
    </row>
    <row r="6" spans="1:35" s="5" customFormat="1">
      <c r="A6" s="6">
        <v>45668</v>
      </c>
      <c r="B6" s="25" t="s">
        <v>314</v>
      </c>
      <c r="C6" s="8" t="s">
        <v>179</v>
      </c>
      <c r="D6" s="9">
        <v>5.7638888888888892E-2</v>
      </c>
      <c r="E6" s="8" t="s">
        <v>365</v>
      </c>
      <c r="F6" s="10">
        <v>12.3</v>
      </c>
      <c r="G6" s="10">
        <v>10.8</v>
      </c>
      <c r="H6" s="10">
        <v>11.1</v>
      </c>
      <c r="I6" s="10">
        <v>11.8</v>
      </c>
      <c r="J6" s="10">
        <v>12.4</v>
      </c>
      <c r="K6" s="10">
        <v>12.1</v>
      </c>
      <c r="L6" s="10">
        <v>12.5</v>
      </c>
      <c r="M6" s="27">
        <f t="shared" si="0"/>
        <v>34.200000000000003</v>
      </c>
      <c r="N6" s="27">
        <f t="shared" si="1"/>
        <v>11.8</v>
      </c>
      <c r="O6" s="27">
        <f t="shared" si="2"/>
        <v>37</v>
      </c>
      <c r="P6" s="28">
        <f t="shared" si="3"/>
        <v>58.4</v>
      </c>
      <c r="Q6" s="11" t="s">
        <v>177</v>
      </c>
      <c r="R6" s="11" t="s">
        <v>163</v>
      </c>
      <c r="S6" s="13" t="s">
        <v>366</v>
      </c>
      <c r="T6" s="13" t="s">
        <v>367</v>
      </c>
      <c r="U6" s="13" t="s">
        <v>368</v>
      </c>
      <c r="V6" s="12">
        <v>5.9</v>
      </c>
      <c r="W6" s="12">
        <v>6.8</v>
      </c>
      <c r="X6" s="11" t="s">
        <v>160</v>
      </c>
      <c r="Y6" s="8">
        <v>-0.2</v>
      </c>
      <c r="Z6" s="11" t="s">
        <v>195</v>
      </c>
      <c r="AA6" s="11">
        <v>0.3</v>
      </c>
      <c r="AB6" s="11">
        <v>-0.5</v>
      </c>
      <c r="AC6" s="11"/>
      <c r="AD6" s="11" t="s">
        <v>173</v>
      </c>
      <c r="AE6" s="11" t="s">
        <v>169</v>
      </c>
      <c r="AF6" s="11" t="s">
        <v>160</v>
      </c>
      <c r="AG6" s="8"/>
      <c r="AH6" s="8" t="s">
        <v>369</v>
      </c>
      <c r="AI6" s="31" t="s">
        <v>370</v>
      </c>
    </row>
    <row r="7" spans="1:35" s="5" customFormat="1">
      <c r="A7" s="6">
        <v>45669</v>
      </c>
      <c r="B7" s="25" t="s">
        <v>315</v>
      </c>
      <c r="C7" s="8" t="s">
        <v>179</v>
      </c>
      <c r="D7" s="9">
        <v>5.9085648148148151E-2</v>
      </c>
      <c r="E7" s="8" t="s">
        <v>382</v>
      </c>
      <c r="F7" s="10">
        <v>12.4</v>
      </c>
      <c r="G7" s="10">
        <v>10.9</v>
      </c>
      <c r="H7" s="10">
        <v>11.7</v>
      </c>
      <c r="I7" s="10">
        <v>12.3</v>
      </c>
      <c r="J7" s="10">
        <v>12.7</v>
      </c>
      <c r="K7" s="10">
        <v>12.5</v>
      </c>
      <c r="L7" s="10">
        <v>13</v>
      </c>
      <c r="M7" s="27">
        <f t="shared" si="0"/>
        <v>35</v>
      </c>
      <c r="N7" s="27">
        <f t="shared" si="1"/>
        <v>12.3</v>
      </c>
      <c r="O7" s="27">
        <f t="shared" si="2"/>
        <v>38.200000000000003</v>
      </c>
      <c r="P7" s="28">
        <f t="shared" si="3"/>
        <v>60</v>
      </c>
      <c r="Q7" s="11" t="s">
        <v>177</v>
      </c>
      <c r="R7" s="11" t="s">
        <v>214</v>
      </c>
      <c r="S7" s="13" t="s">
        <v>222</v>
      </c>
      <c r="T7" s="13" t="s">
        <v>383</v>
      </c>
      <c r="U7" s="13" t="s">
        <v>384</v>
      </c>
      <c r="V7" s="12">
        <v>4.4000000000000004</v>
      </c>
      <c r="W7" s="12">
        <v>4.5</v>
      </c>
      <c r="X7" s="11" t="s">
        <v>160</v>
      </c>
      <c r="Y7" s="8">
        <v>-0.5</v>
      </c>
      <c r="Z7" s="11" t="s">
        <v>195</v>
      </c>
      <c r="AA7" s="11">
        <v>-0.1</v>
      </c>
      <c r="AB7" s="11">
        <v>-0.4</v>
      </c>
      <c r="AC7" s="11"/>
      <c r="AD7" s="11" t="s">
        <v>169</v>
      </c>
      <c r="AE7" s="11" t="s">
        <v>169</v>
      </c>
      <c r="AF7" s="11" t="s">
        <v>160</v>
      </c>
      <c r="AG7" s="8"/>
      <c r="AH7" s="8" t="s">
        <v>388</v>
      </c>
      <c r="AI7" s="31" t="s">
        <v>389</v>
      </c>
    </row>
    <row r="8" spans="1:35" s="5" customFormat="1">
      <c r="A8" s="6">
        <v>45669</v>
      </c>
      <c r="B8" s="25" t="s">
        <v>316</v>
      </c>
      <c r="C8" s="8" t="s">
        <v>179</v>
      </c>
      <c r="D8" s="9">
        <v>5.8344907407407408E-2</v>
      </c>
      <c r="E8" s="8" t="s">
        <v>400</v>
      </c>
      <c r="F8" s="10">
        <v>12.4</v>
      </c>
      <c r="G8" s="10">
        <v>11.1</v>
      </c>
      <c r="H8" s="10">
        <v>11.5</v>
      </c>
      <c r="I8" s="10">
        <v>12.2</v>
      </c>
      <c r="J8" s="10">
        <v>12.4</v>
      </c>
      <c r="K8" s="10">
        <v>11.8</v>
      </c>
      <c r="L8" s="10">
        <v>12.7</v>
      </c>
      <c r="M8" s="27">
        <f t="shared" si="0"/>
        <v>35</v>
      </c>
      <c r="N8" s="27">
        <f t="shared" si="1"/>
        <v>12.2</v>
      </c>
      <c r="O8" s="27">
        <f t="shared" si="2"/>
        <v>36.900000000000006</v>
      </c>
      <c r="P8" s="28">
        <f t="shared" si="3"/>
        <v>59.6</v>
      </c>
      <c r="Q8" s="11" t="s">
        <v>193</v>
      </c>
      <c r="R8" s="11" t="s">
        <v>163</v>
      </c>
      <c r="S8" s="13" t="s">
        <v>401</v>
      </c>
      <c r="T8" s="13" t="s">
        <v>402</v>
      </c>
      <c r="U8" s="13" t="s">
        <v>403</v>
      </c>
      <c r="V8" s="12">
        <v>4.4000000000000004</v>
      </c>
      <c r="W8" s="12">
        <v>4.5</v>
      </c>
      <c r="X8" s="11" t="s">
        <v>160</v>
      </c>
      <c r="Y8" s="8">
        <v>-1.1000000000000001</v>
      </c>
      <c r="Z8" s="11" t="s">
        <v>195</v>
      </c>
      <c r="AA8" s="11">
        <v>-0.7</v>
      </c>
      <c r="AB8" s="11">
        <v>-0.4</v>
      </c>
      <c r="AC8" s="11"/>
      <c r="AD8" s="11" t="s">
        <v>191</v>
      </c>
      <c r="AE8" s="11" t="s">
        <v>169</v>
      </c>
      <c r="AF8" s="11" t="s">
        <v>158</v>
      </c>
      <c r="AG8" s="8"/>
      <c r="AH8" s="8" t="s">
        <v>404</v>
      </c>
      <c r="AI8" s="31" t="s">
        <v>405</v>
      </c>
    </row>
    <row r="9" spans="1:35" s="5" customFormat="1">
      <c r="A9" s="6">
        <v>45670</v>
      </c>
      <c r="B9" s="25" t="s">
        <v>157</v>
      </c>
      <c r="C9" s="8" t="s">
        <v>179</v>
      </c>
      <c r="D9" s="9">
        <v>5.9722222222222225E-2</v>
      </c>
      <c r="E9" s="8" t="s">
        <v>431</v>
      </c>
      <c r="F9" s="10">
        <v>12.3</v>
      </c>
      <c r="G9" s="10">
        <v>11.1</v>
      </c>
      <c r="H9" s="10">
        <v>11.9</v>
      </c>
      <c r="I9" s="10">
        <v>12.8</v>
      </c>
      <c r="J9" s="10">
        <v>13</v>
      </c>
      <c r="K9" s="10">
        <v>12.7</v>
      </c>
      <c r="L9" s="10">
        <v>12.2</v>
      </c>
      <c r="M9" s="27">
        <f t="shared" si="0"/>
        <v>35.299999999999997</v>
      </c>
      <c r="N9" s="27">
        <f t="shared" si="1"/>
        <v>12.8</v>
      </c>
      <c r="O9" s="27">
        <f t="shared" si="2"/>
        <v>37.9</v>
      </c>
      <c r="P9" s="28">
        <f t="shared" si="3"/>
        <v>61.099999999999994</v>
      </c>
      <c r="Q9" s="11" t="s">
        <v>177</v>
      </c>
      <c r="R9" s="11" t="s">
        <v>214</v>
      </c>
      <c r="S9" s="13" t="s">
        <v>401</v>
      </c>
      <c r="T9" s="13" t="s">
        <v>383</v>
      </c>
      <c r="U9" s="13" t="s">
        <v>401</v>
      </c>
      <c r="V9" s="12">
        <v>4</v>
      </c>
      <c r="W9" s="12">
        <v>5</v>
      </c>
      <c r="X9" s="11" t="s">
        <v>161</v>
      </c>
      <c r="Y9" s="8" t="s">
        <v>201</v>
      </c>
      <c r="Z9" s="11" t="s">
        <v>195</v>
      </c>
      <c r="AA9" s="11">
        <v>0.3</v>
      </c>
      <c r="AB9" s="11">
        <v>-0.3</v>
      </c>
      <c r="AC9" s="11"/>
      <c r="AD9" s="11" t="s">
        <v>173</v>
      </c>
      <c r="AE9" s="11" t="s">
        <v>169</v>
      </c>
      <c r="AF9" s="11" t="s">
        <v>160</v>
      </c>
      <c r="AG9" s="8"/>
      <c r="AH9" s="8" t="s">
        <v>479</v>
      </c>
      <c r="AI9" s="31" t="s">
        <v>430</v>
      </c>
    </row>
    <row r="10" spans="1:35" s="5" customFormat="1">
      <c r="A10" s="6">
        <v>45670</v>
      </c>
      <c r="B10" s="35" t="s">
        <v>144</v>
      </c>
      <c r="C10" s="8" t="s">
        <v>179</v>
      </c>
      <c r="D10" s="9">
        <v>5.9780092592592593E-2</v>
      </c>
      <c r="E10" s="8" t="s">
        <v>445</v>
      </c>
      <c r="F10" s="10">
        <v>12.4</v>
      </c>
      <c r="G10" s="10">
        <v>10.9</v>
      </c>
      <c r="H10" s="10">
        <v>11.7</v>
      </c>
      <c r="I10" s="10">
        <v>12.7</v>
      </c>
      <c r="J10" s="10">
        <v>13</v>
      </c>
      <c r="K10" s="10">
        <v>12.6</v>
      </c>
      <c r="L10" s="10">
        <v>13.2</v>
      </c>
      <c r="M10" s="27">
        <f t="shared" si="0"/>
        <v>35</v>
      </c>
      <c r="N10" s="27">
        <f t="shared" si="1"/>
        <v>12.7</v>
      </c>
      <c r="O10" s="27">
        <f t="shared" si="2"/>
        <v>38.799999999999997</v>
      </c>
      <c r="P10" s="28">
        <f t="shared" si="3"/>
        <v>60.7</v>
      </c>
      <c r="Q10" s="11" t="s">
        <v>177</v>
      </c>
      <c r="R10" s="11" t="s">
        <v>214</v>
      </c>
      <c r="S10" s="13" t="s">
        <v>446</v>
      </c>
      <c r="T10" s="13" t="s">
        <v>447</v>
      </c>
      <c r="U10" s="13" t="s">
        <v>448</v>
      </c>
      <c r="V10" s="12">
        <v>4</v>
      </c>
      <c r="W10" s="12">
        <v>5</v>
      </c>
      <c r="X10" s="11" t="s">
        <v>161</v>
      </c>
      <c r="Y10" s="8">
        <v>1.4</v>
      </c>
      <c r="Z10" s="11" t="s">
        <v>195</v>
      </c>
      <c r="AA10" s="11">
        <v>1.7</v>
      </c>
      <c r="AB10" s="11">
        <v>-0.3</v>
      </c>
      <c r="AC10" s="11"/>
      <c r="AD10" s="11" t="s">
        <v>196</v>
      </c>
      <c r="AE10" s="11" t="s">
        <v>173</v>
      </c>
      <c r="AF10" s="11" t="s">
        <v>161</v>
      </c>
      <c r="AG10" s="8"/>
      <c r="AH10" s="8" t="s">
        <v>480</v>
      </c>
      <c r="AI10" s="31" t="s">
        <v>460</v>
      </c>
    </row>
    <row r="11" spans="1:35" s="5" customFormat="1">
      <c r="A11" s="6">
        <v>45670</v>
      </c>
      <c r="B11" s="25" t="s">
        <v>212</v>
      </c>
      <c r="C11" s="8" t="s">
        <v>179</v>
      </c>
      <c r="D11" s="9">
        <v>5.8425925925925923E-2</v>
      </c>
      <c r="E11" s="8" t="s">
        <v>464</v>
      </c>
      <c r="F11" s="10">
        <v>12.3</v>
      </c>
      <c r="G11" s="10">
        <v>10.8</v>
      </c>
      <c r="H11" s="10">
        <v>11.7</v>
      </c>
      <c r="I11" s="10">
        <v>12.6</v>
      </c>
      <c r="J11" s="10">
        <v>12.7</v>
      </c>
      <c r="K11" s="10">
        <v>12.1</v>
      </c>
      <c r="L11" s="10">
        <v>12.6</v>
      </c>
      <c r="M11" s="27">
        <f t="shared" si="0"/>
        <v>34.799999999999997</v>
      </c>
      <c r="N11" s="27">
        <f t="shared" si="1"/>
        <v>12.6</v>
      </c>
      <c r="O11" s="27">
        <f t="shared" si="2"/>
        <v>37.4</v>
      </c>
      <c r="P11" s="28">
        <f t="shared" si="3"/>
        <v>60.099999999999994</v>
      </c>
      <c r="Q11" s="11" t="s">
        <v>177</v>
      </c>
      <c r="R11" s="11" t="s">
        <v>465</v>
      </c>
      <c r="S11" s="13" t="s">
        <v>230</v>
      </c>
      <c r="T11" s="13" t="s">
        <v>466</v>
      </c>
      <c r="U11" s="13" t="s">
        <v>467</v>
      </c>
      <c r="V11" s="12">
        <v>4</v>
      </c>
      <c r="W11" s="12">
        <v>5</v>
      </c>
      <c r="X11" s="11" t="s">
        <v>161</v>
      </c>
      <c r="Y11" s="8">
        <v>0.4</v>
      </c>
      <c r="Z11" s="11" t="s">
        <v>195</v>
      </c>
      <c r="AA11" s="11">
        <v>0.7</v>
      </c>
      <c r="AB11" s="11">
        <v>-0.3</v>
      </c>
      <c r="AC11" s="11"/>
      <c r="AD11" s="11" t="s">
        <v>173</v>
      </c>
      <c r="AE11" s="11" t="s">
        <v>169</v>
      </c>
      <c r="AF11" s="11" t="s">
        <v>160</v>
      </c>
      <c r="AG11" s="8"/>
      <c r="AH11" s="8" t="s">
        <v>481</v>
      </c>
      <c r="AI11" s="31" t="s">
        <v>463</v>
      </c>
    </row>
    <row r="12" spans="1:35" s="5" customFormat="1">
      <c r="A12" s="6">
        <v>45675</v>
      </c>
      <c r="B12" s="35" t="s">
        <v>477</v>
      </c>
      <c r="C12" s="8" t="s">
        <v>179</v>
      </c>
      <c r="D12" s="9">
        <v>5.9814814814814814E-2</v>
      </c>
      <c r="E12" s="8" t="s">
        <v>498</v>
      </c>
      <c r="F12" s="10">
        <v>12.5</v>
      </c>
      <c r="G12" s="10">
        <v>11.4</v>
      </c>
      <c r="H12" s="10">
        <v>11.9</v>
      </c>
      <c r="I12" s="10">
        <v>12.6</v>
      </c>
      <c r="J12" s="10">
        <v>13</v>
      </c>
      <c r="K12" s="10">
        <v>12.5</v>
      </c>
      <c r="L12" s="10">
        <v>12.9</v>
      </c>
      <c r="M12" s="27">
        <f t="shared" si="0"/>
        <v>35.799999999999997</v>
      </c>
      <c r="N12" s="27">
        <f t="shared" si="1"/>
        <v>12.6</v>
      </c>
      <c r="O12" s="27">
        <f t="shared" si="2"/>
        <v>38.4</v>
      </c>
      <c r="P12" s="28">
        <f t="shared" si="3"/>
        <v>61.4</v>
      </c>
      <c r="Q12" s="11" t="s">
        <v>193</v>
      </c>
      <c r="R12" s="11" t="s">
        <v>163</v>
      </c>
      <c r="S12" s="13" t="s">
        <v>231</v>
      </c>
      <c r="T12" s="13" t="s">
        <v>500</v>
      </c>
      <c r="U12" s="13" t="s">
        <v>466</v>
      </c>
      <c r="V12" s="12">
        <v>1.4</v>
      </c>
      <c r="W12" s="12">
        <v>2.7</v>
      </c>
      <c r="X12" s="11" t="s">
        <v>159</v>
      </c>
      <c r="Y12" s="8">
        <v>0.6</v>
      </c>
      <c r="Z12" s="11" t="s">
        <v>195</v>
      </c>
      <c r="AA12" s="11">
        <v>1.1000000000000001</v>
      </c>
      <c r="AB12" s="11">
        <v>-0.5</v>
      </c>
      <c r="AC12" s="11"/>
      <c r="AD12" s="11" t="s">
        <v>196</v>
      </c>
      <c r="AE12" s="11" t="s">
        <v>173</v>
      </c>
      <c r="AF12" s="11" t="s">
        <v>160</v>
      </c>
      <c r="AG12" s="8"/>
      <c r="AH12" s="8" t="s">
        <v>497</v>
      </c>
      <c r="AI12" s="31" t="s">
        <v>499</v>
      </c>
    </row>
    <row r="13" spans="1:35" s="5" customFormat="1">
      <c r="A13" s="6">
        <v>45675</v>
      </c>
      <c r="B13" s="25" t="s">
        <v>478</v>
      </c>
      <c r="C13" s="8" t="s">
        <v>179</v>
      </c>
      <c r="D13" s="9">
        <v>5.7673611111111113E-2</v>
      </c>
      <c r="E13" s="8" t="s">
        <v>530</v>
      </c>
      <c r="F13" s="10">
        <v>12.4</v>
      </c>
      <c r="G13" s="10">
        <v>11.1</v>
      </c>
      <c r="H13" s="10">
        <v>11.8</v>
      </c>
      <c r="I13" s="10">
        <v>12.2</v>
      </c>
      <c r="J13" s="10">
        <v>12</v>
      </c>
      <c r="K13" s="10">
        <v>11.8</v>
      </c>
      <c r="L13" s="10">
        <v>12</v>
      </c>
      <c r="M13" s="27">
        <f t="shared" si="0"/>
        <v>35.299999999999997</v>
      </c>
      <c r="N13" s="27">
        <f t="shared" si="1"/>
        <v>12.2</v>
      </c>
      <c r="O13" s="27">
        <f t="shared" si="2"/>
        <v>35.799999999999997</v>
      </c>
      <c r="P13" s="28">
        <f t="shared" si="3"/>
        <v>59.5</v>
      </c>
      <c r="Q13" s="11" t="s">
        <v>177</v>
      </c>
      <c r="R13" s="11" t="s">
        <v>214</v>
      </c>
      <c r="S13" s="13" t="s">
        <v>531</v>
      </c>
      <c r="T13" s="13" t="s">
        <v>532</v>
      </c>
      <c r="U13" s="13" t="s">
        <v>366</v>
      </c>
      <c r="V13" s="12">
        <v>1.4</v>
      </c>
      <c r="W13" s="12">
        <v>2.7</v>
      </c>
      <c r="X13" s="11" t="s">
        <v>159</v>
      </c>
      <c r="Y13" s="8">
        <v>-0.4</v>
      </c>
      <c r="Z13" s="11" t="s">
        <v>195</v>
      </c>
      <c r="AA13" s="11">
        <v>0.1</v>
      </c>
      <c r="AB13" s="11">
        <v>-0.5</v>
      </c>
      <c r="AC13" s="11"/>
      <c r="AD13" s="11" t="s">
        <v>169</v>
      </c>
      <c r="AE13" s="11" t="s">
        <v>169</v>
      </c>
      <c r="AF13" s="11" t="s">
        <v>158</v>
      </c>
      <c r="AG13" s="8"/>
      <c r="AH13" s="8" t="s">
        <v>533</v>
      </c>
      <c r="AI13" s="31" t="s">
        <v>534</v>
      </c>
    </row>
    <row r="14" spans="1:35" s="5" customFormat="1" ht="15" customHeight="1">
      <c r="A14" s="6">
        <v>45676</v>
      </c>
      <c r="B14" s="25" t="s">
        <v>157</v>
      </c>
      <c r="C14" s="8" t="s">
        <v>179</v>
      </c>
      <c r="D14" s="9">
        <v>5.9074074074074077E-2</v>
      </c>
      <c r="E14" s="8" t="s">
        <v>544</v>
      </c>
      <c r="F14" s="10">
        <v>12.2</v>
      </c>
      <c r="G14" s="10">
        <v>11.1</v>
      </c>
      <c r="H14" s="10">
        <v>11.6</v>
      </c>
      <c r="I14" s="10">
        <v>12.2</v>
      </c>
      <c r="J14" s="10">
        <v>12.4</v>
      </c>
      <c r="K14" s="10">
        <v>12.5</v>
      </c>
      <c r="L14" s="10">
        <v>13.4</v>
      </c>
      <c r="M14" s="27">
        <f t="shared" si="0"/>
        <v>34.9</v>
      </c>
      <c r="N14" s="27">
        <f t="shared" si="1"/>
        <v>12.2</v>
      </c>
      <c r="O14" s="27">
        <f t="shared" si="2"/>
        <v>38.299999999999997</v>
      </c>
      <c r="P14" s="28">
        <f t="shared" si="3"/>
        <v>59.499999999999993</v>
      </c>
      <c r="Q14" s="11" t="s">
        <v>177</v>
      </c>
      <c r="R14" s="11" t="s">
        <v>214</v>
      </c>
      <c r="S14" s="13" t="s">
        <v>545</v>
      </c>
      <c r="T14" s="13" t="s">
        <v>545</v>
      </c>
      <c r="U14" s="13" t="s">
        <v>231</v>
      </c>
      <c r="V14" s="12">
        <v>1.6</v>
      </c>
      <c r="W14" s="12">
        <v>2.7</v>
      </c>
      <c r="X14" s="11" t="s">
        <v>159</v>
      </c>
      <c r="Y14" s="8">
        <v>-0.6</v>
      </c>
      <c r="Z14" s="11" t="s">
        <v>195</v>
      </c>
      <c r="AA14" s="11">
        <v>-0.1</v>
      </c>
      <c r="AB14" s="11">
        <v>-0.5</v>
      </c>
      <c r="AC14" s="11"/>
      <c r="AD14" s="11" t="s">
        <v>169</v>
      </c>
      <c r="AE14" s="11" t="s">
        <v>173</v>
      </c>
      <c r="AF14" s="11" t="s">
        <v>161</v>
      </c>
      <c r="AG14" s="8"/>
      <c r="AH14" s="8" t="s">
        <v>564</v>
      </c>
      <c r="AI14" s="31" t="s">
        <v>565</v>
      </c>
    </row>
    <row r="15" spans="1:35" s="5" customFormat="1" ht="15" customHeight="1">
      <c r="A15" s="6">
        <v>45676</v>
      </c>
      <c r="B15" s="25" t="s">
        <v>144</v>
      </c>
      <c r="C15" s="8" t="s">
        <v>179</v>
      </c>
      <c r="D15" s="9">
        <v>5.8425925925925923E-2</v>
      </c>
      <c r="E15" s="8" t="s">
        <v>556</v>
      </c>
      <c r="F15" s="10">
        <v>12.2</v>
      </c>
      <c r="G15" s="10">
        <v>11</v>
      </c>
      <c r="H15" s="10">
        <v>11.4</v>
      </c>
      <c r="I15" s="10">
        <v>12.2</v>
      </c>
      <c r="J15" s="10">
        <v>12.7</v>
      </c>
      <c r="K15" s="10">
        <v>12.3</v>
      </c>
      <c r="L15" s="10">
        <v>13</v>
      </c>
      <c r="M15" s="27">
        <f t="shared" si="0"/>
        <v>34.6</v>
      </c>
      <c r="N15" s="27">
        <f t="shared" si="1"/>
        <v>12.2</v>
      </c>
      <c r="O15" s="27">
        <f t="shared" si="2"/>
        <v>38</v>
      </c>
      <c r="P15" s="28">
        <f t="shared" si="3"/>
        <v>59.5</v>
      </c>
      <c r="Q15" s="11" t="s">
        <v>177</v>
      </c>
      <c r="R15" s="11" t="s">
        <v>214</v>
      </c>
      <c r="S15" s="13" t="s">
        <v>557</v>
      </c>
      <c r="T15" s="13" t="s">
        <v>500</v>
      </c>
      <c r="U15" s="13" t="s">
        <v>558</v>
      </c>
      <c r="V15" s="12">
        <v>1.6</v>
      </c>
      <c r="W15" s="12">
        <v>2.7</v>
      </c>
      <c r="X15" s="11" t="s">
        <v>159</v>
      </c>
      <c r="Y15" s="8">
        <v>-0.3</v>
      </c>
      <c r="Z15" s="11" t="s">
        <v>195</v>
      </c>
      <c r="AA15" s="11">
        <v>0.2</v>
      </c>
      <c r="AB15" s="11">
        <v>-0.5</v>
      </c>
      <c r="AC15" s="11"/>
      <c r="AD15" s="11" t="s">
        <v>169</v>
      </c>
      <c r="AE15" s="11" t="s">
        <v>169</v>
      </c>
      <c r="AF15" s="11" t="s">
        <v>160</v>
      </c>
      <c r="AG15" s="8"/>
      <c r="AH15" s="8" t="s">
        <v>575</v>
      </c>
      <c r="AI15" s="31" t="s">
        <v>576</v>
      </c>
    </row>
    <row r="16" spans="1:35" s="5" customFormat="1" ht="15" customHeight="1">
      <c r="A16" s="6">
        <v>45682</v>
      </c>
      <c r="B16" s="35" t="s">
        <v>157</v>
      </c>
      <c r="C16" s="8" t="s">
        <v>179</v>
      </c>
      <c r="D16" s="9">
        <v>5.9722222222222225E-2</v>
      </c>
      <c r="E16" s="8" t="s">
        <v>602</v>
      </c>
      <c r="F16" s="10">
        <v>12.6</v>
      </c>
      <c r="G16" s="10">
        <v>11</v>
      </c>
      <c r="H16" s="10">
        <v>11.6</v>
      </c>
      <c r="I16" s="10">
        <v>12.5</v>
      </c>
      <c r="J16" s="10">
        <v>12.9</v>
      </c>
      <c r="K16" s="10">
        <v>12.7</v>
      </c>
      <c r="L16" s="10">
        <v>12.7</v>
      </c>
      <c r="M16" s="27">
        <f t="shared" si="0"/>
        <v>35.200000000000003</v>
      </c>
      <c r="N16" s="27">
        <f t="shared" si="1"/>
        <v>12.5</v>
      </c>
      <c r="O16" s="27">
        <f t="shared" si="2"/>
        <v>38.299999999999997</v>
      </c>
      <c r="P16" s="28">
        <f t="shared" si="3"/>
        <v>60.6</v>
      </c>
      <c r="Q16" s="11" t="s">
        <v>177</v>
      </c>
      <c r="R16" s="11" t="s">
        <v>214</v>
      </c>
      <c r="S16" s="13" t="s">
        <v>448</v>
      </c>
      <c r="T16" s="13" t="s">
        <v>603</v>
      </c>
      <c r="U16" s="13" t="s">
        <v>192</v>
      </c>
      <c r="V16" s="12">
        <v>1.6</v>
      </c>
      <c r="W16" s="12">
        <v>2.2999999999999998</v>
      </c>
      <c r="X16" s="11" t="s">
        <v>160</v>
      </c>
      <c r="Y16" s="8" t="s">
        <v>201</v>
      </c>
      <c r="Z16" s="11" t="s">
        <v>195</v>
      </c>
      <c r="AA16" s="11">
        <v>0.5</v>
      </c>
      <c r="AB16" s="11">
        <v>-0.5</v>
      </c>
      <c r="AC16" s="11"/>
      <c r="AD16" s="11" t="s">
        <v>173</v>
      </c>
      <c r="AE16" s="11" t="s">
        <v>173</v>
      </c>
      <c r="AF16" s="11" t="s">
        <v>161</v>
      </c>
      <c r="AG16" s="8"/>
      <c r="AH16" s="8" t="s">
        <v>604</v>
      </c>
      <c r="AI16" s="31" t="s">
        <v>605</v>
      </c>
    </row>
    <row r="17" spans="1:35" s="5" customFormat="1" ht="15" customHeight="1">
      <c r="A17" s="6">
        <v>45682</v>
      </c>
      <c r="B17" s="35" t="s">
        <v>212</v>
      </c>
      <c r="C17" s="8" t="s">
        <v>179</v>
      </c>
      <c r="D17" s="9">
        <v>5.7743055555555554E-2</v>
      </c>
      <c r="E17" s="8" t="s">
        <v>618</v>
      </c>
      <c r="F17" s="10">
        <v>12</v>
      </c>
      <c r="G17" s="10">
        <v>11.1</v>
      </c>
      <c r="H17" s="10">
        <v>11.7</v>
      </c>
      <c r="I17" s="10">
        <v>12.3</v>
      </c>
      <c r="J17" s="10">
        <v>12.4</v>
      </c>
      <c r="K17" s="10">
        <v>11.8</v>
      </c>
      <c r="L17" s="10">
        <v>12.6</v>
      </c>
      <c r="M17" s="27">
        <f t="shared" si="0"/>
        <v>34.799999999999997</v>
      </c>
      <c r="N17" s="27">
        <f t="shared" si="1"/>
        <v>12.3</v>
      </c>
      <c r="O17" s="27">
        <f t="shared" si="2"/>
        <v>36.800000000000004</v>
      </c>
      <c r="P17" s="28">
        <f t="shared" si="3"/>
        <v>59.499999999999993</v>
      </c>
      <c r="Q17" s="11" t="s">
        <v>177</v>
      </c>
      <c r="R17" s="11" t="s">
        <v>465</v>
      </c>
      <c r="S17" s="13" t="s">
        <v>466</v>
      </c>
      <c r="T17" s="13" t="s">
        <v>467</v>
      </c>
      <c r="U17" s="13" t="s">
        <v>619</v>
      </c>
      <c r="V17" s="12">
        <v>1.6</v>
      </c>
      <c r="W17" s="12">
        <v>2.2999999999999998</v>
      </c>
      <c r="X17" s="11" t="s">
        <v>160</v>
      </c>
      <c r="Y17" s="8">
        <v>-0.5</v>
      </c>
      <c r="Z17" s="11" t="s">
        <v>195</v>
      </c>
      <c r="AA17" s="11" t="s">
        <v>201</v>
      </c>
      <c r="AB17" s="11">
        <v>-0.5</v>
      </c>
      <c r="AC17" s="11"/>
      <c r="AD17" s="11" t="s">
        <v>169</v>
      </c>
      <c r="AE17" s="11" t="s">
        <v>169</v>
      </c>
      <c r="AF17" s="11" t="s">
        <v>160</v>
      </c>
      <c r="AG17" s="8"/>
      <c r="AH17" s="8" t="s">
        <v>620</v>
      </c>
      <c r="AI17" s="31" t="s">
        <v>621</v>
      </c>
    </row>
    <row r="18" spans="1:35" s="5" customFormat="1" ht="15" customHeight="1">
      <c r="A18" s="6">
        <v>45683</v>
      </c>
      <c r="B18" s="25" t="s">
        <v>157</v>
      </c>
      <c r="C18" s="8" t="s">
        <v>179</v>
      </c>
      <c r="D18" s="9">
        <v>5.9791666666666667E-2</v>
      </c>
      <c r="E18" s="8" t="s">
        <v>640</v>
      </c>
      <c r="F18" s="10">
        <v>12.3</v>
      </c>
      <c r="G18" s="10">
        <v>11</v>
      </c>
      <c r="H18" s="10">
        <v>11.5</v>
      </c>
      <c r="I18" s="10">
        <v>12.5</v>
      </c>
      <c r="J18" s="10">
        <v>13.2</v>
      </c>
      <c r="K18" s="10">
        <v>12.6</v>
      </c>
      <c r="L18" s="10">
        <v>13.5</v>
      </c>
      <c r="M18" s="27">
        <f t="shared" si="0"/>
        <v>34.799999999999997</v>
      </c>
      <c r="N18" s="27">
        <f t="shared" si="1"/>
        <v>12.5</v>
      </c>
      <c r="O18" s="27">
        <f t="shared" si="2"/>
        <v>39.299999999999997</v>
      </c>
      <c r="P18" s="28">
        <f t="shared" si="3"/>
        <v>60.5</v>
      </c>
      <c r="Q18" s="11" t="s">
        <v>177</v>
      </c>
      <c r="R18" s="11" t="s">
        <v>214</v>
      </c>
      <c r="S18" s="13" t="s">
        <v>466</v>
      </c>
      <c r="T18" s="13" t="s">
        <v>383</v>
      </c>
      <c r="U18" s="13" t="s">
        <v>641</v>
      </c>
      <c r="V18" s="12">
        <v>1.4</v>
      </c>
      <c r="W18" s="12">
        <v>1.7</v>
      </c>
      <c r="X18" s="11" t="s">
        <v>160</v>
      </c>
      <c r="Y18" s="8">
        <v>0.6</v>
      </c>
      <c r="Z18" s="11" t="s">
        <v>195</v>
      </c>
      <c r="AA18" s="11">
        <v>1.1000000000000001</v>
      </c>
      <c r="AB18" s="11">
        <v>-0.5</v>
      </c>
      <c r="AC18" s="11"/>
      <c r="AD18" s="11" t="s">
        <v>196</v>
      </c>
      <c r="AE18" s="11" t="s">
        <v>173</v>
      </c>
      <c r="AF18" s="11" t="s">
        <v>161</v>
      </c>
      <c r="AG18" s="8"/>
      <c r="AH18" s="8" t="s">
        <v>662</v>
      </c>
      <c r="AI18" s="31" t="s">
        <v>663</v>
      </c>
    </row>
    <row r="19" spans="1:35" s="5" customFormat="1">
      <c r="A19" s="6">
        <v>45731</v>
      </c>
      <c r="B19" s="35" t="s">
        <v>144</v>
      </c>
      <c r="C19" s="8" t="s">
        <v>179</v>
      </c>
      <c r="D19" s="9">
        <v>5.9074074074074077E-2</v>
      </c>
      <c r="E19" s="8" t="s">
        <v>706</v>
      </c>
      <c r="F19" s="10">
        <v>12.2</v>
      </c>
      <c r="G19" s="10">
        <v>11.1</v>
      </c>
      <c r="H19" s="10">
        <v>12</v>
      </c>
      <c r="I19" s="10">
        <v>12.6</v>
      </c>
      <c r="J19" s="10">
        <v>12.8</v>
      </c>
      <c r="K19" s="10">
        <v>12.1</v>
      </c>
      <c r="L19" s="10">
        <v>12.6</v>
      </c>
      <c r="M19" s="27">
        <f t="shared" ref="M19:M24" si="4">SUM(F19:H19)</f>
        <v>35.299999999999997</v>
      </c>
      <c r="N19" s="27">
        <f t="shared" ref="N19:N24" si="5">I19</f>
        <v>12.6</v>
      </c>
      <c r="O19" s="27">
        <f t="shared" ref="O19:O24" si="6">SUM(J19:L19)</f>
        <v>37.5</v>
      </c>
      <c r="P19" s="28">
        <f t="shared" ref="P19:P24" si="7">SUM(F19:J19)</f>
        <v>60.7</v>
      </c>
      <c r="Q19" s="11" t="s">
        <v>177</v>
      </c>
      <c r="R19" s="11" t="s">
        <v>465</v>
      </c>
      <c r="S19" s="13" t="s">
        <v>401</v>
      </c>
      <c r="T19" s="13" t="s">
        <v>383</v>
      </c>
      <c r="U19" s="13" t="s">
        <v>707</v>
      </c>
      <c r="V19" s="12">
        <v>4.5</v>
      </c>
      <c r="W19" s="12">
        <v>6.5</v>
      </c>
      <c r="X19" s="11" t="s">
        <v>160</v>
      </c>
      <c r="Y19" s="8">
        <v>0.3</v>
      </c>
      <c r="Z19" s="11" t="s">
        <v>195</v>
      </c>
      <c r="AA19" s="11">
        <v>0.5</v>
      </c>
      <c r="AB19" s="11">
        <v>-0.2</v>
      </c>
      <c r="AC19" s="11"/>
      <c r="AD19" s="11" t="s">
        <v>173</v>
      </c>
      <c r="AE19" s="11" t="s">
        <v>173</v>
      </c>
      <c r="AF19" s="11" t="s">
        <v>161</v>
      </c>
      <c r="AG19" s="8"/>
      <c r="AH19" s="8" t="s">
        <v>708</v>
      </c>
      <c r="AI19" s="31" t="s">
        <v>709</v>
      </c>
    </row>
    <row r="20" spans="1:35" s="5" customFormat="1">
      <c r="A20" s="6">
        <v>45731</v>
      </c>
      <c r="B20" s="25" t="s">
        <v>478</v>
      </c>
      <c r="C20" s="8" t="s">
        <v>179</v>
      </c>
      <c r="D20" s="9">
        <v>5.8391203703703702E-2</v>
      </c>
      <c r="E20" s="8" t="s">
        <v>618</v>
      </c>
      <c r="F20" s="10">
        <v>12.3</v>
      </c>
      <c r="G20" s="10">
        <v>11.4</v>
      </c>
      <c r="H20" s="10">
        <v>12.1</v>
      </c>
      <c r="I20" s="10">
        <v>12.4</v>
      </c>
      <c r="J20" s="10">
        <v>12.3</v>
      </c>
      <c r="K20" s="10">
        <v>11.7</v>
      </c>
      <c r="L20" s="10">
        <v>12.3</v>
      </c>
      <c r="M20" s="27">
        <f t="shared" si="4"/>
        <v>35.800000000000004</v>
      </c>
      <c r="N20" s="27">
        <f t="shared" si="5"/>
        <v>12.4</v>
      </c>
      <c r="O20" s="27">
        <f t="shared" si="6"/>
        <v>36.299999999999997</v>
      </c>
      <c r="P20" s="28">
        <f t="shared" si="7"/>
        <v>60.5</v>
      </c>
      <c r="Q20" s="11" t="s">
        <v>376</v>
      </c>
      <c r="R20" s="11" t="s">
        <v>163</v>
      </c>
      <c r="S20" s="13" t="s">
        <v>466</v>
      </c>
      <c r="T20" s="13" t="s">
        <v>718</v>
      </c>
      <c r="U20" s="36" t="s">
        <v>749</v>
      </c>
      <c r="V20" s="12">
        <v>4.5</v>
      </c>
      <c r="W20" s="12">
        <v>6.5</v>
      </c>
      <c r="X20" s="11" t="s">
        <v>160</v>
      </c>
      <c r="Y20" s="8">
        <v>0.8</v>
      </c>
      <c r="Z20" s="11" t="s">
        <v>195</v>
      </c>
      <c r="AA20" s="11">
        <v>1</v>
      </c>
      <c r="AB20" s="11">
        <v>-0.2</v>
      </c>
      <c r="AC20" s="11"/>
      <c r="AD20" s="11" t="s">
        <v>196</v>
      </c>
      <c r="AE20" s="11" t="s">
        <v>169</v>
      </c>
      <c r="AF20" s="11" t="s">
        <v>161</v>
      </c>
      <c r="AG20" s="8"/>
      <c r="AH20" s="8" t="s">
        <v>754</v>
      </c>
      <c r="AI20" s="31" t="s">
        <v>755</v>
      </c>
    </row>
    <row r="21" spans="1:35" s="5" customFormat="1">
      <c r="A21" s="6">
        <v>45732</v>
      </c>
      <c r="B21" s="35" t="s">
        <v>157</v>
      </c>
      <c r="C21" s="8" t="s">
        <v>722</v>
      </c>
      <c r="D21" s="9">
        <v>5.7731481481481481E-2</v>
      </c>
      <c r="E21" s="8" t="s">
        <v>721</v>
      </c>
      <c r="F21" s="10">
        <v>12.3</v>
      </c>
      <c r="G21" s="10">
        <v>11.3</v>
      </c>
      <c r="H21" s="10">
        <v>11.6</v>
      </c>
      <c r="I21" s="10">
        <v>12.1</v>
      </c>
      <c r="J21" s="10">
        <v>12.3</v>
      </c>
      <c r="K21" s="10">
        <v>12</v>
      </c>
      <c r="L21" s="10">
        <v>12.2</v>
      </c>
      <c r="M21" s="27">
        <f t="shared" si="4"/>
        <v>35.200000000000003</v>
      </c>
      <c r="N21" s="27">
        <f t="shared" si="5"/>
        <v>12.1</v>
      </c>
      <c r="O21" s="27">
        <f t="shared" si="6"/>
        <v>36.5</v>
      </c>
      <c r="P21" s="28">
        <f t="shared" si="7"/>
        <v>59.600000000000009</v>
      </c>
      <c r="Q21" s="11" t="s">
        <v>193</v>
      </c>
      <c r="R21" s="11" t="s">
        <v>163</v>
      </c>
      <c r="S21" s="13" t="s">
        <v>723</v>
      </c>
      <c r="T21" s="13" t="s">
        <v>724</v>
      </c>
      <c r="U21" s="13" t="s">
        <v>725</v>
      </c>
      <c r="V21" s="12">
        <v>12.5</v>
      </c>
      <c r="W21" s="12">
        <v>12.3</v>
      </c>
      <c r="X21" s="11" t="s">
        <v>376</v>
      </c>
      <c r="Y21" s="8">
        <v>-2.2000000000000002</v>
      </c>
      <c r="Z21" s="11" t="s">
        <v>195</v>
      </c>
      <c r="AA21" s="11" t="s">
        <v>201</v>
      </c>
      <c r="AB21" s="11">
        <v>-2.2000000000000002</v>
      </c>
      <c r="AC21" s="11"/>
      <c r="AD21" s="11" t="s">
        <v>169</v>
      </c>
      <c r="AE21" s="11" t="s">
        <v>173</v>
      </c>
      <c r="AF21" s="11" t="s">
        <v>161</v>
      </c>
      <c r="AG21" s="8"/>
      <c r="AH21" s="8" t="s">
        <v>759</v>
      </c>
      <c r="AI21" s="31" t="s">
        <v>760</v>
      </c>
    </row>
    <row r="22" spans="1:35" s="5" customFormat="1">
      <c r="A22" s="6">
        <v>45732</v>
      </c>
      <c r="B22" s="25" t="s">
        <v>157</v>
      </c>
      <c r="C22" s="8" t="s">
        <v>722</v>
      </c>
      <c r="D22" s="9">
        <v>5.769675925925926E-2</v>
      </c>
      <c r="E22" s="8" t="s">
        <v>732</v>
      </c>
      <c r="F22" s="10">
        <v>12.2</v>
      </c>
      <c r="G22" s="10">
        <v>11.2</v>
      </c>
      <c r="H22" s="10">
        <v>11.6</v>
      </c>
      <c r="I22" s="10">
        <v>12.3</v>
      </c>
      <c r="J22" s="10">
        <v>12.2</v>
      </c>
      <c r="K22" s="10">
        <v>11.7</v>
      </c>
      <c r="L22" s="10">
        <v>12.3</v>
      </c>
      <c r="M22" s="27">
        <f t="shared" si="4"/>
        <v>35</v>
      </c>
      <c r="N22" s="27">
        <f t="shared" si="5"/>
        <v>12.3</v>
      </c>
      <c r="O22" s="27">
        <f t="shared" si="6"/>
        <v>36.200000000000003</v>
      </c>
      <c r="P22" s="28">
        <f t="shared" si="7"/>
        <v>59.5</v>
      </c>
      <c r="Q22" s="11" t="s">
        <v>193</v>
      </c>
      <c r="R22" s="11" t="s">
        <v>163</v>
      </c>
      <c r="S22" s="13" t="s">
        <v>733</v>
      </c>
      <c r="T22" s="13" t="s">
        <v>734</v>
      </c>
      <c r="U22" s="13" t="s">
        <v>735</v>
      </c>
      <c r="V22" s="12">
        <v>12.5</v>
      </c>
      <c r="W22" s="12">
        <v>12.3</v>
      </c>
      <c r="X22" s="11" t="s">
        <v>376</v>
      </c>
      <c r="Y22" s="8">
        <v>-2.5</v>
      </c>
      <c r="Z22" s="11" t="s">
        <v>195</v>
      </c>
      <c r="AA22" s="11">
        <v>-0.3</v>
      </c>
      <c r="AB22" s="11">
        <v>-2.2000000000000002</v>
      </c>
      <c r="AC22" s="11"/>
      <c r="AD22" s="11" t="s">
        <v>191</v>
      </c>
      <c r="AE22" s="11" t="s">
        <v>169</v>
      </c>
      <c r="AF22" s="11" t="s">
        <v>161</v>
      </c>
      <c r="AG22" s="8"/>
      <c r="AH22" s="8" t="s">
        <v>763</v>
      </c>
      <c r="AI22" s="31" t="s">
        <v>764</v>
      </c>
    </row>
    <row r="23" spans="1:35" s="5" customFormat="1">
      <c r="A23" s="6">
        <v>45732</v>
      </c>
      <c r="B23" s="25" t="s">
        <v>682</v>
      </c>
      <c r="C23" s="8" t="s">
        <v>722</v>
      </c>
      <c r="D23" s="9">
        <v>5.7662037037037039E-2</v>
      </c>
      <c r="E23" s="8" t="s">
        <v>400</v>
      </c>
      <c r="F23" s="10">
        <v>12.4</v>
      </c>
      <c r="G23" s="10">
        <v>10.9</v>
      </c>
      <c r="H23" s="10">
        <v>11.2</v>
      </c>
      <c r="I23" s="10">
        <v>11.7</v>
      </c>
      <c r="J23" s="10">
        <v>12.2</v>
      </c>
      <c r="K23" s="10">
        <v>12.4</v>
      </c>
      <c r="L23" s="10">
        <v>12.4</v>
      </c>
      <c r="M23" s="27">
        <f t="shared" si="4"/>
        <v>34.5</v>
      </c>
      <c r="N23" s="27">
        <f t="shared" si="5"/>
        <v>11.7</v>
      </c>
      <c r="O23" s="27">
        <f t="shared" si="6"/>
        <v>37</v>
      </c>
      <c r="P23" s="28">
        <f t="shared" si="7"/>
        <v>58.400000000000006</v>
      </c>
      <c r="Q23" s="11" t="s">
        <v>177</v>
      </c>
      <c r="R23" s="11" t="s">
        <v>465</v>
      </c>
      <c r="S23" s="13" t="s">
        <v>401</v>
      </c>
      <c r="T23" s="13" t="s">
        <v>467</v>
      </c>
      <c r="U23" s="13" t="s">
        <v>446</v>
      </c>
      <c r="V23" s="12">
        <v>12.5</v>
      </c>
      <c r="W23" s="12">
        <v>12.3</v>
      </c>
      <c r="X23" s="11" t="s">
        <v>376</v>
      </c>
      <c r="Y23" s="8">
        <v>-1.2</v>
      </c>
      <c r="Z23" s="11" t="s">
        <v>195</v>
      </c>
      <c r="AA23" s="11">
        <v>1</v>
      </c>
      <c r="AB23" s="11">
        <v>-2.2000000000000002</v>
      </c>
      <c r="AC23" s="11"/>
      <c r="AD23" s="11" t="s">
        <v>196</v>
      </c>
      <c r="AE23" s="11" t="s">
        <v>169</v>
      </c>
      <c r="AF23" s="11" t="s">
        <v>160</v>
      </c>
      <c r="AG23" s="8"/>
      <c r="AH23" s="8" t="s">
        <v>771</v>
      </c>
      <c r="AI23" s="31" t="s">
        <v>772</v>
      </c>
    </row>
    <row r="24" spans="1:35" s="5" customFormat="1">
      <c r="A24" s="6">
        <v>45732</v>
      </c>
      <c r="B24" s="25" t="s">
        <v>144</v>
      </c>
      <c r="C24" s="8" t="s">
        <v>722</v>
      </c>
      <c r="D24" s="9">
        <v>5.7685185185185187E-2</v>
      </c>
      <c r="E24" s="8" t="s">
        <v>746</v>
      </c>
      <c r="F24" s="10">
        <v>12.3</v>
      </c>
      <c r="G24" s="10">
        <v>10.8</v>
      </c>
      <c r="H24" s="10">
        <v>11.4</v>
      </c>
      <c r="I24" s="10">
        <v>12.1</v>
      </c>
      <c r="J24" s="10">
        <v>12.5</v>
      </c>
      <c r="K24" s="10">
        <v>12.1</v>
      </c>
      <c r="L24" s="10">
        <v>12.2</v>
      </c>
      <c r="M24" s="27">
        <f t="shared" si="4"/>
        <v>34.5</v>
      </c>
      <c r="N24" s="27">
        <f t="shared" si="5"/>
        <v>12.1</v>
      </c>
      <c r="O24" s="27">
        <f t="shared" si="6"/>
        <v>36.799999999999997</v>
      </c>
      <c r="P24" s="28">
        <f t="shared" si="7"/>
        <v>59.1</v>
      </c>
      <c r="Q24" s="11" t="s">
        <v>177</v>
      </c>
      <c r="R24" s="11" t="s">
        <v>465</v>
      </c>
      <c r="S24" s="13" t="s">
        <v>747</v>
      </c>
      <c r="T24" s="13" t="s">
        <v>748</v>
      </c>
      <c r="U24" s="13" t="s">
        <v>401</v>
      </c>
      <c r="V24" s="12">
        <v>12.5</v>
      </c>
      <c r="W24" s="12">
        <v>12.3</v>
      </c>
      <c r="X24" s="11" t="s">
        <v>376</v>
      </c>
      <c r="Y24" s="8">
        <v>-1.7</v>
      </c>
      <c r="Z24" s="11" t="s">
        <v>195</v>
      </c>
      <c r="AA24" s="11">
        <v>0.5</v>
      </c>
      <c r="AB24" s="11">
        <v>-2.2000000000000002</v>
      </c>
      <c r="AC24" s="11"/>
      <c r="AD24" s="11" t="s">
        <v>173</v>
      </c>
      <c r="AE24" s="11" t="s">
        <v>169</v>
      </c>
      <c r="AF24" s="11" t="s">
        <v>161</v>
      </c>
      <c r="AG24" s="8"/>
      <c r="AH24" s="8" t="s">
        <v>779</v>
      </c>
      <c r="AI24" s="31" t="s">
        <v>780</v>
      </c>
    </row>
    <row r="25" spans="1:35" s="5" customFormat="1">
      <c r="A25" s="6">
        <v>45738</v>
      </c>
      <c r="B25" s="25" t="s">
        <v>157</v>
      </c>
      <c r="C25" s="8" t="s">
        <v>179</v>
      </c>
      <c r="D25" s="9">
        <v>5.8414351851851849E-2</v>
      </c>
      <c r="E25" s="8" t="s">
        <v>791</v>
      </c>
      <c r="F25" s="10">
        <v>12.3</v>
      </c>
      <c r="G25" s="10">
        <v>10.9</v>
      </c>
      <c r="H25" s="10">
        <v>11</v>
      </c>
      <c r="I25" s="10">
        <v>12</v>
      </c>
      <c r="J25" s="10">
        <v>12.8</v>
      </c>
      <c r="K25" s="10">
        <v>12.9</v>
      </c>
      <c r="L25" s="10">
        <v>12.8</v>
      </c>
      <c r="M25" s="27">
        <f t="shared" ref="M25:M36" si="8">SUM(F25:H25)</f>
        <v>34.200000000000003</v>
      </c>
      <c r="N25" s="27">
        <f t="shared" ref="N25:N36" si="9">I25</f>
        <v>12</v>
      </c>
      <c r="O25" s="27">
        <f t="shared" ref="O25:O36" si="10">SUM(J25:L25)</f>
        <v>38.5</v>
      </c>
      <c r="P25" s="28">
        <f t="shared" ref="P25:P36" si="11">SUM(F25:J25)</f>
        <v>59</v>
      </c>
      <c r="Q25" s="11" t="s">
        <v>177</v>
      </c>
      <c r="R25" s="11" t="s">
        <v>214</v>
      </c>
      <c r="S25" s="13" t="s">
        <v>792</v>
      </c>
      <c r="T25" s="13" t="s">
        <v>383</v>
      </c>
      <c r="U25" s="13" t="s">
        <v>793</v>
      </c>
      <c r="V25" s="12">
        <v>5.9</v>
      </c>
      <c r="W25" s="12">
        <v>6.6</v>
      </c>
      <c r="X25" s="11" t="s">
        <v>158</v>
      </c>
      <c r="Y25" s="8">
        <v>-1.3</v>
      </c>
      <c r="Z25" s="11" t="s">
        <v>195</v>
      </c>
      <c r="AA25" s="11">
        <v>-0.3</v>
      </c>
      <c r="AB25" s="11">
        <v>-1</v>
      </c>
      <c r="AC25" s="11"/>
      <c r="AD25" s="11" t="s">
        <v>191</v>
      </c>
      <c r="AE25" s="11" t="s">
        <v>169</v>
      </c>
      <c r="AF25" s="11" t="s">
        <v>160</v>
      </c>
      <c r="AG25" s="8"/>
      <c r="AH25" s="8" t="s">
        <v>866</v>
      </c>
      <c r="AI25" s="31" t="s">
        <v>867</v>
      </c>
    </row>
    <row r="26" spans="1:35" s="5" customFormat="1">
      <c r="A26" s="6">
        <v>45739</v>
      </c>
      <c r="B26" s="25" t="s">
        <v>157</v>
      </c>
      <c r="C26" s="8" t="s">
        <v>150</v>
      </c>
      <c r="D26" s="9">
        <v>5.9074074074074077E-2</v>
      </c>
      <c r="E26" s="8" t="s">
        <v>826</v>
      </c>
      <c r="F26" s="10">
        <v>12.3</v>
      </c>
      <c r="G26" s="10">
        <v>10.9</v>
      </c>
      <c r="H26" s="10">
        <v>11.7</v>
      </c>
      <c r="I26" s="10">
        <v>12.4</v>
      </c>
      <c r="J26" s="10">
        <v>12.7</v>
      </c>
      <c r="K26" s="10">
        <v>12.4</v>
      </c>
      <c r="L26" s="10">
        <v>13</v>
      </c>
      <c r="M26" s="27">
        <f t="shared" si="8"/>
        <v>34.900000000000006</v>
      </c>
      <c r="N26" s="27">
        <f t="shared" si="9"/>
        <v>12.4</v>
      </c>
      <c r="O26" s="27">
        <f t="shared" si="10"/>
        <v>38.1</v>
      </c>
      <c r="P26" s="28">
        <f t="shared" si="11"/>
        <v>60</v>
      </c>
      <c r="Q26" s="11" t="s">
        <v>177</v>
      </c>
      <c r="R26" s="11" t="s">
        <v>214</v>
      </c>
      <c r="S26" s="13" t="s">
        <v>451</v>
      </c>
      <c r="T26" s="13" t="s">
        <v>812</v>
      </c>
      <c r="U26" s="13" t="s">
        <v>401</v>
      </c>
      <c r="V26" s="12">
        <v>4.2</v>
      </c>
      <c r="W26" s="12">
        <v>4.8</v>
      </c>
      <c r="X26" s="11" t="s">
        <v>158</v>
      </c>
      <c r="Y26" s="8">
        <v>-0.6</v>
      </c>
      <c r="Z26" s="11" t="s">
        <v>195</v>
      </c>
      <c r="AA26" s="11">
        <v>0.3</v>
      </c>
      <c r="AB26" s="11">
        <v>-0.9</v>
      </c>
      <c r="AC26" s="11"/>
      <c r="AD26" s="11" t="s">
        <v>173</v>
      </c>
      <c r="AE26" s="11" t="s">
        <v>173</v>
      </c>
      <c r="AF26" s="11" t="s">
        <v>161</v>
      </c>
      <c r="AG26" s="8"/>
      <c r="AH26" s="8" t="s">
        <v>846</v>
      </c>
      <c r="AI26" s="31" t="s">
        <v>847</v>
      </c>
    </row>
    <row r="27" spans="1:35" s="5" customFormat="1">
      <c r="A27" s="6">
        <v>45739</v>
      </c>
      <c r="B27" s="35" t="s">
        <v>144</v>
      </c>
      <c r="C27" s="8" t="s">
        <v>179</v>
      </c>
      <c r="D27" s="9">
        <v>5.8425925925925923E-2</v>
      </c>
      <c r="E27" s="8" t="s">
        <v>781</v>
      </c>
      <c r="F27" s="10">
        <v>12.3</v>
      </c>
      <c r="G27" s="10">
        <v>10.9</v>
      </c>
      <c r="H27" s="10">
        <v>11.3</v>
      </c>
      <c r="I27" s="10">
        <v>12</v>
      </c>
      <c r="J27" s="10">
        <v>12.7</v>
      </c>
      <c r="K27" s="10">
        <v>12.3</v>
      </c>
      <c r="L27" s="10">
        <v>13.3</v>
      </c>
      <c r="M27" s="27">
        <f t="shared" si="8"/>
        <v>34.5</v>
      </c>
      <c r="N27" s="27">
        <f t="shared" si="9"/>
        <v>12</v>
      </c>
      <c r="O27" s="27">
        <f t="shared" si="10"/>
        <v>38.299999999999997</v>
      </c>
      <c r="P27" s="28">
        <f t="shared" si="11"/>
        <v>59.2</v>
      </c>
      <c r="Q27" s="11" t="s">
        <v>177</v>
      </c>
      <c r="R27" s="11" t="s">
        <v>214</v>
      </c>
      <c r="S27" s="13" t="s">
        <v>222</v>
      </c>
      <c r="T27" s="13" t="s">
        <v>210</v>
      </c>
      <c r="U27" s="13" t="s">
        <v>343</v>
      </c>
      <c r="V27" s="12">
        <v>4.2</v>
      </c>
      <c r="W27" s="12">
        <v>4.8</v>
      </c>
      <c r="X27" s="11" t="s">
        <v>158</v>
      </c>
      <c r="Y27" s="8">
        <v>-0.3</v>
      </c>
      <c r="Z27" s="11" t="s">
        <v>195</v>
      </c>
      <c r="AA27" s="11">
        <v>0.6</v>
      </c>
      <c r="AB27" s="11">
        <v>-0.9</v>
      </c>
      <c r="AC27" s="11"/>
      <c r="AD27" s="11" t="s">
        <v>173</v>
      </c>
      <c r="AE27" s="11" t="s">
        <v>173</v>
      </c>
      <c r="AF27" s="11" t="s">
        <v>161</v>
      </c>
      <c r="AG27" s="8"/>
      <c r="AH27" s="8" t="s">
        <v>840</v>
      </c>
      <c r="AI27" s="31" t="s">
        <v>841</v>
      </c>
    </row>
    <row r="28" spans="1:35" s="5" customFormat="1">
      <c r="A28" s="6">
        <v>45739</v>
      </c>
      <c r="B28" s="25" t="s">
        <v>144</v>
      </c>
      <c r="C28" s="8" t="s">
        <v>179</v>
      </c>
      <c r="D28" s="9">
        <v>5.8402777777777776E-2</v>
      </c>
      <c r="E28" s="8" t="s">
        <v>827</v>
      </c>
      <c r="F28" s="10">
        <v>12.4</v>
      </c>
      <c r="G28" s="10">
        <v>11.2</v>
      </c>
      <c r="H28" s="10">
        <v>11.4</v>
      </c>
      <c r="I28" s="10">
        <v>12.2</v>
      </c>
      <c r="J28" s="10">
        <v>12.7</v>
      </c>
      <c r="K28" s="10">
        <v>12.2</v>
      </c>
      <c r="L28" s="10">
        <v>12.5</v>
      </c>
      <c r="M28" s="27">
        <f t="shared" si="8"/>
        <v>35</v>
      </c>
      <c r="N28" s="27">
        <f t="shared" si="9"/>
        <v>12.2</v>
      </c>
      <c r="O28" s="27">
        <f t="shared" si="10"/>
        <v>37.4</v>
      </c>
      <c r="P28" s="28">
        <f t="shared" si="11"/>
        <v>59.900000000000006</v>
      </c>
      <c r="Q28" s="11" t="s">
        <v>177</v>
      </c>
      <c r="R28" s="11" t="s">
        <v>465</v>
      </c>
      <c r="S28" s="13" t="s">
        <v>817</v>
      </c>
      <c r="T28" s="13" t="s">
        <v>818</v>
      </c>
      <c r="U28" s="13" t="s">
        <v>819</v>
      </c>
      <c r="V28" s="12">
        <v>4.2</v>
      </c>
      <c r="W28" s="12">
        <v>4.8</v>
      </c>
      <c r="X28" s="11" t="s">
        <v>158</v>
      </c>
      <c r="Y28" s="8">
        <v>-0.5</v>
      </c>
      <c r="Z28" s="11" t="s">
        <v>195</v>
      </c>
      <c r="AA28" s="11">
        <v>0.4</v>
      </c>
      <c r="AB28" s="11">
        <v>-0.9</v>
      </c>
      <c r="AC28" s="11"/>
      <c r="AD28" s="11" t="s">
        <v>173</v>
      </c>
      <c r="AE28" s="11" t="s">
        <v>173</v>
      </c>
      <c r="AF28" s="11" t="s">
        <v>161</v>
      </c>
      <c r="AG28" s="8"/>
      <c r="AH28" s="8" t="s">
        <v>838</v>
      </c>
      <c r="AI28" s="31" t="s">
        <v>839</v>
      </c>
    </row>
    <row r="29" spans="1:35" s="5" customFormat="1">
      <c r="A29" s="6">
        <v>45745</v>
      </c>
      <c r="B29" s="35" t="s">
        <v>157</v>
      </c>
      <c r="C29" s="8" t="s">
        <v>876</v>
      </c>
      <c r="D29" s="9">
        <v>5.8333333333333334E-2</v>
      </c>
      <c r="E29" s="8" t="s">
        <v>875</v>
      </c>
      <c r="F29" s="10">
        <v>12.2</v>
      </c>
      <c r="G29" s="10">
        <v>11</v>
      </c>
      <c r="H29" s="10">
        <v>12.2</v>
      </c>
      <c r="I29" s="10">
        <v>12</v>
      </c>
      <c r="J29" s="10">
        <v>12.5</v>
      </c>
      <c r="K29" s="10">
        <v>11.8</v>
      </c>
      <c r="L29" s="10">
        <v>12.3</v>
      </c>
      <c r="M29" s="27">
        <f t="shared" si="8"/>
        <v>35.4</v>
      </c>
      <c r="N29" s="27">
        <f t="shared" si="9"/>
        <v>12</v>
      </c>
      <c r="O29" s="27">
        <f t="shared" si="10"/>
        <v>36.6</v>
      </c>
      <c r="P29" s="28">
        <f t="shared" si="11"/>
        <v>59.9</v>
      </c>
      <c r="Q29" s="11" t="s">
        <v>193</v>
      </c>
      <c r="R29" s="11" t="s">
        <v>163</v>
      </c>
      <c r="S29" s="13" t="s">
        <v>877</v>
      </c>
      <c r="T29" s="13" t="s">
        <v>500</v>
      </c>
      <c r="U29" s="13" t="s">
        <v>725</v>
      </c>
      <c r="V29" s="12">
        <v>11.6</v>
      </c>
      <c r="W29" s="12">
        <v>12</v>
      </c>
      <c r="X29" s="11" t="s">
        <v>213</v>
      </c>
      <c r="Y29" s="8">
        <v>-2</v>
      </c>
      <c r="Z29" s="11" t="s">
        <v>195</v>
      </c>
      <c r="AA29" s="11">
        <v>-0.2</v>
      </c>
      <c r="AB29" s="11">
        <v>-1.8</v>
      </c>
      <c r="AC29" s="11"/>
      <c r="AD29" s="11" t="s">
        <v>169</v>
      </c>
      <c r="AE29" s="11" t="s">
        <v>173</v>
      </c>
      <c r="AF29" s="11" t="s">
        <v>161</v>
      </c>
      <c r="AG29" s="8"/>
      <c r="AH29" s="8" t="s">
        <v>939</v>
      </c>
      <c r="AI29" s="31" t="s">
        <v>940</v>
      </c>
    </row>
    <row r="30" spans="1:35" s="5" customFormat="1">
      <c r="A30" s="6">
        <v>45745</v>
      </c>
      <c r="B30" s="25" t="s">
        <v>157</v>
      </c>
      <c r="C30" s="8" t="s">
        <v>882</v>
      </c>
      <c r="D30" s="9">
        <v>5.8414351851851849E-2</v>
      </c>
      <c r="E30" s="8" t="s">
        <v>881</v>
      </c>
      <c r="F30" s="10">
        <v>12.5</v>
      </c>
      <c r="G30" s="10">
        <v>11.3</v>
      </c>
      <c r="H30" s="10">
        <v>11.6</v>
      </c>
      <c r="I30" s="10">
        <v>11.9</v>
      </c>
      <c r="J30" s="10">
        <v>12.5</v>
      </c>
      <c r="K30" s="10">
        <v>12.3</v>
      </c>
      <c r="L30" s="10">
        <v>12.6</v>
      </c>
      <c r="M30" s="27">
        <f t="shared" si="8"/>
        <v>35.4</v>
      </c>
      <c r="N30" s="27">
        <f t="shared" si="9"/>
        <v>11.9</v>
      </c>
      <c r="O30" s="27">
        <f t="shared" si="10"/>
        <v>37.4</v>
      </c>
      <c r="P30" s="28">
        <f t="shared" si="11"/>
        <v>59.8</v>
      </c>
      <c r="Q30" s="11" t="s">
        <v>193</v>
      </c>
      <c r="R30" s="11" t="s">
        <v>163</v>
      </c>
      <c r="S30" s="13" t="s">
        <v>384</v>
      </c>
      <c r="T30" s="13" t="s">
        <v>180</v>
      </c>
      <c r="U30" s="13" t="s">
        <v>883</v>
      </c>
      <c r="V30" s="12">
        <v>11.6</v>
      </c>
      <c r="W30" s="12">
        <v>12</v>
      </c>
      <c r="X30" s="11" t="s">
        <v>213</v>
      </c>
      <c r="Y30" s="8">
        <v>-1.3</v>
      </c>
      <c r="Z30" s="11" t="s">
        <v>195</v>
      </c>
      <c r="AA30" s="11">
        <v>0.3</v>
      </c>
      <c r="AB30" s="11">
        <v>-1.6</v>
      </c>
      <c r="AC30" s="11"/>
      <c r="AD30" s="11" t="s">
        <v>173</v>
      </c>
      <c r="AE30" s="11" t="s">
        <v>173</v>
      </c>
      <c r="AF30" s="11" t="s">
        <v>161</v>
      </c>
      <c r="AG30" s="8"/>
      <c r="AH30" s="8" t="s">
        <v>935</v>
      </c>
      <c r="AI30" s="31" t="s">
        <v>936</v>
      </c>
    </row>
    <row r="31" spans="1:35" s="5" customFormat="1">
      <c r="A31" s="6">
        <v>45746</v>
      </c>
      <c r="B31" s="25" t="s">
        <v>144</v>
      </c>
      <c r="C31" s="8" t="s">
        <v>179</v>
      </c>
      <c r="D31" s="9">
        <v>5.9062499999999997E-2</v>
      </c>
      <c r="E31" s="8" t="s">
        <v>910</v>
      </c>
      <c r="F31" s="10">
        <v>12.3</v>
      </c>
      <c r="G31" s="10">
        <v>11.2</v>
      </c>
      <c r="H31" s="10">
        <v>11.7</v>
      </c>
      <c r="I31" s="10">
        <v>12.3</v>
      </c>
      <c r="J31" s="10">
        <v>12.7</v>
      </c>
      <c r="K31" s="10">
        <v>12.2</v>
      </c>
      <c r="L31" s="10">
        <v>12.9</v>
      </c>
      <c r="M31" s="27">
        <f t="shared" si="8"/>
        <v>35.200000000000003</v>
      </c>
      <c r="N31" s="27">
        <f t="shared" si="9"/>
        <v>12.3</v>
      </c>
      <c r="O31" s="27">
        <f t="shared" si="10"/>
        <v>37.799999999999997</v>
      </c>
      <c r="P31" s="28">
        <f t="shared" si="11"/>
        <v>60.2</v>
      </c>
      <c r="Q31" s="11" t="s">
        <v>177</v>
      </c>
      <c r="R31" s="11" t="s">
        <v>465</v>
      </c>
      <c r="S31" s="13" t="s">
        <v>911</v>
      </c>
      <c r="T31" s="13" t="s">
        <v>448</v>
      </c>
      <c r="U31" s="13" t="s">
        <v>748</v>
      </c>
      <c r="V31" s="12">
        <v>7.8</v>
      </c>
      <c r="W31" s="12">
        <v>9.1999999999999993</v>
      </c>
      <c r="X31" s="11" t="s">
        <v>160</v>
      </c>
      <c r="Y31" s="8">
        <v>0.2</v>
      </c>
      <c r="Z31" s="11" t="s">
        <v>195</v>
      </c>
      <c r="AA31" s="11">
        <v>0.6</v>
      </c>
      <c r="AB31" s="11">
        <v>-0.4</v>
      </c>
      <c r="AC31" s="11"/>
      <c r="AD31" s="11" t="s">
        <v>173</v>
      </c>
      <c r="AE31" s="11" t="s">
        <v>169</v>
      </c>
      <c r="AF31" s="11" t="s">
        <v>160</v>
      </c>
      <c r="AG31" s="8"/>
      <c r="AH31" s="8" t="s">
        <v>946</v>
      </c>
      <c r="AI31" s="31" t="s">
        <v>945</v>
      </c>
    </row>
    <row r="32" spans="1:35" s="5" customFormat="1">
      <c r="A32" s="6">
        <v>45746</v>
      </c>
      <c r="B32" s="25" t="s">
        <v>212</v>
      </c>
      <c r="C32" s="8" t="s">
        <v>179</v>
      </c>
      <c r="D32" s="9">
        <v>5.8414351851851849E-2</v>
      </c>
      <c r="E32" s="8" t="s">
        <v>914</v>
      </c>
      <c r="F32" s="10">
        <v>12.5</v>
      </c>
      <c r="G32" s="10">
        <v>11.1</v>
      </c>
      <c r="H32" s="10">
        <v>11.7</v>
      </c>
      <c r="I32" s="10">
        <v>12.2</v>
      </c>
      <c r="J32" s="10">
        <v>12.6</v>
      </c>
      <c r="K32" s="10">
        <v>12.1</v>
      </c>
      <c r="L32" s="10">
        <v>12.5</v>
      </c>
      <c r="M32" s="27">
        <f t="shared" si="8"/>
        <v>35.299999999999997</v>
      </c>
      <c r="N32" s="27">
        <f t="shared" si="9"/>
        <v>12.2</v>
      </c>
      <c r="O32" s="27">
        <f t="shared" si="10"/>
        <v>37.200000000000003</v>
      </c>
      <c r="P32" s="28">
        <f t="shared" si="11"/>
        <v>60.1</v>
      </c>
      <c r="Q32" s="11" t="s">
        <v>193</v>
      </c>
      <c r="R32" s="11" t="s">
        <v>163</v>
      </c>
      <c r="S32" s="13" t="s">
        <v>915</v>
      </c>
      <c r="T32" s="13" t="s">
        <v>228</v>
      </c>
      <c r="U32" s="13" t="s">
        <v>916</v>
      </c>
      <c r="V32" s="12">
        <v>7.8</v>
      </c>
      <c r="W32" s="12">
        <v>9.1999999999999993</v>
      </c>
      <c r="X32" s="11" t="s">
        <v>160</v>
      </c>
      <c r="Y32" s="8">
        <v>0.3</v>
      </c>
      <c r="Z32" s="11" t="s">
        <v>195</v>
      </c>
      <c r="AA32" s="11">
        <v>0.6</v>
      </c>
      <c r="AB32" s="11">
        <v>-0.3</v>
      </c>
      <c r="AC32" s="11"/>
      <c r="AD32" s="11" t="s">
        <v>173</v>
      </c>
      <c r="AE32" s="11" t="s">
        <v>173</v>
      </c>
      <c r="AF32" s="11" t="s">
        <v>161</v>
      </c>
      <c r="AG32" s="8"/>
      <c r="AH32" s="8" t="s">
        <v>941</v>
      </c>
      <c r="AI32" s="31" t="s">
        <v>942</v>
      </c>
    </row>
    <row r="33" spans="1:35" s="5" customFormat="1">
      <c r="A33" s="6">
        <v>45864</v>
      </c>
      <c r="B33" s="25" t="s">
        <v>157</v>
      </c>
      <c r="C33" s="8" t="s">
        <v>179</v>
      </c>
      <c r="D33" s="9">
        <v>5.903935185185185E-2</v>
      </c>
      <c r="E33" s="8" t="s">
        <v>973</v>
      </c>
      <c r="F33" s="10">
        <v>12.2</v>
      </c>
      <c r="G33" s="10">
        <v>10.7</v>
      </c>
      <c r="H33" s="10">
        <v>11.3</v>
      </c>
      <c r="I33" s="10">
        <v>12</v>
      </c>
      <c r="J33" s="10">
        <v>12.5</v>
      </c>
      <c r="K33" s="10">
        <v>12.8</v>
      </c>
      <c r="L33" s="10">
        <v>13.6</v>
      </c>
      <c r="M33" s="27">
        <f t="shared" si="8"/>
        <v>34.200000000000003</v>
      </c>
      <c r="N33" s="27">
        <f t="shared" si="9"/>
        <v>12</v>
      </c>
      <c r="O33" s="27">
        <f t="shared" si="10"/>
        <v>38.9</v>
      </c>
      <c r="P33" s="28">
        <f t="shared" si="11"/>
        <v>58.7</v>
      </c>
      <c r="Q33" s="11" t="s">
        <v>177</v>
      </c>
      <c r="R33" s="11" t="s">
        <v>214</v>
      </c>
      <c r="S33" s="13" t="s">
        <v>532</v>
      </c>
      <c r="T33" s="13" t="s">
        <v>916</v>
      </c>
      <c r="U33" s="13" t="s">
        <v>883</v>
      </c>
      <c r="V33" s="12">
        <v>2.1</v>
      </c>
      <c r="W33" s="12">
        <v>2.2999999999999998</v>
      </c>
      <c r="X33" s="11" t="s">
        <v>158</v>
      </c>
      <c r="Y33" s="8">
        <v>-0.6</v>
      </c>
      <c r="Z33" s="11" t="s">
        <v>195</v>
      </c>
      <c r="AA33" s="11">
        <v>0.2</v>
      </c>
      <c r="AB33" s="11">
        <v>-0.8</v>
      </c>
      <c r="AC33" s="11"/>
      <c r="AD33" s="11" t="s">
        <v>169</v>
      </c>
      <c r="AE33" s="11" t="s">
        <v>173</v>
      </c>
      <c r="AF33" s="11" t="s">
        <v>161</v>
      </c>
      <c r="AG33" s="8"/>
      <c r="AH33" s="8" t="s">
        <v>1000</v>
      </c>
      <c r="AI33" s="31" t="s">
        <v>1001</v>
      </c>
    </row>
    <row r="34" spans="1:35" s="5" customFormat="1">
      <c r="A34" s="6">
        <v>45864</v>
      </c>
      <c r="B34" s="25" t="s">
        <v>212</v>
      </c>
      <c r="C34" s="8" t="s">
        <v>179</v>
      </c>
      <c r="D34" s="9">
        <v>5.7685185185185187E-2</v>
      </c>
      <c r="E34" s="8" t="s">
        <v>974</v>
      </c>
      <c r="F34" s="10">
        <v>11.9</v>
      </c>
      <c r="G34" s="10">
        <v>10.9</v>
      </c>
      <c r="H34" s="10">
        <v>11.2</v>
      </c>
      <c r="I34" s="10">
        <v>11.9</v>
      </c>
      <c r="J34" s="10">
        <v>12.2</v>
      </c>
      <c r="K34" s="10">
        <v>12.2</v>
      </c>
      <c r="L34" s="10">
        <v>13.1</v>
      </c>
      <c r="M34" s="27">
        <f t="shared" si="8"/>
        <v>34</v>
      </c>
      <c r="N34" s="27">
        <f t="shared" si="9"/>
        <v>11.9</v>
      </c>
      <c r="O34" s="27">
        <f t="shared" si="10"/>
        <v>37.5</v>
      </c>
      <c r="P34" s="28">
        <f t="shared" si="11"/>
        <v>58.099999999999994</v>
      </c>
      <c r="Q34" s="11" t="s">
        <v>177</v>
      </c>
      <c r="R34" s="11" t="s">
        <v>214</v>
      </c>
      <c r="S34" s="13" t="s">
        <v>466</v>
      </c>
      <c r="T34" s="13" t="s">
        <v>723</v>
      </c>
      <c r="U34" s="13" t="s">
        <v>467</v>
      </c>
      <c r="V34" s="12">
        <v>2.1</v>
      </c>
      <c r="W34" s="12">
        <v>2.2999999999999998</v>
      </c>
      <c r="X34" s="11" t="s">
        <v>158</v>
      </c>
      <c r="Y34" s="8">
        <v>-1</v>
      </c>
      <c r="Z34" s="11" t="s">
        <v>195</v>
      </c>
      <c r="AA34" s="11">
        <v>-0.2</v>
      </c>
      <c r="AB34" s="11">
        <v>-0.8</v>
      </c>
      <c r="AC34" s="11"/>
      <c r="AD34" s="11" t="s">
        <v>169</v>
      </c>
      <c r="AE34" s="11" t="s">
        <v>169</v>
      </c>
      <c r="AF34" s="11" t="s">
        <v>161</v>
      </c>
      <c r="AG34" s="8"/>
      <c r="AH34" s="8" t="s">
        <v>1002</v>
      </c>
      <c r="AI34" s="31" t="s">
        <v>1003</v>
      </c>
    </row>
    <row r="35" spans="1:35" s="5" customFormat="1">
      <c r="A35" s="6">
        <v>45865</v>
      </c>
      <c r="B35" s="25" t="s">
        <v>314</v>
      </c>
      <c r="C35" s="8" t="s">
        <v>179</v>
      </c>
      <c r="D35" s="9">
        <v>5.6967592592592591E-2</v>
      </c>
      <c r="E35" s="8" t="s">
        <v>985</v>
      </c>
      <c r="F35" s="10">
        <v>11.8</v>
      </c>
      <c r="G35" s="10">
        <v>11.2</v>
      </c>
      <c r="H35" s="10">
        <v>11.6</v>
      </c>
      <c r="I35" s="10">
        <v>11.7</v>
      </c>
      <c r="J35" s="10">
        <v>11.7</v>
      </c>
      <c r="K35" s="10">
        <v>11.9</v>
      </c>
      <c r="L35" s="10">
        <v>12.3</v>
      </c>
      <c r="M35" s="27">
        <f t="shared" si="8"/>
        <v>34.6</v>
      </c>
      <c r="N35" s="27">
        <f t="shared" si="9"/>
        <v>11.7</v>
      </c>
      <c r="O35" s="27">
        <f t="shared" si="10"/>
        <v>35.900000000000006</v>
      </c>
      <c r="P35" s="28">
        <f t="shared" si="11"/>
        <v>58</v>
      </c>
      <c r="Q35" s="11" t="s">
        <v>193</v>
      </c>
      <c r="R35" s="11" t="s">
        <v>163</v>
      </c>
      <c r="S35" s="13" t="s">
        <v>402</v>
      </c>
      <c r="T35" s="13" t="s">
        <v>986</v>
      </c>
      <c r="U35" s="13" t="s">
        <v>192</v>
      </c>
      <c r="V35" s="12">
        <v>1.8</v>
      </c>
      <c r="W35" s="12">
        <v>2.1</v>
      </c>
      <c r="X35" s="11" t="s">
        <v>158</v>
      </c>
      <c r="Y35" s="8">
        <v>-0.8</v>
      </c>
      <c r="Z35" s="11" t="s">
        <v>195</v>
      </c>
      <c r="AA35" s="11" t="s">
        <v>201</v>
      </c>
      <c r="AB35" s="11">
        <v>-0.8</v>
      </c>
      <c r="AC35" s="11"/>
      <c r="AD35" s="11" t="s">
        <v>169</v>
      </c>
      <c r="AE35" s="11" t="s">
        <v>169</v>
      </c>
      <c r="AF35" s="11" t="s">
        <v>160</v>
      </c>
      <c r="AG35" s="8"/>
      <c r="AH35" s="8"/>
      <c r="AI35" s="31"/>
    </row>
    <row r="36" spans="1:35" s="5" customFormat="1">
      <c r="A36" s="6">
        <v>45865</v>
      </c>
      <c r="B36" s="25" t="s">
        <v>144</v>
      </c>
      <c r="C36" s="8" t="s">
        <v>179</v>
      </c>
      <c r="D36" s="9">
        <v>5.8402777777777776E-2</v>
      </c>
      <c r="E36" s="8" t="s">
        <v>991</v>
      </c>
      <c r="F36" s="10">
        <v>12.2</v>
      </c>
      <c r="G36" s="10">
        <v>11</v>
      </c>
      <c r="H36" s="10">
        <v>11.6</v>
      </c>
      <c r="I36" s="10">
        <v>12.5</v>
      </c>
      <c r="J36" s="10">
        <v>12.4</v>
      </c>
      <c r="K36" s="10">
        <v>12.1</v>
      </c>
      <c r="L36" s="10">
        <v>12.8</v>
      </c>
      <c r="M36" s="27">
        <f t="shared" si="8"/>
        <v>34.799999999999997</v>
      </c>
      <c r="N36" s="27">
        <f t="shared" si="9"/>
        <v>12.5</v>
      </c>
      <c r="O36" s="27">
        <f t="shared" si="10"/>
        <v>37.299999999999997</v>
      </c>
      <c r="P36" s="28">
        <f t="shared" si="11"/>
        <v>59.699999999999996</v>
      </c>
      <c r="Q36" s="11" t="s">
        <v>177</v>
      </c>
      <c r="R36" s="11" t="s">
        <v>465</v>
      </c>
      <c r="S36" s="13" t="s">
        <v>228</v>
      </c>
      <c r="T36" s="13" t="s">
        <v>650</v>
      </c>
      <c r="U36" s="13" t="s">
        <v>228</v>
      </c>
      <c r="V36" s="12">
        <v>1.8</v>
      </c>
      <c r="W36" s="12">
        <v>2.1</v>
      </c>
      <c r="X36" s="11" t="s">
        <v>158</v>
      </c>
      <c r="Y36" s="8">
        <v>-0.5</v>
      </c>
      <c r="Z36" s="11" t="s">
        <v>195</v>
      </c>
      <c r="AA36" s="11">
        <v>0.3</v>
      </c>
      <c r="AB36" s="11">
        <v>-0.8</v>
      </c>
      <c r="AC36" s="11"/>
      <c r="AD36" s="11" t="s">
        <v>173</v>
      </c>
      <c r="AE36" s="11" t="s">
        <v>169</v>
      </c>
      <c r="AF36" s="11" t="s">
        <v>160</v>
      </c>
      <c r="AG36" s="8"/>
      <c r="AH36" s="8" t="s">
        <v>1028</v>
      </c>
      <c r="AI36" s="31" t="s">
        <v>1029</v>
      </c>
    </row>
  </sheetData>
  <autoFilter ref="A1:AH4" xr:uid="{00000000-0009-0000-0000-000007000000}"/>
  <phoneticPr fontId="3"/>
  <conditionalFormatting sqref="F2:L2">
    <cfRule type="colorScale" priority="1016">
      <colorScale>
        <cfvo type="min"/>
        <cfvo type="percentile" val="50"/>
        <cfvo type="max"/>
        <color rgb="FFF8696B"/>
        <color rgb="FFFFEB84"/>
        <color rgb="FF63BE7B"/>
      </colorScale>
    </cfRule>
  </conditionalFormatting>
  <conditionalFormatting sqref="F3:L3">
    <cfRule type="colorScale" priority="180">
      <colorScale>
        <cfvo type="min"/>
        <cfvo type="percentile" val="50"/>
        <cfvo type="max"/>
        <color rgb="FFF8696B"/>
        <color rgb="FFFFEB84"/>
        <color rgb="FF63BE7B"/>
      </colorScale>
    </cfRule>
  </conditionalFormatting>
  <conditionalFormatting sqref="F4:L4">
    <cfRule type="colorScale" priority="1926">
      <colorScale>
        <cfvo type="min"/>
        <cfvo type="percentile" val="50"/>
        <cfvo type="max"/>
        <color rgb="FFF8696B"/>
        <color rgb="FFFFEB84"/>
        <color rgb="FF63BE7B"/>
      </colorScale>
    </cfRule>
  </conditionalFormatting>
  <conditionalFormatting sqref="F5:L5">
    <cfRule type="colorScale" priority="54">
      <colorScale>
        <cfvo type="min"/>
        <cfvo type="percentile" val="50"/>
        <cfvo type="max"/>
        <color rgb="FFF8696B"/>
        <color rgb="FFFFEB84"/>
        <color rgb="FF63BE7B"/>
      </colorScale>
    </cfRule>
  </conditionalFormatting>
  <conditionalFormatting sqref="F6:L6">
    <cfRule type="colorScale" priority="41">
      <colorScale>
        <cfvo type="min"/>
        <cfvo type="percentile" val="50"/>
        <cfvo type="max"/>
        <color rgb="FFF8696B"/>
        <color rgb="FFFFEB84"/>
        <color rgb="FF63BE7B"/>
      </colorScale>
    </cfRule>
  </conditionalFormatting>
  <conditionalFormatting sqref="F7:L7">
    <cfRule type="colorScale" priority="50">
      <colorScale>
        <cfvo type="min"/>
        <cfvo type="percentile" val="50"/>
        <cfvo type="max"/>
        <color rgb="FFF8696B"/>
        <color rgb="FFFFEB84"/>
        <color rgb="FF63BE7B"/>
      </colorScale>
    </cfRule>
  </conditionalFormatting>
  <conditionalFormatting sqref="F8:L8">
    <cfRule type="colorScale" priority="40">
      <colorScale>
        <cfvo type="min"/>
        <cfvo type="percentile" val="50"/>
        <cfvo type="max"/>
        <color rgb="FFF8696B"/>
        <color rgb="FFFFEB84"/>
        <color rgb="FF63BE7B"/>
      </colorScale>
    </cfRule>
  </conditionalFormatting>
  <conditionalFormatting sqref="F9:L9">
    <cfRule type="colorScale" priority="39">
      <colorScale>
        <cfvo type="min"/>
        <cfvo type="percentile" val="50"/>
        <cfvo type="max"/>
        <color rgb="FFF8696B"/>
        <color rgb="FFFFEB84"/>
        <color rgb="FF63BE7B"/>
      </colorScale>
    </cfRule>
  </conditionalFormatting>
  <conditionalFormatting sqref="F10:L10">
    <cfRule type="colorScale" priority="46">
      <colorScale>
        <cfvo type="min"/>
        <cfvo type="percentile" val="50"/>
        <cfvo type="max"/>
        <color rgb="FFF8696B"/>
        <color rgb="FFFFEB84"/>
        <color rgb="FF63BE7B"/>
      </colorScale>
    </cfRule>
  </conditionalFormatting>
  <conditionalFormatting sqref="F11:L11">
    <cfRule type="colorScale" priority="38">
      <colorScale>
        <cfvo type="min"/>
        <cfvo type="percentile" val="50"/>
        <cfvo type="max"/>
        <color rgb="FFF8696B"/>
        <color rgb="FFFFEB84"/>
        <color rgb="FF63BE7B"/>
      </colorScale>
    </cfRule>
  </conditionalFormatting>
  <conditionalFormatting sqref="F12:L12 F14:L15">
    <cfRule type="colorScale" priority="34">
      <colorScale>
        <cfvo type="min"/>
        <cfvo type="percentile" val="50"/>
        <cfvo type="max"/>
        <color rgb="FFF8696B"/>
        <color rgb="FFFFEB84"/>
        <color rgb="FF63BE7B"/>
      </colorScale>
    </cfRule>
  </conditionalFormatting>
  <conditionalFormatting sqref="F13:L13">
    <cfRule type="colorScale" priority="32">
      <colorScale>
        <cfvo type="min"/>
        <cfvo type="percentile" val="50"/>
        <cfvo type="max"/>
        <color rgb="FFF8696B"/>
        <color rgb="FFFFEB84"/>
        <color rgb="FF63BE7B"/>
      </colorScale>
    </cfRule>
  </conditionalFormatting>
  <conditionalFormatting sqref="F16:L18">
    <cfRule type="colorScale" priority="22">
      <colorScale>
        <cfvo type="min"/>
        <cfvo type="percentile" val="50"/>
        <cfvo type="max"/>
        <color rgb="FFF8696B"/>
        <color rgb="FFFFEB84"/>
        <color rgb="FF63BE7B"/>
      </colorScale>
    </cfRule>
  </conditionalFormatting>
  <conditionalFormatting sqref="F19:L24">
    <cfRule type="colorScale" priority="18">
      <colorScale>
        <cfvo type="min"/>
        <cfvo type="percentile" val="50"/>
        <cfvo type="max"/>
        <color rgb="FFF8696B"/>
        <color rgb="FFFFEB84"/>
        <color rgb="FF63BE7B"/>
      </colorScale>
    </cfRule>
  </conditionalFormatting>
  <conditionalFormatting sqref="F25:L25 F27:L27">
    <cfRule type="colorScale" priority="14">
      <colorScale>
        <cfvo type="min"/>
        <cfvo type="percentile" val="50"/>
        <cfvo type="max"/>
        <color rgb="FFF8696B"/>
        <color rgb="FFFFEB84"/>
        <color rgb="FF63BE7B"/>
      </colorScale>
    </cfRule>
  </conditionalFormatting>
  <conditionalFormatting sqref="F26:L26">
    <cfRule type="colorScale" priority="9">
      <colorScale>
        <cfvo type="min"/>
        <cfvo type="percentile" val="50"/>
        <cfvo type="max"/>
        <color rgb="FFF8696B"/>
        <color rgb="FFFFEB84"/>
        <color rgb="FF63BE7B"/>
      </colorScale>
    </cfRule>
  </conditionalFormatting>
  <conditionalFormatting sqref="F28:L28">
    <cfRule type="colorScale" priority="10">
      <colorScale>
        <cfvo type="min"/>
        <cfvo type="percentile" val="50"/>
        <cfvo type="max"/>
        <color rgb="FFF8696B"/>
        <color rgb="FFFFEB84"/>
        <color rgb="FF63BE7B"/>
      </colorScale>
    </cfRule>
  </conditionalFormatting>
  <conditionalFormatting sqref="F29:L32">
    <cfRule type="colorScale" priority="5">
      <colorScale>
        <cfvo type="min"/>
        <cfvo type="percentile" val="50"/>
        <cfvo type="max"/>
        <color rgb="FFF8696B"/>
        <color rgb="FFFFEB84"/>
        <color rgb="FF63BE7B"/>
      </colorScale>
    </cfRule>
  </conditionalFormatting>
  <conditionalFormatting sqref="F33:L36">
    <cfRule type="colorScale" priority="1">
      <colorScale>
        <cfvo type="min"/>
        <cfvo type="percentile" val="50"/>
        <cfvo type="max"/>
        <color rgb="FFF8696B"/>
        <color rgb="FFFFEB84"/>
        <color rgb="FF63BE7B"/>
      </colorScale>
    </cfRule>
  </conditionalFormatting>
  <conditionalFormatting sqref="X2:X36">
    <cfRule type="containsText" dxfId="26" priority="31" operator="containsText" text="A">
      <formula>NOT(ISERROR(SEARCH("A",X2)))</formula>
    </cfRule>
    <cfRule type="containsText" dxfId="25" priority="29" operator="containsText" text="E">
      <formula>NOT(ISERROR(SEARCH("E",X2)))</formula>
    </cfRule>
    <cfRule type="containsText" dxfId="24" priority="28" operator="containsText" text="F">
      <formula>NOT(ISERROR(SEARCH("F",X2)))</formula>
    </cfRule>
    <cfRule type="containsText" dxfId="23" priority="27" operator="containsText" text="S">
      <formula>NOT(ISERROR(SEARCH("S",X2)))</formula>
    </cfRule>
    <cfRule type="containsText" dxfId="22" priority="26" operator="containsText" text="D">
      <formula>NOT(ISERROR(SEARCH("D",X2)))</formula>
    </cfRule>
    <cfRule type="containsText" dxfId="21" priority="30" operator="containsText" text="B">
      <formula>NOT(ISERROR(SEARCH("B",X2)))</formula>
    </cfRule>
  </conditionalFormatting>
  <conditionalFormatting sqref="AD2:AG36">
    <cfRule type="containsText" dxfId="20" priority="4" operator="containsText" text="A">
      <formula>NOT(ISERROR(SEARCH("A",AD2)))</formula>
    </cfRule>
    <cfRule type="containsText" dxfId="19" priority="3" operator="containsText" text="B">
      <formula>NOT(ISERROR(SEARCH("B",AD2)))</formula>
    </cfRule>
    <cfRule type="containsText" dxfId="18" priority="2" operator="containsText" text="E">
      <formula>NOT(ISERROR(SEARCH("E",AD2)))</formula>
    </cfRule>
  </conditionalFormatting>
  <dataValidations count="1">
    <dataValidation type="list" allowBlank="1" showInputMessage="1" showErrorMessage="1" sqref="AG2:AG36"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4 M5:P11 M12:P15 M16:P18 M19:P24 M25:P28 M29:P32 M33:P36"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2025-07-31T12:22:57Z</dcterms:modified>
</cp:coreProperties>
</file>