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DCB8ED9B-FF2F-AC40-AF24-5B7F0FAC4272}" xr6:coauthVersionLast="47" xr6:coauthVersionMax="47" xr10:uidLastSave="{00000000-0000-0000-0000-000000000000}"/>
  <bookViews>
    <workbookView xWindow="0" yWindow="800" windowWidth="28800" windowHeight="16040" tabRatio="855" activeTab="7" xr2:uid="{00000000-000D-0000-FFFF-FFFF00000000}"/>
  </bookViews>
  <sheets>
    <sheet name="表の見方" sheetId="43" r:id="rId1"/>
    <sheet name="芝1200m" sheetId="31" r:id="rId2"/>
    <sheet name="芝1700m" sheetId="39" r:id="rId3"/>
    <sheet name="芝1800m" sheetId="36" r:id="rId4"/>
    <sheet name="芝2000m" sheetId="37" r:id="rId5"/>
    <sheet name="芝2600m" sheetId="38" r:id="rId6"/>
    <sheet name="ダ1000m" sheetId="29" r:id="rId7"/>
    <sheet name="ダ1700m" sheetId="11" r:id="rId8"/>
    <sheet name="ダ2400m" sheetId="41" r:id="rId9"/>
  </sheets>
  <definedNames>
    <definedName name="_xlnm._FilterDatabase" localSheetId="6" hidden="1">ダ1000m!$A$1:$AD$1</definedName>
    <definedName name="_xlnm._FilterDatabase" localSheetId="7" hidden="1">ダ1700m!$A$1:$AJ$1</definedName>
    <definedName name="_xlnm._FilterDatabase" localSheetId="8" hidden="1">ダ2400m!$A$1:$AN$2</definedName>
    <definedName name="_xlnm._FilterDatabase" localSheetId="1" hidden="1">芝1200m!$A$1:$AH$1</definedName>
    <definedName name="_xlnm._FilterDatabase" localSheetId="2" hidden="1">芝1700m!$A$1:$AK$2</definedName>
    <definedName name="_xlnm._FilterDatabase" localSheetId="3" hidden="1">芝1800m!$A$1:$AM$1</definedName>
    <definedName name="_xlnm._FilterDatabase" localSheetId="4" hidden="1">芝2000m!$A$1:$AN$4</definedName>
    <definedName name="_xlnm._FilterDatabase" localSheetId="5" hidden="1">芝2600m!$A$1:$AQ$2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31" l="1"/>
  <c r="M3" i="31"/>
  <c r="N3" i="31"/>
  <c r="L4" i="31"/>
  <c r="M4" i="31"/>
  <c r="N4" i="31"/>
  <c r="L5" i="31"/>
  <c r="M5" i="31"/>
  <c r="N5" i="31"/>
  <c r="L6" i="31"/>
  <c r="M6" i="31"/>
  <c r="N6" i="31"/>
  <c r="W3" i="38" l="1"/>
  <c r="V3" i="38"/>
  <c r="U3" i="38"/>
  <c r="T3" i="38"/>
  <c r="S3" i="38"/>
  <c r="T4" i="37"/>
  <c r="S4" i="37"/>
  <c r="R4" i="37"/>
  <c r="Q4" i="37"/>
  <c r="P4" i="37"/>
  <c r="S4" i="36" l="1"/>
  <c r="R4" i="36"/>
  <c r="Q4" i="36"/>
  <c r="P4" i="36"/>
  <c r="O4" i="36"/>
  <c r="S3" i="36"/>
  <c r="R3" i="36"/>
  <c r="Q3" i="36"/>
  <c r="P3" i="36"/>
  <c r="O3" i="36"/>
  <c r="S2" i="36"/>
  <c r="R2" i="36"/>
  <c r="Q2" i="36"/>
  <c r="P2" i="36"/>
  <c r="O2" i="36"/>
  <c r="N2" i="31"/>
  <c r="M2" i="31"/>
  <c r="L2" i="31"/>
  <c r="R6" i="11"/>
  <c r="Q6" i="11"/>
  <c r="P6" i="11"/>
  <c r="O6" i="11"/>
  <c r="R5" i="11"/>
  <c r="Q5" i="11"/>
  <c r="P5" i="11"/>
  <c r="O5" i="11"/>
  <c r="R4" i="11"/>
  <c r="Q4" i="11"/>
  <c r="P4" i="11"/>
  <c r="O4" i="11"/>
  <c r="R3" i="11"/>
  <c r="Q3" i="11"/>
  <c r="P3" i="11"/>
  <c r="O3" i="11"/>
  <c r="R2" i="11"/>
  <c r="Q2" i="11"/>
  <c r="P2" i="11"/>
  <c r="O2" i="11"/>
  <c r="L3" i="29"/>
  <c r="K3" i="29"/>
  <c r="L2" i="29"/>
  <c r="K2" i="29"/>
  <c r="W2" i="38" l="1"/>
  <c r="T3" i="37"/>
  <c r="T2" i="37"/>
  <c r="R2" i="39"/>
  <c r="V2" i="41"/>
  <c r="S3" i="37" l="1"/>
  <c r="R3" i="37"/>
  <c r="Q3" i="37"/>
  <c r="P3" i="37"/>
  <c r="S2" i="37"/>
  <c r="R2" i="37"/>
  <c r="Q2" i="37"/>
  <c r="P2" i="37"/>
  <c r="U2" i="41"/>
  <c r="T2" i="41"/>
  <c r="S2" i="41"/>
  <c r="R2" i="41"/>
  <c r="Q2" i="39"/>
  <c r="P2" i="39"/>
  <c r="O2" i="39"/>
  <c r="U2" i="38"/>
  <c r="T2" i="38"/>
  <c r="V2" i="38"/>
  <c r="S2"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E5CE6133-7A35-7247-AC68-92184F413B65}">
      <text>
        <r>
          <rPr>
            <b/>
            <sz val="10"/>
            <color rgb="FF000000"/>
            <rFont val="ＭＳ Ｐゴシック"/>
            <family val="2"/>
            <charset val="128"/>
          </rPr>
          <t>牝馬限定レースの場合は背景色が薄赤色になります</t>
        </r>
      </text>
    </comment>
    <comment ref="Y2" authorId="0" shapeId="0" xr:uid="{936E6DC4-C64A-B145-81CD-6405E2F86F12}">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9382692-E556-454D-BA4B-3A457A3161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760BE261-0D78-5441-9C2E-846B08EDA1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<sst xmlns="http://schemas.openxmlformats.org/spreadsheetml/2006/main" count="677" uniqueCount="280">
  <si>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</si>
  <si>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</si>
  <si>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</si>
  <si>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</si>
  <si>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</si>
  <si>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</si>
  <si>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</si>
  <si>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</si>
  <si>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</si>
  <si>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</si>
  <si>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</si>
  <si>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</si>
  <si>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</si>
  <si>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</si>
  <si>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</si>
  <si>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</si>
  <si>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</si>
  <si>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</si>
  <si>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</si>
  <si>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</si>
  <si>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</si>
  <si>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</si>
  <si>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</si>
  <si>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</si>
  <si>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</si>
  <si>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</si>
  <si>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</si>
  <si>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</si>
  <si>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</si>
  <si>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</si>
  <si>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</si>
  <si>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</si>
  <si>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</si>
  <si>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</si>
  <si>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</si>
  <si>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</si>
  <si>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</si>
  <si>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</si>
  <si>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</si>
  <si>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</si>
  <si>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</si>
  <si>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</si>
  <si>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</si>
  <si>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</si>
  <si>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</si>
  <si>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</si>
  <si>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</si>
  <si>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</si>
  <si>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</si>
  <si>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</si>
  <si>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</si>
  <si>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</si>
  <si>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</si>
  <si>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</si>
  <si>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</si>
  <si>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</si>
  <si>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</si>
  <si>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</si>
  <si>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</si>
  <si>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</si>
  <si>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</si>
  <si>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</si>
  <si>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</si>
  <si>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</si>
  <si>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</si>
  <si>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</si>
  <si>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</si>
  <si>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</si>
  <si>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</si>
  <si>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</si>
  <si>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</si>
  <si>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</si>
  <si>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</si>
  <si>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</si>
  <si>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</si>
  <si>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</si>
  <si>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</si>
  <si>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</si>
  <si>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</si>
  <si>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</si>
  <si>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</si>
  <si>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</si>
  <si>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</si>
  <si>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</si>
  <si>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</si>
  <si>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</si>
  <si>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</si>
  <si>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</si>
  <si>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</si>
  <si>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</si>
  <si>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</si>
  <si>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</si>
  <si>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</si>
  <si>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下2F</t>
    <rPh sb="0" eb="1">
      <t>シタイ</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</si>
  <si>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</si>
  <si>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</si>
  <si>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</si>
  <si>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</si>
  <si>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</si>
  <si>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</si>
  <si>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</si>
  <si>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</si>
  <si>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</si>
  <si>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</si>
  <si>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</si>
  <si>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</si>
  <si>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</si>
  <si>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</si>
  <si>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</si>
  <si>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</si>
  <si>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</si>
  <si>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</si>
  <si>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</si>
  <si>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</si>
  <si>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</si>
  <si>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</si>
  <si>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</si>
  <si>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</si>
  <si>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</si>
  <si>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A</t>
    <phoneticPr fontId="10"/>
  </si>
  <si>
    <t>1勝</t>
    <rPh sb="1" eb="2">
      <t>ショウ</t>
    </rPh>
    <phoneticPr fontId="10"/>
  </si>
  <si>
    <t>未勝利</t>
    <rPh sb="0" eb="3">
      <t>ミショウリ</t>
    </rPh>
    <phoneticPr fontId="1"/>
  </si>
  <si>
    <t>2勝</t>
    <rPh sb="1" eb="2">
      <t>ショウ</t>
    </rPh>
    <phoneticPr fontId="1"/>
  </si>
  <si>
    <t>1勝</t>
    <rPh sb="1" eb="2">
      <t>ショウ</t>
    </rPh>
    <phoneticPr fontId="1"/>
  </si>
  <si>
    <t>2勝</t>
    <rPh sb="1" eb="2">
      <t>ショウ</t>
    </rPh>
    <phoneticPr fontId="10"/>
  </si>
  <si>
    <t>未勝利</t>
    <rPh sb="0" eb="3">
      <t>ミショウリ</t>
    </rPh>
    <phoneticPr fontId="10"/>
  </si>
  <si>
    <t>3勝</t>
    <rPh sb="1" eb="2">
      <t>ショウ</t>
    </rPh>
    <phoneticPr fontId="10"/>
  </si>
  <si>
    <t>馬場L</t>
    <rPh sb="0" eb="2">
      <t>ババ</t>
    </rPh>
    <phoneticPr fontId="10"/>
  </si>
  <si>
    <t>馬場L</t>
    <rPh sb="0" eb="2">
      <t>ババ</t>
    </rPh>
    <phoneticPr fontId="1"/>
  </si>
  <si>
    <t>新馬</t>
    <rPh sb="0" eb="2">
      <t>シンバ</t>
    </rPh>
    <phoneticPr fontId="10"/>
  </si>
  <si>
    <t>クッション</t>
    <phoneticPr fontId="10"/>
  </si>
  <si>
    <t>独自馬場レベル</t>
    <rPh sb="0" eb="2">
      <t>ドクジ</t>
    </rPh>
    <rPh sb="2" eb="4">
      <t>b</t>
    </rPh>
    <phoneticPr fontId="10"/>
  </si>
  <si>
    <t>4コーナー含水率</t>
    <rPh sb="5" eb="8">
      <t>ガンスイ</t>
    </rPh>
    <phoneticPr fontId="10"/>
  </si>
  <si>
    <t>ゴール前含水率</t>
    <rPh sb="4" eb="7">
      <t>ガンスイ</t>
    </rPh>
    <phoneticPr fontId="10"/>
  </si>
  <si>
    <t>含水(4)</t>
    <rPh sb="0" eb="2">
      <t>ガンスイ</t>
    </rPh>
    <phoneticPr fontId="10"/>
  </si>
  <si>
    <t>含水(ゴ)</t>
    <rPh sb="0" eb="2">
      <t>ガンスイ</t>
    </rPh>
    <phoneticPr fontId="10"/>
  </si>
  <si>
    <t>下5F</t>
    <rPh sb="0" eb="1">
      <t xml:space="preserve">シタ </t>
    </rPh>
    <phoneticPr fontId="1"/>
  </si>
  <si>
    <t>後半5F</t>
    <rPh sb="0" eb="2">
      <t>コウハn</t>
    </rPh>
    <phoneticPr fontId="1"/>
  </si>
  <si>
    <t>下5F</t>
    <rPh sb="0" eb="1">
      <t>シタ</t>
    </rPh>
    <phoneticPr fontId="2"/>
  </si>
  <si>
    <t>未勝利</t>
    <rPh sb="0" eb="1">
      <t>ミショウリ</t>
    </rPh>
    <phoneticPr fontId="10"/>
  </si>
  <si>
    <t>未勝利</t>
    <rPh sb="0" eb="1">
      <t>ミショウリ</t>
    </rPh>
    <phoneticPr fontId="1"/>
  </si>
  <si>
    <t>OP</t>
    <phoneticPr fontId="10"/>
  </si>
  <si>
    <t>D</t>
    <phoneticPr fontId="10"/>
  </si>
  <si>
    <t>C</t>
    <phoneticPr fontId="1"/>
  </si>
  <si>
    <t>D</t>
    <phoneticPr fontId="1"/>
  </si>
  <si>
    <t>C</t>
    <phoneticPr fontId="10"/>
  </si>
  <si>
    <t>良</t>
    <rPh sb="0" eb="1">
      <t>ヨイ</t>
    </rPh>
    <phoneticPr fontId="10"/>
  </si>
  <si>
    <t>M</t>
    <phoneticPr fontId="10"/>
  </si>
  <si>
    <t>平坦</t>
    <rPh sb="0" eb="2">
      <t>ヘイタn</t>
    </rPh>
    <phoneticPr fontId="10"/>
  </si>
  <si>
    <t>キズナ</t>
    <phoneticPr fontId="10"/>
  </si>
  <si>
    <t>M</t>
    <phoneticPr fontId="1"/>
  </si>
  <si>
    <t>消耗</t>
    <rPh sb="0" eb="2">
      <t>ショウモウ</t>
    </rPh>
    <phoneticPr fontId="1"/>
  </si>
  <si>
    <t>良</t>
    <rPh sb="0" eb="1">
      <t>ヨイ</t>
    </rPh>
    <phoneticPr fontId="1"/>
  </si>
  <si>
    <t>平坦</t>
    <rPh sb="0" eb="1">
      <t>ヘイタn</t>
    </rPh>
    <phoneticPr fontId="10"/>
  </si>
  <si>
    <t>S</t>
    <phoneticPr fontId="10"/>
  </si>
  <si>
    <t>ミッキーアイル</t>
    <phoneticPr fontId="10"/>
  </si>
  <si>
    <t>ロードカナロア</t>
    <phoneticPr fontId="10"/>
  </si>
  <si>
    <t>S</t>
    <phoneticPr fontId="1"/>
  </si>
  <si>
    <t>平坦</t>
    <rPh sb="0" eb="2">
      <t>ヘイタn</t>
    </rPh>
    <phoneticPr fontId="1"/>
  </si>
  <si>
    <t>フリオーソ</t>
    <phoneticPr fontId="1"/>
  </si>
  <si>
    <t>リオンディーズ</t>
    <phoneticPr fontId="10"/>
  </si>
  <si>
    <t>エピファネイア</t>
    <phoneticPr fontId="10"/>
  </si>
  <si>
    <t>H</t>
    <phoneticPr fontId="10"/>
  </si>
  <si>
    <t>消耗</t>
    <rPh sb="0" eb="2">
      <t>ショウモウ</t>
    </rPh>
    <phoneticPr fontId="10"/>
  </si>
  <si>
    <t>ミッキーロケット</t>
    <phoneticPr fontId="10"/>
  </si>
  <si>
    <t>平坦</t>
    <rPh sb="0" eb="1">
      <t>ヘイタn</t>
    </rPh>
    <phoneticPr fontId="1"/>
  </si>
  <si>
    <t>H</t>
    <phoneticPr fontId="1"/>
  </si>
  <si>
    <t>消耗</t>
    <rPh sb="0" eb="1">
      <t>ショウモウ</t>
    </rPh>
    <phoneticPr fontId="1"/>
  </si>
  <si>
    <t>ドレフォン</t>
    <phoneticPr fontId="1"/>
  </si>
  <si>
    <t>ドゥラメンテ</t>
    <phoneticPr fontId="10"/>
  </si>
  <si>
    <t>瞬発</t>
    <rPh sb="0" eb="2">
      <t>シュンパテゥ</t>
    </rPh>
    <phoneticPr fontId="10"/>
  </si>
  <si>
    <t>スクリーンヒーロー</t>
    <phoneticPr fontId="10"/>
  </si>
  <si>
    <t>ハーツクライ</t>
    <phoneticPr fontId="10"/>
  </si>
  <si>
    <t>C</t>
  </si>
  <si>
    <t>D</t>
  </si>
  <si>
    <t>E</t>
  </si>
  <si>
    <t>---</t>
  </si>
  <si>
    <t>○</t>
  </si>
  <si>
    <t>A</t>
  </si>
  <si>
    <t>SL</t>
  </si>
  <si>
    <t>3 1勝</t>
    <rPh sb="3" eb="4">
      <t>ショウ</t>
    </rPh>
    <phoneticPr fontId="10"/>
  </si>
  <si>
    <t>ファインニードル</t>
    <phoneticPr fontId="10"/>
  </si>
  <si>
    <t>ﾌﾞﾘｯｸｽｱﾝﾄﾞﾓﾙﾀﾙ</t>
    <phoneticPr fontId="10"/>
  </si>
  <si>
    <t>ゴールドシップ</t>
    <phoneticPr fontId="10"/>
  </si>
  <si>
    <t>ﾃﾞｸﾗﾚｰｼｮﾝｵﾌﾞｳｫｰ</t>
    <phoneticPr fontId="10"/>
  </si>
  <si>
    <t>オルフェーヴル</t>
    <phoneticPr fontId="10"/>
  </si>
  <si>
    <t>シニスターミニスター</t>
    <phoneticPr fontId="1"/>
  </si>
  <si>
    <t>ネロ</t>
    <phoneticPr fontId="10"/>
  </si>
  <si>
    <t>±0</t>
  </si>
  <si>
    <t>ニューイヤーズデイ</t>
    <phoneticPr fontId="10"/>
  </si>
  <si>
    <t>シルバーステート</t>
    <phoneticPr fontId="10"/>
  </si>
  <si>
    <t>SS</t>
    <phoneticPr fontId="10"/>
  </si>
  <si>
    <t>レイデオロ</t>
    <phoneticPr fontId="1"/>
  </si>
  <si>
    <t>ルーラーシップ</t>
    <phoneticPr fontId="10"/>
  </si>
  <si>
    <t>ラブリーデイ</t>
    <phoneticPr fontId="10"/>
  </si>
  <si>
    <t>サトノクラウン</t>
    <phoneticPr fontId="10"/>
  </si>
  <si>
    <t>ダノンレジェンド</t>
    <phoneticPr fontId="10"/>
  </si>
  <si>
    <t>グレーターロンドン</t>
    <phoneticPr fontId="10"/>
  </si>
  <si>
    <t>ロゴタイプ</t>
    <phoneticPr fontId="1"/>
  </si>
  <si>
    <t>キズナ</t>
    <phoneticPr fontId="1"/>
  </si>
  <si>
    <t>レイデオロ</t>
    <phoneticPr fontId="10"/>
  </si>
  <si>
    <t>タワーオブロンドン</t>
    <phoneticPr fontId="10"/>
  </si>
  <si>
    <t>サンダースノー</t>
    <phoneticPr fontId="10"/>
  </si>
  <si>
    <t>ミスターメロディ</t>
    <phoneticPr fontId="10"/>
  </si>
  <si>
    <t>マクフィ</t>
    <phoneticPr fontId="1"/>
  </si>
  <si>
    <t>1勝</t>
    <rPh sb="1" eb="2">
      <t>ショウル</t>
    </rPh>
    <phoneticPr fontId="1"/>
  </si>
  <si>
    <t>グランキングオー</t>
    <phoneticPr fontId="1"/>
  </si>
  <si>
    <t>ファインニードル</t>
    <phoneticPr fontId="1"/>
  </si>
  <si>
    <t>ｸﾞﾛｰﾊﾞﾙｷｬﾝﾍﾟｰﾝ</t>
    <phoneticPr fontId="1"/>
  </si>
  <si>
    <t>前半スローペースからのロンスパ戦に。先行した２頭が３着以下を突き放しており、走破時計を見てもまずまずレベルは高かったか。</t>
    <phoneticPr fontId="1"/>
  </si>
  <si>
    <t>ニュートラルに先行してここでは力が違った。シニスターミニスター産駒でこれぐらいの距離が合っていたか。時計も非常に優秀。</t>
    <phoneticPr fontId="1"/>
  </si>
  <si>
    <t>オンザブルースカイ</t>
    <phoneticPr fontId="10"/>
  </si>
  <si>
    <t>1200mで溜める競馬が形になってきた感じ。内枠でハイペースも向いた感じだが、最後は突き放して普通に強い競馬だった。</t>
    <phoneticPr fontId="10"/>
  </si>
  <si>
    <t>クーデール</t>
    <phoneticPr fontId="10"/>
  </si>
  <si>
    <t>ブルドッグボス</t>
    <phoneticPr fontId="10"/>
  </si>
  <si>
    <t>この条件らしく前に行った馬がそのままなだれ込むレースに。８枠の２頭がそのまま粘り込んでワンツー決着。</t>
    <phoneticPr fontId="10"/>
  </si>
  <si>
    <t>距離短縮で減量を活かし切って勝利。いかにもスピードを活かしてこその馬で、1勝クラスぐらいはスピードだけでやれて良さそう。</t>
    <phoneticPr fontId="10"/>
  </si>
  <si>
    <t>ドーギッド</t>
    <phoneticPr fontId="10"/>
  </si>
  <si>
    <t>新馬戦にしてはなかなか見ないレベルのハイペース戦に。さすがに前に行った馬は苦しくなった感じで、出遅れたドーギッドが素晴らしい末脚を見せて差し切り勝ち。</t>
    <phoneticPr fontId="10"/>
  </si>
  <si>
    <t>スタートで出遅れ。それでもハイペースの消耗戦になって差し込むことができた。展開は向いたが２位に１秒近い差をつける上がりを使えた点は評価。</t>
    <phoneticPr fontId="10"/>
  </si>
  <si>
    <t>セイウンパシュート</t>
    <phoneticPr fontId="10"/>
  </si>
  <si>
    <t>ｺﾝｽﾃｨﾃｭｰｼｮﾝ</t>
    <phoneticPr fontId="10"/>
  </si>
  <si>
    <t>前半スローからのロンスパ戦に。ロスなく立ち回って長く脚を使えた馬が上位独占の結果になった。</t>
    <phoneticPr fontId="10"/>
  </si>
  <si>
    <t>好位で脚を溜めてほぼ完ぺきな競馬ができた。前走ほどズブさも見せませんでしたし、状態も上がってきていたんじゃないでしょうか。</t>
    <phoneticPr fontId="10"/>
  </si>
  <si>
    <t>先行馬が揃っていたメンバー構成。向こう正面でレシプロシティが一気に動く展開になり、そのままレシプロシティの圧勝となった。</t>
    <phoneticPr fontId="1"/>
  </si>
  <si>
    <t>途中で一気に動く競馬で体力差を見せつける競馬。ダート適性はかなり高そうで、もっとスタミナが問われる条件が合いそう。</t>
    <phoneticPr fontId="1"/>
  </si>
  <si>
    <t>レシプロシティ</t>
    <phoneticPr fontId="1"/>
  </si>
  <si>
    <t>パレスマリス</t>
    <phoneticPr fontId="1"/>
  </si>
  <si>
    <t>アヴキールベイ</t>
    <phoneticPr fontId="10"/>
  </si>
  <si>
    <t>外枠だったがインに潜り込む完璧な騎乗。今回は岩田騎手の神騎乗が光っていた感じがします。</t>
    <phoneticPr fontId="10"/>
  </si>
  <si>
    <t>ポワンキュルミナン</t>
    <phoneticPr fontId="1"/>
  </si>
  <si>
    <t>ケイアイメキラが向こう正面で捲ってきたことでスタミナが問われる展開に。上手くインでロスなく脚を溜めた差し馬が上位独占の結果に。</t>
    <phoneticPr fontId="1"/>
  </si>
  <si>
    <t>抜群のスタートからインで脚を溜めて完璧な競馬ができた。今回はこれ以上ないぐらいにハマったんじゃないでしょうか。</t>
    <phoneticPr fontId="1"/>
  </si>
  <si>
    <t>フェアエールング/シンティレーション</t>
    <phoneticPr fontId="10"/>
  </si>
  <si>
    <t>ゴールドシップ/ロードカナロア</t>
    <phoneticPr fontId="10"/>
  </si>
  <si>
    <t>ミッキースピネル</t>
    <phoneticPr fontId="10"/>
  </si>
  <si>
    <t>前半がかなりのスローから捲りが入ってのロンスパ戦に。基本的には前有利だったが、人気のミッキースピネルがここでは力が違った。</t>
    <phoneticPr fontId="10"/>
  </si>
  <si>
    <t>デビュー戦の走りからしてこのクラスは勝てる馬。今回は外を回ってあっさり差し切りましたし、昇級即通用と見ていいでしょう。</t>
    <phoneticPr fontId="10"/>
  </si>
  <si>
    <t>サンコンクエスト</t>
    <phoneticPr fontId="1"/>
  </si>
  <si>
    <t>サートゥルナーリア</t>
    <phoneticPr fontId="1"/>
  </si>
  <si>
    <t>シンボリクリスエス</t>
    <phoneticPr fontId="1"/>
  </si>
  <si>
    <t>モズアスコット</t>
    <phoneticPr fontId="1"/>
  </si>
  <si>
    <t>フウセツ</t>
    <phoneticPr fontId="10"/>
  </si>
  <si>
    <t>サンディブロンド</t>
    <phoneticPr fontId="10"/>
  </si>
  <si>
    <t>ムイ</t>
    <phoneticPr fontId="10"/>
  </si>
  <si>
    <t>フィエールマン</t>
    <phoneticPr fontId="10"/>
  </si>
  <si>
    <t>ニホンピロデヴィン</t>
    <phoneticPr fontId="10"/>
  </si>
  <si>
    <t>ゲンジ</t>
    <phoneticPr fontId="10"/>
  </si>
  <si>
    <t>ソウルアンドジャズ</t>
    <phoneticPr fontId="10"/>
  </si>
  <si>
    <t>アポロケンタッキー</t>
    <phoneticPr fontId="10"/>
  </si>
  <si>
    <t>ドッビアーコ</t>
    <phoneticPr fontId="1"/>
  </si>
  <si>
    <t>ストリートボス</t>
    <phoneticPr fontId="1"/>
  </si>
  <si>
    <t>ニシノピウモッソ</t>
    <phoneticPr fontId="10"/>
  </si>
  <si>
    <t>セキトバイースト</t>
    <phoneticPr fontId="10"/>
  </si>
  <si>
    <t>グラスワンダー</t>
    <phoneticPr fontId="10"/>
  </si>
  <si>
    <t>グランアルティスタ</t>
    <phoneticPr fontId="10"/>
  </si>
  <si>
    <t>先行２頭が競り合うような形でハイペース戦に。最後は上がりがかなり掛かったが、サンコンクエストがそのまま逃げ切って勝利。</t>
    <phoneticPr fontId="1"/>
  </si>
  <si>
    <t>小林美駒騎手の馬に終始競られながら良く粘り込んだ。時計以上には評価できそうだが、レースレベルは低い。</t>
    <phoneticPr fontId="1"/>
  </si>
  <si>
    <t>小倉芝は開幕週だが高速馬場にはならずソフトな馬場。ハイペースで流れてロスなく立ち回った差し馬が最後に差し込んできた。</t>
    <phoneticPr fontId="10"/>
  </si>
  <si>
    <t>小倉芝は開幕週だが高速馬場にはならずソフトな馬場。先行馬は揃っていたがそこまで速いペースにはならず、ロスなくある程度の位置で運べた馬で上位独占。</t>
    <phoneticPr fontId="10"/>
  </si>
  <si>
    <t>小倉芝は開幕週だが高速馬場にはならずソフトな馬場。そこまで速いペースにはならずで前に行った馬が上位独占の結果に。</t>
    <phoneticPr fontId="10"/>
  </si>
  <si>
    <t>外枠からでも位置を取り切ってスムーズな競馬ができた。これまでの戦績からも上のクラスで通用して良さそう。</t>
    <phoneticPr fontId="10"/>
  </si>
  <si>
    <t>全頭が休み明けだったレース。内枠から好位につけてスムーズに立ち回った２頭でワンツー決着。</t>
    <phoneticPr fontId="10"/>
  </si>
  <si>
    <t>初の1000m条件で内枠からスムーズな競馬ができた。時計的には微妙だが、この距離条件への適性は高そうだ。</t>
    <phoneticPr fontId="10"/>
  </si>
  <si>
    <t>小倉芝は開幕週だが高速馬場にはならずソフトな馬場。新馬にしてはかなり速いペースで、４頭が５着以下を突き放した通りに能力上位だったか。</t>
    <phoneticPr fontId="10"/>
  </si>
  <si>
    <t>直線で追い出すと大きく外にヨレたのは今村騎手の技術不足もあったか。それで勝ち切るんだから能力はあるんじゃないだろうか。</t>
    <phoneticPr fontId="10"/>
  </si>
  <si>
    <t>小倉芝は開幕週だが高速馬場にはならずソフトな馬場。前半スローからのロンスパ戦で時計からしてもあまりレベルは高くなかったか。</t>
    <phoneticPr fontId="10"/>
  </si>
  <si>
    <t>キレが問われない舞台が良かったようで、今回は小倉のロンスパ戦で勝ち上がり。時計も遅いのであまり評価はできなそうだ。</t>
    <phoneticPr fontId="10"/>
  </si>
  <si>
    <t>小倉芝は開幕週だが高速馬場にはならずソフトな馬場。途中で捲りが入ってのロンスパ戦になったが、先手を奪ったゲンジがそのまま押し切って圧勝。</t>
    <phoneticPr fontId="10"/>
  </si>
  <si>
    <t>小林美駒騎手らしい迷いのない逃げでここは完勝。馬体が大きく増えていて成長していたのもあったか。</t>
    <phoneticPr fontId="10"/>
  </si>
  <si>
    <t>ソウルアンドジャズが逃げてこの特殊条件にしてはペースが緩まない展開。そのままソウルアンドジャズが押し切って圧勝となった。</t>
    <phoneticPr fontId="10"/>
  </si>
  <si>
    <t>１枠から揉まれないために主張して逃げ切り勝ち。揉まれなければダートでも強そうで、特殊条件にしても時計は非常に優秀。</t>
    <phoneticPr fontId="10"/>
  </si>
  <si>
    <t>小倉芝は開幕週だが高速馬場にはならずソフトな馬場。そんな馬場で速いペースで流れたことで差しが決まる結果になった。</t>
    <phoneticPr fontId="10"/>
  </si>
  <si>
    <t>内枠で脚を溜めて完璧に捌いて差し切り勝ち。もともと能力上位だった上に今回は完璧な捌きが目立った印象。</t>
    <phoneticPr fontId="10"/>
  </si>
  <si>
    <t>小倉芝は開幕週だが高速馬場にはならずソフトな馬場。緩いペースで前が有利な展開になり、先行した２頭がそのままワンツー決着。</t>
    <phoneticPr fontId="10"/>
  </si>
  <si>
    <t>重賞２着が２回ある馬がここでは力が違った。小回りコースは合いそうですし、また重賞でもチャンスがある馬じゃないだろうか。</t>
    <phoneticPr fontId="10"/>
  </si>
  <si>
    <t>小倉芝は開幕週だが高速馬場にはならずソフトな馬場。オルトパラティウムが早めに動いてロンスパ戦になり、内枠の差し馬が上位独占の結果に。</t>
    <phoneticPr fontId="10"/>
  </si>
  <si>
    <t>出遅れたが内枠で溜める競馬で差し切り勝ち。前走が案外だっただけでこれぐらいは普通に走れる馬だ。</t>
    <phoneticPr fontId="10"/>
  </si>
  <si>
    <t>向こう正面でメイショウクモイが一気に捲ってのロンスパ戦に。序盤は逃げていたドッビアーコが最後に差し返して勝利となった。</t>
    <phoneticPr fontId="1"/>
  </si>
  <si>
    <t>大幅馬体増で途中で捲られる厳しい展開。それを最後に差し返したのは評価できる。時計指数以上には評価していいか。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</si>
</sst>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6">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6"/>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317">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alignment vertical="center"/>
    </xf>
  </cellStyleXfs>
  <cellXfs count="39">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2" borderId="1" xfId="0" applyFill="1" applyBorder="1" applyAlignment="1">
      <alignment horizontal="lef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5" borderId="1" xfId="0" applyFont="1" applyFill="1" applyBorder="1" applyAlignment="1">
      <alignment vertical="center" wrapText="1"/>
    </xf>
    <xf numFmtId="0" fontId="4" fillId="2" borderId="1" xfId="0" applyFont="1" applyFill="1" applyBorder="1" applyAlignment="1">
      <alignment vertical="center" wrapText="1"/>
    </xf>
    <xf numFmtId="0" fontId="0" fillId="7" borderId="1" xfId="0" applyFill="1" applyBorder="1" applyAlignment="1">
      <alignment vertical="center"/>
    </xf>
    <xf numFmtId="0" fontId="11" fillId="0" borderId="1" xfId="0" applyFont="1" applyBorder="1" applyAlignment="1">
      <alignment vertical="center"/>
    </xf>
    <xf numFmtId="0" fontId="3" fillId="0" borderId="0" xfId="1316">
      <alignment vertical="center"/>
    </xf>
    <xf numFmtId="0" fontId="3" fillId="0" borderId="1" xfId="1316" applyBorder="1">
      <alignment vertical="center"/>
    </xf>
    <xf numFmtId="0" fontId="7" fillId="0" borderId="1" xfId="1316" applyFont="1" applyBorder="1">
      <alignment vertical="center"/>
    </xf>
    <xf numFmtId="0" fontId="6" fillId="0" borderId="1" xfId="1316" applyFont="1" applyBorder="1">
      <alignment vertical="center"/>
    </xf>
    <xf numFmtId="0" fontId="5" fillId="0" borderId="1" xfId="1316" applyFont="1" applyBorder="1">
      <alignment vertical="center"/>
    </xf>
    <xf numFmtId="0" fontId="7" fillId="0" borderId="1" xfId="1316" applyFont="1" applyBorder="1" applyAlignment="1">
      <alignment horizontal="center" vertical="center"/>
    </xf>
    <xf numFmtId="0" fontId="7" fillId="0" borderId="3" xfId="1316" applyFont="1" applyBorder="1" applyAlignment="1">
      <alignment horizontal="center" vertical="center"/>
    </xf>
    <xf numFmtId="0" fontId="3" fillId="2" borderId="1" xfId="1316" applyFill="1" applyBorder="1" applyAlignment="1">
      <alignment horizontal="left" vertical="center"/>
    </xf>
    <xf numFmtId="0" fontId="3" fillId="2" borderId="1" xfId="1316" applyFill="1" applyBorder="1" applyAlignment="1">
      <alignment horizontal="center" vertical="center"/>
    </xf>
    <xf numFmtId="0" fontId="3" fillId="2" borderId="1" xfId="1316" applyFill="1" applyBorder="1">
      <alignment vertical="center"/>
    </xf>
    <xf numFmtId="0" fontId="3" fillId="0" borderId="4" xfId="1316" applyBorder="1" applyAlignment="1">
      <alignment horizontal="center" vertical="center"/>
    </xf>
    <xf numFmtId="0" fontId="3" fillId="0" borderId="5" xfId="1316" applyBorder="1" applyAlignment="1">
      <alignment horizontal="center" vertical="center"/>
    </xf>
    <xf numFmtId="0" fontId="3" fillId="0" borderId="3" xfId="1316" applyBorder="1" applyAlignment="1">
      <alignment horizontal="center" vertical="center"/>
    </xf>
    <xf numFmtId="0" fontId="0" fillId="5" borderId="0" xfId="0" applyFill="1"/>
    <xf numFmtId="0" fontId="6" fillId="0" borderId="1" xfId="0" applyFont="1" applyBorder="1" applyAlignment="1">
      <alignment vertical="center"/>
    </xf>
    <xf numFmtId="0" fontId="15" fillId="0" borderId="1" xfId="0" applyFont="1" applyBorder="1" applyAlignment="1">
      <alignment horizontal="center" vertical="center"/>
    </xf>
  </cellXfs>
  <cellStyles count="131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標準 2 2" xfId="1316" xr:uid="{2CC66FB8-5224-FD4F-9B01-2385658D822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 name="表示済みのハイパーリンク" xfId="1251" builtinId="9" hidden="1"/>
    <cellStyle name="表示済みのハイパーリンク" xfId="1252" builtinId="9" hidden="1"/>
    <cellStyle name="表示済みのハイパーリンク" xfId="1253" builtinId="9" hidden="1"/>
    <cellStyle name="表示済みのハイパーリンク" xfId="1254" builtinId="9" hidden="1"/>
    <cellStyle name="表示済みのハイパーリンク" xfId="1255" builtinId="9" hidden="1"/>
    <cellStyle name="表示済みのハイパーリンク" xfId="1256" builtinId="9" hidden="1"/>
    <cellStyle name="表示済みのハイパーリンク" xfId="1257" builtinId="9" hidden="1"/>
    <cellStyle name="表示済みのハイパーリンク" xfId="1258" builtinId="9" hidden="1"/>
    <cellStyle name="表示済みのハイパーリンク" xfId="1259" builtinId="9" hidden="1"/>
    <cellStyle name="表示済みのハイパーリンク" xfId="1260" builtinId="9" hidden="1"/>
    <cellStyle name="表示済みのハイパーリンク" xfId="1261" builtinId="9" hidden="1"/>
    <cellStyle name="表示済みのハイパーリンク" xfId="1262" builtinId="9" hidden="1"/>
    <cellStyle name="表示済みのハイパーリンク" xfId="1263" builtinId="9" hidden="1"/>
    <cellStyle name="表示済みのハイパーリンク" xfId="1264" builtinId="9" hidden="1"/>
    <cellStyle name="表示済みのハイパーリンク" xfId="1265" builtinId="9" hidden="1"/>
    <cellStyle name="表示済みのハイパーリンク" xfId="1266" builtinId="9" hidden="1"/>
    <cellStyle name="表示済みのハイパーリンク" xfId="1267" builtinId="9" hidden="1"/>
    <cellStyle name="表示済みのハイパーリンク" xfId="1268" builtinId="9" hidden="1"/>
    <cellStyle name="表示済みのハイパーリンク" xfId="1269" builtinId="9" hidden="1"/>
    <cellStyle name="表示済みのハイパーリンク" xfId="1270" builtinId="9" hidden="1"/>
    <cellStyle name="表示済みのハイパーリンク" xfId="1271" builtinId="9" hidden="1"/>
    <cellStyle name="表示済みのハイパーリンク" xfId="1272" builtinId="9" hidden="1"/>
    <cellStyle name="表示済みのハイパーリンク" xfId="1273" builtinId="9" hidden="1"/>
    <cellStyle name="表示済みのハイパーリンク" xfId="1274" builtinId="9" hidden="1"/>
    <cellStyle name="表示済みのハイパーリンク" xfId="1275" builtinId="9" hidden="1"/>
    <cellStyle name="表示済みのハイパーリンク" xfId="1276" builtinId="9" hidden="1"/>
    <cellStyle name="表示済みのハイパーリンク" xfId="1277" builtinId="9" hidden="1"/>
    <cellStyle name="表示済みのハイパーリンク" xfId="1278" builtinId="9" hidden="1"/>
    <cellStyle name="表示済みのハイパーリンク" xfId="1279" builtinId="9" hidden="1"/>
    <cellStyle name="表示済みのハイパーリンク" xfId="1280" builtinId="9" hidden="1"/>
    <cellStyle name="表示済みのハイパーリンク" xfId="1281" builtinId="9" hidden="1"/>
    <cellStyle name="表示済みのハイパーリンク" xfId="1282" builtinId="9" hidden="1"/>
    <cellStyle name="表示済みのハイパーリンク" xfId="1283" builtinId="9" hidden="1"/>
    <cellStyle name="表示済みのハイパーリンク" xfId="1284" builtinId="9" hidden="1"/>
    <cellStyle name="表示済みのハイパーリンク" xfId="1285" builtinId="9" hidden="1"/>
    <cellStyle name="表示済みのハイパーリンク" xfId="1286" builtinId="9" hidden="1"/>
    <cellStyle name="表示済みのハイパーリンク" xfId="1287" builtinId="9" hidden="1"/>
    <cellStyle name="表示済みのハイパーリンク" xfId="1288" builtinId="9" hidden="1"/>
    <cellStyle name="表示済みのハイパーリンク" xfId="1289" builtinId="9" hidden="1"/>
    <cellStyle name="表示済みのハイパーリンク" xfId="1290" builtinId="9" hidden="1"/>
    <cellStyle name="表示済みのハイパーリンク" xfId="1291" builtinId="9" hidden="1"/>
    <cellStyle name="表示済みのハイパーリンク" xfId="1292" builtinId="9" hidden="1"/>
    <cellStyle name="表示済みのハイパーリンク" xfId="1293" builtinId="9" hidden="1"/>
    <cellStyle name="表示済みのハイパーリンク" xfId="1294" builtinId="9" hidden="1"/>
    <cellStyle name="表示済みのハイパーリンク" xfId="1295" builtinId="9" hidden="1"/>
    <cellStyle name="表示済みのハイパーリンク" xfId="1296" builtinId="9" hidden="1"/>
    <cellStyle name="表示済みのハイパーリンク" xfId="1297" builtinId="9" hidden="1"/>
    <cellStyle name="表示済みのハイパーリンク" xfId="1298" builtinId="9" hidden="1"/>
    <cellStyle name="表示済みのハイパーリンク" xfId="1299" builtinId="9" hidden="1"/>
    <cellStyle name="表示済みのハイパーリンク" xfId="1300" builtinId="9" hidden="1"/>
    <cellStyle name="表示済みのハイパーリンク" xfId="1301" builtinId="9" hidden="1"/>
    <cellStyle name="表示済みのハイパーリンク" xfId="1302" builtinId="9" hidden="1"/>
    <cellStyle name="表示済みのハイパーリンク" xfId="1303" builtinId="9" hidden="1"/>
    <cellStyle name="表示済みのハイパーリンク" xfId="1304" builtinId="9" hidden="1"/>
    <cellStyle name="表示済みのハイパーリンク" xfId="1305" builtinId="9" hidden="1"/>
    <cellStyle name="表示済みのハイパーリンク" xfId="1306" builtinId="9" hidden="1"/>
    <cellStyle name="表示済みのハイパーリンク" xfId="1307" builtinId="9" hidden="1"/>
    <cellStyle name="表示済みのハイパーリンク" xfId="1308" builtinId="9" hidden="1"/>
    <cellStyle name="表示済みのハイパーリンク" xfId="1309" builtinId="9" hidden="1"/>
    <cellStyle name="表示済みのハイパーリンク" xfId="1310" builtinId="9" hidden="1"/>
    <cellStyle name="表示済みのハイパーリンク" xfId="1311" builtinId="9" hidden="1"/>
    <cellStyle name="表示済みのハイパーリンク" xfId="1312" builtinId="9" hidden="1"/>
    <cellStyle name="表示済みのハイパーリンク" xfId="1313" builtinId="9" hidden="1"/>
    <cellStyle name="表示済みのハイパーリンク" xfId="1314" builtinId="9" hidden="1"/>
    <cellStyle name="表示済みのハイパーリンク" xfId="1315" builtinId="9" hidden="1"/>
  </cellStyles>
  <dxfs count="9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F1DBE-958C-B743-B109-017667FE0867}">
  <dimension ref="A1:AG2"/>
  <sheetViews>
    <sheetView workbookViewId="0">
      <selection activeCell="B2" sqref="B2"/>
    </sheetView>
  </sheetViews>
  <sheetFormatPr baseColWidth="10" defaultColWidth="8.83203125" defaultRowHeight="14"/>
  <cols>
    <col min="1" max="1" width="9.1640625" style="23" bestFit="1" customWidth="1"/>
    <col min="2" max="2" width="8.1640625" style="23" customWidth="1"/>
    <col min="3" max="3" width="8.83203125" style="23"/>
    <col min="4" max="4" width="9" style="23" bestFit="1" customWidth="1"/>
    <col min="5" max="5" width="18.33203125" style="23" customWidth="1"/>
    <col min="6" max="17" width="8.83203125" style="23"/>
    <col min="18" max="20" width="16.6640625" style="23" customWidth="1"/>
    <col min="21" max="21" width="5.83203125" style="23" customWidth="1"/>
    <col min="22" max="24" width="8.83203125" style="23" customWidth="1"/>
    <col min="25" max="25" width="8.83203125" style="23"/>
    <col min="26" max="26" width="5.5" style="23" customWidth="1"/>
    <col min="27" max="31" width="8.83203125" style="23"/>
    <col min="32" max="32" width="9.1640625" style="23" customWidth="1"/>
    <col min="33" max="33" width="150.83203125" style="23" customWidth="1"/>
    <col min="34" max="16384" width="8.83203125" style="23"/>
  </cols>
  <sheetData>
    <row r="1" spans="1:33">
      <c r="A1" s="32" t="s">
        <v>34</v>
      </c>
      <c r="B1" s="32" t="s">
        <v>52</v>
      </c>
      <c r="C1" s="32" t="s">
        <v>35</v>
      </c>
      <c r="D1" s="32" t="s">
        <v>53</v>
      </c>
      <c r="E1" s="32" t="s">
        <v>36</v>
      </c>
      <c r="F1" s="32" t="s">
        <v>54</v>
      </c>
      <c r="G1" s="32" t="s">
        <v>55</v>
      </c>
      <c r="H1" s="32" t="s">
        <v>56</v>
      </c>
      <c r="I1" s="32" t="s">
        <v>57</v>
      </c>
      <c r="J1" s="32" t="s">
        <v>58</v>
      </c>
      <c r="K1" s="32" t="s">
        <v>59</v>
      </c>
      <c r="L1" s="32" t="s">
        <v>37</v>
      </c>
      <c r="M1" s="32" t="s">
        <v>38</v>
      </c>
      <c r="N1" s="32" t="s">
        <v>39</v>
      </c>
      <c r="O1" s="32" t="s">
        <v>136</v>
      </c>
      <c r="P1" s="32" t="s">
        <v>60</v>
      </c>
      <c r="Q1" s="32" t="s">
        <v>40</v>
      </c>
      <c r="R1" s="31" t="s">
        <v>41</v>
      </c>
      <c r="S1" s="31" t="s">
        <v>42</v>
      </c>
      <c r="T1" s="31" t="s">
        <v>43</v>
      </c>
      <c r="U1" s="31" t="s">
        <v>61</v>
      </c>
      <c r="V1" s="31" t="s">
        <v>135</v>
      </c>
      <c r="W1" s="31" t="s">
        <v>134</v>
      </c>
      <c r="X1" s="31" t="s">
        <v>127</v>
      </c>
      <c r="Y1" s="31" t="s">
        <v>8</v>
      </c>
      <c r="Z1" s="31" t="s">
        <v>62</v>
      </c>
      <c r="AA1" s="31" t="s">
        <v>9</v>
      </c>
      <c r="AB1" s="31" t="s">
        <v>10</v>
      </c>
      <c r="AC1" s="31" t="s">
        <v>11</v>
      </c>
      <c r="AD1" s="31" t="s">
        <v>12</v>
      </c>
      <c r="AE1" s="31" t="s">
        <v>44</v>
      </c>
      <c r="AF1" s="31" t="s">
        <v>45</v>
      </c>
      <c r="AG1" s="30" t="s">
        <v>64</v>
      </c>
    </row>
    <row r="2" spans="1:33">
      <c r="A2" s="27" t="s">
        <v>27</v>
      </c>
      <c r="B2" s="27" t="s">
        <v>114</v>
      </c>
      <c r="C2" s="24" t="s">
        <v>28</v>
      </c>
      <c r="D2" s="24" t="s">
        <v>29</v>
      </c>
      <c r="E2" s="24" t="s">
        <v>30</v>
      </c>
      <c r="F2" s="33" t="s">
        <v>115</v>
      </c>
      <c r="G2" s="34"/>
      <c r="H2" s="34"/>
      <c r="I2" s="34"/>
      <c r="J2" s="34"/>
      <c r="K2" s="35"/>
      <c r="L2" s="24" t="s">
        <v>31</v>
      </c>
      <c r="M2" s="24" t="s">
        <v>32</v>
      </c>
      <c r="N2" s="24" t="s">
        <v>46</v>
      </c>
      <c r="O2" s="24" t="s">
        <v>137</v>
      </c>
      <c r="P2" s="24"/>
      <c r="Q2" s="24"/>
      <c r="R2" s="33" t="s">
        <v>33</v>
      </c>
      <c r="S2" s="34"/>
      <c r="T2" s="35"/>
      <c r="U2" s="29" t="s">
        <v>65</v>
      </c>
      <c r="V2" s="29" t="s">
        <v>133</v>
      </c>
      <c r="W2" s="29" t="s">
        <v>132</v>
      </c>
      <c r="X2" s="29" t="s">
        <v>131</v>
      </c>
      <c r="Y2" s="24"/>
      <c r="Z2" s="28" t="s">
        <v>66</v>
      </c>
      <c r="AA2" s="24"/>
      <c r="AB2" s="24"/>
      <c r="AC2" s="27" t="s">
        <v>116</v>
      </c>
      <c r="AD2" s="26" t="s">
        <v>117</v>
      </c>
      <c r="AE2" s="25" t="s">
        <v>47</v>
      </c>
      <c r="AF2" s="25" t="s">
        <v>48</v>
      </c>
      <c r="AG2" s="24"/>
    </row>
  </sheetData>
  <mergeCells count="2">
    <mergeCell ref="F2:K2"/>
    <mergeCell ref="R2:T2"/>
  </mergeCells>
  <phoneticPr fontId="1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6"/>
  <sheetViews>
    <sheetView zoomScaleNormal="100" workbookViewId="0">
      <pane xSplit="5" ySplit="1" topLeftCell="F2" activePane="bottomRight" state="frozen"/>
      <selection activeCell="E24" sqref="E24"/>
      <selection pane="topRight" activeCell="E24" sqref="E24"/>
      <selection pane="bottomLeft" activeCell="E24" sqref="E24"/>
      <selection pane="bottomRight" activeCell="AH12" sqref="AH12"/>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6" width="8.83203125" customWidth="1"/>
    <col min="17" max="19" width="16.6640625" customWidth="1"/>
    <col min="20" max="20" width="5.83203125" customWidth="1"/>
    <col min="21" max="23" width="8.83203125" customWidth="1"/>
    <col min="26" max="26" width="5.33203125" customWidth="1"/>
    <col min="29" max="29" width="8.83203125" hidden="1" customWidth="1"/>
    <col min="34" max="35" width="150.83203125" customWidth="1"/>
  </cols>
  <sheetData>
    <row r="1" spans="1:35" s="5" customFormat="1">
      <c r="A1" s="1" t="s">
        <v>34</v>
      </c>
      <c r="B1" s="1" t="s">
        <v>52</v>
      </c>
      <c r="C1" s="1" t="s">
        <v>35</v>
      </c>
      <c r="D1" s="1" t="s">
        <v>53</v>
      </c>
      <c r="E1" s="1" t="s">
        <v>36</v>
      </c>
      <c r="F1" s="1" t="s">
        <v>54</v>
      </c>
      <c r="G1" s="1" t="s">
        <v>55</v>
      </c>
      <c r="H1" s="1" t="s">
        <v>56</v>
      </c>
      <c r="I1" s="1" t="s">
        <v>57</v>
      </c>
      <c r="J1" s="1" t="s">
        <v>58</v>
      </c>
      <c r="K1" s="1" t="s">
        <v>59</v>
      </c>
      <c r="L1" s="1" t="s">
        <v>37</v>
      </c>
      <c r="M1" s="1" t="s">
        <v>38</v>
      </c>
      <c r="N1" s="1" t="s">
        <v>39</v>
      </c>
      <c r="O1" s="1" t="s">
        <v>60</v>
      </c>
      <c r="P1" s="1" t="s">
        <v>40</v>
      </c>
      <c r="Q1" s="4" t="s">
        <v>41</v>
      </c>
      <c r="R1" s="4" t="s">
        <v>42</v>
      </c>
      <c r="S1" s="4" t="s">
        <v>43</v>
      </c>
      <c r="T1" s="4" t="s">
        <v>61</v>
      </c>
      <c r="U1" s="4" t="s">
        <v>112</v>
      </c>
      <c r="V1" s="4" t="s">
        <v>113</v>
      </c>
      <c r="W1" s="4" t="s">
        <v>130</v>
      </c>
      <c r="X1" s="4" t="s">
        <v>127</v>
      </c>
      <c r="Y1" s="4" t="s">
        <v>8</v>
      </c>
      <c r="Z1" s="4" t="s">
        <v>62</v>
      </c>
      <c r="AA1" s="4" t="s">
        <v>9</v>
      </c>
      <c r="AB1" s="4" t="s">
        <v>10</v>
      </c>
      <c r="AC1" s="4"/>
      <c r="AD1" s="4" t="s">
        <v>11</v>
      </c>
      <c r="AE1" s="4" t="s">
        <v>12</v>
      </c>
      <c r="AF1" s="4" t="s">
        <v>44</v>
      </c>
      <c r="AG1" s="4" t="s">
        <v>63</v>
      </c>
      <c r="AH1" s="14" t="s">
        <v>64</v>
      </c>
      <c r="AI1" s="14" t="s">
        <v>118</v>
      </c>
    </row>
    <row r="2" spans="1:35" s="5" customFormat="1">
      <c r="A2" s="6">
        <v>45682</v>
      </c>
      <c r="B2" s="16" t="s">
        <v>125</v>
      </c>
      <c r="C2" s="8" t="s">
        <v>146</v>
      </c>
      <c r="D2" s="9">
        <v>4.7303240740740743E-2</v>
      </c>
      <c r="E2" s="8" t="s">
        <v>211</v>
      </c>
      <c r="F2" s="10">
        <v>11.8</v>
      </c>
      <c r="G2" s="10">
        <v>10.5</v>
      </c>
      <c r="H2" s="10">
        <v>11</v>
      </c>
      <c r="I2" s="10">
        <v>11.6</v>
      </c>
      <c r="J2" s="10">
        <v>11.9</v>
      </c>
      <c r="K2" s="10">
        <v>11.9</v>
      </c>
      <c r="L2" s="17">
        <f t="shared" ref="L2:L6" si="0">SUM(F2:H2)</f>
        <v>33.299999999999997</v>
      </c>
      <c r="M2" s="17">
        <f t="shared" ref="M2:M6" si="1">SUM(I2:K2)</f>
        <v>35.4</v>
      </c>
      <c r="N2" s="18">
        <f t="shared" ref="N2:N6" si="2">SUM(F2:J2)</f>
        <v>56.8</v>
      </c>
      <c r="O2" s="11" t="s">
        <v>162</v>
      </c>
      <c r="P2" s="11" t="s">
        <v>148</v>
      </c>
      <c r="Q2" s="13" t="s">
        <v>203</v>
      </c>
      <c r="R2" s="13" t="s">
        <v>155</v>
      </c>
      <c r="S2" s="13" t="s">
        <v>189</v>
      </c>
      <c r="T2" s="13" t="s">
        <v>119</v>
      </c>
      <c r="U2" s="12">
        <v>8.4</v>
      </c>
      <c r="V2" s="12">
        <v>8.4</v>
      </c>
      <c r="W2" s="12">
        <v>8.8000000000000007</v>
      </c>
      <c r="X2" s="11" t="s">
        <v>145</v>
      </c>
      <c r="Y2" s="12">
        <v>-0.4</v>
      </c>
      <c r="Z2" s="12" t="s">
        <v>176</v>
      </c>
      <c r="AA2" s="12" t="s">
        <v>188</v>
      </c>
      <c r="AB2" s="8">
        <v>-0.4</v>
      </c>
      <c r="AC2" s="8"/>
      <c r="AD2" s="11" t="s">
        <v>173</v>
      </c>
      <c r="AE2" s="11" t="s">
        <v>173</v>
      </c>
      <c r="AF2" s="11" t="s">
        <v>145</v>
      </c>
      <c r="AG2" s="8"/>
      <c r="AH2" s="8" t="s">
        <v>258</v>
      </c>
      <c r="AI2" s="21" t="s">
        <v>212</v>
      </c>
    </row>
    <row r="3" spans="1:35" s="5" customFormat="1">
      <c r="A3" s="6">
        <v>45682</v>
      </c>
      <c r="B3" s="16" t="s">
        <v>180</v>
      </c>
      <c r="C3" s="8" t="s">
        <v>146</v>
      </c>
      <c r="D3" s="9">
        <v>4.732638888888889E-2</v>
      </c>
      <c r="E3" s="8" t="s">
        <v>228</v>
      </c>
      <c r="F3" s="10">
        <v>12</v>
      </c>
      <c r="G3" s="10">
        <v>10.7</v>
      </c>
      <c r="H3" s="10">
        <v>11.1</v>
      </c>
      <c r="I3" s="10">
        <v>11.5</v>
      </c>
      <c r="J3" s="10">
        <v>11.9</v>
      </c>
      <c r="K3" s="10">
        <v>11.7</v>
      </c>
      <c r="L3" s="17">
        <f t="shared" ref="L3:L6" si="3">SUM(F3:H3)</f>
        <v>33.799999999999997</v>
      </c>
      <c r="M3" s="17">
        <f t="shared" ref="M3:M6" si="4">SUM(I3:K3)</f>
        <v>35.099999999999994</v>
      </c>
      <c r="N3" s="18">
        <f t="shared" ref="N3:N6" si="5">SUM(F3:J3)</f>
        <v>57.199999999999996</v>
      </c>
      <c r="O3" s="11" t="s">
        <v>147</v>
      </c>
      <c r="P3" s="11" t="s">
        <v>153</v>
      </c>
      <c r="Q3" s="13" t="s">
        <v>181</v>
      </c>
      <c r="R3" s="13" t="s">
        <v>201</v>
      </c>
      <c r="S3" s="13" t="s">
        <v>201</v>
      </c>
      <c r="T3" s="13" t="s">
        <v>119</v>
      </c>
      <c r="U3" s="12">
        <v>8.4</v>
      </c>
      <c r="V3" s="12">
        <v>8.4</v>
      </c>
      <c r="W3" s="12">
        <v>8.8000000000000007</v>
      </c>
      <c r="X3" s="11" t="s">
        <v>145</v>
      </c>
      <c r="Y3" s="12">
        <v>0.4</v>
      </c>
      <c r="Z3" s="12" t="s">
        <v>176</v>
      </c>
      <c r="AA3" s="12">
        <v>0.8</v>
      </c>
      <c r="AB3" s="8">
        <v>-0.4</v>
      </c>
      <c r="AC3" s="8"/>
      <c r="AD3" s="11" t="s">
        <v>175</v>
      </c>
      <c r="AE3" s="11" t="s">
        <v>173</v>
      </c>
      <c r="AF3" s="11" t="s">
        <v>145</v>
      </c>
      <c r="AG3" s="8"/>
      <c r="AH3" s="8" t="s">
        <v>259</v>
      </c>
      <c r="AI3" s="21" t="s">
        <v>229</v>
      </c>
    </row>
    <row r="4" spans="1:35" s="5" customFormat="1">
      <c r="A4" s="6">
        <v>45682</v>
      </c>
      <c r="B4" s="16" t="s">
        <v>139</v>
      </c>
      <c r="C4" s="8" t="s">
        <v>146</v>
      </c>
      <c r="D4" s="9">
        <v>4.7928240740740743E-2</v>
      </c>
      <c r="E4" s="8" t="s">
        <v>242</v>
      </c>
      <c r="F4" s="10">
        <v>11.8</v>
      </c>
      <c r="G4" s="10">
        <v>10.9</v>
      </c>
      <c r="H4" s="10">
        <v>11.5</v>
      </c>
      <c r="I4" s="10">
        <v>11.8</v>
      </c>
      <c r="J4" s="10">
        <v>11.5</v>
      </c>
      <c r="K4" s="10">
        <v>11.6</v>
      </c>
      <c r="L4" s="17">
        <f t="shared" si="3"/>
        <v>34.200000000000003</v>
      </c>
      <c r="M4" s="17">
        <f t="shared" si="4"/>
        <v>34.9</v>
      </c>
      <c r="N4" s="18">
        <f t="shared" si="5"/>
        <v>57.5</v>
      </c>
      <c r="O4" s="11" t="s">
        <v>147</v>
      </c>
      <c r="P4" s="11" t="s">
        <v>153</v>
      </c>
      <c r="Q4" s="13" t="s">
        <v>202</v>
      </c>
      <c r="R4" s="13" t="s">
        <v>202</v>
      </c>
      <c r="S4" s="13" t="s">
        <v>169</v>
      </c>
      <c r="T4" s="13" t="s">
        <v>119</v>
      </c>
      <c r="U4" s="12">
        <v>8.4</v>
      </c>
      <c r="V4" s="12">
        <v>8.4</v>
      </c>
      <c r="W4" s="12">
        <v>8.8000000000000007</v>
      </c>
      <c r="X4" s="11" t="s">
        <v>145</v>
      </c>
      <c r="Y4" s="12" t="s">
        <v>188</v>
      </c>
      <c r="Z4" s="12" t="s">
        <v>176</v>
      </c>
      <c r="AA4" s="12">
        <v>0.4</v>
      </c>
      <c r="AB4" s="8">
        <v>-0.4</v>
      </c>
      <c r="AC4" s="8"/>
      <c r="AD4" s="11" t="s">
        <v>174</v>
      </c>
      <c r="AE4" s="11" t="s">
        <v>173</v>
      </c>
      <c r="AF4" s="11" t="s">
        <v>145</v>
      </c>
      <c r="AG4" s="8"/>
      <c r="AH4" s="8" t="s">
        <v>260</v>
      </c>
      <c r="AI4" s="21" t="s">
        <v>261</v>
      </c>
    </row>
    <row r="5" spans="1:35" s="5" customFormat="1">
      <c r="A5" s="6">
        <v>45683</v>
      </c>
      <c r="B5" s="16" t="s">
        <v>129</v>
      </c>
      <c r="C5" s="8" t="s">
        <v>146</v>
      </c>
      <c r="D5" s="9">
        <v>4.791666666666667E-2</v>
      </c>
      <c r="E5" s="8" t="s">
        <v>244</v>
      </c>
      <c r="F5" s="10">
        <v>11.9</v>
      </c>
      <c r="G5" s="10">
        <v>10.4</v>
      </c>
      <c r="H5" s="10">
        <v>11.1</v>
      </c>
      <c r="I5" s="10">
        <v>11.6</v>
      </c>
      <c r="J5" s="10">
        <v>11.9</v>
      </c>
      <c r="K5" s="10">
        <v>12.1</v>
      </c>
      <c r="L5" s="17">
        <f t="shared" si="3"/>
        <v>33.4</v>
      </c>
      <c r="M5" s="17">
        <f t="shared" si="4"/>
        <v>35.6</v>
      </c>
      <c r="N5" s="18">
        <f t="shared" si="5"/>
        <v>56.9</v>
      </c>
      <c r="O5" s="11" t="s">
        <v>162</v>
      </c>
      <c r="P5" s="11" t="s">
        <v>163</v>
      </c>
      <c r="Q5" s="13" t="s">
        <v>155</v>
      </c>
      <c r="R5" s="13" t="s">
        <v>155</v>
      </c>
      <c r="S5" s="13" t="s">
        <v>245</v>
      </c>
      <c r="T5" s="13" t="s">
        <v>119</v>
      </c>
      <c r="U5" s="12">
        <v>7.5</v>
      </c>
      <c r="V5" s="12">
        <v>7.6</v>
      </c>
      <c r="W5" s="12">
        <v>9.4</v>
      </c>
      <c r="X5" s="11" t="s">
        <v>145</v>
      </c>
      <c r="Y5" s="12">
        <v>-0.3</v>
      </c>
      <c r="Z5" s="12" t="s">
        <v>176</v>
      </c>
      <c r="AA5" s="12">
        <v>0.1</v>
      </c>
      <c r="AB5" s="8">
        <v>-0.4</v>
      </c>
      <c r="AC5" s="8"/>
      <c r="AD5" s="11" t="s">
        <v>173</v>
      </c>
      <c r="AE5" s="11" t="s">
        <v>173</v>
      </c>
      <c r="AF5" s="11" t="s">
        <v>145</v>
      </c>
      <c r="AG5" s="8"/>
      <c r="AH5" s="8" t="s">
        <v>264</v>
      </c>
      <c r="AI5" s="21" t="s">
        <v>265</v>
      </c>
    </row>
    <row r="6" spans="1:35" s="5" customFormat="1">
      <c r="A6" s="6">
        <v>45683</v>
      </c>
      <c r="B6" s="16" t="s">
        <v>120</v>
      </c>
      <c r="C6" s="8" t="s">
        <v>146</v>
      </c>
      <c r="D6" s="9">
        <v>4.7280092592592596E-2</v>
      </c>
      <c r="E6" s="8" t="s">
        <v>252</v>
      </c>
      <c r="F6" s="10">
        <v>12</v>
      </c>
      <c r="G6" s="10">
        <v>10.3</v>
      </c>
      <c r="H6" s="10">
        <v>11</v>
      </c>
      <c r="I6" s="10">
        <v>11.6</v>
      </c>
      <c r="J6" s="10">
        <v>11.8</v>
      </c>
      <c r="K6" s="10">
        <v>11.8</v>
      </c>
      <c r="L6" s="17">
        <f t="shared" si="3"/>
        <v>33.299999999999997</v>
      </c>
      <c r="M6" s="17">
        <f t="shared" si="4"/>
        <v>35.200000000000003</v>
      </c>
      <c r="N6" s="18">
        <f t="shared" si="5"/>
        <v>56.7</v>
      </c>
      <c r="O6" s="11" t="s">
        <v>162</v>
      </c>
      <c r="P6" s="11" t="s">
        <v>148</v>
      </c>
      <c r="Q6" s="13" t="s">
        <v>187</v>
      </c>
      <c r="R6" s="13" t="s">
        <v>190</v>
      </c>
      <c r="S6" s="13" t="s">
        <v>164</v>
      </c>
      <c r="T6" s="13" t="s">
        <v>119</v>
      </c>
      <c r="U6" s="12">
        <v>7.5</v>
      </c>
      <c r="V6" s="12">
        <v>7.6</v>
      </c>
      <c r="W6" s="12">
        <v>9.4</v>
      </c>
      <c r="X6" s="11" t="s">
        <v>145</v>
      </c>
      <c r="Y6" s="12" t="s">
        <v>188</v>
      </c>
      <c r="Z6" s="12" t="s">
        <v>176</v>
      </c>
      <c r="AA6" s="12">
        <v>0.4</v>
      </c>
      <c r="AB6" s="8">
        <v>-0.4</v>
      </c>
      <c r="AC6" s="8"/>
      <c r="AD6" s="11" t="s">
        <v>174</v>
      </c>
      <c r="AE6" s="11" t="s">
        <v>174</v>
      </c>
      <c r="AF6" s="11" t="s">
        <v>145</v>
      </c>
      <c r="AG6" s="8"/>
      <c r="AH6" s="8" t="s">
        <v>272</v>
      </c>
      <c r="AI6" s="21" t="s">
        <v>273</v>
      </c>
    </row>
  </sheetData>
  <autoFilter ref="A1:AH1" xr:uid="{00000000-0009-0000-0000-000001000000}"/>
  <phoneticPr fontId="10"/>
  <conditionalFormatting sqref="F2:K6">
    <cfRule type="colorScale" priority="1160">
      <colorScale>
        <cfvo type="min"/>
        <cfvo type="percentile" val="50"/>
        <cfvo type="max"/>
        <color rgb="FFF8696B"/>
        <color rgb="FFFFEB84"/>
        <color rgb="FF63BE7B"/>
      </colorScale>
    </cfRule>
  </conditionalFormatting>
  <conditionalFormatting sqref="X2:X6">
    <cfRule type="containsText" dxfId="92" priority="839" operator="containsText" text="D">
      <formula>NOT(ISERROR(SEARCH("D",X2)))</formula>
    </cfRule>
    <cfRule type="containsText" dxfId="91" priority="840" operator="containsText" text="S">
      <formula>NOT(ISERROR(SEARCH("S",X2)))</formula>
    </cfRule>
    <cfRule type="containsText" dxfId="90" priority="841" operator="containsText" text="F">
      <formula>NOT(ISERROR(SEARCH("F",X2)))</formula>
    </cfRule>
    <cfRule type="containsText" dxfId="89" priority="842" operator="containsText" text="E">
      <formula>NOT(ISERROR(SEARCH("E",X2)))</formula>
    </cfRule>
    <cfRule type="containsText" dxfId="88" priority="843" operator="containsText" text="B">
      <formula>NOT(ISERROR(SEARCH("B",X2)))</formula>
    </cfRule>
    <cfRule type="containsText" dxfId="87" priority="844" operator="containsText" text="A">
      <formula>NOT(ISERROR(SEARCH("A",X2)))</formula>
    </cfRule>
  </conditionalFormatting>
  <conditionalFormatting sqref="AD2:AG6">
    <cfRule type="containsText" dxfId="86" priority="64" operator="containsText" text="E">
      <formula>NOT(ISERROR(SEARCH("E",AD2)))</formula>
    </cfRule>
    <cfRule type="containsText" dxfId="85" priority="65" operator="containsText" text="B">
      <formula>NOT(ISERROR(SEARCH("B",AD2)))</formula>
    </cfRule>
    <cfRule type="containsText" dxfId="84" priority="66" operator="containsText" text="A">
      <formula>NOT(ISERROR(SEARCH("A",AD2)))</formula>
    </cfRule>
  </conditionalFormatting>
  <conditionalFormatting sqref="AG2:AG3">
    <cfRule type="containsText" dxfId="80" priority="61" operator="containsText" text="E">
      <formula>NOT(ISERROR(SEARCH("E",AG2)))</formula>
    </cfRule>
    <cfRule type="containsText" dxfId="79" priority="62" operator="containsText" text="B">
      <formula>NOT(ISERROR(SEARCH("B",AG2)))</formula>
    </cfRule>
    <cfRule type="containsText" dxfId="78" priority="63" operator="containsText" text="A">
      <formula>NOT(ISERROR(SEARCH("A",AG2)))</formula>
    </cfRule>
  </conditionalFormatting>
  <dataValidations count="1">
    <dataValidation type="list" allowBlank="1" showInputMessage="1" showErrorMessage="1" sqref="AG2:AG6" xr:uid="{233C8998-D507-1D49-A5F4-5E7B2976E0E6}">
      <formula1>"強風,外伸び,イン先行,タフ"</formula1>
    </dataValidation>
  </dataValidations>
  <pageMargins left="0.7" right="0.7" top="0.75" bottom="0.75" header="0.3" footer="0.3"/>
  <pageSetup paperSize="9" orientation="portrait" horizontalDpi="4294967292" verticalDpi="4294967292"/>
  <ignoredErrors>
    <ignoredError sqref="L2:N2 L3:N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L2"/>
  <sheetViews>
    <sheetView workbookViewId="0">
      <pane xSplit="5" ySplit="1" topLeftCell="P2" activePane="bottomRight" state="frozen"/>
      <selection activeCell="E15" sqref="E15"/>
      <selection pane="topRight" activeCell="E15" sqref="E15"/>
      <selection pane="bottomLeft" activeCell="E15" sqref="E15"/>
      <selection pane="bottomRight" activeCell="R16" sqref="R16"/>
    </sheetView>
  </sheetViews>
  <sheetFormatPr baseColWidth="10" defaultColWidth="8.83203125" defaultRowHeight="15"/>
  <cols>
    <col min="1" max="1" width="9.5" bestFit="1" customWidth="1"/>
    <col min="2" max="2" width="8.1640625" customWidth="1"/>
    <col min="5" max="5" width="18.33203125" customWidth="1"/>
    <col min="21" max="23" width="16.6640625" customWidth="1"/>
    <col min="24" max="24" width="5.83203125" customWidth="1"/>
    <col min="29" max="29" width="5.33203125" customWidth="1"/>
    <col min="32" max="32" width="8.83203125" hidden="1" customWidth="1"/>
    <col min="37" max="38" width="150.83203125" customWidth="1"/>
  </cols>
  <sheetData>
    <row r="1" spans="1:38"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94</v>
      </c>
      <c r="Q1" s="1" t="s">
        <v>3</v>
      </c>
      <c r="R1" s="1" t="s">
        <v>138</v>
      </c>
      <c r="S1" s="2" t="s">
        <v>16</v>
      </c>
      <c r="T1" s="2" t="s">
        <v>4</v>
      </c>
      <c r="U1" s="3" t="s">
        <v>5</v>
      </c>
      <c r="V1" s="3" t="s">
        <v>6</v>
      </c>
      <c r="W1" s="3" t="s">
        <v>7</v>
      </c>
      <c r="X1" s="4" t="s">
        <v>61</v>
      </c>
      <c r="Y1" s="4" t="s">
        <v>112</v>
      </c>
      <c r="Z1" s="4" t="s">
        <v>113</v>
      </c>
      <c r="AA1" s="4" t="s">
        <v>127</v>
      </c>
      <c r="AB1" s="4" t="s">
        <v>8</v>
      </c>
      <c r="AC1" s="4" t="s">
        <v>62</v>
      </c>
      <c r="AD1" s="4" t="s">
        <v>9</v>
      </c>
      <c r="AE1" s="4" t="s">
        <v>10</v>
      </c>
      <c r="AF1" s="4"/>
      <c r="AG1" s="4" t="s">
        <v>11</v>
      </c>
      <c r="AH1" s="4" t="s">
        <v>12</v>
      </c>
      <c r="AI1" s="4" t="s">
        <v>44</v>
      </c>
      <c r="AJ1" s="4" t="s">
        <v>45</v>
      </c>
      <c r="AK1" s="1" t="s">
        <v>13</v>
      </c>
      <c r="AL1" s="14" t="s">
        <v>118</v>
      </c>
    </row>
    <row r="2" spans="1:38" s="5" customFormat="1">
      <c r="A2" s="6"/>
      <c r="B2" s="7"/>
      <c r="C2" s="8"/>
      <c r="D2" s="9"/>
      <c r="E2" s="8"/>
      <c r="F2" s="19"/>
      <c r="G2" s="19"/>
      <c r="H2" s="19"/>
      <c r="I2" s="19"/>
      <c r="J2" s="19"/>
      <c r="K2" s="19"/>
      <c r="L2" s="19"/>
      <c r="M2" s="19"/>
      <c r="N2" s="19"/>
      <c r="O2" s="17">
        <f>SUM(F2:H2)</f>
        <v>0</v>
      </c>
      <c r="P2" s="17">
        <f>SUM(I2:K2)</f>
        <v>0</v>
      </c>
      <c r="Q2" s="17">
        <f>SUM(L2:N2)</f>
        <v>0</v>
      </c>
      <c r="R2" s="17">
        <f>SUM(J2:N2)</f>
        <v>0</v>
      </c>
      <c r="S2" s="11"/>
      <c r="T2" s="11"/>
      <c r="U2" s="13"/>
      <c r="V2" s="13"/>
      <c r="W2" s="13"/>
      <c r="X2" s="13"/>
      <c r="Y2" s="12"/>
      <c r="Z2" s="12"/>
      <c r="AA2" s="11"/>
      <c r="AB2" s="11"/>
      <c r="AC2" s="11"/>
      <c r="AD2" s="11"/>
      <c r="AE2" s="11"/>
      <c r="AF2" s="11"/>
      <c r="AG2" s="11"/>
      <c r="AH2" s="11"/>
      <c r="AI2" s="11"/>
      <c r="AJ2" s="8"/>
      <c r="AK2" s="8"/>
      <c r="AL2" s="21"/>
    </row>
  </sheetData>
  <autoFilter ref="A1:AK2" xr:uid="{00000000-0009-0000-0000-000002000000}"/>
  <phoneticPr fontId="10"/>
  <conditionalFormatting sqref="F2:N2">
    <cfRule type="colorScale" priority="31">
      <colorScale>
        <cfvo type="min"/>
        <cfvo type="percentile" val="50"/>
        <cfvo type="max"/>
        <color rgb="FFF8696B"/>
        <color rgb="FFFFEB84"/>
        <color rgb="FF63BE7B"/>
      </colorScale>
    </cfRule>
  </conditionalFormatting>
  <conditionalFormatting sqref="AA2">
    <cfRule type="containsText" dxfId="77" priority="7" operator="containsText" text="D">
      <formula>NOT(ISERROR(SEARCH("D",AA2)))</formula>
    </cfRule>
    <cfRule type="containsText" dxfId="76" priority="8" operator="containsText" text="S">
      <formula>NOT(ISERROR(SEARCH("S",AA2)))</formula>
    </cfRule>
    <cfRule type="containsText" dxfId="75" priority="9" operator="containsText" text="F">
      <formula>NOT(ISERROR(SEARCH("F",AA2)))</formula>
    </cfRule>
    <cfRule type="containsText" dxfId="74" priority="10" operator="containsText" text="E">
      <formula>NOT(ISERROR(SEARCH("E",AA2)))</formula>
    </cfRule>
    <cfRule type="containsText" dxfId="73" priority="11" operator="containsText" text="B">
      <formula>NOT(ISERROR(SEARCH("B",AA2)))</formula>
    </cfRule>
    <cfRule type="containsText" dxfId="72" priority="12" operator="containsText" text="A">
      <formula>NOT(ISERROR(SEARCH("A",AA2)))</formula>
    </cfRule>
  </conditionalFormatting>
  <conditionalFormatting sqref="AG2:AJ2">
    <cfRule type="containsText" dxfId="71" priority="4" operator="containsText" text="E">
      <formula>NOT(ISERROR(SEARCH("E",AG2)))</formula>
    </cfRule>
    <cfRule type="containsText" dxfId="70" priority="5" operator="containsText" text="B">
      <formula>NOT(ISERROR(SEARCH("B",AG2)))</formula>
    </cfRule>
    <cfRule type="containsText" dxfId="69" priority="6" operator="containsText" text="A">
      <formula>NOT(ISERROR(SEARCH("A",AG2)))</formula>
    </cfRule>
  </conditionalFormatting>
  <conditionalFormatting sqref="AJ2">
    <cfRule type="containsText" dxfId="68" priority="1" operator="containsText" text="E">
      <formula>NOT(ISERROR(SEARCH("E",AJ2)))</formula>
    </cfRule>
    <cfRule type="containsText" dxfId="67" priority="2" operator="containsText" text="B">
      <formula>NOT(ISERROR(SEARCH("B",AJ2)))</formula>
    </cfRule>
    <cfRule type="containsText" dxfId="66" priority="3" operator="containsText" text="A">
      <formula>NOT(ISERROR(SEARCH("A",AJ2)))</formula>
    </cfRule>
  </conditionalFormatting>
  <dataValidations count="1">
    <dataValidation type="list" allowBlank="1" showInputMessage="1" showErrorMessage="1" sqref="AJ2" xr:uid="{D469352C-EFC1-E640-B95D-F71822D96184}">
      <formula1>"強風,外伸び,イン先行,タフ"</formula1>
    </dataValidation>
  </dataValidations>
  <pageMargins left="0.75" right="0.75" top="1" bottom="1" header="0.3" footer="0.3"/>
  <pageSetup paperSize="9" orientation="portrait" horizontalDpi="4294967292" verticalDpi="4294967292"/>
  <ignoredErrors>
    <ignoredError sqref="O2:Q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4"/>
  <sheetViews>
    <sheetView workbookViewId="0">
      <pane xSplit="5" ySplit="1" topLeftCell="P2" activePane="bottomRight" state="frozen"/>
      <selection activeCell="E24" sqref="E24"/>
      <selection pane="topRight" activeCell="E24" sqref="E24"/>
      <selection pane="bottomLeft" activeCell="E24" sqref="E24"/>
      <selection pane="bottomRight" activeCell="AN4" sqref="AN4"/>
    </sheetView>
  </sheetViews>
  <sheetFormatPr baseColWidth="10" defaultColWidth="8.83203125" defaultRowHeight="15"/>
  <cols>
    <col min="1" max="1" width="9.5"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34</v>
      </c>
      <c r="B1" s="1" t="s">
        <v>52</v>
      </c>
      <c r="C1" s="1" t="s">
        <v>35</v>
      </c>
      <c r="D1" s="1" t="s">
        <v>53</v>
      </c>
      <c r="E1" s="1" t="s">
        <v>36</v>
      </c>
      <c r="F1" s="1" t="s">
        <v>54</v>
      </c>
      <c r="G1" s="1" t="s">
        <v>55</v>
      </c>
      <c r="H1" s="1" t="s">
        <v>56</v>
      </c>
      <c r="I1" s="1" t="s">
        <v>57</v>
      </c>
      <c r="J1" s="1" t="s">
        <v>58</v>
      </c>
      <c r="K1" s="1" t="s">
        <v>59</v>
      </c>
      <c r="L1" s="1" t="s">
        <v>67</v>
      </c>
      <c r="M1" s="1" t="s">
        <v>69</v>
      </c>
      <c r="N1" s="1" t="s">
        <v>70</v>
      </c>
      <c r="O1" s="1" t="s">
        <v>37</v>
      </c>
      <c r="P1" s="1" t="s">
        <v>49</v>
      </c>
      <c r="Q1" s="1" t="s">
        <v>38</v>
      </c>
      <c r="R1" s="1" t="s">
        <v>39</v>
      </c>
      <c r="S1" s="1" t="s">
        <v>136</v>
      </c>
      <c r="T1" s="2" t="s">
        <v>60</v>
      </c>
      <c r="U1" s="2" t="s">
        <v>40</v>
      </c>
      <c r="V1" s="3" t="s">
        <v>41</v>
      </c>
      <c r="W1" s="3" t="s">
        <v>42</v>
      </c>
      <c r="X1" s="3" t="s">
        <v>43</v>
      </c>
      <c r="Y1" s="3" t="s">
        <v>61</v>
      </c>
      <c r="Z1" s="4" t="s">
        <v>112</v>
      </c>
      <c r="AA1" s="4" t="s">
        <v>113</v>
      </c>
      <c r="AB1" s="4" t="s">
        <v>130</v>
      </c>
      <c r="AC1" s="4" t="s">
        <v>127</v>
      </c>
      <c r="AD1" s="4" t="s">
        <v>8</v>
      </c>
      <c r="AE1" s="4" t="s">
        <v>62</v>
      </c>
      <c r="AF1" s="4" t="s">
        <v>9</v>
      </c>
      <c r="AG1" s="4" t="s">
        <v>10</v>
      </c>
      <c r="AH1" s="4"/>
      <c r="AI1" s="4" t="s">
        <v>11</v>
      </c>
      <c r="AJ1" s="4" t="s">
        <v>12</v>
      </c>
      <c r="AK1" s="4" t="s">
        <v>44</v>
      </c>
      <c r="AL1" s="4" t="s">
        <v>63</v>
      </c>
      <c r="AM1" s="1" t="s">
        <v>64</v>
      </c>
      <c r="AN1" s="14" t="s">
        <v>118</v>
      </c>
    </row>
    <row r="2" spans="1:40" s="5" customFormat="1">
      <c r="A2" s="6">
        <v>45682</v>
      </c>
      <c r="B2" s="7" t="s">
        <v>120</v>
      </c>
      <c r="C2" s="8" t="s">
        <v>146</v>
      </c>
      <c r="D2" s="9">
        <v>7.436342592592593E-2</v>
      </c>
      <c r="E2" s="8" t="s">
        <v>235</v>
      </c>
      <c r="F2" s="10">
        <v>12.5</v>
      </c>
      <c r="G2" s="10">
        <v>11.9</v>
      </c>
      <c r="H2" s="10">
        <v>12.5</v>
      </c>
      <c r="I2" s="10">
        <v>12.3</v>
      </c>
      <c r="J2" s="10">
        <v>11.8</v>
      </c>
      <c r="K2" s="10">
        <v>11.2</v>
      </c>
      <c r="L2" s="10">
        <v>11.6</v>
      </c>
      <c r="M2" s="10">
        <v>11.8</v>
      </c>
      <c r="N2" s="10">
        <v>11.9</v>
      </c>
      <c r="O2" s="17">
        <f t="shared" ref="O2:O4" si="0">SUM(F2:H2)</f>
        <v>36.9</v>
      </c>
      <c r="P2" s="17">
        <f t="shared" ref="P2:P4" si="1">SUM(I2:K2)</f>
        <v>35.299999999999997</v>
      </c>
      <c r="Q2" s="17">
        <f t="shared" ref="Q2:Q4" si="2">SUM(L2:N2)</f>
        <v>35.299999999999997</v>
      </c>
      <c r="R2" s="18">
        <f t="shared" ref="R2:R4" si="3">SUM(F2:J2)</f>
        <v>61</v>
      </c>
      <c r="S2" s="18">
        <f t="shared" ref="S2:S4" si="4">SUM(J2:N2)</f>
        <v>58.300000000000004</v>
      </c>
      <c r="T2" s="11" t="s">
        <v>191</v>
      </c>
      <c r="U2" s="11" t="s">
        <v>148</v>
      </c>
      <c r="V2" s="13" t="s">
        <v>156</v>
      </c>
      <c r="W2" s="13" t="s">
        <v>172</v>
      </c>
      <c r="X2" s="13" t="s">
        <v>183</v>
      </c>
      <c r="Y2" s="13" t="s">
        <v>119</v>
      </c>
      <c r="Z2" s="12">
        <v>8.4</v>
      </c>
      <c r="AA2" s="12">
        <v>8.4</v>
      </c>
      <c r="AB2" s="12">
        <v>8.8000000000000007</v>
      </c>
      <c r="AC2" s="11" t="s">
        <v>145</v>
      </c>
      <c r="AD2" s="12">
        <v>0.4</v>
      </c>
      <c r="AE2" s="12">
        <v>-0.3</v>
      </c>
      <c r="AF2" s="12">
        <v>0.6</v>
      </c>
      <c r="AG2" s="12">
        <v>-0.5</v>
      </c>
      <c r="AH2" s="12"/>
      <c r="AI2" s="11" t="s">
        <v>174</v>
      </c>
      <c r="AJ2" s="11" t="s">
        <v>173</v>
      </c>
      <c r="AK2" s="11" t="s">
        <v>145</v>
      </c>
      <c r="AL2" s="8"/>
      <c r="AM2" s="8" t="s">
        <v>236</v>
      </c>
      <c r="AN2" s="21" t="s">
        <v>237</v>
      </c>
    </row>
    <row r="3" spans="1:40" s="5" customFormat="1">
      <c r="A3" s="6">
        <v>45683</v>
      </c>
      <c r="B3" s="7" t="s">
        <v>125</v>
      </c>
      <c r="C3" s="8" t="s">
        <v>146</v>
      </c>
      <c r="D3" s="9">
        <v>7.5104166666666666E-2</v>
      </c>
      <c r="E3" s="8" t="s">
        <v>247</v>
      </c>
      <c r="F3" s="10">
        <v>12.4</v>
      </c>
      <c r="G3" s="10">
        <v>11.5</v>
      </c>
      <c r="H3" s="10">
        <v>12.6</v>
      </c>
      <c r="I3" s="10">
        <v>12.5</v>
      </c>
      <c r="J3" s="10">
        <v>11.9</v>
      </c>
      <c r="K3" s="10">
        <v>11.7</v>
      </c>
      <c r="L3" s="10">
        <v>12.1</v>
      </c>
      <c r="M3" s="10">
        <v>11.9</v>
      </c>
      <c r="N3" s="10">
        <v>12.3</v>
      </c>
      <c r="O3" s="17">
        <f t="shared" si="0"/>
        <v>36.5</v>
      </c>
      <c r="P3" s="17">
        <f t="shared" si="1"/>
        <v>36.099999999999994</v>
      </c>
      <c r="Q3" s="17">
        <f t="shared" si="2"/>
        <v>36.299999999999997</v>
      </c>
      <c r="R3" s="18">
        <f t="shared" si="3"/>
        <v>60.9</v>
      </c>
      <c r="S3" s="18">
        <f t="shared" si="4"/>
        <v>59.900000000000006</v>
      </c>
      <c r="T3" s="11" t="s">
        <v>147</v>
      </c>
      <c r="U3" s="11" t="s">
        <v>153</v>
      </c>
      <c r="V3" s="13" t="s">
        <v>185</v>
      </c>
      <c r="W3" s="13" t="s">
        <v>182</v>
      </c>
      <c r="X3" s="13" t="s">
        <v>190</v>
      </c>
      <c r="Y3" s="13" t="s">
        <v>119</v>
      </c>
      <c r="Z3" s="12">
        <v>7.5</v>
      </c>
      <c r="AA3" s="12">
        <v>7.6</v>
      </c>
      <c r="AB3" s="12">
        <v>9.4</v>
      </c>
      <c r="AC3" s="11" t="s">
        <v>145</v>
      </c>
      <c r="AD3" s="12">
        <v>1</v>
      </c>
      <c r="AE3" s="12" t="s">
        <v>176</v>
      </c>
      <c r="AF3" s="12">
        <v>1.5</v>
      </c>
      <c r="AG3" s="12">
        <v>-0.5</v>
      </c>
      <c r="AH3" s="12"/>
      <c r="AI3" s="11" t="s">
        <v>175</v>
      </c>
      <c r="AJ3" s="11" t="s">
        <v>174</v>
      </c>
      <c r="AK3" s="11" t="s">
        <v>142</v>
      </c>
      <c r="AL3" s="8"/>
      <c r="AM3" s="8" t="s">
        <v>268</v>
      </c>
      <c r="AN3" s="21" t="s">
        <v>269</v>
      </c>
    </row>
    <row r="4" spans="1:40" s="5" customFormat="1">
      <c r="A4" s="6">
        <v>45683</v>
      </c>
      <c r="B4" s="7" t="s">
        <v>126</v>
      </c>
      <c r="C4" s="8" t="s">
        <v>146</v>
      </c>
      <c r="D4" s="9">
        <v>7.3715277777777782E-2</v>
      </c>
      <c r="E4" s="8" t="s">
        <v>253</v>
      </c>
      <c r="F4" s="10">
        <v>12.6</v>
      </c>
      <c r="G4" s="10">
        <v>11.4</v>
      </c>
      <c r="H4" s="10">
        <v>12.4</v>
      </c>
      <c r="I4" s="10">
        <v>11.8</v>
      </c>
      <c r="J4" s="10">
        <v>11.8</v>
      </c>
      <c r="K4" s="10">
        <v>12</v>
      </c>
      <c r="L4" s="10">
        <v>11.8</v>
      </c>
      <c r="M4" s="10">
        <v>11.5</v>
      </c>
      <c r="N4" s="10">
        <v>11.6</v>
      </c>
      <c r="O4" s="17">
        <f t="shared" si="0"/>
        <v>36.4</v>
      </c>
      <c r="P4" s="17">
        <f t="shared" si="1"/>
        <v>35.6</v>
      </c>
      <c r="Q4" s="17">
        <f t="shared" si="2"/>
        <v>34.9</v>
      </c>
      <c r="R4" s="18">
        <f t="shared" si="3"/>
        <v>60</v>
      </c>
      <c r="S4" s="18">
        <f t="shared" si="4"/>
        <v>58.7</v>
      </c>
      <c r="T4" s="11" t="s">
        <v>154</v>
      </c>
      <c r="U4" s="11" t="s">
        <v>170</v>
      </c>
      <c r="V4" s="13" t="s">
        <v>184</v>
      </c>
      <c r="W4" s="13" t="s">
        <v>171</v>
      </c>
      <c r="X4" s="13" t="s">
        <v>254</v>
      </c>
      <c r="Y4" s="13" t="s">
        <v>119</v>
      </c>
      <c r="Z4" s="12">
        <v>7.5</v>
      </c>
      <c r="AA4" s="12">
        <v>7.6</v>
      </c>
      <c r="AB4" s="12">
        <v>9.4</v>
      </c>
      <c r="AC4" s="11" t="s">
        <v>145</v>
      </c>
      <c r="AD4" s="12">
        <v>1.2</v>
      </c>
      <c r="AE4" s="12">
        <v>-0.4</v>
      </c>
      <c r="AF4" s="12">
        <v>1.3</v>
      </c>
      <c r="AG4" s="12">
        <v>-0.5</v>
      </c>
      <c r="AH4" s="12"/>
      <c r="AI4" s="11" t="s">
        <v>179</v>
      </c>
      <c r="AJ4" s="11" t="s">
        <v>174</v>
      </c>
      <c r="AK4" s="11" t="s">
        <v>145</v>
      </c>
      <c r="AL4" s="8"/>
      <c r="AM4" s="8" t="s">
        <v>274</v>
      </c>
      <c r="AN4" s="21" t="s">
        <v>275</v>
      </c>
    </row>
  </sheetData>
  <autoFilter ref="A1:AM1" xr:uid="{00000000-0009-0000-0000-000003000000}"/>
  <phoneticPr fontId="10"/>
  <conditionalFormatting sqref="F2:N4">
    <cfRule type="colorScale" priority="1175">
      <colorScale>
        <cfvo type="min"/>
        <cfvo type="percentile" val="50"/>
        <cfvo type="max"/>
        <color rgb="FFF8696B"/>
        <color rgb="FFFFEB84"/>
        <color rgb="FF63BE7B"/>
      </colorScale>
    </cfRule>
  </conditionalFormatting>
  <conditionalFormatting sqref="AC2:AC4">
    <cfRule type="containsText" dxfId="65" priority="10" operator="containsText" text="D">
      <formula>NOT(ISERROR(SEARCH("D",AC2)))</formula>
    </cfRule>
    <cfRule type="containsText" dxfId="64" priority="11" operator="containsText" text="S">
      <formula>NOT(ISERROR(SEARCH("S",AC2)))</formula>
    </cfRule>
    <cfRule type="containsText" dxfId="63" priority="12" operator="containsText" text="F">
      <formula>NOT(ISERROR(SEARCH("F",AC2)))</formula>
    </cfRule>
    <cfRule type="containsText" dxfId="62" priority="13" operator="containsText" text="E">
      <formula>NOT(ISERROR(SEARCH("E",AC2)))</formula>
    </cfRule>
    <cfRule type="containsText" dxfId="61" priority="14" operator="containsText" text="B">
      <formula>NOT(ISERROR(SEARCH("B",AC2)))</formula>
    </cfRule>
    <cfRule type="containsText" dxfId="60" priority="15" operator="containsText" text="A">
      <formula>NOT(ISERROR(SEARCH("A",AC2)))</formula>
    </cfRule>
  </conditionalFormatting>
  <conditionalFormatting sqref="AI2:AL4">
    <cfRule type="containsText" dxfId="59" priority="78" operator="containsText" text="E">
      <formula>NOT(ISERROR(SEARCH("E",AI2)))</formula>
    </cfRule>
    <cfRule type="containsText" dxfId="58" priority="79" operator="containsText" text="B">
      <formula>NOT(ISERROR(SEARCH("B",AI2)))</formula>
    </cfRule>
    <cfRule type="containsText" dxfId="57" priority="80" operator="containsText" text="A">
      <formula>NOT(ISERROR(SEARCH("A",AI2)))</formula>
    </cfRule>
  </conditionalFormatting>
  <conditionalFormatting sqref="AL2">
    <cfRule type="containsText" dxfId="53" priority="75" operator="containsText" text="E">
      <formula>NOT(ISERROR(SEARCH("E",AL2)))</formula>
    </cfRule>
    <cfRule type="containsText" dxfId="52" priority="76" operator="containsText" text="B">
      <formula>NOT(ISERROR(SEARCH("B",AL2)))</formula>
    </cfRule>
    <cfRule type="containsText" dxfId="51" priority="77" operator="containsText" text="A">
      <formula>NOT(ISERROR(SEARCH("A",AL2)))</formula>
    </cfRule>
  </conditionalFormatting>
  <dataValidations count="1">
    <dataValidation type="list" allowBlank="1" showInputMessage="1" showErrorMessage="1" sqref="AL2:AL4" xr:uid="{A4B86D15-8342-4D4E-92D0-19005B75741C}">
      <formula1>"強風,外伸び,イン先行,タフ"</formula1>
    </dataValidation>
  </dataValidations>
  <pageMargins left="0.7" right="0.7" top="0.75" bottom="0.75" header="0.3" footer="0.3"/>
  <pageSetup paperSize="9" orientation="portrait" horizontalDpi="4294967292" verticalDpi="4294967292"/>
  <ignoredErrors>
    <ignoredError sqref="O2:S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
  <sheetViews>
    <sheetView workbookViewId="0">
      <pane xSplit="5" ySplit="1" topLeftCell="I2" activePane="bottomRight" state="frozen"/>
      <selection activeCell="E24" sqref="E24"/>
      <selection pane="topRight" activeCell="E24" sqref="E24"/>
      <selection pane="bottomLeft" activeCell="E24" sqref="E24"/>
      <selection pane="bottomRight" activeCell="E4" sqref="E4"/>
    </sheetView>
  </sheetViews>
  <sheetFormatPr baseColWidth="10" defaultColWidth="8.83203125" defaultRowHeight="15"/>
  <cols>
    <col min="1" max="1" width="9.5"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52</v>
      </c>
      <c r="C1" s="1" t="s">
        <v>35</v>
      </c>
      <c r="D1" s="1" t="s">
        <v>53</v>
      </c>
      <c r="E1" s="1" t="s">
        <v>36</v>
      </c>
      <c r="F1" s="1" t="s">
        <v>54</v>
      </c>
      <c r="G1" s="1" t="s">
        <v>55</v>
      </c>
      <c r="H1" s="1" t="s">
        <v>56</v>
      </c>
      <c r="I1" s="1" t="s">
        <v>57</v>
      </c>
      <c r="J1" s="1" t="s">
        <v>58</v>
      </c>
      <c r="K1" s="1" t="s">
        <v>59</v>
      </c>
      <c r="L1" s="1" t="s">
        <v>67</v>
      </c>
      <c r="M1" s="1" t="s">
        <v>69</v>
      </c>
      <c r="N1" s="1" t="s">
        <v>70</v>
      </c>
      <c r="O1" s="1" t="s">
        <v>71</v>
      </c>
      <c r="P1" s="1" t="s">
        <v>37</v>
      </c>
      <c r="Q1" s="1" t="s">
        <v>50</v>
      </c>
      <c r="R1" s="1" t="s">
        <v>38</v>
      </c>
      <c r="S1" s="1" t="s">
        <v>39</v>
      </c>
      <c r="T1" s="1" t="s">
        <v>136</v>
      </c>
      <c r="U1" s="2" t="s">
        <v>60</v>
      </c>
      <c r="V1" s="2" t="s">
        <v>40</v>
      </c>
      <c r="W1" s="3" t="s">
        <v>41</v>
      </c>
      <c r="X1" s="3" t="s">
        <v>42</v>
      </c>
      <c r="Y1" s="3" t="s">
        <v>43</v>
      </c>
      <c r="Z1" s="3" t="s">
        <v>61</v>
      </c>
      <c r="AA1" s="4" t="s">
        <v>112</v>
      </c>
      <c r="AB1" s="4" t="s">
        <v>113</v>
      </c>
      <c r="AC1" s="4" t="s">
        <v>130</v>
      </c>
      <c r="AD1" s="4" t="s">
        <v>127</v>
      </c>
      <c r="AE1" s="4" t="s">
        <v>8</v>
      </c>
      <c r="AF1" s="4" t="s">
        <v>62</v>
      </c>
      <c r="AG1" s="4" t="s">
        <v>9</v>
      </c>
      <c r="AH1" s="4" t="s">
        <v>10</v>
      </c>
      <c r="AI1" s="4"/>
      <c r="AJ1" s="4" t="s">
        <v>11</v>
      </c>
      <c r="AK1" s="4" t="s">
        <v>12</v>
      </c>
      <c r="AL1" s="4" t="s">
        <v>44</v>
      </c>
      <c r="AM1" s="4" t="s">
        <v>63</v>
      </c>
      <c r="AN1" s="14" t="s">
        <v>64</v>
      </c>
      <c r="AO1" s="14" t="s">
        <v>118</v>
      </c>
    </row>
    <row r="2" spans="1:41" s="5" customFormat="1" ht="18" customHeight="1">
      <c r="A2" s="6">
        <v>45682</v>
      </c>
      <c r="B2" s="16" t="s">
        <v>129</v>
      </c>
      <c r="C2" s="8" t="s">
        <v>146</v>
      </c>
      <c r="D2" s="9">
        <v>8.3437499999999998E-2</v>
      </c>
      <c r="E2" s="8" t="s">
        <v>217</v>
      </c>
      <c r="F2" s="10">
        <v>12.4</v>
      </c>
      <c r="G2" s="10">
        <v>10.7</v>
      </c>
      <c r="H2" s="10">
        <v>11.5</v>
      </c>
      <c r="I2" s="10">
        <v>12</v>
      </c>
      <c r="J2" s="10">
        <v>12.4</v>
      </c>
      <c r="K2" s="10">
        <v>12.8</v>
      </c>
      <c r="L2" s="10">
        <v>12.1</v>
      </c>
      <c r="M2" s="10">
        <v>12.3</v>
      </c>
      <c r="N2" s="10">
        <v>12.3</v>
      </c>
      <c r="O2" s="10">
        <v>12.4</v>
      </c>
      <c r="P2" s="17">
        <f t="shared" ref="P2:P4" si="0">SUM(F2:H2)</f>
        <v>34.6</v>
      </c>
      <c r="Q2" s="17">
        <f t="shared" ref="Q2:Q4" si="1">SUM(I2:L2)</f>
        <v>49.300000000000004</v>
      </c>
      <c r="R2" s="17">
        <f t="shared" ref="R2:R4" si="2">SUM(M2:O2)</f>
        <v>37</v>
      </c>
      <c r="S2" s="18">
        <f t="shared" ref="S2:S4" si="3">SUM(F2:J2)</f>
        <v>59</v>
      </c>
      <c r="T2" s="18">
        <f t="shared" ref="T2:T4" si="4">SUM(K2:O2)</f>
        <v>61.9</v>
      </c>
      <c r="U2" s="11" t="s">
        <v>162</v>
      </c>
      <c r="V2" s="11" t="s">
        <v>163</v>
      </c>
      <c r="W2" s="13" t="s">
        <v>185</v>
      </c>
      <c r="X2" s="13" t="s">
        <v>149</v>
      </c>
      <c r="Y2" s="13" t="s">
        <v>194</v>
      </c>
      <c r="Z2" s="13" t="s">
        <v>119</v>
      </c>
      <c r="AA2" s="12">
        <v>8.4</v>
      </c>
      <c r="AB2" s="12">
        <v>8.4</v>
      </c>
      <c r="AC2" s="12">
        <v>8.8000000000000007</v>
      </c>
      <c r="AD2" s="11" t="s">
        <v>145</v>
      </c>
      <c r="AE2" s="12">
        <v>-0.2</v>
      </c>
      <c r="AF2" s="12" t="s">
        <v>176</v>
      </c>
      <c r="AG2" s="12">
        <v>0.4</v>
      </c>
      <c r="AH2" s="12">
        <v>-0.6</v>
      </c>
      <c r="AI2" s="12"/>
      <c r="AJ2" s="11" t="s">
        <v>174</v>
      </c>
      <c r="AK2" s="11" t="s">
        <v>173</v>
      </c>
      <c r="AL2" s="11" t="s">
        <v>145</v>
      </c>
      <c r="AM2" s="8"/>
      <c r="AN2" s="8" t="s">
        <v>218</v>
      </c>
      <c r="AO2" s="21" t="s">
        <v>219</v>
      </c>
    </row>
    <row r="3" spans="1:41" s="5" customFormat="1" ht="17" customHeight="1">
      <c r="A3" s="6">
        <v>45682</v>
      </c>
      <c r="B3" s="15" t="s">
        <v>141</v>
      </c>
      <c r="C3" s="8" t="s">
        <v>146</v>
      </c>
      <c r="D3" s="9">
        <v>8.1990740740740739E-2</v>
      </c>
      <c r="E3" s="37" t="s">
        <v>233</v>
      </c>
      <c r="F3" s="10">
        <v>12.4</v>
      </c>
      <c r="G3" s="10">
        <v>10.5</v>
      </c>
      <c r="H3" s="10">
        <v>11</v>
      </c>
      <c r="I3" s="10">
        <v>11.8</v>
      </c>
      <c r="J3" s="10">
        <v>12</v>
      </c>
      <c r="K3" s="10">
        <v>12.1</v>
      </c>
      <c r="L3" s="10">
        <v>12.3</v>
      </c>
      <c r="M3" s="10">
        <v>12</v>
      </c>
      <c r="N3" s="10">
        <v>12.1</v>
      </c>
      <c r="O3" s="10">
        <v>12.2</v>
      </c>
      <c r="P3" s="17">
        <f t="shared" si="0"/>
        <v>33.9</v>
      </c>
      <c r="Q3" s="17">
        <f t="shared" si="1"/>
        <v>48.2</v>
      </c>
      <c r="R3" s="17">
        <f t="shared" si="2"/>
        <v>36.299999999999997</v>
      </c>
      <c r="S3" s="18">
        <f t="shared" si="3"/>
        <v>57.7</v>
      </c>
      <c r="T3" s="18">
        <f t="shared" si="4"/>
        <v>60.7</v>
      </c>
      <c r="U3" s="11" t="s">
        <v>162</v>
      </c>
      <c r="V3" s="11" t="s">
        <v>163</v>
      </c>
      <c r="W3" s="38" t="s">
        <v>234</v>
      </c>
      <c r="X3" s="13"/>
      <c r="Y3" s="13" t="s">
        <v>183</v>
      </c>
      <c r="Z3" s="13" t="s">
        <v>119</v>
      </c>
      <c r="AA3" s="12">
        <v>8.4</v>
      </c>
      <c r="AB3" s="12">
        <v>8.4</v>
      </c>
      <c r="AC3" s="12">
        <v>8.8000000000000007</v>
      </c>
      <c r="AD3" s="11" t="s">
        <v>145</v>
      </c>
      <c r="AE3" s="12">
        <v>0.6</v>
      </c>
      <c r="AF3" s="12" t="s">
        <v>176</v>
      </c>
      <c r="AG3" s="12">
        <v>1.2</v>
      </c>
      <c r="AH3" s="12">
        <v>-0.6</v>
      </c>
      <c r="AI3" s="12"/>
      <c r="AJ3" s="11" t="s">
        <v>175</v>
      </c>
      <c r="AK3" s="11" t="s">
        <v>174</v>
      </c>
      <c r="AL3" s="11" t="s">
        <v>145</v>
      </c>
      <c r="AM3" s="8"/>
      <c r="AN3" s="8"/>
      <c r="AO3" s="21"/>
    </row>
    <row r="4" spans="1:41" s="5" customFormat="1" ht="18" customHeight="1">
      <c r="A4" s="6">
        <v>45683</v>
      </c>
      <c r="B4" s="16" t="s">
        <v>125</v>
      </c>
      <c r="C4" s="8" t="s">
        <v>146</v>
      </c>
      <c r="D4" s="9">
        <v>8.4120370370370373E-2</v>
      </c>
      <c r="E4" s="8" t="s">
        <v>246</v>
      </c>
      <c r="F4" s="10">
        <v>12.3</v>
      </c>
      <c r="G4" s="10">
        <v>11.2</v>
      </c>
      <c r="H4" s="10">
        <v>11.8</v>
      </c>
      <c r="I4" s="10">
        <v>13.1</v>
      </c>
      <c r="J4" s="10">
        <v>12.6</v>
      </c>
      <c r="K4" s="10">
        <v>12.5</v>
      </c>
      <c r="L4" s="10">
        <v>12</v>
      </c>
      <c r="M4" s="10">
        <v>12.1</v>
      </c>
      <c r="N4" s="10">
        <v>12.2</v>
      </c>
      <c r="O4" s="10">
        <v>12</v>
      </c>
      <c r="P4" s="17">
        <f t="shared" si="0"/>
        <v>35.299999999999997</v>
      </c>
      <c r="Q4" s="17">
        <f t="shared" si="1"/>
        <v>50.2</v>
      </c>
      <c r="R4" s="17">
        <f t="shared" si="2"/>
        <v>36.299999999999997</v>
      </c>
      <c r="S4" s="18">
        <f t="shared" si="3"/>
        <v>61</v>
      </c>
      <c r="T4" s="18">
        <f t="shared" si="4"/>
        <v>60.8</v>
      </c>
      <c r="U4" s="11" t="s">
        <v>154</v>
      </c>
      <c r="V4" s="11" t="s">
        <v>148</v>
      </c>
      <c r="W4" s="13" t="s">
        <v>197</v>
      </c>
      <c r="X4" s="13" t="s">
        <v>149</v>
      </c>
      <c r="Y4" s="13" t="s">
        <v>195</v>
      </c>
      <c r="Z4" s="13" t="s">
        <v>119</v>
      </c>
      <c r="AA4" s="12">
        <v>7.5</v>
      </c>
      <c r="AB4" s="12">
        <v>7.6</v>
      </c>
      <c r="AC4" s="12">
        <v>9.4</v>
      </c>
      <c r="AD4" s="11" t="s">
        <v>145</v>
      </c>
      <c r="AE4" s="12">
        <v>1</v>
      </c>
      <c r="AF4" s="12">
        <v>-0.3</v>
      </c>
      <c r="AG4" s="12">
        <v>1.3</v>
      </c>
      <c r="AH4" s="12">
        <v>-0.6</v>
      </c>
      <c r="AI4" s="12"/>
      <c r="AJ4" s="11" t="s">
        <v>175</v>
      </c>
      <c r="AK4" s="11" t="s">
        <v>174</v>
      </c>
      <c r="AL4" s="11" t="s">
        <v>142</v>
      </c>
      <c r="AM4" s="8"/>
      <c r="AN4" s="8" t="s">
        <v>266</v>
      </c>
      <c r="AO4" s="21" t="s">
        <v>267</v>
      </c>
    </row>
  </sheetData>
  <autoFilter ref="A1:AN4" xr:uid="{00000000-0009-0000-0000-000004000000}"/>
  <phoneticPr fontId="10"/>
  <conditionalFormatting sqref="F2:N2">
    <cfRule type="colorScale" priority="423">
      <colorScale>
        <cfvo type="min"/>
        <cfvo type="percentile" val="50"/>
        <cfvo type="max"/>
        <color rgb="FFF8696B"/>
        <color rgb="FFFFEB84"/>
        <color rgb="FF63BE7B"/>
      </colorScale>
    </cfRule>
  </conditionalFormatting>
  <conditionalFormatting sqref="F4:N4">
    <cfRule type="colorScale" priority="138">
      <colorScale>
        <cfvo type="min"/>
        <cfvo type="percentile" val="50"/>
        <cfvo type="max"/>
        <color rgb="FFF8696B"/>
        <color rgb="FFFFEB84"/>
        <color rgb="FF63BE7B"/>
      </colorScale>
    </cfRule>
  </conditionalFormatting>
  <conditionalFormatting sqref="O2:O3">
    <cfRule type="colorScale" priority="424">
      <colorScale>
        <cfvo type="min"/>
        <cfvo type="percentile" val="50"/>
        <cfvo type="max"/>
        <color rgb="FFF8696B"/>
        <color rgb="FFFFEB84"/>
        <color rgb="FF63BE7B"/>
      </colorScale>
    </cfRule>
  </conditionalFormatting>
  <conditionalFormatting sqref="O4">
    <cfRule type="colorScale" priority="139">
      <colorScale>
        <cfvo type="min"/>
        <cfvo type="percentile" val="50"/>
        <cfvo type="max"/>
        <color rgb="FFF8696B"/>
        <color rgb="FFFFEB84"/>
        <color rgb="FF63BE7B"/>
      </colorScale>
    </cfRule>
  </conditionalFormatting>
  <conditionalFormatting sqref="AD2:AD4">
    <cfRule type="containsText" dxfId="11" priority="12" operator="containsText" text="D">
      <formula>NOT(ISERROR(SEARCH("D",AD2)))</formula>
    </cfRule>
    <cfRule type="containsText" dxfId="10" priority="13" operator="containsText" text="S">
      <formula>NOT(ISERROR(SEARCH("S",AD2)))</formula>
    </cfRule>
    <cfRule type="containsText" dxfId="9" priority="14" operator="containsText" text="F">
      <formula>NOT(ISERROR(SEARCH("F",AD2)))</formula>
    </cfRule>
    <cfRule type="containsText" dxfId="8" priority="15" operator="containsText" text="E">
      <formula>NOT(ISERROR(SEARCH("E",AD2)))</formula>
    </cfRule>
    <cfRule type="containsText" dxfId="7" priority="16" operator="containsText" text="B">
      <formula>NOT(ISERROR(SEARCH("B",AD2)))</formula>
    </cfRule>
    <cfRule type="containsText" dxfId="6" priority="17" operator="containsText" text="A">
      <formula>NOT(ISERROR(SEARCH("A",AD2)))</formula>
    </cfRule>
  </conditionalFormatting>
  <conditionalFormatting sqref="AJ2:AM4">
    <cfRule type="containsText" dxfId="5" priority="5" operator="containsText" text="E">
      <formula>NOT(ISERROR(SEARCH("E",AJ2)))</formula>
    </cfRule>
    <cfRule type="containsText" dxfId="4" priority="6" operator="containsText" text="B">
      <formula>NOT(ISERROR(SEARCH("B",AJ2)))</formula>
    </cfRule>
    <cfRule type="containsText" dxfId="3" priority="7" operator="containsText" text="A">
      <formula>NOT(ISERROR(SEARCH("A",AJ2)))</formula>
    </cfRule>
  </conditionalFormatting>
  <conditionalFormatting sqref="AM2:AM4">
    <cfRule type="containsText" dxfId="2" priority="775" operator="containsText" text="E">
      <formula>NOT(ISERROR(SEARCH("E",AM2)))</formula>
    </cfRule>
    <cfRule type="containsText" dxfId="1" priority="776" operator="containsText" text="B">
      <formula>NOT(ISERROR(SEARCH("B",AM2)))</formula>
    </cfRule>
    <cfRule type="containsText" dxfId="0" priority="777" operator="containsText" text="A">
      <formula>NOT(ISERROR(SEARCH("A",AM2)))</formula>
    </cfRule>
  </conditionalFormatting>
  <conditionalFormatting sqref="F3:N3">
    <cfRule type="colorScale" priority="3">
      <colorScale>
        <cfvo type="min"/>
        <cfvo type="percentile" val="50"/>
        <cfvo type="max"/>
        <color rgb="FFF8696B"/>
        <color rgb="FFFFEB84"/>
        <color rgb="FF63BE7B"/>
      </colorScale>
    </cfRule>
  </conditionalFormatting>
  <conditionalFormatting sqref="F3:O3">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M2:AM4" xr:uid="{DEDDB8F1-116C-FD46-9452-F1564A604E60}">
      <formula1>"強風,外伸び,イン先行,タフ"</formula1>
    </dataValidation>
  </dataValidations>
  <pageMargins left="0.7" right="0.7" top="0.75" bottom="0.75" header="0.3" footer="0.3"/>
  <pageSetup paperSize="9" orientation="portrait" horizontalDpi="4294967292" verticalDpi="4294967292"/>
  <ignoredErrors>
    <ignoredError sqref="P2:S3 T2:T3 P4:T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3"/>
  <sheetViews>
    <sheetView workbookViewId="0">
      <pane xSplit="5" ySplit="1" topLeftCell="R2" activePane="bottomRight" state="frozen"/>
      <selection activeCell="E24" sqref="E24"/>
      <selection pane="topRight" activeCell="E24" sqref="E24"/>
      <selection pane="bottomLeft" activeCell="E24" sqref="E24"/>
      <selection pane="bottomRight" activeCell="AR17" sqref="AR17"/>
    </sheetView>
  </sheetViews>
  <sheetFormatPr baseColWidth="10" defaultColWidth="8.83203125" defaultRowHeight="15"/>
  <cols>
    <col min="1" max="1" width="9.5"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72</v>
      </c>
      <c r="C1" s="1" t="s">
        <v>35</v>
      </c>
      <c r="D1" s="1" t="s">
        <v>73</v>
      </c>
      <c r="E1" s="1" t="s">
        <v>36</v>
      </c>
      <c r="F1" s="1" t="s">
        <v>74</v>
      </c>
      <c r="G1" s="1" t="s">
        <v>75</v>
      </c>
      <c r="H1" s="1" t="s">
        <v>76</v>
      </c>
      <c r="I1" s="1" t="s">
        <v>77</v>
      </c>
      <c r="J1" s="1" t="s">
        <v>78</v>
      </c>
      <c r="K1" s="1" t="s">
        <v>79</v>
      </c>
      <c r="L1" s="1" t="s">
        <v>80</v>
      </c>
      <c r="M1" s="1" t="s">
        <v>81</v>
      </c>
      <c r="N1" s="1" t="s">
        <v>82</v>
      </c>
      <c r="O1" s="1" t="s">
        <v>83</v>
      </c>
      <c r="P1" s="1" t="s">
        <v>84</v>
      </c>
      <c r="Q1" s="1" t="s">
        <v>90</v>
      </c>
      <c r="R1" s="1" t="s">
        <v>91</v>
      </c>
      <c r="S1" s="1" t="s">
        <v>37</v>
      </c>
      <c r="T1" s="1" t="s">
        <v>92</v>
      </c>
      <c r="U1" s="1" t="s">
        <v>38</v>
      </c>
      <c r="V1" s="1" t="s">
        <v>39</v>
      </c>
      <c r="W1" s="1" t="s">
        <v>136</v>
      </c>
      <c r="X1" s="2" t="s">
        <v>86</v>
      </c>
      <c r="Y1" s="2" t="s">
        <v>40</v>
      </c>
      <c r="Z1" s="3" t="s">
        <v>41</v>
      </c>
      <c r="AA1" s="3" t="s">
        <v>42</v>
      </c>
      <c r="AB1" s="3" t="s">
        <v>43</v>
      </c>
      <c r="AC1" s="3" t="s">
        <v>89</v>
      </c>
      <c r="AD1" s="4" t="s">
        <v>112</v>
      </c>
      <c r="AE1" s="4" t="s">
        <v>113</v>
      </c>
      <c r="AF1" s="4" t="s">
        <v>130</v>
      </c>
      <c r="AG1" s="4" t="s">
        <v>127</v>
      </c>
      <c r="AH1" s="4" t="s">
        <v>8</v>
      </c>
      <c r="AI1" s="4" t="s">
        <v>62</v>
      </c>
      <c r="AJ1" s="4" t="s">
        <v>9</v>
      </c>
      <c r="AK1" s="4" t="s">
        <v>10</v>
      </c>
      <c r="AL1" s="4"/>
      <c r="AM1" s="4" t="s">
        <v>11</v>
      </c>
      <c r="AN1" s="4" t="s">
        <v>12</v>
      </c>
      <c r="AO1" s="4" t="s">
        <v>44</v>
      </c>
      <c r="AP1" s="4" t="s">
        <v>87</v>
      </c>
      <c r="AQ1" s="1" t="s">
        <v>88</v>
      </c>
      <c r="AR1" s="14" t="s">
        <v>118</v>
      </c>
    </row>
    <row r="2" spans="1:44" s="5" customFormat="1">
      <c r="A2" s="6">
        <v>45682</v>
      </c>
      <c r="B2" s="7" t="s">
        <v>120</v>
      </c>
      <c r="C2" s="8" t="s">
        <v>146</v>
      </c>
      <c r="D2" s="9">
        <v>0.11045138888888889</v>
      </c>
      <c r="E2" s="22" t="s">
        <v>220</v>
      </c>
      <c r="F2" s="10">
        <v>13</v>
      </c>
      <c r="G2" s="10">
        <v>11.7</v>
      </c>
      <c r="H2" s="10">
        <v>12.5</v>
      </c>
      <c r="I2" s="10">
        <v>12.7</v>
      </c>
      <c r="J2" s="10">
        <v>12.4</v>
      </c>
      <c r="K2" s="10">
        <v>12.1</v>
      </c>
      <c r="L2" s="10">
        <v>12.5</v>
      </c>
      <c r="M2" s="10">
        <v>12.3</v>
      </c>
      <c r="N2" s="10">
        <v>12.1</v>
      </c>
      <c r="O2" s="10">
        <v>11.9</v>
      </c>
      <c r="P2" s="10">
        <v>12</v>
      </c>
      <c r="Q2" s="10">
        <v>12</v>
      </c>
      <c r="R2" s="10">
        <v>12.1</v>
      </c>
      <c r="S2" s="17">
        <f t="shared" ref="S2" si="0">SUM(F2:H2)</f>
        <v>37.200000000000003</v>
      </c>
      <c r="T2" s="17">
        <f t="shared" ref="T2" si="1">SUM(I2:O2)</f>
        <v>86</v>
      </c>
      <c r="U2" s="17">
        <f t="shared" ref="U2" si="2">SUM(P2:R2)</f>
        <v>36.1</v>
      </c>
      <c r="V2" s="18">
        <f t="shared" ref="V2" si="3">SUM(F2:J2)</f>
        <v>62.300000000000004</v>
      </c>
      <c r="W2" s="18">
        <f t="shared" ref="W2" si="4">SUM(N2:R2)</f>
        <v>60.1</v>
      </c>
      <c r="X2" s="11" t="s">
        <v>191</v>
      </c>
      <c r="Y2" s="11" t="s">
        <v>148</v>
      </c>
      <c r="Z2" s="13" t="s">
        <v>172</v>
      </c>
      <c r="AA2" s="13" t="s">
        <v>200</v>
      </c>
      <c r="AB2" s="13" t="s">
        <v>221</v>
      </c>
      <c r="AC2" s="11" t="s">
        <v>119</v>
      </c>
      <c r="AD2" s="12">
        <v>8.4</v>
      </c>
      <c r="AE2" s="12">
        <v>8.4</v>
      </c>
      <c r="AF2" s="12">
        <v>8.8000000000000007</v>
      </c>
      <c r="AG2" s="11" t="s">
        <v>145</v>
      </c>
      <c r="AH2" s="12">
        <v>-0.5</v>
      </c>
      <c r="AI2" s="12" t="s">
        <v>176</v>
      </c>
      <c r="AJ2" s="12">
        <v>0.3</v>
      </c>
      <c r="AK2" s="12">
        <v>-0.8</v>
      </c>
      <c r="AL2" s="12"/>
      <c r="AM2" s="11" t="s">
        <v>173</v>
      </c>
      <c r="AN2" s="11" t="s">
        <v>173</v>
      </c>
      <c r="AO2" s="11" t="s">
        <v>145</v>
      </c>
      <c r="AP2" s="8"/>
      <c r="AQ2" s="8" t="s">
        <v>222</v>
      </c>
      <c r="AR2" s="21" t="s">
        <v>223</v>
      </c>
    </row>
    <row r="3" spans="1:44" s="5" customFormat="1">
      <c r="A3" s="6">
        <v>45683</v>
      </c>
      <c r="B3" s="7" t="s">
        <v>124</v>
      </c>
      <c r="C3" s="8" t="s">
        <v>146</v>
      </c>
      <c r="D3" s="9">
        <v>0.11049768518518518</v>
      </c>
      <c r="E3" s="8" t="s">
        <v>255</v>
      </c>
      <c r="F3" s="10">
        <v>13</v>
      </c>
      <c r="G3" s="10">
        <v>11.6</v>
      </c>
      <c r="H3" s="10">
        <v>12.4</v>
      </c>
      <c r="I3" s="10">
        <v>12.6</v>
      </c>
      <c r="J3" s="10">
        <v>12.1</v>
      </c>
      <c r="K3" s="10">
        <v>12.8</v>
      </c>
      <c r="L3" s="10">
        <v>13.2</v>
      </c>
      <c r="M3" s="10">
        <v>12.6</v>
      </c>
      <c r="N3" s="10">
        <v>11.9</v>
      </c>
      <c r="O3" s="10">
        <v>11.8</v>
      </c>
      <c r="P3" s="10">
        <v>11.8</v>
      </c>
      <c r="Q3" s="10">
        <v>12.1</v>
      </c>
      <c r="R3" s="10">
        <v>11.8</v>
      </c>
      <c r="S3" s="17">
        <f t="shared" ref="S3" si="5">SUM(F3:H3)</f>
        <v>37</v>
      </c>
      <c r="T3" s="17">
        <f t="shared" ref="T3" si="6">SUM(I3:O3)</f>
        <v>87</v>
      </c>
      <c r="U3" s="17">
        <f t="shared" ref="U3" si="7">SUM(P3:R3)</f>
        <v>35.700000000000003</v>
      </c>
      <c r="V3" s="18">
        <f t="shared" ref="V3" si="8">SUM(F3:J3)</f>
        <v>61.7</v>
      </c>
      <c r="W3" s="18">
        <f t="shared" ref="W3" si="9">SUM(N3:R3)</f>
        <v>59.400000000000006</v>
      </c>
      <c r="X3" s="11" t="s">
        <v>154</v>
      </c>
      <c r="Y3" s="11" t="s">
        <v>170</v>
      </c>
      <c r="Z3" s="13" t="s">
        <v>164</v>
      </c>
      <c r="AA3" s="13" t="s">
        <v>195</v>
      </c>
      <c r="AB3" s="13" t="s">
        <v>161</v>
      </c>
      <c r="AC3" s="11" t="s">
        <v>119</v>
      </c>
      <c r="AD3" s="12">
        <v>7.5</v>
      </c>
      <c r="AE3" s="12">
        <v>7.6</v>
      </c>
      <c r="AF3" s="12">
        <v>9.4</v>
      </c>
      <c r="AG3" s="11" t="s">
        <v>145</v>
      </c>
      <c r="AH3" s="12">
        <v>0.6</v>
      </c>
      <c r="AI3" s="12">
        <v>-0.3</v>
      </c>
      <c r="AJ3" s="12">
        <v>1.1000000000000001</v>
      </c>
      <c r="AK3" s="12">
        <v>-0.8</v>
      </c>
      <c r="AL3" s="12"/>
      <c r="AM3" s="11" t="s">
        <v>175</v>
      </c>
      <c r="AN3" s="11" t="s">
        <v>174</v>
      </c>
      <c r="AO3" s="11" t="s">
        <v>142</v>
      </c>
      <c r="AP3" s="8"/>
      <c r="AQ3" s="8" t="s">
        <v>276</v>
      </c>
      <c r="AR3" s="21" t="s">
        <v>277</v>
      </c>
    </row>
  </sheetData>
  <autoFilter ref="A1:AQ2" xr:uid="{00000000-0009-0000-0000-000005000000}"/>
  <phoneticPr fontId="10"/>
  <conditionalFormatting sqref="F2:R2">
    <cfRule type="colorScale" priority="1121">
      <colorScale>
        <cfvo type="min"/>
        <cfvo type="percentile" val="50"/>
        <cfvo type="max"/>
        <color rgb="FFF8696B"/>
        <color rgb="FFFFEB84"/>
        <color rgb="FF63BE7B"/>
      </colorScale>
    </cfRule>
  </conditionalFormatting>
  <conditionalFormatting sqref="F3:R3">
    <cfRule type="colorScale" priority="48">
      <colorScale>
        <cfvo type="min"/>
        <cfvo type="percentile" val="50"/>
        <cfvo type="max"/>
        <color rgb="FFF8696B"/>
        <color rgb="FFFFEB84"/>
        <color rgb="FF63BE7B"/>
      </colorScale>
    </cfRule>
  </conditionalFormatting>
  <conditionalFormatting sqref="AG2:AG3">
    <cfRule type="containsText" dxfId="50" priority="1" operator="containsText" text="D">
      <formula>NOT(ISERROR(SEARCH("D",AG2)))</formula>
    </cfRule>
    <cfRule type="containsText" dxfId="49" priority="2" operator="containsText" text="S">
      <formula>NOT(ISERROR(SEARCH("S",AG2)))</formula>
    </cfRule>
    <cfRule type="containsText" dxfId="48" priority="3" operator="containsText" text="F">
      <formula>NOT(ISERROR(SEARCH("F",AG2)))</formula>
    </cfRule>
    <cfRule type="containsText" dxfId="47" priority="4" operator="containsText" text="E">
      <formula>NOT(ISERROR(SEARCH("E",AG2)))</formula>
    </cfRule>
    <cfRule type="containsText" dxfId="46" priority="5" operator="containsText" text="B">
      <formula>NOT(ISERROR(SEARCH("B",AG2)))</formula>
    </cfRule>
    <cfRule type="containsText" dxfId="45" priority="6" operator="containsText" text="A">
      <formula>NOT(ISERROR(SEARCH("A",AG2)))</formula>
    </cfRule>
  </conditionalFormatting>
  <conditionalFormatting sqref="AM2:AP3">
    <cfRule type="containsText" dxfId="44" priority="7" operator="containsText" text="E">
      <formula>NOT(ISERROR(SEARCH("E",AM2)))</formula>
    </cfRule>
    <cfRule type="containsText" dxfId="43" priority="8" operator="containsText" text="B">
      <formula>NOT(ISERROR(SEARCH("B",AM2)))</formula>
    </cfRule>
    <cfRule type="containsText" dxfId="42" priority="9" operator="containsText" text="A">
      <formula>NOT(ISERROR(SEARCH("A",AM2)))</formula>
    </cfRule>
  </conditionalFormatting>
  <conditionalFormatting sqref="AP2:AP3">
    <cfRule type="containsText" dxfId="41" priority="52" operator="containsText" text="E">
      <formula>NOT(ISERROR(SEARCH("E",AP2)))</formula>
    </cfRule>
    <cfRule type="containsText" dxfId="40" priority="53" operator="containsText" text="B">
      <formula>NOT(ISERROR(SEARCH("B",AP2)))</formula>
    </cfRule>
    <cfRule type="containsText" dxfId="39" priority="54" operator="containsText" text="A">
      <formula>NOT(ISERROR(SEARCH("A",AP2)))</formula>
    </cfRule>
  </conditionalFormatting>
  <dataValidations count="1">
    <dataValidation type="list" allowBlank="1" showInputMessage="1" showErrorMessage="1" sqref="AP2:AP3" xr:uid="{80390AAF-B64B-6740-981B-B6C032217274}">
      <formula1>"強風,外伸び,イン先行,タフ"</formula1>
    </dataValidation>
  </dataValidations>
  <pageMargins left="0.7" right="0.7" top="0.75" bottom="0.75" header="0.3" footer="0.3"/>
  <pageSetup paperSize="9" orientation="portrait" horizontalDpi="4294967292" verticalDpi="4294967292"/>
  <ignoredErrors>
    <ignoredError sqref="S2:W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3"/>
  <sheetViews>
    <sheetView workbookViewId="0">
      <pane xSplit="5" ySplit="1" topLeftCell="P2" activePane="bottomRight" state="frozen"/>
      <selection activeCell="E24" sqref="E24"/>
      <selection pane="topRight" activeCell="E24" sqref="E24"/>
      <selection pane="bottomLeft" activeCell="E24" sqref="E24"/>
      <selection pane="bottomRight" activeCell="Q6" sqref="Q6"/>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22" max="22" width="5.33203125" customWidth="1"/>
    <col min="25" max="25" width="8.83203125" hidden="1" customWidth="1"/>
    <col min="30" max="31" width="150.83203125" customWidth="1"/>
  </cols>
  <sheetData>
    <row r="1" spans="1:31" s="5" customFormat="1">
      <c r="A1" s="1" t="s">
        <v>34</v>
      </c>
      <c r="B1" s="1" t="s">
        <v>52</v>
      </c>
      <c r="C1" s="1" t="s">
        <v>35</v>
      </c>
      <c r="D1" s="1" t="s">
        <v>53</v>
      </c>
      <c r="E1" s="1" t="s">
        <v>36</v>
      </c>
      <c r="F1" s="1" t="s">
        <v>54</v>
      </c>
      <c r="G1" s="1" t="s">
        <v>55</v>
      </c>
      <c r="H1" s="1" t="s">
        <v>56</v>
      </c>
      <c r="I1" s="1" t="s">
        <v>57</v>
      </c>
      <c r="J1" s="1" t="s">
        <v>58</v>
      </c>
      <c r="K1" s="1" t="s">
        <v>37</v>
      </c>
      <c r="L1" s="1" t="s">
        <v>93</v>
      </c>
      <c r="M1" s="1" t="s">
        <v>60</v>
      </c>
      <c r="N1" s="1" t="s">
        <v>40</v>
      </c>
      <c r="O1" s="4" t="s">
        <v>41</v>
      </c>
      <c r="P1" s="4" t="s">
        <v>42</v>
      </c>
      <c r="Q1" s="4" t="s">
        <v>43</v>
      </c>
      <c r="R1" s="4" t="s">
        <v>112</v>
      </c>
      <c r="S1" s="4" t="s">
        <v>113</v>
      </c>
      <c r="T1" s="4" t="s">
        <v>127</v>
      </c>
      <c r="U1" s="4" t="s">
        <v>8</v>
      </c>
      <c r="V1" s="4" t="s">
        <v>62</v>
      </c>
      <c r="W1" s="4" t="s">
        <v>9</v>
      </c>
      <c r="X1" s="4" t="s">
        <v>10</v>
      </c>
      <c r="Y1" s="4"/>
      <c r="Z1" s="4" t="s">
        <v>11</v>
      </c>
      <c r="AA1" s="4" t="s">
        <v>12</v>
      </c>
      <c r="AB1" s="4" t="s">
        <v>44</v>
      </c>
      <c r="AC1" s="4" t="s">
        <v>63</v>
      </c>
      <c r="AD1" s="14" t="s">
        <v>64</v>
      </c>
      <c r="AE1" s="14" t="s">
        <v>118</v>
      </c>
    </row>
    <row r="2" spans="1:31" s="5" customFormat="1">
      <c r="A2" s="6">
        <v>45682</v>
      </c>
      <c r="B2" s="16" t="s">
        <v>125</v>
      </c>
      <c r="C2" s="8" t="s">
        <v>146</v>
      </c>
      <c r="D2" s="9">
        <v>4.0358796296296295E-2</v>
      </c>
      <c r="E2" s="8" t="s">
        <v>213</v>
      </c>
      <c r="F2" s="10">
        <v>12.2</v>
      </c>
      <c r="G2" s="10">
        <v>10.7</v>
      </c>
      <c r="H2" s="10">
        <v>11.5</v>
      </c>
      <c r="I2" s="10">
        <v>12.1</v>
      </c>
      <c r="J2" s="10">
        <v>12.2</v>
      </c>
      <c r="K2" s="17">
        <f t="shared" ref="K2:K3" si="0">SUM(F2:H2)</f>
        <v>34.4</v>
      </c>
      <c r="L2" s="17">
        <f t="shared" ref="L2:L3" si="1">SUM(I2:J2)</f>
        <v>24.299999999999997</v>
      </c>
      <c r="M2" s="11" t="s">
        <v>162</v>
      </c>
      <c r="N2" s="11" t="s">
        <v>148</v>
      </c>
      <c r="O2" s="13" t="s">
        <v>156</v>
      </c>
      <c r="P2" s="13" t="s">
        <v>214</v>
      </c>
      <c r="Q2" s="13" t="s">
        <v>155</v>
      </c>
      <c r="R2" s="12">
        <v>4.0999999999999996</v>
      </c>
      <c r="S2" s="12">
        <v>4.4000000000000004</v>
      </c>
      <c r="T2" s="11" t="s">
        <v>145</v>
      </c>
      <c r="U2" s="12">
        <v>-0.3</v>
      </c>
      <c r="V2" s="12" t="s">
        <v>176</v>
      </c>
      <c r="W2" s="12">
        <v>0.1</v>
      </c>
      <c r="X2" s="8">
        <v>-0.4</v>
      </c>
      <c r="Y2" s="8"/>
      <c r="Z2" s="11" t="s">
        <v>173</v>
      </c>
      <c r="AA2" s="11" t="s">
        <v>174</v>
      </c>
      <c r="AB2" s="11" t="s">
        <v>145</v>
      </c>
      <c r="AC2" s="8"/>
      <c r="AD2" s="8" t="s">
        <v>215</v>
      </c>
      <c r="AE2" s="21" t="s">
        <v>216</v>
      </c>
    </row>
    <row r="3" spans="1:31" s="5" customFormat="1">
      <c r="A3" s="6">
        <v>45683</v>
      </c>
      <c r="B3" s="16" t="s">
        <v>120</v>
      </c>
      <c r="C3" s="8" t="s">
        <v>146</v>
      </c>
      <c r="D3" s="9">
        <v>4.1006944444444443E-2</v>
      </c>
      <c r="E3" s="8" t="s">
        <v>243</v>
      </c>
      <c r="F3" s="10">
        <v>12.2</v>
      </c>
      <c r="G3" s="10">
        <v>10.6</v>
      </c>
      <c r="H3" s="10">
        <v>11.7</v>
      </c>
      <c r="I3" s="10">
        <v>12.5</v>
      </c>
      <c r="J3" s="10">
        <v>12.3</v>
      </c>
      <c r="K3" s="17">
        <f t="shared" si="0"/>
        <v>34.5</v>
      </c>
      <c r="L3" s="17">
        <f t="shared" si="1"/>
        <v>24.8</v>
      </c>
      <c r="M3" s="11" t="s">
        <v>162</v>
      </c>
      <c r="N3" s="11" t="s">
        <v>148</v>
      </c>
      <c r="O3" s="13" t="s">
        <v>160</v>
      </c>
      <c r="P3" s="13" t="s">
        <v>155</v>
      </c>
      <c r="Q3" s="13" t="s">
        <v>196</v>
      </c>
      <c r="R3" s="12">
        <v>2.6</v>
      </c>
      <c r="S3" s="12">
        <v>3.2</v>
      </c>
      <c r="T3" s="11" t="s">
        <v>145</v>
      </c>
      <c r="U3" s="12">
        <v>0.9</v>
      </c>
      <c r="V3" s="12" t="s">
        <v>176</v>
      </c>
      <c r="W3" s="12">
        <v>1.2</v>
      </c>
      <c r="X3" s="8">
        <v>-0.3</v>
      </c>
      <c r="Y3" s="8"/>
      <c r="Z3" s="11" t="s">
        <v>175</v>
      </c>
      <c r="AA3" s="11" t="s">
        <v>173</v>
      </c>
      <c r="AB3" s="11" t="s">
        <v>142</v>
      </c>
      <c r="AC3" s="8"/>
      <c r="AD3" s="8" t="s">
        <v>262</v>
      </c>
      <c r="AE3" s="21" t="s">
        <v>263</v>
      </c>
    </row>
  </sheetData>
  <autoFilter ref="A1:AD1" xr:uid="{00000000-0009-0000-0000-000006000000}"/>
  <phoneticPr fontId="10"/>
  <conditionalFormatting sqref="F2:J3">
    <cfRule type="colorScale" priority="159">
      <colorScale>
        <cfvo type="min"/>
        <cfvo type="percentile" val="50"/>
        <cfvo type="max"/>
        <color rgb="FFF8696B"/>
        <color rgb="FFFFEB84"/>
        <color rgb="FF63BE7B"/>
      </colorScale>
    </cfRule>
  </conditionalFormatting>
  <conditionalFormatting sqref="T2:T3">
    <cfRule type="containsText" dxfId="38" priority="9" operator="containsText" text="D">
      <formula>NOT(ISERROR(SEARCH("D",T2)))</formula>
    </cfRule>
    <cfRule type="containsText" dxfId="37" priority="10" operator="containsText" text="S">
      <formula>NOT(ISERROR(SEARCH("S",T2)))</formula>
    </cfRule>
    <cfRule type="containsText" dxfId="36" priority="11" operator="containsText" text="F">
      <formula>NOT(ISERROR(SEARCH("F",T2)))</formula>
    </cfRule>
    <cfRule type="containsText" dxfId="35" priority="12" operator="containsText" text="E">
      <formula>NOT(ISERROR(SEARCH("E",T2)))</formula>
    </cfRule>
    <cfRule type="containsText" dxfId="34" priority="13" operator="containsText" text="B">
      <formula>NOT(ISERROR(SEARCH("B",T2)))</formula>
    </cfRule>
    <cfRule type="containsText" dxfId="33" priority="14" operator="containsText" text="A">
      <formula>NOT(ISERROR(SEARCH("A",T2)))</formula>
    </cfRule>
  </conditionalFormatting>
  <conditionalFormatting sqref="Z2:AC3">
    <cfRule type="containsText" dxfId="32" priority="1" operator="containsText" text="E">
      <formula>NOT(ISERROR(SEARCH("E",Z2)))</formula>
    </cfRule>
    <cfRule type="containsText" dxfId="31" priority="2" operator="containsText" text="B">
      <formula>NOT(ISERROR(SEARCH("B",Z2)))</formula>
    </cfRule>
    <cfRule type="containsText" dxfId="30" priority="3" operator="containsText" text="A">
      <formula>NOT(ISERROR(SEARCH("A",Z2)))</formula>
    </cfRule>
  </conditionalFormatting>
  <dataValidations count="1">
    <dataValidation type="list" allowBlank="1" showInputMessage="1" showErrorMessage="1" sqref="AC2:AC3"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K2:L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K9"/>
  <sheetViews>
    <sheetView tabSelected="1" zoomScaleNormal="100" workbookViewId="0">
      <pane xSplit="5" ySplit="1" topLeftCell="F2" activePane="bottomRight" state="frozen"/>
      <selection activeCell="E15" sqref="E15"/>
      <selection pane="topRight" activeCell="E15" sqref="E15"/>
      <selection pane="bottomLeft" activeCell="E15" sqref="E15"/>
      <selection pane="bottomRight" activeCell="AK12" sqref="AK12"/>
    </sheetView>
  </sheetViews>
  <sheetFormatPr baseColWidth="10" defaultColWidth="8.83203125" defaultRowHeight="15"/>
  <cols>
    <col min="1" max="1" width="9.5"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94</v>
      </c>
      <c r="Q1" s="1" t="s">
        <v>3</v>
      </c>
      <c r="R1" s="1" t="s">
        <v>138</v>
      </c>
      <c r="S1" s="2" t="s">
        <v>16</v>
      </c>
      <c r="T1" s="2" t="s">
        <v>4</v>
      </c>
      <c r="U1" s="3" t="s">
        <v>5</v>
      </c>
      <c r="V1" s="3" t="s">
        <v>6</v>
      </c>
      <c r="W1" s="3" t="s">
        <v>7</v>
      </c>
      <c r="X1" s="4" t="s">
        <v>112</v>
      </c>
      <c r="Y1" s="4" t="s">
        <v>113</v>
      </c>
      <c r="Z1" s="4" t="s">
        <v>128</v>
      </c>
      <c r="AA1" s="4" t="s">
        <v>8</v>
      </c>
      <c r="AB1" s="4" t="s">
        <v>68</v>
      </c>
      <c r="AC1" s="4" t="s">
        <v>9</v>
      </c>
      <c r="AD1" s="4" t="s">
        <v>10</v>
      </c>
      <c r="AE1" s="4"/>
      <c r="AF1" s="4" t="s">
        <v>11</v>
      </c>
      <c r="AG1" s="4" t="s">
        <v>12</v>
      </c>
      <c r="AH1" s="4" t="s">
        <v>44</v>
      </c>
      <c r="AI1" s="4" t="s">
        <v>51</v>
      </c>
      <c r="AJ1" s="1" t="s">
        <v>13</v>
      </c>
      <c r="AK1" s="14" t="s">
        <v>118</v>
      </c>
    </row>
    <row r="2" spans="1:37" s="5" customFormat="1">
      <c r="A2" s="6">
        <v>45682</v>
      </c>
      <c r="B2" s="16" t="s">
        <v>140</v>
      </c>
      <c r="C2" s="8" t="s">
        <v>152</v>
      </c>
      <c r="D2" s="9">
        <v>7.362268518518518E-2</v>
      </c>
      <c r="E2" s="8" t="s">
        <v>206</v>
      </c>
      <c r="F2" s="20">
        <v>6.9</v>
      </c>
      <c r="G2" s="10">
        <v>11.5</v>
      </c>
      <c r="H2" s="10">
        <v>13</v>
      </c>
      <c r="I2" s="10">
        <v>12.6</v>
      </c>
      <c r="J2" s="10">
        <v>12.7</v>
      </c>
      <c r="K2" s="10">
        <v>12.3</v>
      </c>
      <c r="L2" s="10">
        <v>12.4</v>
      </c>
      <c r="M2" s="10">
        <v>12.4</v>
      </c>
      <c r="N2" s="10">
        <v>12.3</v>
      </c>
      <c r="O2" s="17">
        <f t="shared" ref="O2:O6" si="0">SUM(F2:H2)</f>
        <v>31.4</v>
      </c>
      <c r="P2" s="17">
        <f t="shared" ref="P2:P6" si="1">SUM(I2:K2)</f>
        <v>37.599999999999994</v>
      </c>
      <c r="Q2" s="17">
        <f t="shared" ref="Q2:Q6" si="2">SUM(L2:N2)</f>
        <v>37.1</v>
      </c>
      <c r="R2" s="17">
        <f t="shared" ref="R2:R6" si="3">SUM(J2:N2)</f>
        <v>62.099999999999994</v>
      </c>
      <c r="S2" s="11" t="s">
        <v>157</v>
      </c>
      <c r="T2" s="11" t="s">
        <v>158</v>
      </c>
      <c r="U2" s="13" t="s">
        <v>186</v>
      </c>
      <c r="V2" s="13" t="s">
        <v>207</v>
      </c>
      <c r="W2" s="13" t="s">
        <v>208</v>
      </c>
      <c r="X2" s="12">
        <v>4.0999999999999996</v>
      </c>
      <c r="Y2" s="12">
        <v>4.4000000000000004</v>
      </c>
      <c r="Z2" s="11" t="s">
        <v>143</v>
      </c>
      <c r="AA2" s="12">
        <v>-0.3</v>
      </c>
      <c r="AB2" s="11" t="s">
        <v>176</v>
      </c>
      <c r="AC2" s="12">
        <v>0.3</v>
      </c>
      <c r="AD2" s="12">
        <v>-0.6</v>
      </c>
      <c r="AE2" s="8"/>
      <c r="AF2" s="11" t="s">
        <v>173</v>
      </c>
      <c r="AG2" s="11" t="s">
        <v>174</v>
      </c>
      <c r="AH2" s="11" t="s">
        <v>144</v>
      </c>
      <c r="AI2" s="8"/>
      <c r="AJ2" s="8" t="s">
        <v>209</v>
      </c>
      <c r="AK2" s="21" t="s">
        <v>210</v>
      </c>
    </row>
    <row r="3" spans="1:37" s="5" customFormat="1">
      <c r="A3" s="6">
        <v>45682</v>
      </c>
      <c r="B3" s="15" t="s">
        <v>205</v>
      </c>
      <c r="C3" s="8" t="s">
        <v>152</v>
      </c>
      <c r="D3" s="9">
        <v>7.2916666666666671E-2</v>
      </c>
      <c r="E3" s="8" t="s">
        <v>226</v>
      </c>
      <c r="F3" s="20">
        <v>7.1</v>
      </c>
      <c r="G3" s="10">
        <v>10.9</v>
      </c>
      <c r="H3" s="10">
        <v>12.6</v>
      </c>
      <c r="I3" s="10">
        <v>13.1</v>
      </c>
      <c r="J3" s="10">
        <v>12.3</v>
      </c>
      <c r="K3" s="10">
        <v>11.9</v>
      </c>
      <c r="L3" s="10">
        <v>12.3</v>
      </c>
      <c r="M3" s="10">
        <v>12.6</v>
      </c>
      <c r="N3" s="10">
        <v>12.2</v>
      </c>
      <c r="O3" s="17">
        <f t="shared" si="0"/>
        <v>30.6</v>
      </c>
      <c r="P3" s="17">
        <f t="shared" si="1"/>
        <v>37.299999999999997</v>
      </c>
      <c r="Q3" s="17">
        <f t="shared" si="2"/>
        <v>37.099999999999994</v>
      </c>
      <c r="R3" s="17">
        <f t="shared" si="3"/>
        <v>61.3</v>
      </c>
      <c r="S3" s="11" t="s">
        <v>150</v>
      </c>
      <c r="T3" s="11" t="s">
        <v>165</v>
      </c>
      <c r="U3" s="13" t="s">
        <v>199</v>
      </c>
      <c r="V3" s="13" t="s">
        <v>227</v>
      </c>
      <c r="W3" s="13" t="s">
        <v>168</v>
      </c>
      <c r="X3" s="12">
        <v>4.0999999999999996</v>
      </c>
      <c r="Y3" s="12">
        <v>4.4000000000000004</v>
      </c>
      <c r="Z3" s="11" t="s">
        <v>143</v>
      </c>
      <c r="AA3" s="12">
        <v>-0.2</v>
      </c>
      <c r="AB3" s="11" t="s">
        <v>176</v>
      </c>
      <c r="AC3" s="12">
        <v>0.4</v>
      </c>
      <c r="AD3" s="12">
        <v>-0.6</v>
      </c>
      <c r="AE3" s="8" t="s">
        <v>177</v>
      </c>
      <c r="AF3" s="11" t="s">
        <v>174</v>
      </c>
      <c r="AG3" s="11" t="s">
        <v>173</v>
      </c>
      <c r="AH3" s="11" t="s">
        <v>144</v>
      </c>
      <c r="AI3" s="8"/>
      <c r="AJ3" s="8" t="s">
        <v>224</v>
      </c>
      <c r="AK3" s="21" t="s">
        <v>225</v>
      </c>
    </row>
    <row r="4" spans="1:37" s="5" customFormat="1">
      <c r="A4" s="6">
        <v>45682</v>
      </c>
      <c r="B4" s="16" t="s">
        <v>122</v>
      </c>
      <c r="C4" s="8" t="s">
        <v>152</v>
      </c>
      <c r="D4" s="9">
        <v>7.300925925925926E-2</v>
      </c>
      <c r="E4" s="8" t="s">
        <v>230</v>
      </c>
      <c r="F4" s="20">
        <v>6.9</v>
      </c>
      <c r="G4" s="10">
        <v>11.3</v>
      </c>
      <c r="H4" s="10">
        <v>12.1</v>
      </c>
      <c r="I4" s="10">
        <v>13.1</v>
      </c>
      <c r="J4" s="10">
        <v>12.2</v>
      </c>
      <c r="K4" s="10">
        <v>12</v>
      </c>
      <c r="L4" s="10">
        <v>12.7</v>
      </c>
      <c r="M4" s="10">
        <v>12.8</v>
      </c>
      <c r="N4" s="10">
        <v>12.7</v>
      </c>
      <c r="O4" s="17">
        <f t="shared" si="0"/>
        <v>30.300000000000004</v>
      </c>
      <c r="P4" s="17">
        <f t="shared" si="1"/>
        <v>37.299999999999997</v>
      </c>
      <c r="Q4" s="17">
        <f t="shared" si="2"/>
        <v>38.200000000000003</v>
      </c>
      <c r="R4" s="17">
        <f t="shared" si="3"/>
        <v>62.400000000000006</v>
      </c>
      <c r="S4" s="11" t="s">
        <v>150</v>
      </c>
      <c r="T4" s="11" t="s">
        <v>151</v>
      </c>
      <c r="U4" s="13" t="s">
        <v>198</v>
      </c>
      <c r="V4" s="13" t="s">
        <v>192</v>
      </c>
      <c r="W4" s="13" t="s">
        <v>186</v>
      </c>
      <c r="X4" s="12">
        <v>4.0999999999999996</v>
      </c>
      <c r="Y4" s="12">
        <v>4.4000000000000004</v>
      </c>
      <c r="Z4" s="11" t="s">
        <v>143</v>
      </c>
      <c r="AA4" s="12">
        <v>1.4</v>
      </c>
      <c r="AB4" s="11" t="s">
        <v>176</v>
      </c>
      <c r="AC4" s="12">
        <v>2</v>
      </c>
      <c r="AD4" s="12">
        <v>-0.6</v>
      </c>
      <c r="AE4" s="8"/>
      <c r="AF4" s="11" t="s">
        <v>175</v>
      </c>
      <c r="AG4" s="11" t="s">
        <v>174</v>
      </c>
      <c r="AH4" s="11" t="s">
        <v>144</v>
      </c>
      <c r="AI4" s="8"/>
      <c r="AJ4" s="8" t="s">
        <v>231</v>
      </c>
      <c r="AK4" s="21" t="s">
        <v>232</v>
      </c>
    </row>
    <row r="5" spans="1:37" s="5" customFormat="1">
      <c r="A5" s="6">
        <v>45683</v>
      </c>
      <c r="B5" s="15" t="s">
        <v>121</v>
      </c>
      <c r="C5" s="8" t="s">
        <v>152</v>
      </c>
      <c r="D5" s="9">
        <v>7.5011574074074078E-2</v>
      </c>
      <c r="E5" s="8" t="s">
        <v>238</v>
      </c>
      <c r="F5" s="20">
        <v>7.1</v>
      </c>
      <c r="G5" s="10">
        <v>10.8</v>
      </c>
      <c r="H5" s="10">
        <v>11.5</v>
      </c>
      <c r="I5" s="10">
        <v>13.2</v>
      </c>
      <c r="J5" s="10">
        <v>12.6</v>
      </c>
      <c r="K5" s="10">
        <v>12.7</v>
      </c>
      <c r="L5" s="10">
        <v>13.2</v>
      </c>
      <c r="M5" s="10">
        <v>13.8</v>
      </c>
      <c r="N5" s="10">
        <v>13.2</v>
      </c>
      <c r="O5" s="17">
        <f t="shared" si="0"/>
        <v>29.4</v>
      </c>
      <c r="P5" s="17">
        <f t="shared" si="1"/>
        <v>38.5</v>
      </c>
      <c r="Q5" s="17">
        <f t="shared" si="2"/>
        <v>40.200000000000003</v>
      </c>
      <c r="R5" s="17">
        <f t="shared" si="3"/>
        <v>65.5</v>
      </c>
      <c r="S5" s="11" t="s">
        <v>166</v>
      </c>
      <c r="T5" s="11" t="s">
        <v>167</v>
      </c>
      <c r="U5" s="13" t="s">
        <v>239</v>
      </c>
      <c r="V5" s="13" t="s">
        <v>240</v>
      </c>
      <c r="W5" s="13" t="s">
        <v>241</v>
      </c>
      <c r="X5" s="12">
        <v>2.6</v>
      </c>
      <c r="Y5" s="12">
        <v>3.2</v>
      </c>
      <c r="Z5" s="11" t="s">
        <v>143</v>
      </c>
      <c r="AA5" s="12">
        <v>1.7</v>
      </c>
      <c r="AB5" s="11" t="s">
        <v>176</v>
      </c>
      <c r="AC5" s="12">
        <v>2.2000000000000002</v>
      </c>
      <c r="AD5" s="12">
        <v>-0.5</v>
      </c>
      <c r="AE5" s="8"/>
      <c r="AF5" s="11" t="s">
        <v>175</v>
      </c>
      <c r="AG5" s="11" t="s">
        <v>174</v>
      </c>
      <c r="AH5" s="11" t="s">
        <v>144</v>
      </c>
      <c r="AI5" s="8"/>
      <c r="AJ5" s="8" t="s">
        <v>256</v>
      </c>
      <c r="AK5" s="21" t="s">
        <v>257</v>
      </c>
    </row>
    <row r="6" spans="1:37" s="5" customFormat="1">
      <c r="A6" s="6">
        <v>45683</v>
      </c>
      <c r="B6" s="16" t="s">
        <v>123</v>
      </c>
      <c r="C6" s="8" t="s">
        <v>152</v>
      </c>
      <c r="D6" s="9">
        <v>7.3020833333333326E-2</v>
      </c>
      <c r="E6" s="8" t="s">
        <v>250</v>
      </c>
      <c r="F6" s="20">
        <v>7.2</v>
      </c>
      <c r="G6" s="10">
        <v>11.8</v>
      </c>
      <c r="H6" s="10">
        <v>12.6</v>
      </c>
      <c r="I6" s="10">
        <v>13.1</v>
      </c>
      <c r="J6" s="10">
        <v>11.9</v>
      </c>
      <c r="K6" s="10">
        <v>12.3</v>
      </c>
      <c r="L6" s="10">
        <v>12.2</v>
      </c>
      <c r="M6" s="10">
        <v>12.3</v>
      </c>
      <c r="N6" s="10">
        <v>12.5</v>
      </c>
      <c r="O6" s="17">
        <f t="shared" si="0"/>
        <v>31.6</v>
      </c>
      <c r="P6" s="17">
        <f t="shared" si="1"/>
        <v>37.299999999999997</v>
      </c>
      <c r="Q6" s="17">
        <f t="shared" si="2"/>
        <v>37</v>
      </c>
      <c r="R6" s="17">
        <f t="shared" si="3"/>
        <v>61.2</v>
      </c>
      <c r="S6" s="11" t="s">
        <v>157</v>
      </c>
      <c r="T6" s="11" t="s">
        <v>158</v>
      </c>
      <c r="U6" s="13" t="s">
        <v>251</v>
      </c>
      <c r="V6" s="13" t="s">
        <v>159</v>
      </c>
      <c r="W6" s="13" t="s">
        <v>204</v>
      </c>
      <c r="X6" s="12">
        <v>2.6</v>
      </c>
      <c r="Y6" s="12">
        <v>3.2</v>
      </c>
      <c r="Z6" s="11" t="s">
        <v>143</v>
      </c>
      <c r="AA6" s="12">
        <v>0.7</v>
      </c>
      <c r="AB6" s="11" t="s">
        <v>176</v>
      </c>
      <c r="AC6" s="12">
        <v>1.2</v>
      </c>
      <c r="AD6" s="12">
        <v>-0.5</v>
      </c>
      <c r="AE6" s="8"/>
      <c r="AF6" s="11" t="s">
        <v>175</v>
      </c>
      <c r="AG6" s="11" t="s">
        <v>174</v>
      </c>
      <c r="AH6" s="11" t="s">
        <v>144</v>
      </c>
      <c r="AI6" s="8"/>
      <c r="AJ6" s="8" t="s">
        <v>278</v>
      </c>
      <c r="AK6" s="21" t="s">
        <v>279</v>
      </c>
    </row>
    <row r="7" spans="1:37">
      <c r="B7" s="36"/>
    </row>
    <row r="8" spans="1:37">
      <c r="B8" s="36"/>
    </row>
    <row r="9" spans="1:37">
      <c r="B9" s="36"/>
    </row>
  </sheetData>
  <autoFilter ref="A1:AJ1" xr:uid="{00000000-0009-0000-0000-000007000000}"/>
  <phoneticPr fontId="1"/>
  <conditionalFormatting sqref="Z2:Z6">
    <cfRule type="containsText" dxfId="29" priority="9" operator="containsText" text="D">
      <formula>NOT(ISERROR(SEARCH("D",Z2)))</formula>
    </cfRule>
    <cfRule type="containsText" dxfId="28" priority="10" operator="containsText" text="S">
      <formula>NOT(ISERROR(SEARCH("S",Z2)))</formula>
    </cfRule>
    <cfRule type="containsText" dxfId="27" priority="11" operator="containsText" text="F">
      <formula>NOT(ISERROR(SEARCH("F",Z2)))</formula>
    </cfRule>
    <cfRule type="containsText" dxfId="26" priority="12" operator="containsText" text="E">
      <formula>NOT(ISERROR(SEARCH("E",Z2)))</formula>
    </cfRule>
    <cfRule type="containsText" dxfId="25" priority="13" operator="containsText" text="B">
      <formula>NOT(ISERROR(SEARCH("B",Z2)))</formula>
    </cfRule>
    <cfRule type="containsText" dxfId="24" priority="14" operator="containsText" text="A">
      <formula>NOT(ISERROR(SEARCH("A",Z2)))</formula>
    </cfRule>
  </conditionalFormatting>
  <conditionalFormatting sqref="AF2:AI6">
    <cfRule type="containsText" dxfId="23" priority="2" operator="containsText" text="E">
      <formula>NOT(ISERROR(SEARCH("E",AF2)))</formula>
    </cfRule>
    <cfRule type="containsText" dxfId="22" priority="3" operator="containsText" text="B">
      <formula>NOT(ISERROR(SEARCH("B",AF2)))</formula>
    </cfRule>
    <cfRule type="containsText" dxfId="21" priority="4" operator="containsText" text="A">
      <formula>NOT(ISERROR(SEARCH("A",AF2)))</formula>
    </cfRule>
  </conditionalFormatting>
  <conditionalFormatting sqref="G2:N6">
    <cfRule type="colorScale" priority="1176">
      <colorScale>
        <cfvo type="min"/>
        <cfvo type="percentile" val="50"/>
        <cfvo type="max"/>
        <color rgb="FFF8696B"/>
        <color rgb="FFFFEB84"/>
        <color rgb="FF63BE7B"/>
      </colorScale>
    </cfRule>
  </conditionalFormatting>
  <dataValidations count="1">
    <dataValidation type="list" allowBlank="1" showInputMessage="1" showErrorMessage="1" sqref="AI2:AI6" xr:uid="{00000000-0002-0000-07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2:R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O3"/>
  <sheetViews>
    <sheetView workbookViewId="0">
      <pane xSplit="5" ySplit="1" topLeftCell="F2" activePane="bottomRight" state="frozen"/>
      <selection activeCell="E24" sqref="E24"/>
      <selection pane="topRight" activeCell="E24" sqref="E24"/>
      <selection pane="bottomLeft" activeCell="E24" sqref="E24"/>
      <selection pane="bottomRight" activeCell="C3" sqref="C3"/>
    </sheetView>
  </sheetViews>
  <sheetFormatPr baseColWidth="10" defaultColWidth="8.83203125" defaultRowHeight="15"/>
  <cols>
    <col min="1" max="1" width="9.5"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34</v>
      </c>
      <c r="B1" s="1" t="s">
        <v>95</v>
      </c>
      <c r="C1" s="1" t="s">
        <v>35</v>
      </c>
      <c r="D1" s="1" t="s">
        <v>96</v>
      </c>
      <c r="E1" s="1" t="s">
        <v>36</v>
      </c>
      <c r="F1" s="1" t="s">
        <v>97</v>
      </c>
      <c r="G1" s="1" t="s">
        <v>98</v>
      </c>
      <c r="H1" s="1" t="s">
        <v>99</v>
      </c>
      <c r="I1" s="1" t="s">
        <v>100</v>
      </c>
      <c r="J1" s="1" t="s">
        <v>101</v>
      </c>
      <c r="K1" s="1" t="s">
        <v>102</v>
      </c>
      <c r="L1" s="1" t="s">
        <v>103</v>
      </c>
      <c r="M1" s="1" t="s">
        <v>104</v>
      </c>
      <c r="N1" s="1" t="s">
        <v>105</v>
      </c>
      <c r="O1" s="1" t="s">
        <v>106</v>
      </c>
      <c r="P1" s="1" t="s">
        <v>107</v>
      </c>
      <c r="Q1" s="1" t="s">
        <v>108</v>
      </c>
      <c r="R1" s="1" t="s">
        <v>37</v>
      </c>
      <c r="S1" s="1" t="s">
        <v>85</v>
      </c>
      <c r="T1" s="1" t="s">
        <v>38</v>
      </c>
      <c r="U1" s="1" t="s">
        <v>39</v>
      </c>
      <c r="V1" s="1" t="s">
        <v>136</v>
      </c>
      <c r="W1" s="2" t="s">
        <v>109</v>
      </c>
      <c r="X1" s="2" t="s">
        <v>40</v>
      </c>
      <c r="Y1" s="3" t="s">
        <v>41</v>
      </c>
      <c r="Z1" s="3" t="s">
        <v>42</v>
      </c>
      <c r="AA1" s="3" t="s">
        <v>43</v>
      </c>
      <c r="AB1" s="4" t="s">
        <v>112</v>
      </c>
      <c r="AC1" s="4" t="s">
        <v>113</v>
      </c>
      <c r="AD1" s="4" t="s">
        <v>127</v>
      </c>
      <c r="AE1" s="4" t="s">
        <v>8</v>
      </c>
      <c r="AF1" s="4" t="s">
        <v>62</v>
      </c>
      <c r="AG1" s="4" t="s">
        <v>9</v>
      </c>
      <c r="AH1" s="4" t="s">
        <v>10</v>
      </c>
      <c r="AI1" s="4"/>
      <c r="AJ1" s="4" t="s">
        <v>11</v>
      </c>
      <c r="AK1" s="4" t="s">
        <v>12</v>
      </c>
      <c r="AL1" s="4" t="s">
        <v>44</v>
      </c>
      <c r="AM1" s="4" t="s">
        <v>110</v>
      </c>
      <c r="AN1" s="1" t="s">
        <v>111</v>
      </c>
      <c r="AO1" s="14" t="s">
        <v>118</v>
      </c>
    </row>
    <row r="2" spans="1:41" s="5" customFormat="1">
      <c r="A2" s="6">
        <v>45683</v>
      </c>
      <c r="B2" s="7" t="s">
        <v>120</v>
      </c>
      <c r="C2" s="8" t="s">
        <v>146</v>
      </c>
      <c r="D2" s="9">
        <v>0.10555555555555556</v>
      </c>
      <c r="E2" s="8" t="s">
        <v>248</v>
      </c>
      <c r="F2" s="10">
        <v>12.6</v>
      </c>
      <c r="G2" s="10">
        <v>12.1</v>
      </c>
      <c r="H2" s="10">
        <v>12.9</v>
      </c>
      <c r="I2" s="10">
        <v>13</v>
      </c>
      <c r="J2" s="10">
        <v>12.3</v>
      </c>
      <c r="K2" s="10">
        <v>12.7</v>
      </c>
      <c r="L2" s="10">
        <v>13.2</v>
      </c>
      <c r="M2" s="10">
        <v>12.3</v>
      </c>
      <c r="N2" s="10">
        <v>12.2</v>
      </c>
      <c r="O2" s="10">
        <v>12.3</v>
      </c>
      <c r="P2" s="10">
        <v>12.9</v>
      </c>
      <c r="Q2" s="10">
        <v>13.5</v>
      </c>
      <c r="R2" s="17">
        <f>SUM(F2:H2)</f>
        <v>37.6</v>
      </c>
      <c r="S2" s="17">
        <f>SUM(I2:N2)</f>
        <v>75.7</v>
      </c>
      <c r="T2" s="17">
        <f>SUM(O2:Q2)</f>
        <v>38.700000000000003</v>
      </c>
      <c r="U2" s="18">
        <f>SUM(F2:J2)</f>
        <v>62.900000000000006</v>
      </c>
      <c r="V2" s="18">
        <f>SUM(M2:Q2)</f>
        <v>63.199999999999996</v>
      </c>
      <c r="W2" s="11" t="s">
        <v>147</v>
      </c>
      <c r="X2" s="11" t="s">
        <v>163</v>
      </c>
      <c r="Y2" s="13" t="s">
        <v>182</v>
      </c>
      <c r="Z2" s="13" t="s">
        <v>249</v>
      </c>
      <c r="AA2" s="13" t="s">
        <v>193</v>
      </c>
      <c r="AB2" s="12">
        <v>2.6</v>
      </c>
      <c r="AC2" s="12">
        <v>3.2</v>
      </c>
      <c r="AD2" s="11" t="s">
        <v>145</v>
      </c>
      <c r="AE2" s="12">
        <v>-2</v>
      </c>
      <c r="AF2" s="12" t="s">
        <v>176</v>
      </c>
      <c r="AG2" s="12">
        <v>-1.3</v>
      </c>
      <c r="AH2" s="12">
        <v>-0.7</v>
      </c>
      <c r="AI2" s="12"/>
      <c r="AJ2" s="11" t="s">
        <v>178</v>
      </c>
      <c r="AK2" s="11" t="s">
        <v>174</v>
      </c>
      <c r="AL2" s="11" t="s">
        <v>145</v>
      </c>
      <c r="AM2" s="8"/>
      <c r="AN2" s="8" t="s">
        <v>270</v>
      </c>
      <c r="AO2" s="21" t="s">
        <v>271</v>
      </c>
    </row>
    <row r="3" spans="1:41" s="5" customFormat="1"/>
  </sheetData>
  <autoFilter ref="A1:AN2" xr:uid="{00000000-0009-0000-0000-000008000000}"/>
  <phoneticPr fontId="10"/>
  <conditionalFormatting sqref="F2:Q2">
    <cfRule type="colorScale" priority="68">
      <colorScale>
        <cfvo type="min"/>
        <cfvo type="percentile" val="50"/>
        <cfvo type="max"/>
        <color rgb="FFF8696B"/>
        <color rgb="FFFFEB84"/>
        <color rgb="FF63BE7B"/>
      </colorScale>
    </cfRule>
  </conditionalFormatting>
  <conditionalFormatting sqref="AD2">
    <cfRule type="containsText" dxfId="20" priority="41" operator="containsText" text="D">
      <formula>NOT(ISERROR(SEARCH("D",AD2)))</formula>
    </cfRule>
    <cfRule type="containsText" dxfId="19" priority="42" operator="containsText" text="S">
      <formula>NOT(ISERROR(SEARCH("S",AD2)))</formula>
    </cfRule>
    <cfRule type="containsText" dxfId="18" priority="43" operator="containsText" text="F">
      <formula>NOT(ISERROR(SEARCH("F",AD2)))</formula>
    </cfRule>
    <cfRule type="containsText" dxfId="17" priority="44" operator="containsText" text="E">
      <formula>NOT(ISERROR(SEARCH("E",AD2)))</formula>
    </cfRule>
    <cfRule type="containsText" dxfId="16" priority="45" operator="containsText" text="B">
      <formula>NOT(ISERROR(SEARCH("B",AD2)))</formula>
    </cfRule>
    <cfRule type="containsText" dxfId="15" priority="46" operator="containsText" text="A">
      <formula>NOT(ISERROR(SEARCH("A",AD2)))</formula>
    </cfRule>
  </conditionalFormatting>
  <conditionalFormatting sqref="AJ2:AM2">
    <cfRule type="containsText" dxfId="14" priority="2" operator="containsText" text="E">
      <formula>NOT(ISERROR(SEARCH("E",AJ2)))</formula>
    </cfRule>
    <cfRule type="containsText" dxfId="13" priority="3" operator="containsText" text="B">
      <formula>NOT(ISERROR(SEARCH("B",AJ2)))</formula>
    </cfRule>
    <cfRule type="containsText" dxfId="12" priority="4" operator="containsText" text="A">
      <formula>NOT(ISERROR(SEARCH("A",AJ2)))</formula>
    </cfRule>
  </conditionalFormatting>
  <dataValidations count="1">
    <dataValidation type="list" allowBlank="1" showInputMessage="1" showErrorMessage="1" sqref="AM2" xr:uid="{00000000-0002-0000-08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V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芝1200m</vt:lpstr>
      <vt:lpstr>芝1700m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2025-01-29T09:44:58Z</dcterms:modified>
</cp:coreProperties>
</file>