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59379004-358E-B845-866A-EB7A5FDADAC0}" xr6:coauthVersionLast="47" xr6:coauthVersionMax="47" xr10:uidLastSave="{00000000-0000-0000-0000-000000000000}"/>
  <bookViews>
    <workbookView xWindow="0" yWindow="500" windowWidth="28800" windowHeight="16120" tabRatio="603" activeTab="4"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ダ1200m!$A$1:$AF$5</definedName>
    <definedName name="_xlnm._FilterDatabase" localSheetId="9" hidden="1">ダ1800m!$A$1:$AK$9</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芝1600m!$A$1:$AL$4</definedName>
    <definedName name="_xlnm._FilterDatabase" localSheetId="3" hidden="1">芝1800m!$A$1:$AM$2</definedName>
    <definedName name="_xlnm._FilterDatabase" localSheetId="4" hidden="1">芝2000m!$A$1:$AN$6</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 i="28" l="1"/>
  <c r="P3" i="28"/>
  <c r="P4" i="28"/>
  <c r="P5" i="28"/>
  <c r="N3" i="25" l="1"/>
  <c r="M3" i="25"/>
  <c r="L3" i="25"/>
  <c r="T6" i="28" l="1"/>
  <c r="S6" i="28"/>
  <c r="R6" i="28"/>
  <c r="Q6" i="28"/>
  <c r="P6" i="28"/>
  <c r="R4" i="26"/>
  <c r="Q4" i="26"/>
  <c r="P4" i="26"/>
  <c r="O4" i="26"/>
  <c r="N4" i="26"/>
  <c r="R3" i="26"/>
  <c r="Q3" i="26"/>
  <c r="P3" i="26"/>
  <c r="O3" i="26"/>
  <c r="N3" i="26"/>
  <c r="S9" i="32"/>
  <c r="R9" i="32"/>
  <c r="Q9" i="32"/>
  <c r="P9" i="32"/>
  <c r="O9" i="32"/>
  <c r="S8" i="32"/>
  <c r="R8" i="32"/>
  <c r="Q8" i="32"/>
  <c r="P8" i="32"/>
  <c r="O8" i="32"/>
  <c r="S7" i="32"/>
  <c r="R7" i="32"/>
  <c r="Q7" i="32"/>
  <c r="P7" i="32"/>
  <c r="O7" i="32"/>
  <c r="N4" i="31"/>
  <c r="M4" i="31"/>
  <c r="L4" i="31"/>
  <c r="N5" i="31"/>
  <c r="M5" i="31"/>
  <c r="L5" i="31"/>
  <c r="T3" i="28"/>
  <c r="T2" i="28"/>
  <c r="Q4" i="28" l="1"/>
  <c r="R4" i="28"/>
  <c r="S4" i="28"/>
  <c r="T4"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Q3" i="28"/>
  <c r="R3" i="28"/>
  <c r="S3" i="28"/>
  <c r="N2" i="25"/>
  <c r="M2" i="25"/>
  <c r="L2" i="25"/>
  <c r="Z2" i="35"/>
  <c r="Y2" i="35"/>
  <c r="X2" i="35"/>
  <c r="AA2" i="35"/>
  <c r="U2" i="34"/>
  <c r="T2" i="34"/>
  <c r="S2" i="34"/>
  <c r="U2" i="33"/>
  <c r="T2" i="33"/>
  <c r="S2" i="33"/>
  <c r="R2" i="33"/>
  <c r="U2" i="30"/>
  <c r="T2" i="30"/>
  <c r="S2" i="30"/>
  <c r="T2" i="29"/>
  <c r="S2" i="29"/>
  <c r="R2" i="29"/>
  <c r="Q2" i="29"/>
  <c r="S2" i="28"/>
  <c r="R2" i="28"/>
  <c r="Q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<sst xmlns="http://schemas.openxmlformats.org/spreadsheetml/2006/main" count="835" uniqueCount="304">
  <si>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</si>
  <si>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</si>
  <si>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</si>
  <si>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</si>
  <si>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</si>
  <si>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</si>
  <si>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</si>
  <si>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</si>
  <si>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</si>
  <si>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</si>
  <si>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</si>
  <si>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</si>
  <si>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</si>
  <si>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</si>
  <si>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</si>
  <si>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</si>
  <si>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</si>
  <si>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</si>
  <si>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</si>
  <si>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</si>
  <si>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</si>
  <si>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</si>
  <si>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</si>
  <si>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</si>
  <si>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</si>
  <si>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</si>
  <si>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</si>
  <si>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</si>
  <si>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</si>
  <si>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</si>
  <si>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</si>
  <si>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</si>
  <si>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</si>
  <si>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</si>
  <si>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</si>
  <si>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</si>
  <si>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</si>
  <si>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</si>
  <si>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</si>
  <si>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</si>
  <si>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</si>
  <si>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</si>
  <si>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</si>
  <si>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</si>
  <si>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</si>
  <si>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</si>
  <si>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</si>
  <si>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</si>
  <si>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</si>
  <si>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</si>
  <si>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</si>
  <si>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</si>
  <si>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</si>
  <si>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</si>
  <si>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</si>
  <si>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</si>
  <si>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</si>
  <si>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</si>
  <si>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</si>
  <si>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</si>
  <si>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</si>
  <si>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</si>
  <si>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</si>
  <si>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</si>
  <si>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</si>
  <si>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</si>
  <si>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</si>
  <si>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</si>
  <si>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</si>
  <si>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</si>
  <si>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</si>
  <si>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</si>
  <si>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</si>
  <si>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</si>
  <si>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</si>
  <si>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</si>
  <si>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</si>
  <si>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</si>
  <si>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</si>
  <si>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</si>
  <si>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</si>
  <si>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</si>
  <si>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</si>
  <si>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</si>
  <si>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</si>
  <si>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</si>
  <si>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</si>
  <si>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</si>
  <si>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</si>
  <si>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</si>
  <si>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</si>
  <si>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</si>
  <si>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</si>
  <si>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</si>
  <si>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</si>
  <si>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</si>
  <si>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</si>
  <si>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</si>
  <si>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</si>
  <si>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</si>
  <si>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</si>
  <si>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</si>
  <si>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</si>
  <si>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</si>
  <si>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</si>
  <si>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</si>
  <si>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</si>
  <si>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</si>
  <si>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</si>
  <si>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</si>
  <si>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</si>
  <si>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</si>
  <si>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</si>
  <si>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</si>
  <si>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</si>
  <si>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</si>
  <si>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</si>
  <si>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</si>
  <si>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</si>
  <si>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</si>
  <si>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</si>
  <si>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</si>
  <si>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</si>
  <si>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</si>
  <si>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</si>
  <si>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</si>
  <si>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</si>
  <si>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</si>
  <si>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</si>
  <si>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</si>
  <si>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</si>
  <si>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</si>
  <si>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</si>
  <si>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</si>
  <si>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</si>
  <si>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</si>
  <si>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</si>
  <si>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</si>
  <si>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</si>
  <si>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</si>
  <si>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</si>
  <si>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</si>
  <si>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</si>
  <si>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</si>
  <si>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</si>
  <si>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</si>
  <si>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</si>
  <si>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</si>
  <si>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</si>
  <si>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</si>
  <si>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</si>
  <si>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</si>
  <si>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</si>
  <si>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</si>
  <si>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</si>
  <si>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</si>
  <si>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</si>
  <si>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</si>
  <si>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</si>
  <si>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</si>
  <si>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</si>
  <si>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</si>
  <si>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</si>
  <si>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</si>
  <si>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C</t>
    <phoneticPr fontId="2"/>
  </si>
  <si>
    <t>D</t>
    <phoneticPr fontId="2"/>
  </si>
  <si>
    <t>良</t>
    <rPh sb="0" eb="1">
      <t>ヨイ</t>
    </rPh>
    <phoneticPr fontId="2"/>
  </si>
  <si>
    <t>平坦</t>
    <rPh sb="0" eb="2">
      <t>ヘイタn</t>
    </rPh>
    <phoneticPr fontId="2"/>
  </si>
  <si>
    <t>D</t>
  </si>
  <si>
    <t>E</t>
  </si>
  <si>
    <t>B</t>
    <phoneticPr fontId="2"/>
  </si>
  <si>
    <t>S</t>
    <phoneticPr fontId="2"/>
  </si>
  <si>
    <t>ハーツクライ</t>
    <phoneticPr fontId="2"/>
  </si>
  <si>
    <t>シルバーステート</t>
    <phoneticPr fontId="2"/>
  </si>
  <si>
    <t>H</t>
    <phoneticPr fontId="2"/>
  </si>
  <si>
    <t>消耗</t>
    <rPh sb="0" eb="2">
      <t>ショウモウ</t>
    </rPh>
    <phoneticPr fontId="2"/>
  </si>
  <si>
    <t>リオンディーズ</t>
    <phoneticPr fontId="2"/>
  </si>
  <si>
    <t>ロージズインメイ</t>
    <phoneticPr fontId="2"/>
  </si>
  <si>
    <t>ロードカナロア</t>
    <phoneticPr fontId="2"/>
  </si>
  <si>
    <t>M</t>
    <phoneticPr fontId="2"/>
  </si>
  <si>
    <t>ドレフォン</t>
    <phoneticPr fontId="2"/>
  </si>
  <si>
    <t>消耗</t>
    <rPh sb="0" eb="1">
      <t>ショウモウ</t>
    </rPh>
    <phoneticPr fontId="2"/>
  </si>
  <si>
    <t>ニューイヤーズデイ</t>
    <phoneticPr fontId="2"/>
  </si>
  <si>
    <t>ﾌﾞﾘｯｸｽｱﾝﾄﾞﾓﾙﾀﾙ</t>
    <phoneticPr fontId="2"/>
  </si>
  <si>
    <t>平坦</t>
    <rPh sb="0" eb="1">
      <t>ヘイタn</t>
    </rPh>
    <phoneticPr fontId="2"/>
  </si>
  <si>
    <t>ドゥラメンテ</t>
    <phoneticPr fontId="2"/>
  </si>
  <si>
    <t>ゴールドシップ</t>
    <phoneticPr fontId="2"/>
  </si>
  <si>
    <t>ルーラーシップ</t>
    <phoneticPr fontId="2"/>
  </si>
  <si>
    <t>ジャスタウェイ</t>
    <phoneticPr fontId="2"/>
  </si>
  <si>
    <t>イスラボニータ</t>
    <phoneticPr fontId="2"/>
  </si>
  <si>
    <t>ダイワメジャー</t>
    <phoneticPr fontId="2"/>
  </si>
  <si>
    <t>ﾏｼﾞｪｽﾃｨｯｸｳｫﾘｱｰ</t>
    <phoneticPr fontId="2"/>
  </si>
  <si>
    <t>E</t>
    <phoneticPr fontId="2"/>
  </si>
  <si>
    <t>平坦</t>
    <rPh sb="0" eb="2">
      <t>HEITAN</t>
    </rPh>
    <phoneticPr fontId="2"/>
  </si>
  <si>
    <t>モーリス</t>
    <phoneticPr fontId="2"/>
  </si>
  <si>
    <t>瞬発</t>
    <rPh sb="0" eb="2">
      <t>シュンパテゥ</t>
    </rPh>
    <phoneticPr fontId="2"/>
  </si>
  <si>
    <t>キングカメハメハ</t>
    <phoneticPr fontId="2"/>
  </si>
  <si>
    <t>スクリーンヒーロー</t>
    <phoneticPr fontId="2"/>
  </si>
  <si>
    <t>シャンハイボビー</t>
    <phoneticPr fontId="2"/>
  </si>
  <si>
    <t>アジアエクスプレス</t>
    <phoneticPr fontId="2"/>
  </si>
  <si>
    <t>ﾏｲﾝﾄﾞﾕｱﾋﾞｽｹｯﾂ</t>
    <phoneticPr fontId="2"/>
  </si>
  <si>
    <t>リアルインパクト</t>
    <phoneticPr fontId="2"/>
  </si>
  <si>
    <t>キズナ</t>
    <phoneticPr fontId="2"/>
  </si>
  <si>
    <t>ホッコータルマエ</t>
    <phoneticPr fontId="2"/>
  </si>
  <si>
    <t>ワールドエース</t>
    <phoneticPr fontId="2"/>
  </si>
  <si>
    <t>オルフェーヴル</t>
    <phoneticPr fontId="2"/>
  </si>
  <si>
    <t>サトノダイヤモンド</t>
    <phoneticPr fontId="2"/>
  </si>
  <si>
    <t>ヘニーヒューズ</t>
    <phoneticPr fontId="2"/>
  </si>
  <si>
    <t>ﾃﾞｸﾗﾚｰｼｮﾝｵﾌﾞｳｫｰ</t>
    <phoneticPr fontId="2"/>
  </si>
  <si>
    <t>ビッグアーサー</t>
    <phoneticPr fontId="2"/>
  </si>
  <si>
    <t>コパノリッキー</t>
    <phoneticPr fontId="2"/>
  </si>
  <si>
    <t>キンシャサノキセキ</t>
    <phoneticPr fontId="2"/>
  </si>
  <si>
    <t>C</t>
  </si>
  <si>
    <t>±0</t>
  </si>
  <si>
    <t>---</t>
  </si>
  <si>
    <t>B</t>
  </si>
  <si>
    <t>SL</t>
  </si>
  <si>
    <t>リアルスティール</t>
    <phoneticPr fontId="2"/>
  </si>
  <si>
    <t>レイデオロ</t>
    <phoneticPr fontId="2"/>
  </si>
  <si>
    <t>ｶﾘﾌｫﾙﾆｱｸﾛｰﾑ</t>
    <phoneticPr fontId="2"/>
  </si>
  <si>
    <t>ミッキーアイル</t>
    <phoneticPr fontId="2"/>
  </si>
  <si>
    <t>プリサイスエンド</t>
    <phoneticPr fontId="2"/>
  </si>
  <si>
    <t>ファインニードル</t>
    <phoneticPr fontId="2"/>
  </si>
  <si>
    <t>ハービンジャー</t>
    <phoneticPr fontId="2"/>
  </si>
  <si>
    <t>レッドファルクス</t>
    <phoneticPr fontId="2"/>
  </si>
  <si>
    <t>キタサンブラック</t>
    <phoneticPr fontId="2"/>
  </si>
  <si>
    <t>ダノンバラード</t>
    <phoneticPr fontId="2"/>
  </si>
  <si>
    <t>ピュアキアン</t>
    <phoneticPr fontId="2"/>
  </si>
  <si>
    <t>ファンダム</t>
    <phoneticPr fontId="2"/>
  </si>
  <si>
    <t>サートゥルナーリア</t>
    <phoneticPr fontId="2"/>
  </si>
  <si>
    <t>ルヴァンスレーヴ</t>
    <phoneticPr fontId="2"/>
  </si>
  <si>
    <t>ステークホルダー</t>
    <phoneticPr fontId="2"/>
  </si>
  <si>
    <t>ベストウォーリア</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</si>
  <si>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</si>
  <si>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</si>
  <si>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ストレイトトーカー</t>
    <phoneticPr fontId="2"/>
  </si>
  <si>
    <t>ピッツァナポリ</t>
    <phoneticPr fontId="2"/>
  </si>
  <si>
    <t>フィーリウス</t>
    <phoneticPr fontId="2"/>
  </si>
  <si>
    <t>人気のピッツァナポリが先手を奪って逃げる展開。ついていった馬は苦しくなった感じで、ピッツァナポリがそのまま押し切って順当勝ち。</t>
    <phoneticPr fontId="2"/>
  </si>
  <si>
    <t>先手を奪ってそのまま押し切り勝ち。ここでは力が違った感じで、最後も余裕十分のレース内容だった。</t>
    <phoneticPr fontId="2"/>
  </si>
  <si>
    <t>中山ダートは雨が全く降らずでタフな馬場。途中で捲りが入るロンスパ戦になり、差し馬が有利な展開だったか。</t>
    <phoneticPr fontId="2"/>
  </si>
  <si>
    <t>位置は後ろになったが途中で動く競馬で差し切り勝ち。スタミナは相当ある馬に見えます。</t>
    <phoneticPr fontId="2"/>
  </si>
  <si>
    <t>タマモトリノ</t>
    <phoneticPr fontId="2"/>
  </si>
  <si>
    <t>終始良い位置を通って２着馬が最後にバテたところを差し切り勝ち。今回は上手くいった感じがします。</t>
    <phoneticPr fontId="2"/>
  </si>
  <si>
    <t>中山ダートは雨が全く降らずでタフな馬場。途中で捲りが入るロンスパ戦になり、タマモトリノとホウオウサムレットが３着以下を突き放してワンツー決着。</t>
    <phoneticPr fontId="2"/>
  </si>
  <si>
    <t>中山ダートは雨が全く降らずでタフな馬場。そんな馬場での超長距離戦でかなりスタミナが問われるレースになった。</t>
    <phoneticPr fontId="2"/>
  </si>
  <si>
    <t>スタートを決めて好位追走から完璧な競馬ができた。超タフ馬場で適性も合っていたか微妙で評価は難しいところ。</t>
    <phoneticPr fontId="2"/>
  </si>
  <si>
    <t>ロードブレイズ</t>
    <phoneticPr fontId="2"/>
  </si>
  <si>
    <t>グッドマジック</t>
    <phoneticPr fontId="2"/>
  </si>
  <si>
    <t>フィールドノート</t>
    <phoneticPr fontId="2"/>
  </si>
  <si>
    <t>ゼンブママノセイが飛ばし気味に逃げて差しも決まる展開。フィールドノートとルトンワージが外から差し込んできてワンツー決着。</t>
    <phoneticPr fontId="2"/>
  </si>
  <si>
    <t>初出走だったが木村厩舎所属のノーザンファーム産馬で素質が違っていた。マイル路線なら期待できる馬じゃないだろうか。</t>
    <phoneticPr fontId="2"/>
  </si>
  <si>
    <t>ノクターン</t>
    <phoneticPr fontId="2"/>
  </si>
  <si>
    <t>マクマホン</t>
    <phoneticPr fontId="2"/>
  </si>
  <si>
    <t>スローではあったが極端に緩むところがなくて新馬にしては厳しいペースだったか。中団追走の人気馬が早めに動いて地力を見せてワンツー決着。</t>
    <phoneticPr fontId="2"/>
  </si>
  <si>
    <t>中団追走から早めに動いて地力で押し切り勝ち。ここでは力が違った感じで、長く脚を使う競馬で活躍していきそう。</t>
    <phoneticPr fontId="2"/>
  </si>
  <si>
    <t>アンブロジアーナ</t>
    <phoneticPr fontId="2"/>
  </si>
  <si>
    <t>中山ダートは雨が全く降らずでタフな馬場。前半スローからのロンスパ戦で、ある程度前にいないと勝負にならなかったか。</t>
    <phoneticPr fontId="2"/>
  </si>
  <si>
    <t>久々のダートで外枠からスムーズな競馬ができた。時計も遅いですし、これ以上となると厳しいんじゃないだろうか。</t>
    <phoneticPr fontId="2"/>
  </si>
  <si>
    <t>レオテミス</t>
    <phoneticPr fontId="2"/>
  </si>
  <si>
    <t>レオテミスが先手を奪ってハイペースの展開。それでも前に行った馬がなだれ込むようなレースになった。</t>
    <phoneticPr fontId="2"/>
  </si>
  <si>
    <t>ハイペースを逃げて押し切り勝ち。普通に時計は速そうですし、1200mならオープンまで行ける馬かもしれない。</t>
    <phoneticPr fontId="2"/>
  </si>
  <si>
    <t>中山ダートは雨が全く降らずでタフな馬場。ウインスノーライトが途中で捲ったことでロンスパ戦に。それでも先手を奪ったピュアキアンがそのまま押し切って勝利。</t>
    <phoneticPr fontId="2"/>
  </si>
  <si>
    <t>途中で捲りを食らって厳しい展開だったが逃げ切り勝ち。力をつけてきているが、オープンは試金石の部分もあるか。</t>
    <phoneticPr fontId="2"/>
  </si>
  <si>
    <t>　ミッキーアイル</t>
    <phoneticPr fontId="2"/>
  </si>
  <si>
    <t>そこまでペースは速くならずで最後は瞬発力が問われるレースに。人気の２頭がここは力が違ったんじゃないだろうか。</t>
    <phoneticPr fontId="2"/>
  </si>
  <si>
    <t>好位からロスなく立ち回って順当勝ち。レースセンスに優れたタイプで、ニュージーランドトロフィーぐらいなら好勝負になっても。</t>
    <phoneticPr fontId="2"/>
  </si>
  <si>
    <t>アルナシーム</t>
    <phoneticPr fontId="2"/>
  </si>
  <si>
    <t>ムーム</t>
    <phoneticPr fontId="2"/>
  </si>
  <si>
    <t>中山ダートは雨が全く降らずでタフな馬場。ここは中山ダート1200mらしく前に行った馬がそのまま粘り込む結果に。</t>
    <phoneticPr fontId="2"/>
  </si>
  <si>
    <t>マイペースの逃げが打てて最後も見事な粘り腰だった。スムーズに先行してこその馬なので、準オープンとなると速い馬が多くてどうなるか。</t>
    <phoneticPr fontId="2"/>
  </si>
  <si>
    <t>アスクナイスショー</t>
    <phoneticPr fontId="2"/>
  </si>
  <si>
    <t>パシーヴ</t>
    <phoneticPr fontId="2"/>
  </si>
  <si>
    <t>ラーナローザ</t>
    <phoneticPr fontId="2"/>
  </si>
  <si>
    <t>ニューファウンド</t>
    <phoneticPr fontId="2"/>
  </si>
  <si>
    <t>ホウオウフロイト</t>
    <phoneticPr fontId="2"/>
  </si>
  <si>
    <t>エイシンフラッシュ</t>
    <phoneticPr fontId="2"/>
  </si>
  <si>
    <t>エクシーダンス</t>
    <phoneticPr fontId="2"/>
  </si>
  <si>
    <t>マイネルゼウス</t>
    <phoneticPr fontId="2"/>
  </si>
  <si>
    <t>ゴーソーファー</t>
    <phoneticPr fontId="2"/>
  </si>
  <si>
    <t>メイショウフジ</t>
    <phoneticPr fontId="2"/>
  </si>
  <si>
    <t>中山ダートは雨が全く降らずでタフな馬場。ミヤマイルスが速いペースで飛ばして逃げていたが、最後は止まって差し馬が突っこんできた。</t>
    <phoneticPr fontId="2"/>
  </si>
  <si>
    <t>今回もスタートは出遅れ。それでもタフな馬場で最後は素晴らしい末脚を見せた。今後はスタートの安定がカギになるか。</t>
    <phoneticPr fontId="2"/>
  </si>
  <si>
    <t>中山ダートは雨が全く降らずでタフな馬場。特に速いペースでもないが上がりが掛かりたい放題の結果に。レースレベル自体も低かったか。</t>
    <phoneticPr fontId="2"/>
  </si>
  <si>
    <t>先行策で超スタミナレースを押し切り勝ち。あまりにもタフな馬場で時計的な価値を見出すのが難しいところ。</t>
    <phoneticPr fontId="2"/>
  </si>
  <si>
    <t>中山ダートは雨が全く降らずでタフな馬場。この馬場を考えれば速いペースだったはずで、２頭が３着以下を突き放してワンツー決着。</t>
    <phoneticPr fontId="2"/>
  </si>
  <si>
    <t>休養を挟んでのブリンカー着用でパフォーマンス一変。３着以下は大きく突き放していますし、この馬場を考えれば時計も優秀に見えます。</t>
    <phoneticPr fontId="2"/>
  </si>
  <si>
    <t>中山ダートは雨が全く降らずでタフな馬場。そんな馬場のハイペース戦で、前崩れの差し決着になった。</t>
    <phoneticPr fontId="2"/>
  </si>
  <si>
    <t>行き足つかなかったがタフ馬場のハイペース戦で完全に展開が向いた印象。それでも最後方から大外一気で差し切った脚力は見事。</t>
    <phoneticPr fontId="2"/>
  </si>
  <si>
    <t>中山競馬場はこの時間までは雨の影響を受けず。スローペースで先行したストレイトトーカーがそのまま押し切って勝利。</t>
    <phoneticPr fontId="2"/>
  </si>
  <si>
    <t>調教抜群でスピードを活かして押し切り勝ち。陣営コメントでも出ている通りでいずれは短い距離で走っている馬か。</t>
    <phoneticPr fontId="2"/>
  </si>
  <si>
    <t>中山競馬場はこの時間までは雨の影響を受けず。その割に時計の掛かる低速戦だったが、最後は６頭が差のない大接戦となった。</t>
    <phoneticPr fontId="2"/>
  </si>
  <si>
    <t>前走は大逃げが出る特殊な展開で厳しかったか。今回はスムーズな競馬でパフォーマンスを上げてきた。</t>
    <phoneticPr fontId="2"/>
  </si>
  <si>
    <t>この時間帯から中山は小雨が降り始めた。先行馬の数が多くて案の定ハイペース戦になり、じっくり脚を溜めたノーザンファーム生産馬のワンツー決着。</t>
    <phoneticPr fontId="2"/>
  </si>
  <si>
    <t>スタートで出遅れて最後方。それでもノーザン生産馬がしっかり立て直された感じで最速上がりで突き抜けた。これ以上の相手にどこまでやれるか。</t>
    <phoneticPr fontId="2"/>
  </si>
  <si>
    <t>中山ダートは雨が少し降っても非常にタフな馬場。そんな馬場にしては速いペースになり、差し追い込みが上位に突っ込んでくるレースになった。</t>
    <phoneticPr fontId="2"/>
  </si>
  <si>
    <t>超長期休養明けでいきなり力の違いを見せつけた。休養前はセラフィックコールと接戦できていた馬ですし、こちらもオープン重賞級の力があるか。</t>
    <phoneticPr fontId="2"/>
  </si>
  <si>
    <t>昼過ぎからの雨の影響で中山芝はワンランク時計が掛かっていたか。先行馬が少ないメンバー構成で、先手を奪ったアスクナイスショーがそのまま押し切って勝利。</t>
    <phoneticPr fontId="2"/>
  </si>
  <si>
    <t>先行馬不在のレースで先手を奪えたことが大きい。2000m前後の距離で先行力を活かせばオープンまで行けそうな馬だ。</t>
    <phoneticPr fontId="2"/>
  </si>
  <si>
    <t>昼過ぎからの雨の影響で中山芝はワンランク時計が掛かっていたか。ジャスパーノワールが出遅れたことで基本は前残りのレースだったか。</t>
    <phoneticPr fontId="2"/>
  </si>
  <si>
    <t>中団追走からスムーズな競馬で差し切って勝利。使うごとに良くなってきているが、いきなりオープンで人気になって信頼はできない。</t>
    <phoneticPr fontId="2"/>
  </si>
  <si>
    <t>中山ダートは雨が少し降っても非常にタフな馬場。そんな馬場で途中で捲りが入ったにしても、なかなかすごい低速戦になった。</t>
    <phoneticPr fontId="2"/>
  </si>
  <si>
    <t>カイコウ</t>
    <phoneticPr fontId="2"/>
  </si>
  <si>
    <t>時計の掛かるスタミナ勝負になったことでパフォーマンスを上げたか。今回は特殊すぎる低速戦なので評価が難しいところ。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</si>
</sst>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2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39" t="s">
        <v>147</v>
      </c>
      <c r="G2" s="40"/>
      <c r="H2" s="40"/>
      <c r="I2" s="40"/>
      <c r="J2" s="40"/>
      <c r="K2" s="41"/>
      <c r="L2" s="33" t="s">
        <v>148</v>
      </c>
      <c r="M2" s="33" t="s">
        <v>149</v>
      </c>
      <c r="N2" s="33" t="s">
        <v>150</v>
      </c>
      <c r="O2" s="33" t="s">
        <v>163</v>
      </c>
      <c r="P2" s="33"/>
      <c r="Q2" s="33"/>
      <c r="R2" s="39" t="s">
        <v>151</v>
      </c>
      <c r="S2" s="40"/>
      <c r="T2" s="41"/>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9"/>
  <sheetViews>
    <sheetView zoomScaleNormal="100" workbookViewId="0">
      <pane xSplit="5" ySplit="1" topLeftCell="X2" activePane="bottomRight" state="frozen"/>
      <selection activeCell="E24" sqref="E24"/>
      <selection pane="topRight" activeCell="E24" sqref="E24"/>
      <selection pane="bottomLeft" activeCell="E24" sqref="E24"/>
      <selection pane="bottomRight" activeCell="AI15" sqref="AI1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45296</v>
      </c>
      <c r="B2" s="15" t="s">
        <v>109</v>
      </c>
      <c r="C2" s="9" t="s">
        <v>166</v>
      </c>
      <c r="D2" s="23">
        <v>8.0567129629629627E-2</v>
      </c>
      <c r="E2" s="24" t="s">
        <v>237</v>
      </c>
      <c r="F2" s="19">
        <v>12.7</v>
      </c>
      <c r="G2" s="19">
        <v>11.8</v>
      </c>
      <c r="H2" s="19">
        <v>13.5</v>
      </c>
      <c r="I2" s="19">
        <v>13.5</v>
      </c>
      <c r="J2" s="19">
        <v>13.2</v>
      </c>
      <c r="K2" s="19">
        <v>12.4</v>
      </c>
      <c r="L2" s="19">
        <v>12.8</v>
      </c>
      <c r="M2" s="19">
        <v>13.2</v>
      </c>
      <c r="N2" s="19">
        <v>13</v>
      </c>
      <c r="O2" s="20">
        <f>SUM(F2:H2)</f>
        <v>38</v>
      </c>
      <c r="P2" s="20">
        <f>SUM(I2:K2)</f>
        <v>39.1</v>
      </c>
      <c r="Q2" s="20">
        <f>SUM(L2:N2)</f>
        <v>39</v>
      </c>
      <c r="R2" s="17">
        <f>SUM(F2:J2)</f>
        <v>64.7</v>
      </c>
      <c r="S2" s="17">
        <f>SUM(J2:N2)</f>
        <v>64.600000000000009</v>
      </c>
      <c r="T2" s="12" t="s">
        <v>171</v>
      </c>
      <c r="U2" s="12" t="s">
        <v>175</v>
      </c>
      <c r="V2" s="14" t="s">
        <v>225</v>
      </c>
      <c r="W2" s="14" t="s">
        <v>224</v>
      </c>
      <c r="X2" s="14" t="s">
        <v>191</v>
      </c>
      <c r="Y2" s="13">
        <v>2</v>
      </c>
      <c r="Z2" s="13">
        <v>1.6</v>
      </c>
      <c r="AA2" s="12" t="s">
        <v>192</v>
      </c>
      <c r="AB2" s="13">
        <v>0.7</v>
      </c>
      <c r="AC2" s="13" t="s">
        <v>214</v>
      </c>
      <c r="AD2" s="13">
        <v>0.3</v>
      </c>
      <c r="AE2" s="13">
        <v>0.4</v>
      </c>
      <c r="AF2" s="13"/>
      <c r="AG2" s="12" t="s">
        <v>212</v>
      </c>
      <c r="AH2" s="12" t="s">
        <v>212</v>
      </c>
      <c r="AI2" s="12" t="s">
        <v>164</v>
      </c>
      <c r="AJ2" s="9"/>
      <c r="AK2" s="9" t="s">
        <v>240</v>
      </c>
      <c r="AL2" s="21" t="s">
        <v>241</v>
      </c>
    </row>
    <row r="3" spans="1:38" s="6" customFormat="1">
      <c r="A3" s="7">
        <v>45296</v>
      </c>
      <c r="B3" s="15" t="s">
        <v>112</v>
      </c>
      <c r="C3" s="9" t="s">
        <v>166</v>
      </c>
      <c r="D3" s="23">
        <v>8.0659722222222216E-2</v>
      </c>
      <c r="E3" s="24" t="s">
        <v>242</v>
      </c>
      <c r="F3" s="19">
        <v>13.2</v>
      </c>
      <c r="G3" s="19">
        <v>12.3</v>
      </c>
      <c r="H3" s="19">
        <v>13.8</v>
      </c>
      <c r="I3" s="19">
        <v>13.9</v>
      </c>
      <c r="J3" s="19">
        <v>12.7</v>
      </c>
      <c r="K3" s="19">
        <v>12.4</v>
      </c>
      <c r="L3" s="19">
        <v>13</v>
      </c>
      <c r="M3" s="19">
        <v>13</v>
      </c>
      <c r="N3" s="19">
        <v>12.6</v>
      </c>
      <c r="O3" s="20">
        <f>SUM(F3:H3)</f>
        <v>39.299999999999997</v>
      </c>
      <c r="P3" s="20">
        <f>SUM(I3:K3)</f>
        <v>39</v>
      </c>
      <c r="Q3" s="20">
        <f>SUM(L3:N3)</f>
        <v>38.6</v>
      </c>
      <c r="R3" s="17">
        <f>SUM(F3:J3)</f>
        <v>65.899999999999991</v>
      </c>
      <c r="S3" s="17">
        <f>SUM(J3:N3)</f>
        <v>63.7</v>
      </c>
      <c r="T3" s="12" t="s">
        <v>171</v>
      </c>
      <c r="U3" s="12" t="s">
        <v>167</v>
      </c>
      <c r="V3" s="14" t="s">
        <v>230</v>
      </c>
      <c r="W3" s="14" t="s">
        <v>183</v>
      </c>
      <c r="X3" s="14" t="s">
        <v>230</v>
      </c>
      <c r="Y3" s="13">
        <v>2</v>
      </c>
      <c r="Z3" s="13">
        <v>1.6</v>
      </c>
      <c r="AA3" s="12" t="s">
        <v>192</v>
      </c>
      <c r="AB3" s="13">
        <v>1.2</v>
      </c>
      <c r="AC3" s="13">
        <v>-0.2</v>
      </c>
      <c r="AD3" s="13">
        <v>0.6</v>
      </c>
      <c r="AE3" s="13">
        <v>0.4</v>
      </c>
      <c r="AF3" s="13"/>
      <c r="AG3" s="12" t="s">
        <v>168</v>
      </c>
      <c r="AH3" s="12" t="s">
        <v>212</v>
      </c>
      <c r="AI3" s="12" t="s">
        <v>164</v>
      </c>
      <c r="AJ3" s="9"/>
      <c r="AK3" s="9" t="s">
        <v>244</v>
      </c>
      <c r="AL3" s="21" t="s">
        <v>243</v>
      </c>
    </row>
    <row r="4" spans="1:38" s="6" customFormat="1">
      <c r="A4" s="7">
        <v>45296</v>
      </c>
      <c r="B4" s="27" t="s">
        <v>111</v>
      </c>
      <c r="C4" s="9" t="s">
        <v>166</v>
      </c>
      <c r="D4" s="23">
        <v>7.9861111111111105E-2</v>
      </c>
      <c r="E4" s="24" t="s">
        <v>256</v>
      </c>
      <c r="F4" s="19">
        <v>13</v>
      </c>
      <c r="G4" s="19">
        <v>12.2</v>
      </c>
      <c r="H4" s="19">
        <v>13.2</v>
      </c>
      <c r="I4" s="19">
        <v>13</v>
      </c>
      <c r="J4" s="19">
        <v>12.4</v>
      </c>
      <c r="K4" s="19">
        <v>12.5</v>
      </c>
      <c r="L4" s="19">
        <v>12.5</v>
      </c>
      <c r="M4" s="19">
        <v>12.8</v>
      </c>
      <c r="N4" s="19">
        <v>13.4</v>
      </c>
      <c r="O4" s="20">
        <f>SUM(F4:H4)</f>
        <v>38.4</v>
      </c>
      <c r="P4" s="20">
        <f>SUM(I4:K4)</f>
        <v>37.9</v>
      </c>
      <c r="Q4" s="20">
        <f>SUM(L4:N4)</f>
        <v>38.700000000000003</v>
      </c>
      <c r="R4" s="17">
        <f>SUM(F4:J4)</f>
        <v>63.8</v>
      </c>
      <c r="S4" s="17">
        <f>SUM(J4:N4)</f>
        <v>63.6</v>
      </c>
      <c r="T4" s="12" t="s">
        <v>171</v>
      </c>
      <c r="U4" s="12" t="s">
        <v>167</v>
      </c>
      <c r="V4" s="14" t="s">
        <v>202</v>
      </c>
      <c r="W4" s="14" t="s">
        <v>201</v>
      </c>
      <c r="X4" s="14" t="s">
        <v>220</v>
      </c>
      <c r="Y4" s="13">
        <v>2</v>
      </c>
      <c r="Z4" s="13">
        <v>1.6</v>
      </c>
      <c r="AA4" s="12" t="s">
        <v>192</v>
      </c>
      <c r="AB4" s="13">
        <v>1</v>
      </c>
      <c r="AC4" s="13" t="s">
        <v>214</v>
      </c>
      <c r="AD4" s="13">
        <v>0.6</v>
      </c>
      <c r="AE4" s="13">
        <v>0.4</v>
      </c>
      <c r="AF4" s="13"/>
      <c r="AG4" s="12" t="s">
        <v>168</v>
      </c>
      <c r="AH4" s="12" t="s">
        <v>168</v>
      </c>
      <c r="AI4" s="12" t="s">
        <v>165</v>
      </c>
      <c r="AJ4" s="9"/>
      <c r="AK4" s="9" t="s">
        <v>257</v>
      </c>
      <c r="AL4" s="21" t="s">
        <v>258</v>
      </c>
    </row>
    <row r="5" spans="1:38" s="6" customFormat="1">
      <c r="A5" s="7">
        <v>45296</v>
      </c>
      <c r="B5" s="15" t="s">
        <v>110</v>
      </c>
      <c r="C5" s="9" t="s">
        <v>166</v>
      </c>
      <c r="D5" s="23">
        <v>7.784722222222222E-2</v>
      </c>
      <c r="E5" s="24" t="s">
        <v>227</v>
      </c>
      <c r="F5" s="19">
        <v>12.3</v>
      </c>
      <c r="G5" s="19">
        <v>11.7</v>
      </c>
      <c r="H5" s="19">
        <v>13.5</v>
      </c>
      <c r="I5" s="19">
        <v>13.3</v>
      </c>
      <c r="J5" s="19">
        <v>11.8</v>
      </c>
      <c r="K5" s="19">
        <v>12.1</v>
      </c>
      <c r="L5" s="19">
        <v>12.2</v>
      </c>
      <c r="M5" s="19">
        <v>12.5</v>
      </c>
      <c r="N5" s="19">
        <v>13.2</v>
      </c>
      <c r="O5" s="20">
        <f>SUM(F5:H5)</f>
        <v>37.5</v>
      </c>
      <c r="P5" s="20">
        <f>SUM(I5:K5)</f>
        <v>37.200000000000003</v>
      </c>
      <c r="Q5" s="20">
        <f>SUM(L5:N5)</f>
        <v>37.9</v>
      </c>
      <c r="R5" s="17">
        <f>SUM(F5:J5)</f>
        <v>62.599999999999994</v>
      </c>
      <c r="S5" s="17">
        <f>SUM(J5:N5)</f>
        <v>61.8</v>
      </c>
      <c r="T5" s="12" t="s">
        <v>179</v>
      </c>
      <c r="U5" s="12" t="s">
        <v>181</v>
      </c>
      <c r="V5" s="14" t="s">
        <v>203</v>
      </c>
      <c r="W5" s="14" t="s">
        <v>196</v>
      </c>
      <c r="X5" s="14" t="s">
        <v>232</v>
      </c>
      <c r="Y5" s="13">
        <v>2</v>
      </c>
      <c r="Z5" s="13">
        <v>1.6</v>
      </c>
      <c r="AA5" s="12" t="s">
        <v>192</v>
      </c>
      <c r="AB5" s="13">
        <v>0.2</v>
      </c>
      <c r="AC5" s="13" t="s">
        <v>214</v>
      </c>
      <c r="AD5" s="13">
        <v>-0.2</v>
      </c>
      <c r="AE5" s="13">
        <v>0.4</v>
      </c>
      <c r="AF5" s="13"/>
      <c r="AG5" s="12" t="s">
        <v>212</v>
      </c>
      <c r="AH5" s="12" t="s">
        <v>212</v>
      </c>
      <c r="AI5" s="12" t="s">
        <v>164</v>
      </c>
      <c r="AJ5" s="9"/>
      <c r="AK5" s="9" t="s">
        <v>262</v>
      </c>
      <c r="AL5" s="21" t="s">
        <v>263</v>
      </c>
    </row>
    <row r="6" spans="1:38" s="6" customFormat="1">
      <c r="A6" s="7">
        <v>45297</v>
      </c>
      <c r="B6" s="27" t="s">
        <v>109</v>
      </c>
      <c r="C6" s="9" t="s">
        <v>166</v>
      </c>
      <c r="D6" s="23">
        <v>8.1319444444444444E-2</v>
      </c>
      <c r="E6" s="24" t="s">
        <v>273</v>
      </c>
      <c r="F6" s="19">
        <v>12.9</v>
      </c>
      <c r="G6" s="19">
        <v>12</v>
      </c>
      <c r="H6" s="19">
        <v>13.2</v>
      </c>
      <c r="I6" s="19">
        <v>13.4</v>
      </c>
      <c r="J6" s="19">
        <v>13.1</v>
      </c>
      <c r="K6" s="19">
        <v>13.1</v>
      </c>
      <c r="L6" s="19">
        <v>13.2</v>
      </c>
      <c r="M6" s="19">
        <v>13.1</v>
      </c>
      <c r="N6" s="19">
        <v>13.6</v>
      </c>
      <c r="O6" s="20">
        <f>SUM(F6:H6)</f>
        <v>38.099999999999994</v>
      </c>
      <c r="P6" s="20">
        <f>SUM(I6:K6)</f>
        <v>39.6</v>
      </c>
      <c r="Q6" s="20">
        <f>SUM(L6:N6)</f>
        <v>39.9</v>
      </c>
      <c r="R6" s="17">
        <f>SUM(F6:J6)</f>
        <v>64.599999999999994</v>
      </c>
      <c r="S6" s="17">
        <f>SUM(J6:N6)</f>
        <v>66.099999999999994</v>
      </c>
      <c r="T6" s="12" t="s">
        <v>171</v>
      </c>
      <c r="U6" s="12" t="s">
        <v>175</v>
      </c>
      <c r="V6" s="14" t="s">
        <v>180</v>
      </c>
      <c r="W6" s="14" t="s">
        <v>180</v>
      </c>
      <c r="X6" s="14" t="s">
        <v>180</v>
      </c>
      <c r="Y6" s="13">
        <v>1.7</v>
      </c>
      <c r="Z6" s="13">
        <v>1.5</v>
      </c>
      <c r="AA6" s="12" t="s">
        <v>192</v>
      </c>
      <c r="AB6" s="13">
        <v>2.2000000000000002</v>
      </c>
      <c r="AC6" s="13" t="s">
        <v>214</v>
      </c>
      <c r="AD6" s="13">
        <v>1.8</v>
      </c>
      <c r="AE6" s="13">
        <v>0.4</v>
      </c>
      <c r="AF6" s="13"/>
      <c r="AG6" s="12" t="s">
        <v>169</v>
      </c>
      <c r="AH6" s="12" t="s">
        <v>168</v>
      </c>
      <c r="AI6" s="12" t="s">
        <v>165</v>
      </c>
      <c r="AJ6" s="9"/>
      <c r="AK6" s="9" t="s">
        <v>283</v>
      </c>
      <c r="AL6" s="21" t="s">
        <v>284</v>
      </c>
    </row>
    <row r="7" spans="1:38" s="6" customFormat="1">
      <c r="A7" s="7">
        <v>45297</v>
      </c>
      <c r="B7" s="15" t="s">
        <v>107</v>
      </c>
      <c r="C7" s="9" t="s">
        <v>166</v>
      </c>
      <c r="D7" s="23">
        <v>7.9884259259259266E-2</v>
      </c>
      <c r="E7" s="24" t="s">
        <v>274</v>
      </c>
      <c r="F7" s="19">
        <v>12.8</v>
      </c>
      <c r="G7" s="19">
        <v>11.4</v>
      </c>
      <c r="H7" s="19">
        <v>12.8</v>
      </c>
      <c r="I7" s="19">
        <v>13.1</v>
      </c>
      <c r="J7" s="19">
        <v>12.6</v>
      </c>
      <c r="K7" s="19">
        <v>12.5</v>
      </c>
      <c r="L7" s="19">
        <v>12.8</v>
      </c>
      <c r="M7" s="19">
        <v>13</v>
      </c>
      <c r="N7" s="19">
        <v>14.2</v>
      </c>
      <c r="O7" s="20">
        <f t="shared" ref="O7:O9" si="0">SUM(F7:H7)</f>
        <v>37</v>
      </c>
      <c r="P7" s="20">
        <f t="shared" ref="P7:P9" si="1">SUM(I7:K7)</f>
        <v>38.200000000000003</v>
      </c>
      <c r="Q7" s="20">
        <f t="shared" ref="Q7:Q9" si="2">SUM(L7:N7)</f>
        <v>40</v>
      </c>
      <c r="R7" s="17">
        <f t="shared" ref="R7:R9" si="3">SUM(F7:J7)</f>
        <v>62.7</v>
      </c>
      <c r="S7" s="17">
        <f t="shared" ref="S7:S9" si="4">SUM(J7:N7)</f>
        <v>65.100000000000009</v>
      </c>
      <c r="T7" s="12" t="s">
        <v>174</v>
      </c>
      <c r="U7" s="12" t="s">
        <v>175</v>
      </c>
      <c r="V7" s="14" t="s">
        <v>182</v>
      </c>
      <c r="W7" s="14" t="s">
        <v>176</v>
      </c>
      <c r="X7" s="14" t="s">
        <v>217</v>
      </c>
      <c r="Y7" s="13">
        <v>1.7</v>
      </c>
      <c r="Z7" s="13">
        <v>1.5</v>
      </c>
      <c r="AA7" s="12" t="s">
        <v>192</v>
      </c>
      <c r="AB7" s="13">
        <v>-0.2</v>
      </c>
      <c r="AC7" s="13" t="s">
        <v>214</v>
      </c>
      <c r="AD7" s="13">
        <v>-0.6</v>
      </c>
      <c r="AE7" s="13">
        <v>0.4</v>
      </c>
      <c r="AF7" s="13"/>
      <c r="AG7" s="12" t="s">
        <v>215</v>
      </c>
      <c r="AH7" s="12" t="s">
        <v>212</v>
      </c>
      <c r="AI7" s="12" t="s">
        <v>164</v>
      </c>
      <c r="AJ7" s="9"/>
      <c r="AK7" s="9" t="s">
        <v>285</v>
      </c>
      <c r="AL7" s="21" t="s">
        <v>286</v>
      </c>
    </row>
    <row r="8" spans="1:38" s="6" customFormat="1">
      <c r="A8" s="7">
        <v>45297</v>
      </c>
      <c r="B8" s="15" t="s">
        <v>108</v>
      </c>
      <c r="C8" s="9" t="s">
        <v>166</v>
      </c>
      <c r="D8" s="23">
        <v>7.856481481481481E-2</v>
      </c>
      <c r="E8" s="24" t="s">
        <v>280</v>
      </c>
      <c r="F8" s="19">
        <v>12.7</v>
      </c>
      <c r="G8" s="19">
        <v>11.5</v>
      </c>
      <c r="H8" s="19">
        <v>12.5</v>
      </c>
      <c r="I8" s="19">
        <v>12.8</v>
      </c>
      <c r="J8" s="19">
        <v>12.6</v>
      </c>
      <c r="K8" s="19">
        <v>12.8</v>
      </c>
      <c r="L8" s="19">
        <v>13.2</v>
      </c>
      <c r="M8" s="19">
        <v>12.9</v>
      </c>
      <c r="N8" s="19">
        <v>12.8</v>
      </c>
      <c r="O8" s="20">
        <f t="shared" si="0"/>
        <v>36.700000000000003</v>
      </c>
      <c r="P8" s="20">
        <f t="shared" si="1"/>
        <v>38.200000000000003</v>
      </c>
      <c r="Q8" s="20">
        <f t="shared" si="2"/>
        <v>38.900000000000006</v>
      </c>
      <c r="R8" s="17">
        <f t="shared" si="3"/>
        <v>62.1</v>
      </c>
      <c r="S8" s="17">
        <f t="shared" si="4"/>
        <v>64.3</v>
      </c>
      <c r="T8" s="12" t="s">
        <v>174</v>
      </c>
      <c r="U8" s="12" t="s">
        <v>175</v>
      </c>
      <c r="V8" s="14" t="s">
        <v>203</v>
      </c>
      <c r="W8" s="14" t="s">
        <v>200</v>
      </c>
      <c r="X8" s="14" t="s">
        <v>221</v>
      </c>
      <c r="Y8" s="13">
        <v>1.7</v>
      </c>
      <c r="Z8" s="13">
        <v>1.5</v>
      </c>
      <c r="AA8" s="12" t="s">
        <v>192</v>
      </c>
      <c r="AB8" s="13">
        <v>0.6</v>
      </c>
      <c r="AC8" s="13" t="s">
        <v>214</v>
      </c>
      <c r="AD8" s="13">
        <v>0.4</v>
      </c>
      <c r="AE8" s="13">
        <v>0.2</v>
      </c>
      <c r="AF8" s="13"/>
      <c r="AG8" s="12" t="s">
        <v>168</v>
      </c>
      <c r="AH8" s="12" t="s">
        <v>212</v>
      </c>
      <c r="AI8" s="12" t="s">
        <v>165</v>
      </c>
      <c r="AJ8" s="9"/>
      <c r="AK8" s="9" t="s">
        <v>295</v>
      </c>
      <c r="AL8" s="21" t="s">
        <v>296</v>
      </c>
    </row>
    <row r="9" spans="1:38" s="6" customFormat="1">
      <c r="A9" s="7">
        <v>45297</v>
      </c>
      <c r="B9" s="15" t="s">
        <v>111</v>
      </c>
      <c r="C9" s="9" t="s">
        <v>166</v>
      </c>
      <c r="D9" s="23">
        <v>7.9953703703703707E-2</v>
      </c>
      <c r="E9" s="24" t="s">
        <v>302</v>
      </c>
      <c r="F9" s="19">
        <v>13</v>
      </c>
      <c r="G9" s="19">
        <v>12.1</v>
      </c>
      <c r="H9" s="19">
        <v>13.5</v>
      </c>
      <c r="I9" s="19">
        <v>13.4</v>
      </c>
      <c r="J9" s="19">
        <v>12.5</v>
      </c>
      <c r="K9" s="19">
        <v>12.2</v>
      </c>
      <c r="L9" s="19">
        <v>12.7</v>
      </c>
      <c r="M9" s="19">
        <v>13</v>
      </c>
      <c r="N9" s="19">
        <v>13.4</v>
      </c>
      <c r="O9" s="20">
        <f t="shared" si="0"/>
        <v>38.6</v>
      </c>
      <c r="P9" s="20">
        <f t="shared" si="1"/>
        <v>38.099999999999994</v>
      </c>
      <c r="Q9" s="20">
        <f t="shared" si="2"/>
        <v>39.1</v>
      </c>
      <c r="R9" s="17">
        <f t="shared" si="3"/>
        <v>64.5</v>
      </c>
      <c r="S9" s="17">
        <f t="shared" si="4"/>
        <v>63.8</v>
      </c>
      <c r="T9" s="12" t="s">
        <v>171</v>
      </c>
      <c r="U9" s="12" t="s">
        <v>175</v>
      </c>
      <c r="V9" s="14" t="s">
        <v>197</v>
      </c>
      <c r="W9" s="14" t="s">
        <v>210</v>
      </c>
      <c r="X9" s="14" t="s">
        <v>177</v>
      </c>
      <c r="Y9" s="13">
        <v>1.7</v>
      </c>
      <c r="Z9" s="13">
        <v>1.5</v>
      </c>
      <c r="AA9" s="12" t="s">
        <v>192</v>
      </c>
      <c r="AB9" s="13">
        <v>1.8</v>
      </c>
      <c r="AC9" s="13" t="s">
        <v>214</v>
      </c>
      <c r="AD9" s="13">
        <v>1.8</v>
      </c>
      <c r="AE9" s="13" t="s">
        <v>213</v>
      </c>
      <c r="AF9" s="13"/>
      <c r="AG9" s="12" t="s">
        <v>169</v>
      </c>
      <c r="AH9" s="12" t="s">
        <v>168</v>
      </c>
      <c r="AI9" s="12" t="s">
        <v>165</v>
      </c>
      <c r="AJ9" s="9"/>
      <c r="AK9" s="9" t="s">
        <v>301</v>
      </c>
      <c r="AL9" s="21" t="s">
        <v>303</v>
      </c>
    </row>
  </sheetData>
  <autoFilter ref="A1:AK9" xr:uid="{00000000-0009-0000-0000-000009000000}"/>
  <phoneticPr fontId="2"/>
  <conditionalFormatting sqref="F2:N5">
    <cfRule type="colorScale" priority="1009">
      <colorScale>
        <cfvo type="min"/>
        <cfvo type="percentile" val="50"/>
        <cfvo type="max"/>
        <color rgb="FFF8696B"/>
        <color rgb="FFFFEB84"/>
        <color rgb="FF63BE7B"/>
      </colorScale>
    </cfRule>
  </conditionalFormatting>
  <conditionalFormatting sqref="F6:N6">
    <cfRule type="colorScale" priority="987">
      <colorScale>
        <cfvo type="min"/>
        <cfvo type="percentile" val="50"/>
        <cfvo type="max"/>
        <color rgb="FFF8696B"/>
        <color rgb="FFFFEB84"/>
        <color rgb="FF63BE7B"/>
      </colorScale>
    </cfRule>
  </conditionalFormatting>
  <conditionalFormatting sqref="AA2:AA9">
    <cfRule type="containsText" dxfId="30" priority="50" operator="containsText" text="D">
      <formula>NOT(ISERROR(SEARCH("D",AA2)))</formula>
    </cfRule>
    <cfRule type="containsText" dxfId="29" priority="51" operator="containsText" text="S">
      <formula>NOT(ISERROR(SEARCH("S",AA2)))</formula>
    </cfRule>
    <cfRule type="containsText" dxfId="28" priority="52" operator="containsText" text="F">
      <formula>NOT(ISERROR(SEARCH("F",AA2)))</formula>
    </cfRule>
    <cfRule type="containsText" dxfId="27" priority="53" operator="containsText" text="E">
      <formula>NOT(ISERROR(SEARCH("E",AA2)))</formula>
    </cfRule>
    <cfRule type="containsText" dxfId="26" priority="54" operator="containsText" text="B">
      <formula>NOT(ISERROR(SEARCH("B",AA2)))</formula>
    </cfRule>
    <cfRule type="containsText" dxfId="25" priority="55" operator="containsText" text="A">
      <formula>NOT(ISERROR(SEARCH("A",AA2)))</formula>
    </cfRule>
  </conditionalFormatting>
  <conditionalFormatting sqref="AG2:AI6">
    <cfRule type="containsText" dxfId="24" priority="1011" operator="containsText" text="B">
      <formula>NOT(ISERROR(SEARCH("B",AG2)))</formula>
    </cfRule>
    <cfRule type="containsText" dxfId="23" priority="1012" operator="containsText" text="A">
      <formula>NOT(ISERROR(SEARCH("A",AG2)))</formula>
    </cfRule>
  </conditionalFormatting>
  <conditionalFormatting sqref="AG2:AJ9">
    <cfRule type="containsText" dxfId="22" priority="2" operator="containsText" text="E">
      <formula>NOT(ISERROR(SEARCH("E",AG2)))</formula>
    </cfRule>
  </conditionalFormatting>
  <conditionalFormatting sqref="AG7:AJ9">
    <cfRule type="containsText" dxfId="21" priority="474" operator="containsText" text="B">
      <formula>NOT(ISERROR(SEARCH("B",AG7)))</formula>
    </cfRule>
    <cfRule type="containsText" dxfId="20" priority="475" operator="containsText" text="A">
      <formula>NOT(ISERROR(SEARCH("A",AG7)))</formula>
    </cfRule>
  </conditionalFormatting>
  <conditionalFormatting sqref="AJ2:AJ9">
    <cfRule type="containsText" dxfId="19" priority="446" operator="containsText" text="B">
      <formula>NOT(ISERROR(SEARCH("B",AJ2)))</formula>
    </cfRule>
    <cfRule type="containsText" dxfId="18" priority="447" operator="containsText" text="A">
      <formula>NOT(ISERROR(SEARCH("A",AJ2)))</formula>
    </cfRule>
  </conditionalFormatting>
  <conditionalFormatting sqref="F7:N9">
    <cfRule type="colorScale" priority="2081">
      <colorScale>
        <cfvo type="min"/>
        <cfvo type="percentile" val="50"/>
        <cfvo type="max"/>
        <color rgb="FFF8696B"/>
        <color rgb="FFFFEB84"/>
        <color rgb="FF63BE7B"/>
      </colorScale>
    </cfRule>
  </conditionalFormatting>
  <dataValidations count="1">
    <dataValidation type="list" allowBlank="1" showInputMessage="1" showErrorMessage="1" sqref="AJ2:AJ9"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9 O10:S1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2"/>
  <sheetViews>
    <sheetView workbookViewId="0">
      <pane xSplit="5" ySplit="1" topLeftCell="Z2" activePane="bottomRight" state="frozen"/>
      <selection activeCell="E24" sqref="E24"/>
      <selection pane="topRight" activeCell="E24" sqref="E24"/>
      <selection pane="bottomLeft" activeCell="E24" sqref="E24"/>
      <selection pane="bottomRight" activeCell="AC10" sqref="AC1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45296</v>
      </c>
      <c r="B2" s="8" t="s">
        <v>111</v>
      </c>
      <c r="C2" s="9" t="s">
        <v>166</v>
      </c>
      <c r="D2" s="10">
        <v>0.10833333333333334</v>
      </c>
      <c r="E2" s="9" t="s">
        <v>247</v>
      </c>
      <c r="F2" s="11">
        <v>13.5</v>
      </c>
      <c r="G2" s="11">
        <v>11.6</v>
      </c>
      <c r="H2" s="11">
        <v>12.9</v>
      </c>
      <c r="I2" s="11">
        <v>13.3</v>
      </c>
      <c r="J2" s="11">
        <v>13.8</v>
      </c>
      <c r="K2" s="11">
        <v>13.2</v>
      </c>
      <c r="L2" s="11">
        <v>13.5</v>
      </c>
      <c r="M2" s="11">
        <v>12.5</v>
      </c>
      <c r="N2" s="11">
        <v>12.4</v>
      </c>
      <c r="O2" s="11">
        <v>12.6</v>
      </c>
      <c r="P2" s="11">
        <v>13.3</v>
      </c>
      <c r="Q2" s="11">
        <v>13.4</v>
      </c>
      <c r="R2" s="16">
        <f t="shared" ref="R2" si="0">SUM(F2:H2)</f>
        <v>38</v>
      </c>
      <c r="S2" s="16">
        <f t="shared" ref="S2" si="1">SUM(I2:N2)</f>
        <v>78.7</v>
      </c>
      <c r="T2" s="16">
        <f t="shared" ref="T2" si="2">SUM(O2:Q2)</f>
        <v>39.299999999999997</v>
      </c>
      <c r="U2" s="17">
        <f t="shared" ref="U2" si="3">SUM(F2:J2)</f>
        <v>65.099999999999994</v>
      </c>
      <c r="V2" s="12" t="s">
        <v>171</v>
      </c>
      <c r="W2" s="12" t="s">
        <v>175</v>
      </c>
      <c r="X2" s="14" t="s">
        <v>178</v>
      </c>
      <c r="Y2" s="14" t="s">
        <v>248</v>
      </c>
      <c r="Z2" s="14" t="s">
        <v>188</v>
      </c>
      <c r="AA2" s="13">
        <v>2</v>
      </c>
      <c r="AB2" s="13">
        <v>1.6</v>
      </c>
      <c r="AC2" s="12" t="s">
        <v>192</v>
      </c>
      <c r="AD2" s="13">
        <v>0.1</v>
      </c>
      <c r="AE2" s="13" t="s">
        <v>214</v>
      </c>
      <c r="AF2" s="13">
        <v>-0.4</v>
      </c>
      <c r="AG2" s="13">
        <v>0.5</v>
      </c>
      <c r="AH2" s="13"/>
      <c r="AI2" s="12" t="s">
        <v>212</v>
      </c>
      <c r="AJ2" s="12" t="s">
        <v>168</v>
      </c>
      <c r="AK2" s="12" t="s">
        <v>164</v>
      </c>
      <c r="AL2" s="9"/>
      <c r="AM2" s="9" t="s">
        <v>245</v>
      </c>
      <c r="AN2" s="21" t="s">
        <v>246</v>
      </c>
    </row>
  </sheetData>
  <autoFilter ref="A1:AM2" xr:uid="{00000000-0009-0000-0000-00000A000000}"/>
  <phoneticPr fontId="2"/>
  <conditionalFormatting sqref="F2:Q2">
    <cfRule type="colorScale" priority="1167">
      <colorScale>
        <cfvo type="min"/>
        <cfvo type="percentile" val="50"/>
        <cfvo type="max"/>
        <color rgb="FFF8696B"/>
        <color rgb="FFFFEB84"/>
        <color rgb="FF63BE7B"/>
      </colorScale>
    </cfRule>
  </conditionalFormatting>
  <conditionalFormatting sqref="AC2">
    <cfRule type="containsText" dxfId="17" priority="52" operator="containsText" text="D">
      <formula>NOT(ISERROR(SEARCH("D",AC2)))</formula>
    </cfRule>
    <cfRule type="containsText" dxfId="16" priority="53" operator="containsText" text="S">
      <formula>NOT(ISERROR(SEARCH("S",AC2)))</formula>
    </cfRule>
    <cfRule type="containsText" dxfId="15" priority="54" operator="containsText" text="F">
      <formula>NOT(ISERROR(SEARCH("F",AC2)))</formula>
    </cfRule>
    <cfRule type="containsText" dxfId="14" priority="55" operator="containsText" text="E">
      <formula>NOT(ISERROR(SEARCH("E",AC2)))</formula>
    </cfRule>
    <cfRule type="containsText" dxfId="13" priority="56" operator="containsText" text="B">
      <formula>NOT(ISERROR(SEARCH("B",AC2)))</formula>
    </cfRule>
    <cfRule type="containsText" dxfId="12" priority="57" operator="containsText" text="A">
      <formula>NOT(ISERROR(SEARCH("A",AC2)))</formula>
    </cfRule>
  </conditionalFormatting>
  <conditionalFormatting sqref="AI2:AL2">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E13" sqref="E1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t="s">
        <v>233</v>
      </c>
      <c r="AN2" s="21" t="s">
        <v>234</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
  <sheetViews>
    <sheetView workbookViewId="0">
      <pane xSplit="5" ySplit="1" topLeftCell="U2" activePane="bottomRight" state="frozen"/>
      <selection activeCell="E24" sqref="E24"/>
      <selection pane="topRight" activeCell="E24" sqref="E24"/>
      <selection pane="bottomLeft" activeCell="E24" sqref="E24"/>
      <selection pane="bottomRight" activeCell="X4" sqref="X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45296</v>
      </c>
      <c r="B2" s="8" t="s">
        <v>108</v>
      </c>
      <c r="C2" s="9" t="s">
        <v>166</v>
      </c>
      <c r="D2" s="10">
        <v>4.6539351851851853E-2</v>
      </c>
      <c r="E2" s="9" t="s">
        <v>259</v>
      </c>
      <c r="F2" s="11">
        <v>11.9</v>
      </c>
      <c r="G2" s="11">
        <v>10.1</v>
      </c>
      <c r="H2" s="11">
        <v>11.1</v>
      </c>
      <c r="I2" s="11">
        <v>11.1</v>
      </c>
      <c r="J2" s="11">
        <v>11.3</v>
      </c>
      <c r="K2" s="11">
        <v>11.6</v>
      </c>
      <c r="L2" s="16">
        <f t="shared" ref="L2" si="0">SUM(F2:H2)</f>
        <v>33.1</v>
      </c>
      <c r="M2" s="16">
        <f t="shared" ref="M2" si="1">SUM(I2:K2)</f>
        <v>34</v>
      </c>
      <c r="N2" s="17">
        <f t="shared" ref="N2" si="2">SUM(F2:J2)</f>
        <v>55.5</v>
      </c>
      <c r="O2" s="12" t="s">
        <v>174</v>
      </c>
      <c r="P2" s="12" t="s">
        <v>193</v>
      </c>
      <c r="Q2" s="14" t="s">
        <v>208</v>
      </c>
      <c r="R2" s="14" t="s">
        <v>209</v>
      </c>
      <c r="S2" s="14" t="s">
        <v>222</v>
      </c>
      <c r="T2" s="14" t="s">
        <v>170</v>
      </c>
      <c r="U2" s="13">
        <v>13.6</v>
      </c>
      <c r="V2" s="13">
        <v>13.6</v>
      </c>
      <c r="W2" s="13">
        <v>10.199999999999999</v>
      </c>
      <c r="X2" s="12" t="s">
        <v>170</v>
      </c>
      <c r="Y2" s="13">
        <v>-1.7</v>
      </c>
      <c r="Z2" s="13" t="s">
        <v>214</v>
      </c>
      <c r="AA2" s="13">
        <v>-0.7</v>
      </c>
      <c r="AB2" s="9">
        <v>-1</v>
      </c>
      <c r="AC2" s="9"/>
      <c r="AD2" s="12" t="s">
        <v>215</v>
      </c>
      <c r="AE2" s="12" t="s">
        <v>212</v>
      </c>
      <c r="AF2" s="12" t="s">
        <v>164</v>
      </c>
      <c r="AG2" s="9"/>
      <c r="AH2" s="9" t="s">
        <v>260</v>
      </c>
      <c r="AI2" s="21" t="s">
        <v>261</v>
      </c>
    </row>
    <row r="3" spans="1:35" s="6" customFormat="1">
      <c r="A3" s="7">
        <v>45297</v>
      </c>
      <c r="B3" s="8" t="s">
        <v>110</v>
      </c>
      <c r="C3" s="9" t="s">
        <v>166</v>
      </c>
      <c r="D3" s="10">
        <v>4.7245370370370368E-2</v>
      </c>
      <c r="E3" s="9" t="s">
        <v>231</v>
      </c>
      <c r="F3" s="11">
        <v>12</v>
      </c>
      <c r="G3" s="11">
        <v>10.5</v>
      </c>
      <c r="H3" s="11">
        <v>11.1</v>
      </c>
      <c r="I3" s="11">
        <v>11.4</v>
      </c>
      <c r="J3" s="11">
        <v>11.2</v>
      </c>
      <c r="K3" s="11">
        <v>12</v>
      </c>
      <c r="L3" s="16">
        <f t="shared" ref="L3" si="3">SUM(F3:H3)</f>
        <v>33.6</v>
      </c>
      <c r="M3" s="16">
        <f t="shared" ref="M3" si="4">SUM(I3:K3)</f>
        <v>34.6</v>
      </c>
      <c r="N3" s="17">
        <f t="shared" ref="N3" si="5">SUM(F3:J3)</f>
        <v>56.2</v>
      </c>
      <c r="O3" s="12" t="s">
        <v>179</v>
      </c>
      <c r="P3" s="12" t="s">
        <v>184</v>
      </c>
      <c r="Q3" s="14" t="s">
        <v>223</v>
      </c>
      <c r="R3" s="14" t="s">
        <v>189</v>
      </c>
      <c r="S3" s="14" t="s">
        <v>190</v>
      </c>
      <c r="T3" s="14" t="s">
        <v>170</v>
      </c>
      <c r="U3" s="13">
        <v>13.7</v>
      </c>
      <c r="V3" s="13">
        <v>14.2</v>
      </c>
      <c r="W3" s="13">
        <v>10.1</v>
      </c>
      <c r="X3" s="12" t="s">
        <v>164</v>
      </c>
      <c r="Y3" s="13">
        <v>-0.2</v>
      </c>
      <c r="Z3" s="13" t="s">
        <v>214</v>
      </c>
      <c r="AA3" s="13">
        <v>0.5</v>
      </c>
      <c r="AB3" s="9">
        <v>-0.7</v>
      </c>
      <c r="AC3" s="9"/>
      <c r="AD3" s="12" t="s">
        <v>168</v>
      </c>
      <c r="AE3" s="12" t="s">
        <v>168</v>
      </c>
      <c r="AF3" s="12" t="s">
        <v>165</v>
      </c>
      <c r="AG3" s="9"/>
      <c r="AH3" s="9" t="s">
        <v>299</v>
      </c>
      <c r="AI3" s="21" t="s">
        <v>300</v>
      </c>
    </row>
  </sheetData>
  <autoFilter ref="A1:AH2" xr:uid="{00000000-0009-0000-0000-000001000000}"/>
  <phoneticPr fontId="2"/>
  <conditionalFormatting sqref="F2:K2">
    <cfRule type="colorScale" priority="544">
      <colorScale>
        <cfvo type="min"/>
        <cfvo type="percentile" val="50"/>
        <cfvo type="max"/>
        <color rgb="FFF8696B"/>
        <color rgb="FFFFEB84"/>
        <color rgb="FF63BE7B"/>
      </colorScale>
    </cfRule>
  </conditionalFormatting>
  <conditionalFormatting sqref="X2:X3">
    <cfRule type="containsText" dxfId="122" priority="286" operator="containsText" text="D">
      <formula>NOT(ISERROR(SEARCH("D",X2)))</formula>
    </cfRule>
    <cfRule type="containsText" dxfId="121" priority="287" operator="containsText" text="S">
      <formula>NOT(ISERROR(SEARCH("S",X2)))</formula>
    </cfRule>
    <cfRule type="containsText" dxfId="120" priority="288" operator="containsText" text="F">
      <formula>NOT(ISERROR(SEARCH("F",X2)))</formula>
    </cfRule>
    <cfRule type="containsText" dxfId="119" priority="289" operator="containsText" text="E">
      <formula>NOT(ISERROR(SEARCH("E",X2)))</formula>
    </cfRule>
    <cfRule type="containsText" dxfId="118" priority="290" operator="containsText" text="B">
      <formula>NOT(ISERROR(SEARCH("B",X2)))</formula>
    </cfRule>
    <cfRule type="containsText" dxfId="117" priority="291" operator="containsText" text="A">
      <formula>NOT(ISERROR(SEARCH("A",X2)))</formula>
    </cfRule>
  </conditionalFormatting>
  <conditionalFormatting sqref="AD2:AE2">
    <cfRule type="containsText" dxfId="116" priority="1161" operator="containsText" text="A">
      <formula>NOT(ISERROR(SEARCH("A",AD2)))</formula>
    </cfRule>
  </conditionalFormatting>
  <conditionalFormatting sqref="AD2:AG2">
    <cfRule type="containsText" dxfId="115" priority="33" operator="containsText" text="E">
      <formula>NOT(ISERROR(SEARCH("E",AD2)))</formula>
    </cfRule>
    <cfRule type="containsText" dxfId="114" priority="34" operator="containsText" text="B">
      <formula>NOT(ISERROR(SEARCH("B",AD2)))</formula>
    </cfRule>
  </conditionalFormatting>
  <conditionalFormatting sqref="AF2:AG2">
    <cfRule type="containsText" dxfId="113" priority="119" operator="containsText" text="A">
      <formula>NOT(ISERROR(SEARCH("A",AF2)))</formula>
    </cfRule>
  </conditionalFormatting>
  <conditionalFormatting sqref="F3:K3">
    <cfRule type="colorScale" priority="4">
      <colorScale>
        <cfvo type="min"/>
        <cfvo type="percentile" val="50"/>
        <cfvo type="max"/>
        <color rgb="FFF8696B"/>
        <color rgb="FFFFEB84"/>
        <color rgb="FF63BE7B"/>
      </colorScale>
    </cfRule>
  </conditionalFormatting>
  <conditionalFormatting sqref="AD3:AE3">
    <cfRule type="containsText" dxfId="112" priority="5" operator="containsText" text="A">
      <formula>NOT(ISERROR(SEARCH("A",AD3)))</formula>
    </cfRule>
  </conditionalFormatting>
  <conditionalFormatting sqref="AD3:AG3">
    <cfRule type="containsText" dxfId="111" priority="1" operator="containsText" text="E">
      <formula>NOT(ISERROR(SEARCH("E",AD3)))</formula>
    </cfRule>
    <cfRule type="containsText" dxfId="110" priority="2" operator="containsText" text="B">
      <formula>NOT(ISERROR(SEARCH("B",AD3)))</formula>
    </cfRule>
  </conditionalFormatting>
  <conditionalFormatting sqref="AF3:AG3">
    <cfRule type="containsText" dxfId="109" priority="3" operator="containsText" text="A">
      <formula>NOT(ISERROR(SEARCH("A",AF3)))</formula>
    </cfRule>
  </conditionalFormatting>
  <dataValidations count="1">
    <dataValidation type="list" allowBlank="1" showInputMessage="1" showErrorMessage="1" sqref="AG2:AG3"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
  <sheetViews>
    <sheetView zoomScaleNormal="100" workbookViewId="0">
      <pane xSplit="5" ySplit="1" topLeftCell="X2" activePane="bottomRight" state="frozen"/>
      <selection activeCell="E24" sqref="E24"/>
      <selection pane="topRight" activeCell="E24" sqref="E24"/>
      <selection pane="bottomLeft" activeCell="E24" sqref="E24"/>
      <selection pane="bottomRight" activeCell="AB6" sqref="AB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45296</v>
      </c>
      <c r="B2" s="8" t="s">
        <v>109</v>
      </c>
      <c r="C2" s="9" t="s">
        <v>166</v>
      </c>
      <c r="D2" s="10">
        <v>6.5312499999999996E-2</v>
      </c>
      <c r="E2" s="9" t="s">
        <v>249</v>
      </c>
      <c r="F2" s="11">
        <v>12.3</v>
      </c>
      <c r="G2" s="11">
        <v>11</v>
      </c>
      <c r="H2" s="11">
        <v>11.7</v>
      </c>
      <c r="I2" s="11">
        <v>11.9</v>
      </c>
      <c r="J2" s="11">
        <v>12.2</v>
      </c>
      <c r="K2" s="11">
        <v>11.9</v>
      </c>
      <c r="L2" s="11">
        <v>12</v>
      </c>
      <c r="M2" s="11">
        <v>11.3</v>
      </c>
      <c r="N2" s="16">
        <f t="shared" ref="N2:N4" si="0">SUM(F2:H2)</f>
        <v>35</v>
      </c>
      <c r="O2" s="16">
        <f t="shared" ref="O2:O4" si="1">SUM(I2:J2)</f>
        <v>24.1</v>
      </c>
      <c r="P2" s="16">
        <f t="shared" ref="P2:P4" si="2">SUM(K2:M2)</f>
        <v>35.200000000000003</v>
      </c>
      <c r="Q2" s="17">
        <f t="shared" ref="Q2:Q4" si="3">SUM(F2:J2)</f>
        <v>59.099999999999994</v>
      </c>
      <c r="R2" s="17">
        <f t="shared" ref="R2:R4" si="4">SUM(I2:M2)</f>
        <v>59.3</v>
      </c>
      <c r="S2" s="12" t="s">
        <v>179</v>
      </c>
      <c r="T2" s="12" t="s">
        <v>167</v>
      </c>
      <c r="U2" s="38" t="s">
        <v>178</v>
      </c>
      <c r="V2" s="38" t="s">
        <v>218</v>
      </c>
      <c r="W2" s="38" t="s">
        <v>178</v>
      </c>
      <c r="X2" s="14" t="s">
        <v>170</v>
      </c>
      <c r="Y2" s="13">
        <v>13.6</v>
      </c>
      <c r="Z2" s="13">
        <v>13.6</v>
      </c>
      <c r="AA2" s="13">
        <v>10.199999999999999</v>
      </c>
      <c r="AB2" s="12" t="s">
        <v>170</v>
      </c>
      <c r="AC2" s="13">
        <v>-1.3</v>
      </c>
      <c r="AD2" s="13" t="s">
        <v>214</v>
      </c>
      <c r="AE2" s="13" t="s">
        <v>213</v>
      </c>
      <c r="AF2" s="13">
        <v>-1.3</v>
      </c>
      <c r="AG2" s="13"/>
      <c r="AH2" s="12" t="s">
        <v>212</v>
      </c>
      <c r="AI2" s="12" t="s">
        <v>212</v>
      </c>
      <c r="AJ2" s="12" t="s">
        <v>164</v>
      </c>
      <c r="AK2" s="9"/>
      <c r="AL2" s="9" t="s">
        <v>250</v>
      </c>
      <c r="AM2" s="21" t="s">
        <v>251</v>
      </c>
    </row>
    <row r="3" spans="1:39" s="6" customFormat="1">
      <c r="A3" s="7">
        <v>45296</v>
      </c>
      <c r="B3" s="8" t="s">
        <v>106</v>
      </c>
      <c r="C3" s="9" t="s">
        <v>166</v>
      </c>
      <c r="D3" s="10">
        <v>6.4641203703703701E-2</v>
      </c>
      <c r="E3" s="22" t="s">
        <v>228</v>
      </c>
      <c r="F3" s="11">
        <v>12.5</v>
      </c>
      <c r="G3" s="11">
        <v>11.5</v>
      </c>
      <c r="H3" s="11">
        <v>11.6</v>
      </c>
      <c r="I3" s="11">
        <v>11.6</v>
      </c>
      <c r="J3" s="11">
        <v>11.9</v>
      </c>
      <c r="K3" s="11">
        <v>11.7</v>
      </c>
      <c r="L3" s="11">
        <v>11.3</v>
      </c>
      <c r="M3" s="11">
        <v>11.4</v>
      </c>
      <c r="N3" s="16">
        <f t="shared" si="0"/>
        <v>35.6</v>
      </c>
      <c r="O3" s="16">
        <f t="shared" si="1"/>
        <v>23.5</v>
      </c>
      <c r="P3" s="16">
        <f t="shared" si="2"/>
        <v>34.4</v>
      </c>
      <c r="Q3" s="17">
        <f t="shared" si="3"/>
        <v>59.1</v>
      </c>
      <c r="R3" s="17">
        <f t="shared" si="4"/>
        <v>57.9</v>
      </c>
      <c r="S3" s="12" t="s">
        <v>171</v>
      </c>
      <c r="T3" s="12" t="s">
        <v>195</v>
      </c>
      <c r="U3" s="38" t="s">
        <v>229</v>
      </c>
      <c r="V3" s="38" t="s">
        <v>204</v>
      </c>
      <c r="W3" s="38" t="s">
        <v>264</v>
      </c>
      <c r="X3" s="14" t="s">
        <v>170</v>
      </c>
      <c r="Y3" s="13">
        <v>13.6</v>
      </c>
      <c r="Z3" s="13">
        <v>13.6</v>
      </c>
      <c r="AA3" s="13">
        <v>10.199999999999999</v>
      </c>
      <c r="AB3" s="12" t="s">
        <v>170</v>
      </c>
      <c r="AC3" s="13">
        <v>-0.8</v>
      </c>
      <c r="AD3" s="13">
        <v>-0.2</v>
      </c>
      <c r="AE3" s="13">
        <v>0.3</v>
      </c>
      <c r="AF3" s="13">
        <v>-1.3</v>
      </c>
      <c r="AG3" s="13"/>
      <c r="AH3" s="12" t="s">
        <v>212</v>
      </c>
      <c r="AI3" s="12" t="s">
        <v>212</v>
      </c>
      <c r="AJ3" s="12" t="s">
        <v>164</v>
      </c>
      <c r="AK3" s="9"/>
      <c r="AL3" s="9" t="s">
        <v>265</v>
      </c>
      <c r="AM3" s="21" t="s">
        <v>266</v>
      </c>
    </row>
    <row r="4" spans="1:39" s="6" customFormat="1">
      <c r="A4" s="7">
        <v>45297</v>
      </c>
      <c r="B4" s="15" t="s">
        <v>112</v>
      </c>
      <c r="C4" s="9" t="s">
        <v>166</v>
      </c>
      <c r="D4" s="10">
        <v>6.6030092592592599E-2</v>
      </c>
      <c r="E4" s="9" t="s">
        <v>235</v>
      </c>
      <c r="F4" s="11">
        <v>12.9</v>
      </c>
      <c r="G4" s="11">
        <v>11.6</v>
      </c>
      <c r="H4" s="11">
        <v>12</v>
      </c>
      <c r="I4" s="11">
        <v>11.9</v>
      </c>
      <c r="J4" s="11">
        <v>12</v>
      </c>
      <c r="K4" s="11">
        <v>11.9</v>
      </c>
      <c r="L4" s="11">
        <v>11.8</v>
      </c>
      <c r="M4" s="11">
        <v>11.4</v>
      </c>
      <c r="N4" s="16">
        <f t="shared" si="0"/>
        <v>36.5</v>
      </c>
      <c r="O4" s="16">
        <f t="shared" si="1"/>
        <v>23.9</v>
      </c>
      <c r="P4" s="16">
        <f t="shared" si="2"/>
        <v>35.1</v>
      </c>
      <c r="Q4" s="17">
        <f t="shared" si="3"/>
        <v>60.4</v>
      </c>
      <c r="R4" s="17">
        <f t="shared" si="4"/>
        <v>58.999999999999993</v>
      </c>
      <c r="S4" s="12" t="s">
        <v>171</v>
      </c>
      <c r="T4" s="12" t="s">
        <v>195</v>
      </c>
      <c r="U4" s="38" t="s">
        <v>222</v>
      </c>
      <c r="V4" s="38" t="s">
        <v>277</v>
      </c>
      <c r="W4" s="38" t="s">
        <v>202</v>
      </c>
      <c r="X4" s="14" t="s">
        <v>170</v>
      </c>
      <c r="Y4" s="13">
        <v>13.7</v>
      </c>
      <c r="Z4" s="13">
        <v>14.2</v>
      </c>
      <c r="AA4" s="13">
        <v>10.1</v>
      </c>
      <c r="AB4" s="12" t="s">
        <v>170</v>
      </c>
      <c r="AC4" s="13">
        <v>-0.4</v>
      </c>
      <c r="AD4" s="13">
        <v>-0.3</v>
      </c>
      <c r="AE4" s="13">
        <v>0.5</v>
      </c>
      <c r="AF4" s="13">
        <v>-1.2</v>
      </c>
      <c r="AG4" s="13"/>
      <c r="AH4" s="12" t="s">
        <v>168</v>
      </c>
      <c r="AI4" s="12" t="s">
        <v>212</v>
      </c>
      <c r="AJ4" s="12" t="s">
        <v>164</v>
      </c>
      <c r="AK4" s="9"/>
      <c r="AL4" s="9" t="s">
        <v>289</v>
      </c>
      <c r="AM4" s="21" t="s">
        <v>290</v>
      </c>
    </row>
  </sheetData>
  <autoFilter ref="A1:AL4" xr:uid="{00000000-0009-0000-0000-000002000000}"/>
  <phoneticPr fontId="2"/>
  <conditionalFormatting sqref="F2:M2">
    <cfRule type="colorScale" priority="1983">
      <colorScale>
        <cfvo type="min"/>
        <cfvo type="percentile" val="50"/>
        <cfvo type="max"/>
        <color rgb="FFF8696B"/>
        <color rgb="FFFFEB84"/>
        <color rgb="FF63BE7B"/>
      </colorScale>
    </cfRule>
  </conditionalFormatting>
  <conditionalFormatting sqref="F4:M4">
    <cfRule type="colorScale" priority="421">
      <colorScale>
        <cfvo type="min"/>
        <cfvo type="percentile" val="50"/>
        <cfvo type="max"/>
        <color rgb="FFF8696B"/>
        <color rgb="FFFFEB84"/>
        <color rgb="FF63BE7B"/>
      </colorScale>
    </cfRule>
  </conditionalFormatting>
  <conditionalFormatting sqref="AB2:AB4">
    <cfRule type="containsText" dxfId="108" priority="86" operator="containsText" text="D">
      <formula>NOT(ISERROR(SEARCH("D",AB2)))</formula>
    </cfRule>
    <cfRule type="containsText" dxfId="107" priority="87" operator="containsText" text="S">
      <formula>NOT(ISERROR(SEARCH("S",AB2)))</formula>
    </cfRule>
    <cfRule type="containsText" dxfId="106" priority="88" operator="containsText" text="F">
      <formula>NOT(ISERROR(SEARCH("F",AB2)))</formula>
    </cfRule>
    <cfRule type="containsText" dxfId="105" priority="89" operator="containsText" text="E">
      <formula>NOT(ISERROR(SEARCH("E",AB2)))</formula>
    </cfRule>
    <cfRule type="containsText" dxfId="104" priority="90" operator="containsText" text="B">
      <formula>NOT(ISERROR(SEARCH("B",AB2)))</formula>
    </cfRule>
    <cfRule type="containsText" dxfId="103" priority="91" operator="containsText" text="A">
      <formula>NOT(ISERROR(SEARCH("A",AB2)))</formula>
    </cfRule>
  </conditionalFormatting>
  <conditionalFormatting sqref="AH2:AK4">
    <cfRule type="containsText" dxfId="102" priority="2" operator="containsText" text="E">
      <formula>NOT(ISERROR(SEARCH("E",AH2)))</formula>
    </cfRule>
    <cfRule type="containsText" dxfId="101" priority="3" operator="containsText" text="B">
      <formula>NOT(ISERROR(SEARCH("B",AH2)))</formula>
    </cfRule>
    <cfRule type="containsText" dxfId="100" priority="4" operator="containsText" text="A">
      <formula>NOT(ISERROR(SEARCH("A",AH2)))</formula>
    </cfRule>
  </conditionalFormatting>
  <conditionalFormatting sqref="F3:M3">
    <cfRule type="colorScale" priority="2082">
      <colorScale>
        <cfvo type="min"/>
        <cfvo type="percentile" val="50"/>
        <cfvo type="max"/>
        <color rgb="FFF8696B"/>
        <color rgb="FFFFEB84"/>
        <color rgb="FF63BE7B"/>
      </colorScale>
    </cfRule>
  </conditionalFormatting>
  <dataValidations count="1">
    <dataValidation type="list" allowBlank="1" showInputMessage="1" showErrorMessage="1" sqref="AK2:AK4"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
  <sheetViews>
    <sheetView zoomScaleNormal="100" workbookViewId="0">
      <pane xSplit="5" ySplit="1" topLeftCell="Z2" activePane="bottomRight" state="frozen"/>
      <selection activeCell="E24" sqref="E24"/>
      <selection pane="topRight" activeCell="E24" sqref="E24"/>
      <selection pane="bottomLeft" activeCell="E24" sqref="E24"/>
      <selection pane="bottomRight" activeCell="AN2" sqref="AM2:AN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c r="B2" s="15"/>
      <c r="C2" s="9"/>
      <c r="D2" s="10"/>
      <c r="E2" s="9"/>
      <c r="F2" s="11"/>
      <c r="G2" s="11"/>
      <c r="H2" s="11"/>
      <c r="I2" s="11"/>
      <c r="J2" s="11"/>
      <c r="K2" s="11"/>
      <c r="L2" s="11"/>
      <c r="M2" s="11"/>
      <c r="N2" s="11"/>
      <c r="O2" s="16">
        <f t="shared" ref="O2" si="0">SUM(F2:H2)</f>
        <v>0</v>
      </c>
      <c r="P2" s="16">
        <f t="shared" ref="P2" si="1">SUM(I2:K2)</f>
        <v>0</v>
      </c>
      <c r="Q2" s="16">
        <f t="shared" ref="Q2" si="2">SUM(L2:N2)</f>
        <v>0</v>
      </c>
      <c r="R2" s="17">
        <f t="shared" ref="R2" si="3">SUM(F2:J2)</f>
        <v>0</v>
      </c>
      <c r="S2" s="17">
        <f t="shared" ref="S2" si="4">SUM(J2:N2)</f>
        <v>0</v>
      </c>
      <c r="T2" s="12"/>
      <c r="U2" s="12"/>
      <c r="V2" s="14"/>
      <c r="W2" s="14"/>
      <c r="X2" s="14"/>
      <c r="Y2" s="14" t="s">
        <v>170</v>
      </c>
      <c r="Z2" s="13"/>
      <c r="AA2" s="13"/>
      <c r="AB2" s="13"/>
      <c r="AC2" s="12"/>
      <c r="AD2" s="13"/>
      <c r="AE2" s="13"/>
      <c r="AF2" s="13"/>
      <c r="AG2" s="13"/>
      <c r="AH2" s="13"/>
      <c r="AI2" s="12"/>
      <c r="AJ2" s="12"/>
      <c r="AK2" s="12"/>
      <c r="AL2" s="9"/>
      <c r="AM2" s="9"/>
      <c r="AN2" s="21"/>
    </row>
  </sheetData>
  <autoFilter ref="A1:AM2" xr:uid="{00000000-0009-0000-0000-000003000000}"/>
  <dataConsolidate/>
  <phoneticPr fontId="2"/>
  <conditionalFormatting sqref="F2:N2">
    <cfRule type="colorScale" priority="1238">
      <colorScale>
        <cfvo type="min"/>
        <cfvo type="percentile" val="50"/>
        <cfvo type="max"/>
        <color rgb="FFF8696B"/>
        <color rgb="FFFFEB84"/>
        <color rgb="FF63BE7B"/>
      </colorScale>
    </cfRule>
  </conditionalFormatting>
  <conditionalFormatting sqref="AC2">
    <cfRule type="containsText" dxfId="99" priority="74" operator="containsText" text="D">
      <formula>NOT(ISERROR(SEARCH("D",AC2)))</formula>
    </cfRule>
    <cfRule type="containsText" dxfId="98" priority="75" operator="containsText" text="S">
      <formula>NOT(ISERROR(SEARCH("S",AC2)))</formula>
    </cfRule>
    <cfRule type="containsText" dxfId="97" priority="76" operator="containsText" text="F">
      <formula>NOT(ISERROR(SEARCH("F",AC2)))</formula>
    </cfRule>
    <cfRule type="containsText" dxfId="96" priority="77" operator="containsText" text="E">
      <formula>NOT(ISERROR(SEARCH("E",AC2)))</formula>
    </cfRule>
    <cfRule type="containsText" dxfId="95" priority="78" operator="containsText" text="B">
      <formula>NOT(ISERROR(SEARCH("B",AC2)))</formula>
    </cfRule>
    <cfRule type="containsText" dxfId="94" priority="79" operator="containsText" text="A">
      <formula>NOT(ISERROR(SEARCH("A",AC2)))</formula>
    </cfRule>
  </conditionalFormatting>
  <conditionalFormatting sqref="AI2:AL2">
    <cfRule type="containsText" dxfId="93" priority="1" operator="containsText" text="E">
      <formula>NOT(ISERROR(SEARCH("E",AI2)))</formula>
    </cfRule>
    <cfRule type="containsText" dxfId="92" priority="2" operator="containsText" text="B">
      <formula>NOT(ISERROR(SEARCH("B",AI2)))</formula>
    </cfRule>
    <cfRule type="containsText" dxfId="91" priority="3" operator="containsText" text="A">
      <formula>NOT(ISERROR(SEARCH("A",AI2)))</formula>
    </cfRule>
  </conditionalFormatting>
  <dataValidations count="1">
    <dataValidation type="list" allowBlank="1" showInputMessage="1" showErrorMessage="1" sqref="AL2"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6"/>
  <sheetViews>
    <sheetView tabSelected="1" zoomScaleNormal="100" workbookViewId="0">
      <pane xSplit="5" ySplit="1" topLeftCell="W2" activePane="bottomRight" state="frozen"/>
      <selection activeCell="E24" sqref="E24"/>
      <selection pane="topRight" activeCell="E24" sqref="E24"/>
      <selection pane="bottomLeft" activeCell="E24" sqref="E24"/>
      <selection pane="bottomRight" activeCell="X7" sqref="X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45296</v>
      </c>
      <c r="B2" s="8" t="s">
        <v>112</v>
      </c>
      <c r="C2" s="9" t="s">
        <v>166</v>
      </c>
      <c r="D2" s="10">
        <v>8.413194444444444E-2</v>
      </c>
      <c r="E2" s="9" t="s">
        <v>252</v>
      </c>
      <c r="F2" s="11">
        <v>12.7</v>
      </c>
      <c r="G2" s="11">
        <v>11.4</v>
      </c>
      <c r="H2" s="11">
        <v>12.7</v>
      </c>
      <c r="I2" s="11">
        <v>12.5</v>
      </c>
      <c r="J2" s="11">
        <v>12.3</v>
      </c>
      <c r="K2" s="11">
        <v>12.2</v>
      </c>
      <c r="L2" s="11">
        <v>12.2</v>
      </c>
      <c r="M2" s="11">
        <v>12.1</v>
      </c>
      <c r="N2" s="11">
        <v>12.3</v>
      </c>
      <c r="O2" s="11">
        <v>11.5</v>
      </c>
      <c r="P2" s="16">
        <f t="shared" ref="P2:P6" si="0">SUM(F2:H2)</f>
        <v>36.799999999999997</v>
      </c>
      <c r="Q2" s="16">
        <f t="shared" ref="Q2:Q6" si="1">SUM(I2:L2)</f>
        <v>49.2</v>
      </c>
      <c r="R2" s="16">
        <f t="shared" ref="R2:R6" si="2">SUM(M2:O2)</f>
        <v>35.9</v>
      </c>
      <c r="S2" s="17">
        <f t="shared" ref="S2:S6" si="3">SUM(F2:J2)</f>
        <v>61.599999999999994</v>
      </c>
      <c r="T2" s="17">
        <f t="shared" ref="T2:T6" si="4">SUM(K2:O2)</f>
        <v>60.3</v>
      </c>
      <c r="U2" s="12" t="s">
        <v>171</v>
      </c>
      <c r="V2" s="12" t="s">
        <v>167</v>
      </c>
      <c r="W2" s="14" t="s">
        <v>225</v>
      </c>
      <c r="X2" s="14" t="s">
        <v>205</v>
      </c>
      <c r="Y2" s="14" t="s">
        <v>253</v>
      </c>
      <c r="Z2" s="14" t="s">
        <v>170</v>
      </c>
      <c r="AA2" s="13">
        <v>13.6</v>
      </c>
      <c r="AB2" s="13">
        <v>13.6</v>
      </c>
      <c r="AC2" s="13">
        <v>10.199999999999999</v>
      </c>
      <c r="AD2" s="12" t="s">
        <v>170</v>
      </c>
      <c r="AE2" s="13">
        <v>-0.6</v>
      </c>
      <c r="AF2" s="13">
        <v>-0.2</v>
      </c>
      <c r="AG2" s="13">
        <v>0.8</v>
      </c>
      <c r="AH2" s="13">
        <v>-1.6</v>
      </c>
      <c r="AI2" s="13"/>
      <c r="AJ2" s="12" t="s">
        <v>168</v>
      </c>
      <c r="AK2" s="12" t="s">
        <v>212</v>
      </c>
      <c r="AL2" s="12" t="s">
        <v>164</v>
      </c>
      <c r="AM2" s="9"/>
      <c r="AN2" s="9" t="s">
        <v>254</v>
      </c>
      <c r="AO2" s="21" t="s">
        <v>255</v>
      </c>
    </row>
    <row r="3" spans="1:41" s="6" customFormat="1">
      <c r="A3" s="7">
        <v>45296</v>
      </c>
      <c r="B3" s="8" t="s">
        <v>105</v>
      </c>
      <c r="C3" s="9" t="s">
        <v>166</v>
      </c>
      <c r="D3" s="10">
        <v>8.1956018518518525E-2</v>
      </c>
      <c r="E3" s="9" t="s">
        <v>267</v>
      </c>
      <c r="F3" s="11">
        <v>12.3</v>
      </c>
      <c r="G3" s="11">
        <v>10.8</v>
      </c>
      <c r="H3" s="11">
        <v>11.8</v>
      </c>
      <c r="I3" s="11">
        <v>11.9</v>
      </c>
      <c r="J3" s="11">
        <v>11.9</v>
      </c>
      <c r="K3" s="11">
        <v>11.9</v>
      </c>
      <c r="L3" s="11">
        <v>11.8</v>
      </c>
      <c r="M3" s="11">
        <v>11.9</v>
      </c>
      <c r="N3" s="11">
        <v>11.8</v>
      </c>
      <c r="O3" s="11">
        <v>12</v>
      </c>
      <c r="P3" s="16">
        <f t="shared" si="0"/>
        <v>34.900000000000006</v>
      </c>
      <c r="Q3" s="16">
        <f t="shared" si="1"/>
        <v>47.5</v>
      </c>
      <c r="R3" s="16">
        <f t="shared" si="2"/>
        <v>35.700000000000003</v>
      </c>
      <c r="S3" s="17">
        <f t="shared" si="3"/>
        <v>58.7</v>
      </c>
      <c r="T3" s="17">
        <f t="shared" si="4"/>
        <v>59.400000000000006</v>
      </c>
      <c r="U3" s="12" t="s">
        <v>174</v>
      </c>
      <c r="V3" s="12" t="s">
        <v>175</v>
      </c>
      <c r="W3" s="14" t="s">
        <v>194</v>
      </c>
      <c r="X3" s="14" t="s">
        <v>186</v>
      </c>
      <c r="Y3" s="14" t="s">
        <v>172</v>
      </c>
      <c r="Z3" s="14" t="s">
        <v>170</v>
      </c>
      <c r="AA3" s="13">
        <v>13.6</v>
      </c>
      <c r="AB3" s="13">
        <v>13.6</v>
      </c>
      <c r="AC3" s="13">
        <v>10.199999999999999</v>
      </c>
      <c r="AD3" s="12" t="s">
        <v>170</v>
      </c>
      <c r="AE3" s="13">
        <v>-1.1000000000000001</v>
      </c>
      <c r="AF3" s="13" t="s">
        <v>214</v>
      </c>
      <c r="AG3" s="13">
        <v>0.5</v>
      </c>
      <c r="AH3" s="13">
        <v>-1.6</v>
      </c>
      <c r="AI3" s="13"/>
      <c r="AJ3" s="12" t="s">
        <v>168</v>
      </c>
      <c r="AK3" s="12" t="s">
        <v>212</v>
      </c>
      <c r="AL3" s="12" t="s">
        <v>164</v>
      </c>
      <c r="AM3" s="9"/>
      <c r="AN3" s="9"/>
      <c r="AO3" s="21"/>
    </row>
    <row r="4" spans="1:41" s="6" customFormat="1">
      <c r="A4" s="7">
        <v>45297</v>
      </c>
      <c r="B4" s="8" t="s">
        <v>109</v>
      </c>
      <c r="C4" s="9" t="s">
        <v>166</v>
      </c>
      <c r="D4" s="10">
        <v>8.4803240740740735E-2</v>
      </c>
      <c r="E4" s="9" t="s">
        <v>278</v>
      </c>
      <c r="F4" s="11">
        <v>12.4</v>
      </c>
      <c r="G4" s="11">
        <v>11.7</v>
      </c>
      <c r="H4" s="11">
        <v>13</v>
      </c>
      <c r="I4" s="11">
        <v>12.7</v>
      </c>
      <c r="J4" s="11">
        <v>12.6</v>
      </c>
      <c r="K4" s="11">
        <v>12.5</v>
      </c>
      <c r="L4" s="11">
        <v>12.3</v>
      </c>
      <c r="M4" s="11">
        <v>12</v>
      </c>
      <c r="N4" s="11">
        <v>12</v>
      </c>
      <c r="O4" s="11">
        <v>11.5</v>
      </c>
      <c r="P4" s="16">
        <f t="shared" si="0"/>
        <v>37.1</v>
      </c>
      <c r="Q4" s="16">
        <f t="shared" si="1"/>
        <v>50.099999999999994</v>
      </c>
      <c r="R4" s="16">
        <f t="shared" si="2"/>
        <v>35.5</v>
      </c>
      <c r="S4" s="17">
        <f t="shared" si="3"/>
        <v>62.4</v>
      </c>
      <c r="T4" s="17">
        <f t="shared" si="4"/>
        <v>60.3</v>
      </c>
      <c r="U4" s="12" t="s">
        <v>171</v>
      </c>
      <c r="V4" s="12" t="s">
        <v>167</v>
      </c>
      <c r="W4" s="14" t="s">
        <v>226</v>
      </c>
      <c r="X4" s="14" t="s">
        <v>202</v>
      </c>
      <c r="Y4" s="14" t="s">
        <v>198</v>
      </c>
      <c r="Z4" s="14" t="s">
        <v>170</v>
      </c>
      <c r="AA4" s="13">
        <v>13.7</v>
      </c>
      <c r="AB4" s="13">
        <v>14.2</v>
      </c>
      <c r="AC4" s="13">
        <v>10.1</v>
      </c>
      <c r="AD4" s="12" t="s">
        <v>170</v>
      </c>
      <c r="AE4" s="13">
        <v>0.5</v>
      </c>
      <c r="AF4" s="13">
        <v>-0.5</v>
      </c>
      <c r="AG4" s="13">
        <v>1.5</v>
      </c>
      <c r="AH4" s="13">
        <v>-1.5</v>
      </c>
      <c r="AI4" s="13"/>
      <c r="AJ4" s="12" t="s">
        <v>216</v>
      </c>
      <c r="AK4" s="12" t="s">
        <v>212</v>
      </c>
      <c r="AL4" s="12" t="s">
        <v>164</v>
      </c>
      <c r="AM4" s="9"/>
      <c r="AN4" s="9" t="s">
        <v>291</v>
      </c>
      <c r="AO4" s="21" t="s">
        <v>292</v>
      </c>
    </row>
    <row r="5" spans="1:41" s="6" customFormat="1">
      <c r="A5" s="7">
        <v>45297</v>
      </c>
      <c r="B5" s="8" t="s">
        <v>115</v>
      </c>
      <c r="C5" s="9" t="s">
        <v>166</v>
      </c>
      <c r="D5" s="10">
        <v>8.3414351851851851E-2</v>
      </c>
      <c r="E5" s="9" t="s">
        <v>279</v>
      </c>
      <c r="F5" s="11">
        <v>12.6</v>
      </c>
      <c r="G5" s="11">
        <v>10.8</v>
      </c>
      <c r="H5" s="11">
        <v>11.9</v>
      </c>
      <c r="I5" s="11">
        <v>11.8</v>
      </c>
      <c r="J5" s="11">
        <v>12</v>
      </c>
      <c r="K5" s="11">
        <v>12.1</v>
      </c>
      <c r="L5" s="11">
        <v>12.7</v>
      </c>
      <c r="M5" s="11">
        <v>12.9</v>
      </c>
      <c r="N5" s="11">
        <v>12.4</v>
      </c>
      <c r="O5" s="11">
        <v>11.5</v>
      </c>
      <c r="P5" s="16">
        <f t="shared" si="0"/>
        <v>35.299999999999997</v>
      </c>
      <c r="Q5" s="16">
        <f t="shared" si="1"/>
        <v>48.599999999999994</v>
      </c>
      <c r="R5" s="16">
        <f t="shared" si="2"/>
        <v>36.799999999999997</v>
      </c>
      <c r="S5" s="17">
        <f t="shared" si="3"/>
        <v>59.099999999999994</v>
      </c>
      <c r="T5" s="17">
        <f t="shared" si="4"/>
        <v>61.599999999999994</v>
      </c>
      <c r="U5" s="12" t="s">
        <v>174</v>
      </c>
      <c r="V5" s="12" t="s">
        <v>175</v>
      </c>
      <c r="W5" s="14" t="s">
        <v>202</v>
      </c>
      <c r="X5" s="14" t="s">
        <v>185</v>
      </c>
      <c r="Y5" s="14" t="s">
        <v>223</v>
      </c>
      <c r="Z5" s="14" t="s">
        <v>170</v>
      </c>
      <c r="AA5" s="13">
        <v>13.7</v>
      </c>
      <c r="AB5" s="13">
        <v>14.2</v>
      </c>
      <c r="AC5" s="13">
        <v>10.1</v>
      </c>
      <c r="AD5" s="12" t="s">
        <v>170</v>
      </c>
      <c r="AE5" s="13">
        <v>-0.7</v>
      </c>
      <c r="AF5" s="13" t="s">
        <v>214</v>
      </c>
      <c r="AG5" s="13">
        <v>0.7</v>
      </c>
      <c r="AH5" s="13">
        <v>-1.4</v>
      </c>
      <c r="AI5" s="13"/>
      <c r="AJ5" s="12" t="s">
        <v>168</v>
      </c>
      <c r="AK5" s="12" t="s">
        <v>212</v>
      </c>
      <c r="AL5" s="12" t="s">
        <v>164</v>
      </c>
      <c r="AM5" s="9"/>
      <c r="AN5" s="9" t="s">
        <v>293</v>
      </c>
      <c r="AO5" s="21" t="s">
        <v>294</v>
      </c>
    </row>
    <row r="6" spans="1:41" s="6" customFormat="1">
      <c r="A6" s="7">
        <v>45297</v>
      </c>
      <c r="B6" s="8" t="s">
        <v>108</v>
      </c>
      <c r="C6" s="9" t="s">
        <v>166</v>
      </c>
      <c r="D6" s="10">
        <v>8.3344907407407409E-2</v>
      </c>
      <c r="E6" s="9" t="s">
        <v>271</v>
      </c>
      <c r="F6" s="11">
        <v>12.5</v>
      </c>
      <c r="G6" s="11">
        <v>11</v>
      </c>
      <c r="H6" s="11">
        <v>12.4</v>
      </c>
      <c r="I6" s="11">
        <v>12.1</v>
      </c>
      <c r="J6" s="11">
        <v>11.9</v>
      </c>
      <c r="K6" s="11">
        <v>12.1</v>
      </c>
      <c r="L6" s="11">
        <v>12.1</v>
      </c>
      <c r="M6" s="11">
        <v>12.2</v>
      </c>
      <c r="N6" s="11">
        <v>11.8</v>
      </c>
      <c r="O6" s="11">
        <v>12</v>
      </c>
      <c r="P6" s="16">
        <f t="shared" si="0"/>
        <v>35.9</v>
      </c>
      <c r="Q6" s="16">
        <f t="shared" si="1"/>
        <v>48.2</v>
      </c>
      <c r="R6" s="16">
        <f t="shared" si="2"/>
        <v>36</v>
      </c>
      <c r="S6" s="17">
        <f t="shared" si="3"/>
        <v>59.9</v>
      </c>
      <c r="T6" s="17">
        <f t="shared" si="4"/>
        <v>60.2</v>
      </c>
      <c r="U6" s="12" t="s">
        <v>179</v>
      </c>
      <c r="V6" s="12" t="s">
        <v>184</v>
      </c>
      <c r="W6" s="14" t="s">
        <v>173</v>
      </c>
      <c r="X6" s="14" t="s">
        <v>172</v>
      </c>
      <c r="Y6" s="14" t="s">
        <v>187</v>
      </c>
      <c r="Z6" s="14" t="s">
        <v>170</v>
      </c>
      <c r="AA6" s="13">
        <v>13.7</v>
      </c>
      <c r="AB6" s="13">
        <v>14.2</v>
      </c>
      <c r="AC6" s="13">
        <v>10.1</v>
      </c>
      <c r="AD6" s="12" t="s">
        <v>164</v>
      </c>
      <c r="AE6" s="13">
        <v>-0.5</v>
      </c>
      <c r="AF6" s="13" t="s">
        <v>214</v>
      </c>
      <c r="AG6" s="13">
        <v>0.7</v>
      </c>
      <c r="AH6" s="13">
        <v>-1.2</v>
      </c>
      <c r="AI6" s="13"/>
      <c r="AJ6" s="12" t="s">
        <v>168</v>
      </c>
      <c r="AK6" s="12" t="s">
        <v>168</v>
      </c>
      <c r="AL6" s="12" t="s">
        <v>164</v>
      </c>
      <c r="AM6" s="9"/>
      <c r="AN6" s="9" t="s">
        <v>297</v>
      </c>
      <c r="AO6" s="21" t="s">
        <v>298</v>
      </c>
    </row>
  </sheetData>
  <autoFilter ref="A1:AN6" xr:uid="{00000000-0009-0000-0000-000004000000}"/>
  <phoneticPr fontId="2"/>
  <conditionalFormatting sqref="F2:O2">
    <cfRule type="colorScale" priority="1133">
      <colorScale>
        <cfvo type="min"/>
        <cfvo type="percentile" val="50"/>
        <cfvo type="max"/>
        <color rgb="FFF8696B"/>
        <color rgb="FFFFEB84"/>
        <color rgb="FF63BE7B"/>
      </colorScale>
    </cfRule>
  </conditionalFormatting>
  <conditionalFormatting sqref="F3:O3">
    <cfRule type="colorScale" priority="2057">
      <colorScale>
        <cfvo type="min"/>
        <cfvo type="percentile" val="50"/>
        <cfvo type="max"/>
        <color rgb="FFF8696B"/>
        <color rgb="FFFFEB84"/>
        <color rgb="FF63BE7B"/>
      </colorScale>
    </cfRule>
  </conditionalFormatting>
  <conditionalFormatting sqref="F4:O4">
    <cfRule type="colorScale" priority="462">
      <colorScale>
        <cfvo type="min"/>
        <cfvo type="percentile" val="50"/>
        <cfvo type="max"/>
        <color rgb="FFF8696B"/>
        <color rgb="FFFFEB84"/>
        <color rgb="FF63BE7B"/>
      </colorScale>
    </cfRule>
  </conditionalFormatting>
  <conditionalFormatting sqref="F5:O5">
    <cfRule type="colorScale" priority="484">
      <colorScale>
        <cfvo type="min"/>
        <cfvo type="percentile" val="50"/>
        <cfvo type="max"/>
        <color rgb="FFF8696B"/>
        <color rgb="FFFFEB84"/>
        <color rgb="FF63BE7B"/>
      </colorScale>
    </cfRule>
  </conditionalFormatting>
  <conditionalFormatting sqref="F6:O6">
    <cfRule type="colorScale" priority="2062">
      <colorScale>
        <cfvo type="min"/>
        <cfvo type="percentile" val="50"/>
        <cfvo type="max"/>
        <color rgb="FFF8696B"/>
        <color rgb="FFFFEB84"/>
        <color rgb="FF63BE7B"/>
      </colorScale>
    </cfRule>
  </conditionalFormatting>
  <conditionalFormatting sqref="AD2:AD6">
    <cfRule type="containsText" dxfId="90" priority="83" operator="containsText" text="D">
      <formula>NOT(ISERROR(SEARCH("D",AD2)))</formula>
    </cfRule>
    <cfRule type="containsText" dxfId="89" priority="84" operator="containsText" text="S">
      <formula>NOT(ISERROR(SEARCH("S",AD2)))</formula>
    </cfRule>
    <cfRule type="containsText" dxfId="88" priority="85" operator="containsText" text="F">
      <formula>NOT(ISERROR(SEARCH("F",AD2)))</formula>
    </cfRule>
    <cfRule type="containsText" dxfId="87" priority="86" operator="containsText" text="E">
      <formula>NOT(ISERROR(SEARCH("E",AD2)))</formula>
    </cfRule>
    <cfRule type="containsText" dxfId="86" priority="87" operator="containsText" text="B">
      <formula>NOT(ISERROR(SEARCH("B",AD2)))</formula>
    </cfRule>
    <cfRule type="containsText" dxfId="85" priority="88" operator="containsText" text="A">
      <formula>NOT(ISERROR(SEARCH("A",AD2)))</formula>
    </cfRule>
  </conditionalFormatting>
  <conditionalFormatting sqref="AJ2:AM4">
    <cfRule type="containsText" dxfId="84" priority="896" operator="containsText" text="E">
      <formula>NOT(ISERROR(SEARCH("E",AJ2)))</formula>
    </cfRule>
    <cfRule type="containsText" dxfId="83" priority="897" operator="containsText" text="B">
      <formula>NOT(ISERROR(SEARCH("B",AJ2)))</formula>
    </cfRule>
    <cfRule type="containsText" dxfId="82" priority="898" operator="containsText" text="A">
      <formula>NOT(ISERROR(SEARCH("A",AJ2)))</formula>
    </cfRule>
  </conditionalFormatting>
  <conditionalFormatting sqref="AJ4:AM6">
    <cfRule type="containsText" dxfId="81" priority="2" operator="containsText" text="E">
      <formula>NOT(ISERROR(SEARCH("E",AJ4)))</formula>
    </cfRule>
    <cfRule type="containsText" dxfId="80" priority="3" operator="containsText" text="B">
      <formula>NOT(ISERROR(SEARCH("B",AJ4)))</formula>
    </cfRule>
    <cfRule type="containsText" dxfId="79" priority="4" operator="containsText" text="A">
      <formula>NOT(ISERROR(SEARCH("A",AJ4)))</formula>
    </cfRule>
  </conditionalFormatting>
  <dataValidations count="1">
    <dataValidation type="list" allowBlank="1" showInputMessage="1" showErrorMessage="1" sqref="AM2:AM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P7:T7 Q4:T5 Q3:T3 P6:T6 Q2:T2 P4:P5 P2 P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2"/>
  <sheetViews>
    <sheetView zoomScaleNormal="100" workbookViewId="0">
      <pane xSplit="5" ySplit="1" topLeftCell="AB2" activePane="bottomRight" state="frozen"/>
      <selection activeCell="E24" sqref="E24"/>
      <selection pane="topRight" activeCell="E24" sqref="E24"/>
      <selection pane="bottomLeft" activeCell="E24" sqref="E24"/>
      <selection pane="bottomRight" activeCell="Z19" sqref="Z1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c r="B2" s="8"/>
      <c r="C2" s="9"/>
      <c r="D2" s="10"/>
      <c r="E2" s="9"/>
      <c r="F2" s="11"/>
      <c r="G2" s="11"/>
      <c r="H2" s="11"/>
      <c r="I2" s="11"/>
      <c r="J2" s="11"/>
      <c r="K2" s="11"/>
      <c r="L2" s="11"/>
      <c r="M2" s="11"/>
      <c r="N2" s="11"/>
      <c r="O2" s="11"/>
      <c r="P2" s="11"/>
      <c r="Q2" s="16">
        <f t="shared" ref="Q2" si="0">SUM(F2:H2)</f>
        <v>0</v>
      </c>
      <c r="R2" s="16">
        <f t="shared" ref="R2" si="1">SUM(I2:M2)</f>
        <v>0</v>
      </c>
      <c r="S2" s="16">
        <f t="shared" ref="S2" si="2">SUM(N2:P2)</f>
        <v>0</v>
      </c>
      <c r="T2" s="17">
        <f t="shared" ref="T2" si="3">SUM(F2:J2)</f>
        <v>0</v>
      </c>
      <c r="U2" s="17">
        <f t="shared" ref="U2" si="4">SUM(L2:P2)</f>
        <v>0</v>
      </c>
      <c r="V2" s="12"/>
      <c r="W2" s="12"/>
      <c r="X2" s="14"/>
      <c r="Y2" s="14"/>
      <c r="Z2" s="14"/>
      <c r="AA2" s="14"/>
      <c r="AB2" s="13"/>
      <c r="AC2" s="13"/>
      <c r="AD2" s="13"/>
      <c r="AE2" s="12"/>
      <c r="AF2" s="13"/>
      <c r="AG2" s="13"/>
      <c r="AH2" s="13"/>
      <c r="AI2" s="13"/>
      <c r="AJ2" s="13"/>
      <c r="AK2" s="12"/>
      <c r="AL2" s="12"/>
      <c r="AM2" s="12"/>
      <c r="AN2" s="9"/>
      <c r="AO2" s="9"/>
      <c r="AP2" s="21"/>
    </row>
  </sheetData>
  <autoFilter ref="A1:AO2" xr:uid="{00000000-0009-0000-0000-000005000000}"/>
  <phoneticPr fontId="2"/>
  <conditionalFormatting sqref="F2:P2">
    <cfRule type="colorScale" priority="837">
      <colorScale>
        <cfvo type="min"/>
        <cfvo type="percentile" val="50"/>
        <cfvo type="max"/>
        <color rgb="FFF8696B"/>
        <color rgb="FFFFEB84"/>
        <color rgb="FF63BE7B"/>
      </colorScale>
    </cfRule>
  </conditionalFormatting>
  <conditionalFormatting sqref="AE2">
    <cfRule type="containsText" dxfId="78" priority="81" operator="containsText" text="D">
      <formula>NOT(ISERROR(SEARCH("D",AE2)))</formula>
    </cfRule>
    <cfRule type="containsText" dxfId="77" priority="82" operator="containsText" text="S">
      <formula>NOT(ISERROR(SEARCH("S",AE2)))</formula>
    </cfRule>
    <cfRule type="containsText" dxfId="76" priority="83" operator="containsText" text="F">
      <formula>NOT(ISERROR(SEARCH("F",AE2)))</formula>
    </cfRule>
  </conditionalFormatting>
  <conditionalFormatting sqref="AE2:AN2">
    <cfRule type="containsText" dxfId="72" priority="84" operator="containsText" text="E">
      <formula>NOT(ISERROR(SEARCH("E",AE2)))</formula>
    </cfRule>
    <cfRule type="containsText" dxfId="71" priority="85" operator="containsText" text="B">
      <formula>NOT(ISERROR(SEARCH("B",AE2)))</formula>
    </cfRule>
    <cfRule type="containsText" dxfId="70" priority="86" operator="containsText" text="A">
      <formula>NOT(ISERROR(SEARCH("A",AE2)))</formula>
    </cfRule>
  </conditionalFormatting>
  <dataValidations count="1">
    <dataValidation type="list" allowBlank="1" showInputMessage="1" showErrorMessage="1" sqref="AN2"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
  <sheetViews>
    <sheetView zoomScaleNormal="100" workbookViewId="0">
      <pane xSplit="5" ySplit="1" topLeftCell="O2" activePane="bottomRight" state="frozen"/>
      <selection activeCell="E24" sqref="E24"/>
      <selection pane="topRight" activeCell="E24" sqref="E24"/>
      <selection pane="bottomLeft" activeCell="E24" sqref="E24"/>
      <selection pane="bottomRight" activeCell="AQ11" sqref="AQ11"/>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c r="B2" s="8"/>
      <c r="C2" s="9"/>
      <c r="D2" s="10"/>
      <c r="E2" s="9"/>
      <c r="F2" s="18"/>
      <c r="G2" s="11"/>
      <c r="H2" s="11"/>
      <c r="I2" s="11"/>
      <c r="J2" s="11"/>
      <c r="K2" s="11"/>
      <c r="L2" s="11"/>
      <c r="M2" s="11"/>
      <c r="N2" s="11"/>
      <c r="O2" s="11"/>
      <c r="P2" s="11"/>
      <c r="Q2" s="11"/>
      <c r="R2" s="11"/>
      <c r="S2" s="16">
        <f t="shared" ref="S2" si="0">SUM(F2:H2)</f>
        <v>0</v>
      </c>
      <c r="T2" s="16">
        <f t="shared" ref="T2" si="1">SUM(I2:O2)</f>
        <v>0</v>
      </c>
      <c r="U2" s="16">
        <f t="shared" ref="U2" si="2">SUM(P2:R2)</f>
        <v>0</v>
      </c>
      <c r="V2" s="17">
        <f t="shared" ref="V2" si="3">SUM(N2:R2)</f>
        <v>0</v>
      </c>
      <c r="W2" s="12"/>
      <c r="X2" s="12"/>
      <c r="Y2" s="14"/>
      <c r="Z2" s="14"/>
      <c r="AA2" s="14"/>
      <c r="AB2" s="14"/>
      <c r="AC2" s="13"/>
      <c r="AD2" s="13"/>
      <c r="AE2" s="13"/>
      <c r="AF2" s="12"/>
      <c r="AG2" s="13"/>
      <c r="AH2" s="13"/>
      <c r="AI2" s="13"/>
      <c r="AJ2" s="13"/>
      <c r="AK2" s="13"/>
      <c r="AL2" s="12"/>
      <c r="AM2" s="12"/>
      <c r="AN2" s="12"/>
      <c r="AO2" s="9"/>
      <c r="AP2" s="9"/>
      <c r="AQ2"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AF2">
    <cfRule type="containsText" dxfId="63" priority="58" operator="containsText" text="D">
      <formula>NOT(ISERROR(SEARCH("D",AF2)))</formula>
    </cfRule>
    <cfRule type="containsText" dxfId="62" priority="59" operator="containsText" text="S">
      <formula>NOT(ISERROR(SEARCH("S",AF2)))</formula>
    </cfRule>
    <cfRule type="containsText" dxfId="61" priority="60" operator="containsText" text="F">
      <formula>NOT(ISERROR(SEARCH("F",AF2)))</formula>
    </cfRule>
  </conditionalFormatting>
  <conditionalFormatting sqref="AF2:AO2">
    <cfRule type="containsText" dxfId="57" priority="61" operator="containsText" text="E">
      <formula>NOT(ISERROR(SEARCH("E",AF2)))</formula>
    </cfRule>
    <cfRule type="containsText" dxfId="56" priority="62" operator="containsText" text="B">
      <formula>NOT(ISERROR(SEARCH("B",AF2)))</formula>
    </cfRule>
    <cfRule type="containsText" dxfId="55" priority="63" operator="containsText" text="A">
      <formula>NOT(ISERROR(SEARCH("A",AF2)))</formula>
    </cfRule>
  </conditionalFormatting>
  <dataValidations count="1">
    <dataValidation type="list" allowBlank="1" showInputMessage="1" showErrorMessage="1" sqref="AO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C2" sqref="C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48" priority="1" operator="containsText" text="D">
      <formula>NOT(ISERROR(SEARCH("D",AL2)))</formula>
    </cfRule>
    <cfRule type="containsText" dxfId="47" priority="2" operator="containsText" text="S">
      <formula>NOT(ISERROR(SEARCH("S",AL2)))</formula>
    </cfRule>
    <cfRule type="containsText" dxfId="46" priority="3" operator="containsText" text="F">
      <formula>NOT(ISERROR(SEARCH("F",AL2)))</formula>
    </cfRule>
    <cfRule type="containsText" dxfId="45" priority="4" operator="containsText" text="E">
      <formula>NOT(ISERROR(SEARCH("E",AL2)))</formula>
    </cfRule>
    <cfRule type="containsText" dxfId="44" priority="5" operator="containsText" text="B">
      <formula>NOT(ISERROR(SEARCH("B",AL2)))</formula>
    </cfRule>
    <cfRule type="containsText" dxfId="43" priority="6" operator="containsText" text="A">
      <formula>NOT(ISERROR(SEARCH("A",AL2)))</formula>
    </cfRule>
  </conditionalFormatting>
  <conditionalFormatting sqref="AR2:AU2">
    <cfRule type="containsText" dxfId="42" priority="19" operator="containsText" text="E">
      <formula>NOT(ISERROR(SEARCH("E",AR2)))</formula>
    </cfRule>
    <cfRule type="containsText" dxfId="41" priority="20" operator="containsText" text="B">
      <formula>NOT(ISERROR(SEARCH("B",AR2)))</formula>
    </cfRule>
    <cfRule type="containsText" dxfId="40"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5"/>
  <sheetViews>
    <sheetView zoomScaleNormal="100" workbookViewId="0">
      <pane xSplit="5" ySplit="1" topLeftCell="R2" activePane="bottomRight" state="frozen"/>
      <selection activeCell="E24" sqref="E24"/>
      <selection pane="topRight" activeCell="E24" sqref="E24"/>
      <selection pane="bottomLeft" activeCell="E24" sqref="E24"/>
      <selection pane="bottomRight" activeCell="Z8" sqref="Z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45296</v>
      </c>
      <c r="B2" s="15" t="s">
        <v>107</v>
      </c>
      <c r="C2" s="9" t="s">
        <v>166</v>
      </c>
      <c r="D2" s="10">
        <v>5.002314814814815E-2</v>
      </c>
      <c r="E2" s="9" t="s">
        <v>236</v>
      </c>
      <c r="F2" s="11">
        <v>12</v>
      </c>
      <c r="G2" s="11">
        <v>10.9</v>
      </c>
      <c r="H2" s="11">
        <v>11.6</v>
      </c>
      <c r="I2" s="11">
        <v>12.5</v>
      </c>
      <c r="J2" s="11">
        <v>12.4</v>
      </c>
      <c r="K2" s="11">
        <v>12.8</v>
      </c>
      <c r="L2" s="16">
        <f t="shared" ref="L2:L5" si="0">SUM(F2:H2)</f>
        <v>34.5</v>
      </c>
      <c r="M2" s="16">
        <f t="shared" ref="M2:M5" si="1">SUM(I2:K2)</f>
        <v>37.700000000000003</v>
      </c>
      <c r="N2" s="17">
        <f t="shared" ref="N2:N5" si="2">SUM(F2:J2)</f>
        <v>59.4</v>
      </c>
      <c r="O2" s="25" t="s">
        <v>179</v>
      </c>
      <c r="P2" s="26" t="s">
        <v>167</v>
      </c>
      <c r="Q2" s="14" t="s">
        <v>191</v>
      </c>
      <c r="R2" s="14" t="s">
        <v>207</v>
      </c>
      <c r="S2" s="14" t="s">
        <v>197</v>
      </c>
      <c r="T2" s="13">
        <v>2</v>
      </c>
      <c r="U2" s="13">
        <v>1.6</v>
      </c>
      <c r="V2" s="12" t="s">
        <v>164</v>
      </c>
      <c r="W2" s="13">
        <v>-0.4</v>
      </c>
      <c r="X2" s="13" t="s">
        <v>214</v>
      </c>
      <c r="Y2" s="13">
        <v>-0.3</v>
      </c>
      <c r="Z2" s="9">
        <v>-0.1</v>
      </c>
      <c r="AA2" s="9"/>
      <c r="AB2" s="12" t="s">
        <v>215</v>
      </c>
      <c r="AC2" s="12" t="s">
        <v>212</v>
      </c>
      <c r="AD2" s="12" t="s">
        <v>165</v>
      </c>
      <c r="AE2" s="9"/>
      <c r="AF2" s="9" t="s">
        <v>238</v>
      </c>
      <c r="AG2" s="21" t="s">
        <v>239</v>
      </c>
    </row>
    <row r="3" spans="1:33" s="6" customFormat="1">
      <c r="A3" s="7">
        <v>45296</v>
      </c>
      <c r="B3" s="15" t="s">
        <v>108</v>
      </c>
      <c r="C3" s="9" t="s">
        <v>166</v>
      </c>
      <c r="D3" s="10">
        <v>4.9305555555555554E-2</v>
      </c>
      <c r="E3" s="9" t="s">
        <v>268</v>
      </c>
      <c r="F3" s="11">
        <v>11.7</v>
      </c>
      <c r="G3" s="11">
        <v>10.8</v>
      </c>
      <c r="H3" s="11">
        <v>12</v>
      </c>
      <c r="I3" s="11">
        <v>12.2</v>
      </c>
      <c r="J3" s="11">
        <v>11.8</v>
      </c>
      <c r="K3" s="11">
        <v>12.5</v>
      </c>
      <c r="L3" s="16">
        <f t="shared" si="0"/>
        <v>34.5</v>
      </c>
      <c r="M3" s="16">
        <f t="shared" si="1"/>
        <v>36.5</v>
      </c>
      <c r="N3" s="17">
        <f t="shared" si="2"/>
        <v>58.5</v>
      </c>
      <c r="O3" s="25" t="s">
        <v>179</v>
      </c>
      <c r="P3" s="26" t="s">
        <v>167</v>
      </c>
      <c r="Q3" s="14" t="s">
        <v>211</v>
      </c>
      <c r="R3" s="14" t="s">
        <v>207</v>
      </c>
      <c r="S3" s="14" t="s">
        <v>206</v>
      </c>
      <c r="T3" s="13">
        <v>2</v>
      </c>
      <c r="U3" s="13">
        <v>1.6</v>
      </c>
      <c r="V3" s="12" t="s">
        <v>164</v>
      </c>
      <c r="W3" s="13">
        <v>-0.3</v>
      </c>
      <c r="X3" s="13" t="s">
        <v>214</v>
      </c>
      <c r="Y3" s="13">
        <v>-0.2</v>
      </c>
      <c r="Z3" s="9">
        <v>-0.1</v>
      </c>
      <c r="AA3" s="9"/>
      <c r="AB3" s="12" t="s">
        <v>212</v>
      </c>
      <c r="AC3" s="12" t="s">
        <v>212</v>
      </c>
      <c r="AD3" s="12" t="s">
        <v>164</v>
      </c>
      <c r="AE3" s="9"/>
      <c r="AF3" s="9" t="s">
        <v>269</v>
      </c>
      <c r="AG3" s="21" t="s">
        <v>270</v>
      </c>
    </row>
    <row r="4" spans="1:33" s="6" customFormat="1">
      <c r="A4" s="7">
        <v>45297</v>
      </c>
      <c r="B4" s="15" t="s">
        <v>109</v>
      </c>
      <c r="C4" s="9" t="s">
        <v>166</v>
      </c>
      <c r="D4" s="10">
        <v>5.0057870370370371E-2</v>
      </c>
      <c r="E4" s="9" t="s">
        <v>272</v>
      </c>
      <c r="F4" s="11">
        <v>11.8</v>
      </c>
      <c r="G4" s="11">
        <v>10.9</v>
      </c>
      <c r="H4" s="11">
        <v>11.5</v>
      </c>
      <c r="I4" s="11">
        <v>12.2</v>
      </c>
      <c r="J4" s="11">
        <v>12.8</v>
      </c>
      <c r="K4" s="11">
        <v>13.3</v>
      </c>
      <c r="L4" s="16">
        <f t="shared" si="0"/>
        <v>34.200000000000003</v>
      </c>
      <c r="M4" s="16">
        <f t="shared" si="1"/>
        <v>38.299999999999997</v>
      </c>
      <c r="N4" s="17">
        <f t="shared" si="2"/>
        <v>59.2</v>
      </c>
      <c r="O4" s="25" t="s">
        <v>174</v>
      </c>
      <c r="P4" s="26" t="s">
        <v>175</v>
      </c>
      <c r="Q4" s="14" t="s">
        <v>182</v>
      </c>
      <c r="R4" s="14" t="s">
        <v>189</v>
      </c>
      <c r="S4" s="14" t="s">
        <v>207</v>
      </c>
      <c r="T4" s="13">
        <v>1.7</v>
      </c>
      <c r="U4" s="13">
        <v>1.5</v>
      </c>
      <c r="V4" s="12" t="s">
        <v>164</v>
      </c>
      <c r="W4" s="13">
        <v>-0.1</v>
      </c>
      <c r="X4" s="13" t="s">
        <v>214</v>
      </c>
      <c r="Y4" s="13" t="s">
        <v>213</v>
      </c>
      <c r="Z4" s="9">
        <v>-0.1</v>
      </c>
      <c r="AA4" s="9"/>
      <c r="AB4" s="12" t="s">
        <v>212</v>
      </c>
      <c r="AC4" s="12" t="s">
        <v>212</v>
      </c>
      <c r="AD4" s="12" t="s">
        <v>165</v>
      </c>
      <c r="AE4" s="9"/>
      <c r="AF4" s="9" t="s">
        <v>281</v>
      </c>
      <c r="AG4" s="21" t="s">
        <v>282</v>
      </c>
    </row>
    <row r="5" spans="1:33" s="6" customFormat="1">
      <c r="A5" s="7">
        <v>45297</v>
      </c>
      <c r="B5" s="15" t="s">
        <v>111</v>
      </c>
      <c r="C5" s="9" t="s">
        <v>166</v>
      </c>
      <c r="D5" s="10">
        <v>5.002314814814815E-2</v>
      </c>
      <c r="E5" s="9" t="s">
        <v>275</v>
      </c>
      <c r="F5" s="11">
        <v>11.7</v>
      </c>
      <c r="G5" s="11">
        <v>10.7</v>
      </c>
      <c r="H5" s="11">
        <v>11.4</v>
      </c>
      <c r="I5" s="11">
        <v>12.3</v>
      </c>
      <c r="J5" s="11">
        <v>12.5</v>
      </c>
      <c r="K5" s="11">
        <v>13.6</v>
      </c>
      <c r="L5" s="16">
        <f t="shared" si="0"/>
        <v>33.799999999999997</v>
      </c>
      <c r="M5" s="16">
        <f t="shared" si="1"/>
        <v>38.4</v>
      </c>
      <c r="N5" s="17">
        <f t="shared" si="2"/>
        <v>58.599999999999994</v>
      </c>
      <c r="O5" s="25" t="s">
        <v>174</v>
      </c>
      <c r="P5" s="26" t="s">
        <v>175</v>
      </c>
      <c r="Q5" s="14" t="s">
        <v>276</v>
      </c>
      <c r="R5" s="14" t="s">
        <v>199</v>
      </c>
      <c r="S5" s="14" t="s">
        <v>219</v>
      </c>
      <c r="T5" s="13">
        <v>1.7</v>
      </c>
      <c r="U5" s="13">
        <v>1.5</v>
      </c>
      <c r="V5" s="12" t="s">
        <v>164</v>
      </c>
      <c r="W5" s="13">
        <v>0.3</v>
      </c>
      <c r="X5" s="13" t="s">
        <v>214</v>
      </c>
      <c r="Y5" s="13">
        <v>0.4</v>
      </c>
      <c r="Z5" s="9">
        <v>-0.1</v>
      </c>
      <c r="AA5" s="9"/>
      <c r="AB5" s="12" t="s">
        <v>168</v>
      </c>
      <c r="AC5" s="12" t="s">
        <v>212</v>
      </c>
      <c r="AD5" s="12" t="s">
        <v>165</v>
      </c>
      <c r="AE5" s="9"/>
      <c r="AF5" s="9" t="s">
        <v>287</v>
      </c>
      <c r="AG5" s="21" t="s">
        <v>288</v>
      </c>
    </row>
  </sheetData>
  <autoFilter ref="A1:AF5" xr:uid="{00000000-0009-0000-0000-000008000000}">
    <sortState xmlns:xlrd2="http://schemas.microsoft.com/office/spreadsheetml/2017/richdata2" ref="A2:AF5">
      <sortCondition ref="A1:A5"/>
    </sortState>
  </autoFilter>
  <phoneticPr fontId="2"/>
  <conditionalFormatting sqref="F2:K2">
    <cfRule type="colorScale" priority="950">
      <colorScale>
        <cfvo type="min"/>
        <cfvo type="percentile" val="50"/>
        <cfvo type="max"/>
        <color rgb="FFF8696B"/>
        <color rgb="FFFFEB84"/>
        <color rgb="FF63BE7B"/>
      </colorScale>
    </cfRule>
  </conditionalFormatting>
  <conditionalFormatting sqref="F3:K3">
    <cfRule type="colorScale" priority="972">
      <colorScale>
        <cfvo type="min"/>
        <cfvo type="percentile" val="50"/>
        <cfvo type="max"/>
        <color rgb="FFF8696B"/>
        <color rgb="FFFFEB84"/>
        <color rgb="FF63BE7B"/>
      </colorScale>
    </cfRule>
  </conditionalFormatting>
  <conditionalFormatting sqref="V2:V5">
    <cfRule type="containsText" dxfId="39" priority="79" operator="containsText" text="D">
      <formula>NOT(ISERROR(SEARCH("D",V2)))</formula>
    </cfRule>
    <cfRule type="containsText" dxfId="38" priority="80" operator="containsText" text="S">
      <formula>NOT(ISERROR(SEARCH("S",V2)))</formula>
    </cfRule>
    <cfRule type="containsText" dxfId="37" priority="81" operator="containsText" text="F">
      <formula>NOT(ISERROR(SEARCH("F",V2)))</formula>
    </cfRule>
    <cfRule type="containsText" dxfId="36" priority="82" operator="containsText" text="E">
      <formula>NOT(ISERROR(SEARCH("E",V2)))</formula>
    </cfRule>
    <cfRule type="containsText" dxfId="35" priority="83" operator="containsText" text="B">
      <formula>NOT(ISERROR(SEARCH("B",V2)))</formula>
    </cfRule>
    <cfRule type="containsText" dxfId="34" priority="84" operator="containsText" text="A">
      <formula>NOT(ISERROR(SEARCH("A",V2)))</formula>
    </cfRule>
  </conditionalFormatting>
  <conditionalFormatting sqref="AB2:AE5">
    <cfRule type="containsText" dxfId="33" priority="3" operator="containsText" text="E">
      <formula>NOT(ISERROR(SEARCH("E",AB2)))</formula>
    </cfRule>
    <cfRule type="containsText" dxfId="32" priority="4" operator="containsText" text="B">
      <formula>NOT(ISERROR(SEARCH("B",AB2)))</formula>
    </cfRule>
    <cfRule type="containsText" dxfId="31" priority="5" operator="containsText" text="A">
      <formula>NOT(ISERROR(SEARCH("A",AB2)))</formula>
    </cfRule>
  </conditionalFormatting>
  <conditionalFormatting sqref="F4:K5">
    <cfRule type="colorScale" priority="2080">
      <colorScale>
        <cfvo type="min"/>
        <cfvo type="percentile" val="50"/>
        <cfvo type="max"/>
        <color rgb="FFF8696B"/>
        <color rgb="FFFFEB84"/>
        <color rgb="FF63BE7B"/>
      </colorScale>
    </cfRule>
  </conditionalFormatting>
  <dataValidations count="1">
    <dataValidation type="list" allowBlank="1" showInputMessage="1" showErrorMessage="1" sqref="AE2:AE5"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2025-01-08T06:43:19Z</dcterms:modified>
</cp:coreProperties>
</file>