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746312B5-17F7-D64A-94F7-7DAAD35D88E1}" xr6:coauthVersionLast="47" xr6:coauthVersionMax="47" xr10:uidLastSave="{00000000-0000-0000-0000-000000000000}"/>
  <bookViews>
    <workbookView xWindow="4860" yWindow="1040" windowWidth="28800" windowHeight="16120" tabRatio="603" activeTab="9" xr2:uid="{00000000-000D-0000-FFFF-FFFF00000000}"/>
  </bookViews>
  <sheets>
    <sheet name="表の見方" sheetId="36" r:id="rId1"/>
    <sheet name="芝1200m" sheetId="25" r:id="rId2"/>
    <sheet name="芝1600m" sheetId="26" r:id="rId3"/>
    <sheet name="芝1800m" sheetId="27" r:id="rId4"/>
    <sheet name="芝2000m" sheetId="28" r:id="rId5"/>
    <sheet name="芝2200m" sheetId="29" r:id="rId6"/>
    <sheet name="芝2500m" sheetId="30" r:id="rId7"/>
    <sheet name="芝3600m" sheetId="35" r:id="rId8"/>
    <sheet name="ダ1200m" sheetId="31" r:id="rId9"/>
    <sheet name="ダ1800m" sheetId="32" r:id="rId10"/>
    <sheet name="ダ2400m" sheetId="33" r:id="rId11"/>
    <sheet name="ダ2500m" sheetId="34" r:id="rId12"/>
    <sheet name="Sheet12" sheetId="23" r:id="rId13"/>
  </sheets>
  <definedNames>
    <definedName name="_xlnm._FilterDatabase" localSheetId="8" hidden="1">ダ1200m!$A$1:$AF$5</definedName>
    <definedName name="_xlnm._FilterDatabase" localSheetId="9" hidden="1">ダ1800m!$A$1:$AK$9</definedName>
    <definedName name="_xlnm._FilterDatabase" localSheetId="10" hidden="1">ダ2400m!$A$1:$AM$2</definedName>
    <definedName name="_xlnm._FilterDatabase" localSheetId="11" hidden="1">ダ2500m!$A$1:$AM$2</definedName>
    <definedName name="_xlnm._FilterDatabase" localSheetId="1" hidden="1">芝1200m!$A$1:$AH$2</definedName>
    <definedName name="_xlnm._FilterDatabase" localSheetId="2" hidden="1">芝1600m!$A$1:$AL$4</definedName>
    <definedName name="_xlnm._FilterDatabase" localSheetId="3" hidden="1">芝1800m!$A$1:$AM$2</definedName>
    <definedName name="_xlnm._FilterDatabase" localSheetId="4" hidden="1">芝2000m!$A$1:$AN$6</definedName>
    <definedName name="_xlnm._FilterDatabase" localSheetId="5" hidden="1">芝2200m!$A$1:$AO$2</definedName>
    <definedName name="_xlnm._FilterDatabase" localSheetId="6" hidden="1">芝2500m!$A$1:$AP$2</definedName>
    <definedName name="_xlnm._FilterDatabase" localSheetId="7" hidden="1">芝3600m!$A$1:$AV$2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9" i="28" l="1"/>
  <c r="Q9" i="28"/>
  <c r="R9" i="28"/>
  <c r="P10" i="28"/>
  <c r="Q10" i="28"/>
  <c r="R10" i="28"/>
  <c r="P11" i="28"/>
  <c r="Q11" i="28"/>
  <c r="R11" i="28"/>
  <c r="O24" i="32"/>
  <c r="T11" i="28" l="1"/>
  <c r="S11" i="28"/>
  <c r="T10" i="28"/>
  <c r="S10" i="28"/>
  <c r="T9" i="28"/>
  <c r="S9" i="28"/>
  <c r="R13" i="26"/>
  <c r="Q13" i="26"/>
  <c r="P13" i="26"/>
  <c r="O13" i="26"/>
  <c r="N13" i="26"/>
  <c r="R12" i="26"/>
  <c r="Q12" i="26"/>
  <c r="P12" i="26"/>
  <c r="O12" i="26"/>
  <c r="N12" i="26"/>
  <c r="R11" i="26"/>
  <c r="Q11" i="26"/>
  <c r="P11" i="26"/>
  <c r="O11" i="26"/>
  <c r="N11" i="26"/>
  <c r="R10" i="26"/>
  <c r="Q10" i="26"/>
  <c r="P10" i="26"/>
  <c r="O10" i="26"/>
  <c r="N10" i="26"/>
  <c r="N5" i="25"/>
  <c r="M5" i="25"/>
  <c r="L5" i="25"/>
  <c r="S28" i="32"/>
  <c r="R28" i="32"/>
  <c r="Q28" i="32"/>
  <c r="P28" i="32"/>
  <c r="O28" i="32"/>
  <c r="S27" i="32"/>
  <c r="R27" i="32"/>
  <c r="Q27" i="32"/>
  <c r="P27" i="32"/>
  <c r="O27" i="32"/>
  <c r="S26" i="32"/>
  <c r="R26" i="32"/>
  <c r="Q26" i="32"/>
  <c r="P26" i="32"/>
  <c r="O26" i="32"/>
  <c r="S25" i="32"/>
  <c r="R25" i="32"/>
  <c r="Q25" i="32"/>
  <c r="P25" i="32"/>
  <c r="O25" i="32"/>
  <c r="S24" i="32"/>
  <c r="R24" i="32"/>
  <c r="Q24" i="32"/>
  <c r="P24" i="32"/>
  <c r="S23" i="32"/>
  <c r="R23" i="32"/>
  <c r="Q23" i="32"/>
  <c r="P23" i="32"/>
  <c r="O23" i="32"/>
  <c r="S22" i="32"/>
  <c r="R22" i="32"/>
  <c r="Q22" i="32"/>
  <c r="P22" i="32"/>
  <c r="O22" i="32"/>
  <c r="N21" i="31"/>
  <c r="M21" i="31"/>
  <c r="L21" i="31"/>
  <c r="N20" i="31"/>
  <c r="M20" i="31"/>
  <c r="L20" i="31"/>
  <c r="N19" i="31"/>
  <c r="M19" i="31"/>
  <c r="L19" i="31"/>
  <c r="N18" i="31"/>
  <c r="M18" i="31"/>
  <c r="L18" i="31"/>
  <c r="N17" i="31"/>
  <c r="M17" i="31"/>
  <c r="L17" i="31"/>
  <c r="N16" i="31"/>
  <c r="M16" i="31"/>
  <c r="L16" i="31"/>
  <c r="N7" i="26"/>
  <c r="O7" i="26"/>
  <c r="P7" i="26"/>
  <c r="Q7" i="26"/>
  <c r="R7" i="26"/>
  <c r="N8" i="26"/>
  <c r="O8" i="26"/>
  <c r="P8" i="26"/>
  <c r="Q8" i="26"/>
  <c r="R8" i="26"/>
  <c r="N9" i="26"/>
  <c r="O9" i="26"/>
  <c r="P9" i="26"/>
  <c r="Q9" i="26"/>
  <c r="R9" i="26"/>
  <c r="N4" i="25" l="1"/>
  <c r="M4" i="25"/>
  <c r="L4" i="25"/>
  <c r="U5" i="29"/>
  <c r="T5" i="29"/>
  <c r="S5" i="29"/>
  <c r="R5" i="29"/>
  <c r="Q5" i="29"/>
  <c r="U4" i="29"/>
  <c r="T4" i="29"/>
  <c r="S4" i="29"/>
  <c r="R4" i="29"/>
  <c r="Q4" i="29"/>
  <c r="U3" i="29"/>
  <c r="T3" i="29"/>
  <c r="S3" i="29"/>
  <c r="R3" i="29"/>
  <c r="Q3" i="29"/>
  <c r="T8" i="28"/>
  <c r="S8" i="28"/>
  <c r="R8" i="28"/>
  <c r="Q8" i="28"/>
  <c r="P8" i="28"/>
  <c r="T7" i="28"/>
  <c r="S7" i="28"/>
  <c r="R7" i="28"/>
  <c r="Q7" i="28"/>
  <c r="P7" i="28"/>
  <c r="R6" i="26"/>
  <c r="Q6" i="26"/>
  <c r="P6" i="26"/>
  <c r="O6" i="26"/>
  <c r="N6" i="26"/>
  <c r="R5" i="26"/>
  <c r="Q5" i="26"/>
  <c r="P5" i="26"/>
  <c r="O5" i="26"/>
  <c r="N5" i="26"/>
  <c r="U3" i="33"/>
  <c r="T3" i="33"/>
  <c r="S3" i="33"/>
  <c r="R3" i="33"/>
  <c r="S21" i="32"/>
  <c r="R21" i="32"/>
  <c r="Q21" i="32"/>
  <c r="P21" i="32"/>
  <c r="O21" i="32"/>
  <c r="S20" i="32"/>
  <c r="R20" i="32"/>
  <c r="Q20" i="32"/>
  <c r="P20" i="32"/>
  <c r="O20" i="32"/>
  <c r="S19" i="32"/>
  <c r="R19" i="32"/>
  <c r="Q19" i="32"/>
  <c r="P19" i="32"/>
  <c r="O19" i="32"/>
  <c r="S18" i="32"/>
  <c r="R18" i="32"/>
  <c r="Q18" i="32"/>
  <c r="P18" i="32"/>
  <c r="O18" i="32"/>
  <c r="S17" i="32"/>
  <c r="R17" i="32"/>
  <c r="Q17" i="32"/>
  <c r="P17" i="32"/>
  <c r="O17" i="32"/>
  <c r="S16" i="32"/>
  <c r="R16" i="32"/>
  <c r="Q16" i="32"/>
  <c r="P16" i="32"/>
  <c r="O16" i="32"/>
  <c r="S15" i="32"/>
  <c r="R15" i="32"/>
  <c r="Q15" i="32"/>
  <c r="P15" i="32"/>
  <c r="O15" i="32"/>
  <c r="S14" i="32"/>
  <c r="R14" i="32"/>
  <c r="Q14" i="32"/>
  <c r="P14" i="32"/>
  <c r="O14" i="32"/>
  <c r="S13" i="32"/>
  <c r="R13" i="32"/>
  <c r="Q13" i="32"/>
  <c r="P13" i="32"/>
  <c r="O13" i="32"/>
  <c r="S12" i="32"/>
  <c r="R12" i="32"/>
  <c r="Q12" i="32"/>
  <c r="P12" i="32"/>
  <c r="O12" i="32"/>
  <c r="S11" i="32"/>
  <c r="R11" i="32"/>
  <c r="Q11" i="32"/>
  <c r="P11" i="32"/>
  <c r="O11" i="32"/>
  <c r="S10" i="32"/>
  <c r="R10" i="32"/>
  <c r="Q10" i="32"/>
  <c r="P10" i="32"/>
  <c r="O10" i="32"/>
  <c r="N15" i="31"/>
  <c r="M15" i="31"/>
  <c r="L15" i="31"/>
  <c r="N14" i="31"/>
  <c r="M14" i="31"/>
  <c r="L14" i="31"/>
  <c r="N13" i="31"/>
  <c r="M13" i="31"/>
  <c r="L13" i="31"/>
  <c r="N12" i="31"/>
  <c r="M12" i="31"/>
  <c r="L12" i="31"/>
  <c r="N11" i="31"/>
  <c r="M11" i="31"/>
  <c r="L11" i="31"/>
  <c r="N10" i="31"/>
  <c r="M10" i="31"/>
  <c r="L10" i="31"/>
  <c r="N9" i="31"/>
  <c r="M9" i="31"/>
  <c r="L9" i="31"/>
  <c r="N8" i="31"/>
  <c r="M8" i="31"/>
  <c r="L8" i="31"/>
  <c r="N7" i="31"/>
  <c r="M7" i="31"/>
  <c r="L7" i="31"/>
  <c r="N6" i="31"/>
  <c r="M6" i="31"/>
  <c r="L6" i="31"/>
  <c r="P2" i="28"/>
  <c r="P3" i="28"/>
  <c r="P4" i="28"/>
  <c r="P5" i="28"/>
  <c r="N3" i="25" l="1"/>
  <c r="M3" i="25"/>
  <c r="L3" i="25"/>
  <c r="T6" i="28" l="1"/>
  <c r="S6" i="28"/>
  <c r="R6" i="28"/>
  <c r="Q6" i="28"/>
  <c r="P6" i="28"/>
  <c r="R4" i="26"/>
  <c r="Q4" i="26"/>
  <c r="P4" i="26"/>
  <c r="O4" i="26"/>
  <c r="N4" i="26"/>
  <c r="R3" i="26"/>
  <c r="Q3" i="26"/>
  <c r="P3" i="26"/>
  <c r="O3" i="26"/>
  <c r="N3" i="26"/>
  <c r="S9" i="32"/>
  <c r="R9" i="32"/>
  <c r="Q9" i="32"/>
  <c r="P9" i="32"/>
  <c r="O9" i="32"/>
  <c r="S8" i="32"/>
  <c r="R8" i="32"/>
  <c r="Q8" i="32"/>
  <c r="P8" i="32"/>
  <c r="O8" i="32"/>
  <c r="S7" i="32"/>
  <c r="R7" i="32"/>
  <c r="Q7" i="32"/>
  <c r="P7" i="32"/>
  <c r="O7" i="32"/>
  <c r="N4" i="31"/>
  <c r="M4" i="31"/>
  <c r="L4" i="31"/>
  <c r="N5" i="31"/>
  <c r="M5" i="31"/>
  <c r="L5" i="31"/>
  <c r="T3" i="28"/>
  <c r="T2" i="28"/>
  <c r="Q4" i="28" l="1"/>
  <c r="R4" i="28"/>
  <c r="S4" i="28"/>
  <c r="T4" i="28"/>
  <c r="Q5" i="28"/>
  <c r="R5" i="28"/>
  <c r="S5" i="28"/>
  <c r="T5" i="28"/>
  <c r="AB2" i="35" l="1"/>
  <c r="V2" i="30"/>
  <c r="U2" i="29"/>
  <c r="S2" i="27"/>
  <c r="R2" i="26"/>
  <c r="S3" i="32"/>
  <c r="S4" i="32"/>
  <c r="S5" i="32"/>
  <c r="S6" i="32"/>
  <c r="S2" i="32"/>
  <c r="R6" i="32" l="1"/>
  <c r="Q6" i="32"/>
  <c r="P6" i="32"/>
  <c r="O6" i="32"/>
  <c r="R5" i="32"/>
  <c r="Q5" i="32"/>
  <c r="P5" i="32"/>
  <c r="O5" i="32"/>
  <c r="R4" i="32"/>
  <c r="Q4" i="32"/>
  <c r="P4" i="32"/>
  <c r="O4" i="32"/>
  <c r="R3" i="32"/>
  <c r="Q3" i="32"/>
  <c r="P3" i="32"/>
  <c r="O3" i="32"/>
  <c r="R2" i="32"/>
  <c r="Q2" i="32"/>
  <c r="P2" i="32"/>
  <c r="O2" i="32"/>
  <c r="N3" i="31"/>
  <c r="M3" i="31"/>
  <c r="L3" i="31"/>
  <c r="N2" i="31"/>
  <c r="M2" i="31"/>
  <c r="L2" i="31"/>
  <c r="O2" i="27" l="1"/>
  <c r="P2" i="27"/>
  <c r="Q2" i="27"/>
  <c r="R2" i="27"/>
  <c r="Q3" i="28"/>
  <c r="R3" i="28"/>
  <c r="S3" i="28"/>
  <c r="N2" i="25"/>
  <c r="M2" i="25"/>
  <c r="L2" i="25"/>
  <c r="Z2" i="35"/>
  <c r="Y2" i="35"/>
  <c r="X2" i="35"/>
  <c r="AA2" i="35"/>
  <c r="U2" i="34"/>
  <c r="T2" i="34"/>
  <c r="S2" i="34"/>
  <c r="U2" i="33"/>
  <c r="T2" i="33"/>
  <c r="S2" i="33"/>
  <c r="R2" i="33"/>
  <c r="U2" i="30"/>
  <c r="T2" i="30"/>
  <c r="S2" i="30"/>
  <c r="T2" i="29"/>
  <c r="S2" i="29"/>
  <c r="R2" i="29"/>
  <c r="Q2" i="29"/>
  <c r="S2" i="28"/>
  <c r="R2" i="28"/>
  <c r="Q2" i="28"/>
  <c r="Q2" i="26"/>
  <c r="P2" i="26"/>
  <c r="O2" i="26"/>
  <c r="N2"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3D08B909-9D3B-8849-95C9-3A2F9706FCEC}">
      <text>
        <r>
          <rPr>
            <b/>
            <sz val="10"/>
            <color rgb="FF000000"/>
            <rFont val="ＭＳ Ｐゴシック"/>
            <family val="2"/>
            <charset val="128"/>
          </rPr>
          <t>牝馬限定レースの場合は背景色が薄赤色になります</t>
        </r>
      </text>
    </comment>
    <comment ref="Y2" authorId="0" shapeId="0" xr:uid="{445B7CEB-2127-B342-B98F-80C2D26413FE}">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7D18AB13-1957-A740-ABD4-E7B8BB7C1858}">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A905AF1D-8034-1E4C-B07F-B48A560654AB}">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<sst xmlns="http://schemas.openxmlformats.org/spreadsheetml/2006/main" count="1734" uniqueCount="536">
  <si>
    <t>T差</t>
  </si>
  <si>
    <t>完T差</t>
  </si>
  <si>
    <t>馬場差</t>
  </si>
  <si>
    <t>TL</t>
  </si>
  <si>
    <t>ML</t>
  </si>
  <si>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</si>
  <si>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</si>
  <si>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</si>
  <si>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</si>
  <si>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</si>
  <si>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1F</t>
    <phoneticPr fontId="1"/>
  </si>
  <si>
    <t>2F</t>
    <phoneticPr fontId="1"/>
  </si>
  <si>
    <t>3F</t>
    <phoneticPr fontId="1"/>
  </si>
  <si>
    <t>4F</t>
    <phoneticPr fontId="1"/>
  </si>
  <si>
    <t>5F</t>
    <phoneticPr fontId="1"/>
  </si>
  <si>
    <t>6F</t>
    <phoneticPr fontId="1"/>
  </si>
  <si>
    <t>上3F</t>
    <rPh sb="0" eb="1">
      <t>ウエ</t>
    </rPh>
    <phoneticPr fontId="1"/>
  </si>
  <si>
    <t>下3F</t>
    <rPh sb="0" eb="1">
      <t>シタ</t>
    </rPh>
    <phoneticPr fontId="1"/>
  </si>
  <si>
    <t>上5F</t>
    <rPh sb="0" eb="1">
      <t>ウエ</t>
    </rPh>
    <phoneticPr fontId="1"/>
  </si>
  <si>
    <t>ペース</t>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</si>
  <si>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</si>
  <si>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</si>
  <si>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</si>
  <si>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</si>
  <si>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</si>
  <si>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</si>
  <si>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</si>
  <si>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コメント</t>
    <phoneticPr fontId="1"/>
  </si>
  <si>
    <t>2F</t>
    <phoneticPr fontId="1"/>
  </si>
  <si>
    <t>3F</t>
    <phoneticPr fontId="1"/>
  </si>
  <si>
    <t>4F</t>
    <phoneticPr fontId="1"/>
  </si>
  <si>
    <t>5F</t>
    <phoneticPr fontId="1"/>
  </si>
  <si>
    <t>6F</t>
    <phoneticPr fontId="1"/>
  </si>
  <si>
    <t>バイアス</t>
    <phoneticPr fontId="1"/>
  </si>
  <si>
    <t>7F</t>
    <phoneticPr fontId="1"/>
  </si>
  <si>
    <t>8F</t>
    <phoneticPr fontId="1"/>
  </si>
  <si>
    <t>中2F</t>
    <rPh sb="0" eb="1">
      <t>ナカ</t>
    </rPh>
    <phoneticPr fontId="1"/>
  </si>
  <si>
    <t>9F</t>
    <phoneticPr fontId="1"/>
  </si>
  <si>
    <t>中3F</t>
    <rPh sb="0" eb="1">
      <t>ナカ</t>
    </rPh>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</si>
  <si>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</si>
  <si>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</si>
  <si>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</si>
  <si>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</si>
  <si>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</si>
  <si>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</si>
  <si>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</si>
  <si>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</si>
  <si>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</si>
  <si>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</si>
  <si>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</si>
  <si>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</si>
  <si>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中4F</t>
    <rPh sb="0" eb="1">
      <t>ナカ</t>
    </rPh>
    <phoneticPr fontId="1"/>
  </si>
  <si>
    <t>10F</t>
    <phoneticPr fontId="1"/>
  </si>
  <si>
    <t>11F</t>
    <phoneticPr fontId="1"/>
  </si>
  <si>
    <t>中5F</t>
    <rPh sb="0" eb="1">
      <t>ナカ</t>
    </rPh>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</si>
  <si>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</si>
  <si>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</si>
  <si>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</si>
  <si>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</si>
  <si>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</si>
  <si>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</si>
  <si>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</si>
  <si>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</si>
  <si>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</si>
  <si>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</si>
  <si>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</si>
  <si>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</si>
  <si>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</si>
  <si>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</si>
  <si>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</si>
  <si>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</si>
  <si>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バイアス</t>
    <phoneticPr fontId="1"/>
  </si>
  <si>
    <t>コメント</t>
    <phoneticPr fontId="1"/>
  </si>
  <si>
    <t>12F</t>
    <phoneticPr fontId="1"/>
  </si>
  <si>
    <t>中6F</t>
    <rPh sb="0" eb="1">
      <t>ナカ</t>
    </rPh>
    <phoneticPr fontId="1"/>
  </si>
  <si>
    <t>クラス</t>
    <phoneticPr fontId="1"/>
  </si>
  <si>
    <t>タイム</t>
    <phoneticPr fontId="1"/>
  </si>
  <si>
    <t>100m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</si>
  <si>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</si>
  <si>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</si>
  <si>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</si>
  <si>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</si>
  <si>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</si>
  <si>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</si>
  <si>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</si>
  <si>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</si>
  <si>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</si>
  <si>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</si>
  <si>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</si>
  <si>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11F</t>
    <phoneticPr fontId="7"/>
  </si>
  <si>
    <t>12F</t>
    <phoneticPr fontId="7"/>
  </si>
  <si>
    <t>13F</t>
    <phoneticPr fontId="7"/>
  </si>
  <si>
    <t>14F</t>
    <phoneticPr fontId="7"/>
  </si>
  <si>
    <t>15F</t>
    <phoneticPr fontId="7"/>
  </si>
  <si>
    <t>16F</t>
    <phoneticPr fontId="7"/>
  </si>
  <si>
    <t>17F</t>
    <phoneticPr fontId="7"/>
  </si>
  <si>
    <t>18F</t>
    <phoneticPr fontId="1"/>
  </si>
  <si>
    <t>中12F</t>
    <rPh sb="0" eb="1">
      <t>ナカ</t>
    </rPh>
    <phoneticPr fontId="1"/>
  </si>
  <si>
    <t>ペ補</t>
    <rPh sb="1" eb="2">
      <t>ホセイ</t>
    </rPh>
    <phoneticPr fontId="2"/>
  </si>
  <si>
    <t>コース</t>
    <phoneticPr fontId="2"/>
  </si>
  <si>
    <t>コース</t>
    <phoneticPr fontId="2"/>
  </si>
  <si>
    <t>含水(ゴ)</t>
    <rPh sb="0" eb="2">
      <t>ガンス</t>
    </rPh>
    <phoneticPr fontId="7"/>
  </si>
  <si>
    <t>含水(4)</t>
    <rPh sb="0" eb="2">
      <t>ガンス</t>
    </rPh>
    <phoneticPr fontId="7"/>
  </si>
  <si>
    <t>勝ち馬メモ</t>
    <rPh sb="0" eb="1">
      <t>カ</t>
    </rPh>
    <rPh sb="2" eb="5">
      <t>ウm</t>
    </rPh>
    <phoneticPr fontId="1"/>
  </si>
  <si>
    <t>勝ち馬メモ</t>
    <rPh sb="0" eb="1">
      <t>カ</t>
    </rPh>
    <rPh sb="2" eb="3">
      <t>ウm</t>
    </rPh>
    <phoneticPr fontId="1"/>
  </si>
  <si>
    <t>OP</t>
    <phoneticPr fontId="2"/>
  </si>
  <si>
    <t>3OP</t>
    <phoneticPr fontId="2"/>
  </si>
  <si>
    <t>未勝利</t>
    <rPh sb="0" eb="1">
      <t>ミショウリ</t>
    </rPh>
    <phoneticPr fontId="2"/>
  </si>
  <si>
    <t>2勝</t>
    <rPh sb="1" eb="2">
      <t>ショウ</t>
    </rPh>
    <phoneticPr fontId="2"/>
  </si>
  <si>
    <t>未勝利</t>
    <rPh sb="0" eb="3">
      <t>ミショウリ</t>
    </rPh>
    <phoneticPr fontId="2"/>
  </si>
  <si>
    <t>3勝</t>
    <rPh sb="1" eb="2">
      <t>ショウ</t>
    </rPh>
    <phoneticPr fontId="2"/>
  </si>
  <si>
    <t>1勝</t>
    <rPh sb="1" eb="2">
      <t>ショウ</t>
    </rPh>
    <phoneticPr fontId="2"/>
  </si>
  <si>
    <t>新馬</t>
    <rPh sb="0" eb="2">
      <t>シンバ</t>
    </rPh>
    <phoneticPr fontId="2"/>
  </si>
  <si>
    <t>クッション</t>
    <phoneticPr fontId="2"/>
  </si>
  <si>
    <t>馬場L</t>
    <rPh sb="0" eb="2">
      <t>ババ</t>
    </rPh>
    <phoneticPr fontId="7"/>
  </si>
  <si>
    <t>3 1勝</t>
    <rPh sb="3" eb="4">
      <t>ショウ</t>
    </rPh>
    <phoneticPr fontId="2"/>
  </si>
  <si>
    <t>日付</t>
    <rPh sb="0" eb="2">
      <t>ヒヅケ</t>
    </rPh>
    <phoneticPr fontId="13"/>
  </si>
  <si>
    <t>クラス</t>
    <phoneticPr fontId="13"/>
  </si>
  <si>
    <t>馬場</t>
    <rPh sb="0" eb="2">
      <t>ババ</t>
    </rPh>
    <phoneticPr fontId="13"/>
  </si>
  <si>
    <t>タイム</t>
    <phoneticPr fontId="13"/>
  </si>
  <si>
    <t>勝ち馬</t>
    <rPh sb="0" eb="1">
      <t>カ</t>
    </rPh>
    <rPh sb="2" eb="3">
      <t>ウマ</t>
    </rPh>
    <phoneticPr fontId="13"/>
  </si>
  <si>
    <t>1F</t>
    <phoneticPr fontId="13"/>
  </si>
  <si>
    <t>2F</t>
    <phoneticPr fontId="13"/>
  </si>
  <si>
    <t>3F</t>
    <phoneticPr fontId="13"/>
  </si>
  <si>
    <t>4F</t>
    <phoneticPr fontId="13"/>
  </si>
  <si>
    <t>5F</t>
    <phoneticPr fontId="13"/>
  </si>
  <si>
    <t>6F</t>
    <phoneticPr fontId="13"/>
  </si>
  <si>
    <t>上3F</t>
    <rPh sb="0" eb="1">
      <t>ウエ</t>
    </rPh>
    <phoneticPr fontId="13"/>
  </si>
  <si>
    <t>下3F</t>
    <rPh sb="0" eb="1">
      <t>シタ</t>
    </rPh>
    <phoneticPr fontId="13"/>
  </si>
  <si>
    <t>上5F</t>
    <rPh sb="0" eb="1">
      <t>ウエ</t>
    </rPh>
    <phoneticPr fontId="13"/>
  </si>
  <si>
    <t>ペース</t>
    <phoneticPr fontId="13"/>
  </si>
  <si>
    <t>レース質</t>
    <rPh sb="3" eb="4">
      <t>シツ</t>
    </rPh>
    <phoneticPr fontId="13"/>
  </si>
  <si>
    <t>1着</t>
    <rPh sb="1" eb="2">
      <t>チャク</t>
    </rPh>
    <phoneticPr fontId="13"/>
  </si>
  <si>
    <t>2着</t>
    <rPh sb="1" eb="2">
      <t>チャク</t>
    </rPh>
    <phoneticPr fontId="13"/>
  </si>
  <si>
    <t>3着</t>
    <rPh sb="1" eb="2">
      <t>チャク</t>
    </rPh>
    <phoneticPr fontId="13"/>
  </si>
  <si>
    <t>コース</t>
    <phoneticPr fontId="13"/>
  </si>
  <si>
    <t>含水(ゴ)</t>
    <rPh sb="0" eb="2">
      <t>ガンスイ</t>
    </rPh>
    <phoneticPr fontId="7"/>
  </si>
  <si>
    <t>含水(4)</t>
    <rPh sb="0" eb="2">
      <t>ガンスイ</t>
    </rPh>
    <phoneticPr fontId="7"/>
  </si>
  <si>
    <t>ペ補</t>
    <rPh sb="1" eb="2">
      <t>ホセイ</t>
    </rPh>
    <phoneticPr fontId="13"/>
  </si>
  <si>
    <t>独自ML</t>
    <rPh sb="0" eb="2">
      <t>ドクジ</t>
    </rPh>
    <phoneticPr fontId="13"/>
  </si>
  <si>
    <t>バイアス</t>
    <phoneticPr fontId="13"/>
  </si>
  <si>
    <t>コメント</t>
    <phoneticPr fontId="13"/>
  </si>
  <si>
    <t>レース日付</t>
    <rPh sb="3" eb="5">
      <t>ヒヅケ</t>
    </rPh>
    <phoneticPr fontId="13"/>
  </si>
  <si>
    <t>レースクラス</t>
    <phoneticPr fontId="13"/>
  </si>
  <si>
    <t>馬場状態</t>
    <rPh sb="0" eb="4">
      <t>ババジョウタイ</t>
    </rPh>
    <phoneticPr fontId="13"/>
  </si>
  <si>
    <t>走破時計</t>
    <rPh sb="0" eb="4">
      <t>ソウハドケイ</t>
    </rPh>
    <phoneticPr fontId="13"/>
  </si>
  <si>
    <t>勝ち馬名</t>
    <rPh sb="0" eb="1">
      <t>カ</t>
    </rPh>
    <rPh sb="2" eb="4">
      <t>ウマナマエ</t>
    </rPh>
    <phoneticPr fontId="13"/>
  </si>
  <si>
    <t>ラップタイム</t>
    <phoneticPr fontId="13"/>
  </si>
  <si>
    <t>前半3F</t>
    <rPh sb="0" eb="2">
      <t>ゼンハン</t>
    </rPh>
    <phoneticPr fontId="13"/>
  </si>
  <si>
    <t>後半3F</t>
    <rPh sb="0" eb="2">
      <t>コウハン</t>
    </rPh>
    <phoneticPr fontId="13"/>
  </si>
  <si>
    <t>前半5F</t>
    <rPh sb="0" eb="2">
      <t>ゼンハン</t>
    </rPh>
    <phoneticPr fontId="13"/>
  </si>
  <si>
    <t>血統</t>
    <rPh sb="0" eb="2">
      <t>ケットウ</t>
    </rPh>
    <phoneticPr fontId="13"/>
  </si>
  <si>
    <t>使用コース</t>
    <rPh sb="0" eb="2">
      <t>シヨウ</t>
    </rPh>
    <phoneticPr fontId="13"/>
  </si>
  <si>
    <t>ゴール前含水率</t>
    <rPh sb="4" eb="7">
      <t>ガンスイ</t>
    </rPh>
    <phoneticPr fontId="7"/>
  </si>
  <si>
    <t>4コーナー含水率</t>
    <rPh sb="5" eb="8">
      <t>ガンスイ</t>
    </rPh>
    <phoneticPr fontId="7"/>
  </si>
  <si>
    <t>独自馬場レベル</t>
    <rPh sb="0" eb="2">
      <t>ドクジ</t>
    </rPh>
    <rPh sb="2" eb="4">
      <t>b</t>
    </rPh>
    <phoneticPr fontId="7"/>
  </si>
  <si>
    <t>ペース補正</t>
    <rPh sb="3" eb="5">
      <t>ホセイ</t>
    </rPh>
    <phoneticPr fontId="13"/>
  </si>
  <si>
    <t>タイムレベル</t>
    <phoneticPr fontId="13"/>
  </si>
  <si>
    <t>メンバーレベル</t>
    <phoneticPr fontId="13"/>
  </si>
  <si>
    <t>独自メンバーレベル</t>
    <rPh sb="0" eb="2">
      <t>ドクジ</t>
    </rPh>
    <phoneticPr fontId="13"/>
  </si>
  <si>
    <t>極端なバイアス有無</t>
    <rPh sb="0" eb="2">
      <t>キョクタン</t>
    </rPh>
    <rPh sb="7" eb="9">
      <t>ウム</t>
    </rPh>
    <phoneticPr fontId="13"/>
  </si>
  <si>
    <t>下5F</t>
    <rPh sb="0" eb="1">
      <t xml:space="preserve">シタ </t>
    </rPh>
    <phoneticPr fontId="1"/>
  </si>
  <si>
    <t>下5F</t>
    <rPh sb="0" eb="1">
      <t xml:space="preserve">シタ </t>
    </rPh>
    <phoneticPr fontId="13"/>
  </si>
  <si>
    <t>後半5F</t>
    <rPh sb="0" eb="2">
      <t>コウハn</t>
    </rPh>
    <phoneticPr fontId="13"/>
  </si>
  <si>
    <t>C</t>
    <phoneticPr fontId="2"/>
  </si>
  <si>
    <t>D</t>
    <phoneticPr fontId="2"/>
  </si>
  <si>
    <t>良</t>
    <rPh sb="0" eb="1">
      <t>ヨイ</t>
    </rPh>
    <phoneticPr fontId="2"/>
  </si>
  <si>
    <t>平坦</t>
    <rPh sb="0" eb="2">
      <t>ヘイタn</t>
    </rPh>
    <phoneticPr fontId="2"/>
  </si>
  <si>
    <t>D</t>
  </si>
  <si>
    <t>E</t>
  </si>
  <si>
    <t>B</t>
    <phoneticPr fontId="2"/>
  </si>
  <si>
    <t>S</t>
    <phoneticPr fontId="2"/>
  </si>
  <si>
    <t>ハーツクライ</t>
    <phoneticPr fontId="2"/>
  </si>
  <si>
    <t>シルバーステート</t>
    <phoneticPr fontId="2"/>
  </si>
  <si>
    <t>H</t>
    <phoneticPr fontId="2"/>
  </si>
  <si>
    <t>消耗</t>
    <rPh sb="0" eb="2">
      <t>ショウモウ</t>
    </rPh>
    <phoneticPr fontId="2"/>
  </si>
  <si>
    <t>リオンディーズ</t>
    <phoneticPr fontId="2"/>
  </si>
  <si>
    <t>ロージズインメイ</t>
    <phoneticPr fontId="2"/>
  </si>
  <si>
    <t>ロードカナロア</t>
    <phoneticPr fontId="2"/>
  </si>
  <si>
    <t>M</t>
    <phoneticPr fontId="2"/>
  </si>
  <si>
    <t>ドレフォン</t>
    <phoneticPr fontId="2"/>
  </si>
  <si>
    <t>消耗</t>
    <rPh sb="0" eb="1">
      <t>ショウモウ</t>
    </rPh>
    <phoneticPr fontId="2"/>
  </si>
  <si>
    <t>ニューイヤーズデイ</t>
    <phoneticPr fontId="2"/>
  </si>
  <si>
    <t>ﾌﾞﾘｯｸｽｱﾝﾄﾞﾓﾙﾀﾙ</t>
    <phoneticPr fontId="2"/>
  </si>
  <si>
    <t>平坦</t>
    <rPh sb="0" eb="1">
      <t>ヘイタn</t>
    </rPh>
    <phoneticPr fontId="2"/>
  </si>
  <si>
    <t>ドゥラメンテ</t>
    <phoneticPr fontId="2"/>
  </si>
  <si>
    <t>ゴールドシップ</t>
    <phoneticPr fontId="2"/>
  </si>
  <si>
    <t>ルーラーシップ</t>
    <phoneticPr fontId="2"/>
  </si>
  <si>
    <t>ジャスタウェイ</t>
    <phoneticPr fontId="2"/>
  </si>
  <si>
    <t>イスラボニータ</t>
    <phoneticPr fontId="2"/>
  </si>
  <si>
    <t>ダイワメジャー</t>
    <phoneticPr fontId="2"/>
  </si>
  <si>
    <t>ﾏｼﾞｪｽﾃｨｯｸｳｫﾘｱｰ</t>
    <phoneticPr fontId="2"/>
  </si>
  <si>
    <t>E</t>
    <phoneticPr fontId="2"/>
  </si>
  <si>
    <t>平坦</t>
    <rPh sb="0" eb="2">
      <t>HEITAN</t>
    </rPh>
    <phoneticPr fontId="2"/>
  </si>
  <si>
    <t>モーリス</t>
    <phoneticPr fontId="2"/>
  </si>
  <si>
    <t>瞬発</t>
    <rPh sb="0" eb="2">
      <t>シュンパテゥ</t>
    </rPh>
    <phoneticPr fontId="2"/>
  </si>
  <si>
    <t>キングカメハメハ</t>
    <phoneticPr fontId="2"/>
  </si>
  <si>
    <t>スクリーンヒーロー</t>
    <phoneticPr fontId="2"/>
  </si>
  <si>
    <t>シャンハイボビー</t>
    <phoneticPr fontId="2"/>
  </si>
  <si>
    <t>アジアエクスプレス</t>
    <phoneticPr fontId="2"/>
  </si>
  <si>
    <t>ﾏｲﾝﾄﾞﾕｱﾋﾞｽｹｯﾂ</t>
    <phoneticPr fontId="2"/>
  </si>
  <si>
    <t>リアルインパクト</t>
    <phoneticPr fontId="2"/>
  </si>
  <si>
    <t>キズナ</t>
    <phoneticPr fontId="2"/>
  </si>
  <si>
    <t>ホッコータルマエ</t>
    <phoneticPr fontId="2"/>
  </si>
  <si>
    <t>ワールドエース</t>
    <phoneticPr fontId="2"/>
  </si>
  <si>
    <t>オルフェーヴル</t>
    <phoneticPr fontId="2"/>
  </si>
  <si>
    <t>サトノダイヤモンド</t>
    <phoneticPr fontId="2"/>
  </si>
  <si>
    <t>ヘニーヒューズ</t>
    <phoneticPr fontId="2"/>
  </si>
  <si>
    <t>ﾃﾞｸﾗﾚｰｼｮﾝｵﾌﾞｳｫｰ</t>
    <phoneticPr fontId="2"/>
  </si>
  <si>
    <t>ビッグアーサー</t>
    <phoneticPr fontId="2"/>
  </si>
  <si>
    <t>コパノリッキー</t>
    <phoneticPr fontId="2"/>
  </si>
  <si>
    <t>キンシャサノキセキ</t>
    <phoneticPr fontId="2"/>
  </si>
  <si>
    <t>C</t>
  </si>
  <si>
    <t>±0</t>
  </si>
  <si>
    <t>---</t>
  </si>
  <si>
    <t>B</t>
  </si>
  <si>
    <t>SL</t>
  </si>
  <si>
    <t>リアルスティール</t>
    <phoneticPr fontId="2"/>
  </si>
  <si>
    <t>レイデオロ</t>
    <phoneticPr fontId="2"/>
  </si>
  <si>
    <t>ｶﾘﾌｫﾙﾆｱｸﾛｰﾑ</t>
    <phoneticPr fontId="2"/>
  </si>
  <si>
    <t>ミッキーアイル</t>
    <phoneticPr fontId="2"/>
  </si>
  <si>
    <t>プリサイスエンド</t>
    <phoneticPr fontId="2"/>
  </si>
  <si>
    <t>ファインニードル</t>
    <phoneticPr fontId="2"/>
  </si>
  <si>
    <t>ハービンジャー</t>
    <phoneticPr fontId="2"/>
  </si>
  <si>
    <t>レッドファルクス</t>
    <phoneticPr fontId="2"/>
  </si>
  <si>
    <t>キタサンブラック</t>
    <phoneticPr fontId="2"/>
  </si>
  <si>
    <t>ダノンバラード</t>
    <phoneticPr fontId="2"/>
  </si>
  <si>
    <t>ピュアキアン</t>
    <phoneticPr fontId="2"/>
  </si>
  <si>
    <t>ファンダム</t>
    <phoneticPr fontId="2"/>
  </si>
  <si>
    <t>サートゥルナーリア</t>
    <phoneticPr fontId="2"/>
  </si>
  <si>
    <t>ルヴァンスレーヴ</t>
    <phoneticPr fontId="2"/>
  </si>
  <si>
    <t>ステークホルダー</t>
    <phoneticPr fontId="2"/>
  </si>
  <si>
    <t>ベストウォーリア</t>
    <phoneticPr fontId="2"/>
  </si>
  <si>
    <t>出入りの激しい展開でスタミナははっきり問われたか。最後はレヴォントゥレットとシーリュウシーが３着以下を突き放してワンツー。</t>
    <phoneticPr fontId="2"/>
  </si>
  <si>
    <t>２番手追走から早めに動く形でスタミナを活かし切った。今回は長期休養明けでしたし、使っての上積みはあるんじゃないだろうか。</t>
    <phoneticPr fontId="2"/>
  </si>
  <si>
    <t>ストレイトトーカー</t>
    <phoneticPr fontId="2"/>
  </si>
  <si>
    <t>ピッツァナポリ</t>
    <phoneticPr fontId="2"/>
  </si>
  <si>
    <t>フィーリウス</t>
    <phoneticPr fontId="2"/>
  </si>
  <si>
    <t>人気のピッツァナポリが先手を奪って逃げる展開。ついていった馬は苦しくなった感じで、ピッツァナポリがそのまま押し切って順当勝ち。</t>
    <phoneticPr fontId="2"/>
  </si>
  <si>
    <t>先手を奪ってそのまま押し切り勝ち。ここでは力が違った感じで、最後も余裕十分のレース内容だった。</t>
    <phoneticPr fontId="2"/>
  </si>
  <si>
    <t>中山ダートは雨が全く降らずでタフな馬場。途中で捲りが入るロンスパ戦になり、差し馬が有利な展開だったか。</t>
    <phoneticPr fontId="2"/>
  </si>
  <si>
    <t>位置は後ろになったが途中で動く競馬で差し切り勝ち。スタミナは相当ある馬に見えます。</t>
    <phoneticPr fontId="2"/>
  </si>
  <si>
    <t>タマモトリノ</t>
    <phoneticPr fontId="2"/>
  </si>
  <si>
    <t>終始良い位置を通って２着馬が最後にバテたところを差し切り勝ち。今回は上手くいった感じがします。</t>
    <phoneticPr fontId="2"/>
  </si>
  <si>
    <t>中山ダートは雨が全く降らずでタフな馬場。途中で捲りが入るロンスパ戦になり、タマモトリノとホウオウサムレットが３着以下を突き放してワンツー決着。</t>
    <phoneticPr fontId="2"/>
  </si>
  <si>
    <t>中山ダートは雨が全く降らずでタフな馬場。そんな馬場での超長距離戦でかなりスタミナが問われるレースになった。</t>
    <phoneticPr fontId="2"/>
  </si>
  <si>
    <t>スタートを決めて好位追走から完璧な競馬ができた。超タフ馬場で適性も合っていたか微妙で評価は難しいところ。</t>
    <phoneticPr fontId="2"/>
  </si>
  <si>
    <t>ロードブレイズ</t>
    <phoneticPr fontId="2"/>
  </si>
  <si>
    <t>グッドマジック</t>
    <phoneticPr fontId="2"/>
  </si>
  <si>
    <t>フィールドノート</t>
    <phoneticPr fontId="2"/>
  </si>
  <si>
    <t>ゼンブママノセイが飛ばし気味に逃げて差しも決まる展開。フィールドノートとルトンワージが外から差し込んできてワンツー決着。</t>
    <phoneticPr fontId="2"/>
  </si>
  <si>
    <t>初出走だったが木村厩舎所属のノーザンファーム産馬で素質が違っていた。マイル路線なら期待できる馬じゃないだろうか。</t>
    <phoneticPr fontId="2"/>
  </si>
  <si>
    <t>ノクターン</t>
    <phoneticPr fontId="2"/>
  </si>
  <si>
    <t>マクマホン</t>
    <phoneticPr fontId="2"/>
  </si>
  <si>
    <t>スローではあったが極端に緩むところがなくて新馬にしては厳しいペースだったか。中団追走の人気馬が早めに動いて地力を見せてワンツー決着。</t>
    <phoneticPr fontId="2"/>
  </si>
  <si>
    <t>中団追走から早めに動いて地力で押し切り勝ち。ここでは力が違った感じで、長く脚を使う競馬で活躍していきそう。</t>
    <phoneticPr fontId="2"/>
  </si>
  <si>
    <t>アンブロジアーナ</t>
    <phoneticPr fontId="2"/>
  </si>
  <si>
    <t>中山ダートは雨が全く降らずでタフな馬場。前半スローからのロンスパ戦で、ある程度前にいないと勝負にならなかったか。</t>
    <phoneticPr fontId="2"/>
  </si>
  <si>
    <t>久々のダートで外枠からスムーズな競馬ができた。時計も遅いですし、これ以上となると厳しいんじゃないだろうか。</t>
    <phoneticPr fontId="2"/>
  </si>
  <si>
    <t>レオテミス</t>
    <phoneticPr fontId="2"/>
  </si>
  <si>
    <t>レオテミスが先手を奪ってハイペースの展開。それでも前に行った馬がなだれ込むようなレースになった。</t>
    <phoneticPr fontId="2"/>
  </si>
  <si>
    <t>ハイペースを逃げて押し切り勝ち。普通に時計は速そうですし、1200mならオープンまで行ける馬かもしれない。</t>
    <phoneticPr fontId="2"/>
  </si>
  <si>
    <t>中山ダートは雨が全く降らずでタフな馬場。ウインスノーライトが途中で捲ったことでロンスパ戦に。それでも先手を奪ったピュアキアンがそのまま押し切って勝利。</t>
    <phoneticPr fontId="2"/>
  </si>
  <si>
    <t>途中で捲りを食らって厳しい展開だったが逃げ切り勝ち。力をつけてきているが、オープンは試金石の部分もあるか。</t>
    <phoneticPr fontId="2"/>
  </si>
  <si>
    <t>　ミッキーアイル</t>
    <phoneticPr fontId="2"/>
  </si>
  <si>
    <t>そこまでペースは速くならずで最後は瞬発力が問われるレースに。人気の２頭がここは力が違ったんじゃないだろうか。</t>
    <phoneticPr fontId="2"/>
  </si>
  <si>
    <t>好位からロスなく立ち回って順当勝ち。レースセンスに優れたタイプで、ニュージーランドトロフィーぐらいなら好勝負になっても。</t>
    <phoneticPr fontId="2"/>
  </si>
  <si>
    <t>アルナシーム</t>
    <phoneticPr fontId="2"/>
  </si>
  <si>
    <t>ムーム</t>
    <phoneticPr fontId="2"/>
  </si>
  <si>
    <t>中山ダートは雨が全く降らずでタフな馬場。ここは中山ダート1200mらしく前に行った馬がそのまま粘り込む結果に。</t>
    <phoneticPr fontId="2"/>
  </si>
  <si>
    <t>マイペースの逃げが打てて最後も見事な粘り腰だった。スムーズに先行してこその馬なので、準オープンとなると速い馬が多くてどうなるか。</t>
    <phoneticPr fontId="2"/>
  </si>
  <si>
    <t>アスクナイスショー</t>
    <phoneticPr fontId="2"/>
  </si>
  <si>
    <t>パシーヴ</t>
    <phoneticPr fontId="2"/>
  </si>
  <si>
    <t>ラーナローザ</t>
    <phoneticPr fontId="2"/>
  </si>
  <si>
    <t>ニューファウンド</t>
    <phoneticPr fontId="2"/>
  </si>
  <si>
    <t>ホウオウフロイト</t>
    <phoneticPr fontId="2"/>
  </si>
  <si>
    <t>エイシンフラッシュ</t>
    <phoneticPr fontId="2"/>
  </si>
  <si>
    <t>エクシーダンス</t>
    <phoneticPr fontId="2"/>
  </si>
  <si>
    <t>マイネルゼウス</t>
    <phoneticPr fontId="2"/>
  </si>
  <si>
    <t>ゴーソーファー</t>
    <phoneticPr fontId="2"/>
  </si>
  <si>
    <t>メイショウフジ</t>
    <phoneticPr fontId="2"/>
  </si>
  <si>
    <t>中山ダートは雨が全く降らずでタフな馬場。ミヤマイルスが速いペースで飛ばして逃げていたが、最後は止まって差し馬が突っこんできた。</t>
    <phoneticPr fontId="2"/>
  </si>
  <si>
    <t>今回もスタートは出遅れ。それでもタフな馬場で最後は素晴らしい末脚を見せた。今後はスタートの安定がカギになるか。</t>
    <phoneticPr fontId="2"/>
  </si>
  <si>
    <t>中山ダートは雨が全く降らずでタフな馬場。特に速いペースでもないが上がりが掛かりたい放題の結果に。レースレベル自体も低かったか。</t>
    <phoneticPr fontId="2"/>
  </si>
  <si>
    <t>先行策で超スタミナレースを押し切り勝ち。あまりにもタフな馬場で時計的な価値を見出すのが難しいところ。</t>
    <phoneticPr fontId="2"/>
  </si>
  <si>
    <t>中山ダートは雨が全く降らずでタフな馬場。この馬場を考えれば速いペースだったはずで、２頭が３着以下を突き放してワンツー決着。</t>
    <phoneticPr fontId="2"/>
  </si>
  <si>
    <t>休養を挟んでのブリンカー着用でパフォーマンス一変。３着以下は大きく突き放していますし、この馬場を考えれば時計も優秀に見えます。</t>
    <phoneticPr fontId="2"/>
  </si>
  <si>
    <t>中山ダートは雨が全く降らずでタフな馬場。そんな馬場のハイペース戦で、前崩れの差し決着になった。</t>
    <phoneticPr fontId="2"/>
  </si>
  <si>
    <t>行き足つかなかったがタフ馬場のハイペース戦で完全に展開が向いた印象。それでも最後方から大外一気で差し切った脚力は見事。</t>
    <phoneticPr fontId="2"/>
  </si>
  <si>
    <t>中山競馬場はこの時間までは雨の影響を受けず。スローペースで先行したストレイトトーカーがそのまま押し切って勝利。</t>
    <phoneticPr fontId="2"/>
  </si>
  <si>
    <t>調教抜群でスピードを活かして押し切り勝ち。陣営コメントでも出ている通りでいずれは短い距離で走っている馬か。</t>
    <phoneticPr fontId="2"/>
  </si>
  <si>
    <t>中山競馬場はこの時間までは雨の影響を受けず。その割に時計の掛かる低速戦だったが、最後は６頭が差のない大接戦となった。</t>
    <phoneticPr fontId="2"/>
  </si>
  <si>
    <t>前走は大逃げが出る特殊な展開で厳しかったか。今回はスムーズな競馬でパフォーマンスを上げてきた。</t>
    <phoneticPr fontId="2"/>
  </si>
  <si>
    <t>この時間帯から中山は小雨が降り始めた。先行馬の数が多くて案の定ハイペース戦になり、じっくり脚を溜めたノーザンファーム生産馬のワンツー決着。</t>
    <phoneticPr fontId="2"/>
  </si>
  <si>
    <t>スタートで出遅れて最後方。それでもノーザン生産馬がしっかり立て直された感じで最速上がりで突き抜けた。これ以上の相手にどこまでやれるか。</t>
    <phoneticPr fontId="2"/>
  </si>
  <si>
    <t>中山ダートは雨が少し降っても非常にタフな馬場。そんな馬場にしては速いペースになり、差し追い込みが上位に突っ込んでくるレースになった。</t>
    <phoneticPr fontId="2"/>
  </si>
  <si>
    <t>超長期休養明けでいきなり力の違いを見せつけた。休養前はセラフィックコールと接戦できていた馬ですし、こちらもオープン重賞級の力があるか。</t>
    <phoneticPr fontId="2"/>
  </si>
  <si>
    <t>昼過ぎからの雨の影響で中山芝はワンランク時計が掛かっていたか。先行馬が少ないメンバー構成で、先手を奪ったアスクナイスショーがそのまま押し切って勝利。</t>
    <phoneticPr fontId="2"/>
  </si>
  <si>
    <t>先行馬不在のレースで先手を奪えたことが大きい。2000m前後の距離で先行力を活かせばオープンまで行けそうな馬だ。</t>
    <phoneticPr fontId="2"/>
  </si>
  <si>
    <t>昼過ぎからの雨の影響で中山芝はワンランク時計が掛かっていたか。ジャスパーノワールが出遅れたことで基本は前残りのレースだったか。</t>
    <phoneticPr fontId="2"/>
  </si>
  <si>
    <t>中団追走からスムーズな競馬で差し切って勝利。使うごとに良くなってきているが、いきなりオープンで人気になって信頼はできない。</t>
    <phoneticPr fontId="2"/>
  </si>
  <si>
    <t>中山ダートは雨が少し降っても非常にタフな馬場。そんな馬場で途中で捲りが入ったにしても、なかなかすごい低速戦になった。</t>
    <phoneticPr fontId="2"/>
  </si>
  <si>
    <t>カイコウ</t>
    <phoneticPr fontId="2"/>
  </si>
  <si>
    <t>時計の掛かるスタミナ勝負になったことでパフォーマンスを上げたか。今回は特殊すぎる低速戦なので評価が難しいところ。</t>
    <phoneticPr fontId="2"/>
  </si>
  <si>
    <t>新馬</t>
    <rPh sb="0" eb="1">
      <t>シンバ</t>
    </rPh>
    <phoneticPr fontId="2"/>
  </si>
  <si>
    <t>ホーエリート</t>
    <phoneticPr fontId="2"/>
  </si>
  <si>
    <t>凍結防止</t>
  </si>
  <si>
    <t>エベリンテソーロ</t>
    <phoneticPr fontId="2"/>
  </si>
  <si>
    <t>ディーマジェスティ</t>
    <phoneticPr fontId="2"/>
  </si>
  <si>
    <t>中山ダートは凍結防止剤を散布。ここはハイペースで流れたが、先行したエベリンテソーロが押し切って勝利。</t>
    <phoneticPr fontId="2"/>
  </si>
  <si>
    <t>２戦目で順当にパフォーマンスを上げてきた。ハイペースを先行して強い競馬だったんじゃないだろうか。</t>
    <phoneticPr fontId="2"/>
  </si>
  <si>
    <t>中山ダートは凍結防止剤を散布。リバースザトレンドが向こう正面で強気に動く競馬でワンサイドゲームになった。</t>
    <phoneticPr fontId="2"/>
  </si>
  <si>
    <t>かなり早めに動く競馬でスタミナを活かし切った。馬場を考えれば時計も優秀ですし、普通に強い競馬だったんじゃないだろうか。</t>
    <phoneticPr fontId="2"/>
  </si>
  <si>
    <t>リバースザトレンド</t>
    <phoneticPr fontId="2"/>
  </si>
  <si>
    <t>ミッキーグローリー</t>
    <phoneticPr fontId="2"/>
  </si>
  <si>
    <t>ブラックタイド</t>
    <phoneticPr fontId="2"/>
  </si>
  <si>
    <t>中山ダートは凍結防止剤を散布。中盤ラップが流れたことで、最後はかなり上がりが掛かる消耗戦になった。</t>
    <phoneticPr fontId="2"/>
  </si>
  <si>
    <t>カゼノタカトシ</t>
    <phoneticPr fontId="2"/>
  </si>
  <si>
    <t>ワンダーイロネ</t>
    <phoneticPr fontId="2"/>
  </si>
  <si>
    <t>オーヴァルエース</t>
    <phoneticPr fontId="2"/>
  </si>
  <si>
    <t>モズアスコット</t>
    <phoneticPr fontId="2"/>
  </si>
  <si>
    <t>中山ダートは凍結防止剤を散布。速いペースだったが、前に行った馬がそのままなだれ込んで上位独占の結果に。</t>
    <phoneticPr fontId="2"/>
  </si>
  <si>
    <t>抜群のスタートから好位追走で差し切り勝ち。時計もなかなか優秀ですし、初戦としては文句ない競馬だったか。</t>
    <phoneticPr fontId="2"/>
  </si>
  <si>
    <t>これまでより位置を取ってスムーズな競馬ができた。タフな馬場とはいえ時計が遅いのでどこまで評価できるか。</t>
    <phoneticPr fontId="2"/>
  </si>
  <si>
    <t>中山芝はコース替わりだが冬時期らしいタフな馬場になってきたか。ここは新馬戦でスローペースの展開で、前々で競馬ができた馬が有利なレースに。</t>
    <phoneticPr fontId="2"/>
  </si>
  <si>
    <t>エナジーショット</t>
    <phoneticPr fontId="2"/>
  </si>
  <si>
    <t>SS</t>
    <phoneticPr fontId="2"/>
  </si>
  <si>
    <t>サンダースノー</t>
    <phoneticPr fontId="2"/>
  </si>
  <si>
    <t>バゴ</t>
    <phoneticPr fontId="2"/>
  </si>
  <si>
    <t>中山ダートは凍結防止剤を散布。人気のカフェアローロが中盤ラップを緩めない逃げを打って全馬をバテさせて押し切り勝ち。</t>
    <phoneticPr fontId="2"/>
  </si>
  <si>
    <t>中盤を緩めない逃げを打って全馬をバテさせた感じ。時計の掛かる馬場だったのでどこまで評価できるか。</t>
    <phoneticPr fontId="2"/>
  </si>
  <si>
    <t>カフェアローロ</t>
    <phoneticPr fontId="2"/>
  </si>
  <si>
    <t>ダンカーク</t>
    <phoneticPr fontId="2"/>
  </si>
  <si>
    <t>超スローペースを先行してスムーズな競馬ができていた。今回は展開に恵まれた感じがします。</t>
    <phoneticPr fontId="2"/>
  </si>
  <si>
    <t>中山芝はコース替わりだが冬時期らしいタフな馬場になってきたか。速いペースで流れて上がりが掛かる消耗戦になった。</t>
    <phoneticPr fontId="2"/>
  </si>
  <si>
    <t>時計が掛かる馬場で渋とさを活かしてパフォーマンスを上げた。血統イメージ通りにこういう馬場が合っていたか。</t>
    <phoneticPr fontId="2"/>
  </si>
  <si>
    <t>ニシノヒナアラレ</t>
    <phoneticPr fontId="2"/>
  </si>
  <si>
    <t>フィエールマン</t>
    <phoneticPr fontId="2"/>
  </si>
  <si>
    <t>中山ダートは凍結防止剤を散布。２頭が飛ばしてかなりのハイペースになったがさすがに最後は失速。好位勢が差し込んできた。</t>
    <phoneticPr fontId="2"/>
  </si>
  <si>
    <t>初のダート短距離で好位から差し切って勝利。今回はメンバーが微妙だったが、この条件への適性は高いんじゃないだろうか。</t>
    <phoneticPr fontId="2"/>
  </si>
  <si>
    <t>スーパーマン</t>
    <phoneticPr fontId="2"/>
  </si>
  <si>
    <t>エピファネイア</t>
    <phoneticPr fontId="2"/>
  </si>
  <si>
    <t>ルクソールカフェ</t>
    <phoneticPr fontId="2"/>
  </si>
  <si>
    <t>稍重</t>
    <rPh sb="0" eb="2">
      <t>ヤヤオモ</t>
    </rPh>
    <phoneticPr fontId="2"/>
  </si>
  <si>
    <t>アメリカンファラオ</t>
    <phoneticPr fontId="2"/>
  </si>
  <si>
    <t>カンサロス</t>
    <phoneticPr fontId="2"/>
  </si>
  <si>
    <t>中山ダートは凍結防止剤を散布。タフな馬場でかなり速いペースで流れた感じで、馬場を考えても時計は相当に速い。ハイレベル戦だったか。</t>
    <phoneticPr fontId="2"/>
  </si>
  <si>
    <t>２番手から楽に抜け出して最後はワンサイドゲーム。タフな馬場を考えても圧巻の時計ですし、これは世代最上位級の馬の可能性あり。</t>
    <phoneticPr fontId="2"/>
  </si>
  <si>
    <t>ビーアイオラクル</t>
    <phoneticPr fontId="2"/>
  </si>
  <si>
    <t>稍重</t>
    <rPh sb="0" eb="1">
      <t>ヤヤオモ</t>
    </rPh>
    <phoneticPr fontId="2"/>
  </si>
  <si>
    <t>エスポワールシチー</t>
    <phoneticPr fontId="2"/>
  </si>
  <si>
    <t>バトルプラン</t>
    <phoneticPr fontId="2"/>
  </si>
  <si>
    <t>中山ダートは凍結防止剤を散布。タフな馬場で超ハイペースになったが、早め先頭のビーアイオラクルが押し切って勝利。</t>
    <phoneticPr fontId="2"/>
  </si>
  <si>
    <t>超ハイペースをかなり早いタイミングで動いて押し切り勝ち。展開がまるで向かない中で良く粘っている。</t>
    <phoneticPr fontId="2"/>
  </si>
  <si>
    <t>中山芝はコース替わりだが冬時期らしいタフな馬場になってきたか。後半ロンスパ勝負でスタミナタイプの差し馬が上位独占の結果に。</t>
    <phoneticPr fontId="2"/>
  </si>
  <si>
    <t>クラシック期は高速馬場でスピード負けすることが多かった。今回は距離延長とタフ馬場替わりでパフォーマンスを上げてきた。</t>
    <phoneticPr fontId="2"/>
  </si>
  <si>
    <t>中山芝はコース替わりだが冬時期らしいタフな馬場になってきたか。少頭数にしてはペース流れて番手追走の２頭が３着以下を突き放してワンツー。</t>
    <phoneticPr fontId="2"/>
  </si>
  <si>
    <t>先行して早めに抜け出して完勝。このクラスでは上位だった感じで、先行力を活かせるところなら上のクラスでも。</t>
    <phoneticPr fontId="2"/>
  </si>
  <si>
    <t>ウインレイアー</t>
    <phoneticPr fontId="2"/>
  </si>
  <si>
    <t>ヤングマンパワー</t>
    <phoneticPr fontId="2"/>
  </si>
  <si>
    <t>アクションプラン</t>
    <phoneticPr fontId="2"/>
  </si>
  <si>
    <t>ディマイザキッド</t>
    <phoneticPr fontId="2"/>
  </si>
  <si>
    <t>中山ダートは凍結防止剤を散布。速い流れを好位で上手く脚を溜めたエルオレンスが人気に応えて差し切り勝ち。</t>
    <phoneticPr fontId="2"/>
  </si>
  <si>
    <t>エルオレンス</t>
    <phoneticPr fontId="2"/>
  </si>
  <si>
    <t>ﾌｫｰｳｨｰﾙﾄﾞﾗｲﾌﾞ</t>
    <phoneticPr fontId="2"/>
  </si>
  <si>
    <t>スズカコーズウェイ</t>
    <phoneticPr fontId="2"/>
  </si>
  <si>
    <t>ミスターメロディ</t>
    <phoneticPr fontId="2"/>
  </si>
  <si>
    <t>クラウンウルル</t>
    <phoneticPr fontId="2"/>
  </si>
  <si>
    <t>パイロ</t>
    <phoneticPr fontId="2"/>
  </si>
  <si>
    <t>ニシケンモノノフ</t>
    <phoneticPr fontId="2"/>
  </si>
  <si>
    <t>イムホテプ</t>
    <phoneticPr fontId="2"/>
  </si>
  <si>
    <t>サムシャイン</t>
    <phoneticPr fontId="2"/>
  </si>
  <si>
    <t>鞍上強化で好位で溜める競馬で完勝。最後まで危なげないレースぶりでここでは力が抜けていた。</t>
    <phoneticPr fontId="2"/>
  </si>
  <si>
    <t>中山ダートは凍結防止剤を散布。ここは単勝1.2倍に推されたサムシャインが途中から先手を奪って圧巻のワンサイドゲームを見せた。</t>
    <phoneticPr fontId="2"/>
  </si>
  <si>
    <t>抜群のスタートから早めに先頭に立つ競馬でワンサイドゲーム。もうここでは力が違いすぎたようで上のクラスでも楽しみな馬だ。</t>
    <phoneticPr fontId="2"/>
  </si>
  <si>
    <t>中山ダートは凍結防止剤を散布。この条件にしてはそこまで速くない流れで、前に行った３頭がそのままなだれ込んでワンツースリー決着。</t>
    <phoneticPr fontId="2"/>
  </si>
  <si>
    <t>初ダートで先手を奪う競馬で一変。今回はそこまで速くないペースで逃げられたのが大きかったか。</t>
    <phoneticPr fontId="2"/>
  </si>
  <si>
    <t>中山ダートは凍結防止剤を散布。抜群のスタートから先手を奪ったイムホテプが圧巻の強さを見せてワンサイドゲームとなった。</t>
    <phoneticPr fontId="2"/>
  </si>
  <si>
    <t>あっさりと先手を奪うとここでは力が違いすぎた。同日２レースのサムシャインとほぼ同じ時計ですし、この馬もかなりの才能がありそうだ。</t>
    <phoneticPr fontId="2"/>
  </si>
  <si>
    <t>ニシノエピカリ</t>
    <phoneticPr fontId="2"/>
  </si>
  <si>
    <t>中山芝はコース替わりだが冬時期らしいタフな馬場になってきたか。平均ペースで流れてニシノエピカリ以外は差し馬が上位独占の結果に。</t>
    <phoneticPr fontId="2"/>
  </si>
  <si>
    <t>外枠から先行して押し切り勝ち。タフな馬場で時計は平凡だが、先行馬で粘ったのはこの馬だけという点は評価していいか。</t>
    <phoneticPr fontId="2"/>
  </si>
  <si>
    <t>ケープアグラス</t>
    <phoneticPr fontId="2"/>
  </si>
  <si>
    <t>ロゴタイプ</t>
    <phoneticPr fontId="2"/>
  </si>
  <si>
    <t>スマートファルコン</t>
    <phoneticPr fontId="2"/>
  </si>
  <si>
    <t>中山ダートは凍結防止剤を散布。メンバーレベルは微妙で、１枠の２頭がスムーズに立ち回ってワンツー決着。</t>
    <phoneticPr fontId="2"/>
  </si>
  <si>
    <t>インの好位で脚を溜めてスムーズな競馬ができた。今回は完璧なレースができたんじゃないだろうか。</t>
    <phoneticPr fontId="2"/>
  </si>
  <si>
    <t>レッドテリオス</t>
    <phoneticPr fontId="2"/>
  </si>
  <si>
    <t>トーセンラー</t>
    <phoneticPr fontId="2"/>
  </si>
  <si>
    <t>スワーヴリチャード</t>
    <phoneticPr fontId="2"/>
  </si>
  <si>
    <t>中山芝はコース替わりだが冬時期らしいタフな馬場になってきたか。アンドローゼスが飛ばし気味に逃げて前の馬が粘っていたが、レッドテリオスが大外一気で差し切った。</t>
    <phoneticPr fontId="2"/>
  </si>
  <si>
    <t>じっくり脚を溜めて大外一気で差し切り勝ち。タフ馬場向きのジャスタウェイ産駒で、いかにも今回の馬場と条件は合っていたか。上でも期待できる。</t>
    <phoneticPr fontId="2"/>
  </si>
  <si>
    <t>ブレスワード</t>
    <phoneticPr fontId="2"/>
  </si>
  <si>
    <t>中山芝はコース替わりだが冬時期らしいタフな馬場になってきたか。ダイシンアポロンが捲ってロンスパ戦になり、最後は差し追い込み勢が上位独占の結果に。</t>
  </si>
  <si>
    <t>もともと共同通信杯で掲示板に走れているような馬。こういう長く良い脚を活かせる条件ならいずれオープン重賞に出てくるんじゃないだろうか。</t>
    <phoneticPr fontId="2"/>
  </si>
  <si>
    <t>中山ダートは凍結防止剤を散布。かなりのスローペースでハビレが地力で突っこんできたが、前に行った２頭が粘り込む結果に。</t>
    <phoneticPr fontId="2"/>
  </si>
  <si>
    <t>揉まれない外枠が引けた上にスローで展開も向いた。力はつけてきているが、今回に関しては全て恵まれたんじゃないだろうか。</t>
    <phoneticPr fontId="2"/>
  </si>
  <si>
    <t>中山ダートは凍結防止剤を散布。８枠２頭が速いペースで引っ張ったことで上がりが掛かる消耗戦になった。</t>
    <phoneticPr fontId="2"/>
  </si>
  <si>
    <t>低調なメンバー相手に好位からスムーズな競馬ができた。もともとの素質を考えれば上のクラスでもやれていい馬か。</t>
    <phoneticPr fontId="2"/>
  </si>
  <si>
    <t>エリカエクスプレス</t>
    <phoneticPr fontId="2"/>
  </si>
  <si>
    <t>パレスマリス</t>
    <phoneticPr fontId="2"/>
  </si>
  <si>
    <t>中山ダートは凍結防止剤を散布。割とタフな馬場だったにしては時計が速く、４着以下が離れたことからも上位３頭はハイレベルなレースをしている。</t>
    <phoneticPr fontId="2"/>
  </si>
  <si>
    <t>ニットウバジル</t>
    <phoneticPr fontId="2"/>
  </si>
  <si>
    <t>ダノンレジェンド</t>
    <phoneticPr fontId="2"/>
  </si>
  <si>
    <t>中山ダートは凍結防止剤を散布。単勝1.1倍の断然人気に推されたカウスリップが先手を奪ってそのまま押し切り勝ち。</t>
    <phoneticPr fontId="2"/>
  </si>
  <si>
    <t>初速のスピードからしてここでは違った感じ。今回はメンバーに恵まれての順当勝ちだったと思います。</t>
    <phoneticPr fontId="2"/>
  </si>
  <si>
    <t>ここに来て一気に本格化してきた感じ。道中でインを通れたとはいえ、この時計で勝てるんならオープンまで行けるでしょう。</t>
    <phoneticPr fontId="2"/>
  </si>
  <si>
    <t>カウスリップ</t>
    <phoneticPr fontId="2"/>
  </si>
  <si>
    <t>中山ダートは凍結防止剤を散布。かなりタフな馬場で途中で捲りも入ったことで上がりが掛かり放題の消耗戦に。</t>
    <phoneticPr fontId="2"/>
  </si>
  <si>
    <t>上手く好位で捲りをやり過ごして完璧な競馬ができていた。低指数戦でどこまで評価できるかが微妙なところ。</t>
    <phoneticPr fontId="2"/>
  </si>
  <si>
    <t>ジェシーテソーロ</t>
    <phoneticPr fontId="2"/>
  </si>
  <si>
    <t>カレンブラックヒル</t>
    <phoneticPr fontId="2"/>
  </si>
  <si>
    <t>ｸﾞﾛｰﾊﾞﾙｷｬﾝﾍﾟｰﾝ</t>
    <phoneticPr fontId="2"/>
  </si>
  <si>
    <t>キョウエイタイコ</t>
    <phoneticPr fontId="2"/>
  </si>
  <si>
    <t>モーニン</t>
    <phoneticPr fontId="2"/>
  </si>
  <si>
    <t>ノーブルミッション</t>
    <phoneticPr fontId="2"/>
  </si>
  <si>
    <t>中山ダートは凍結防止剤を散布。かなりのタフ馬場でペースも流れたことで、相当にスタミナが問われるレースだったか。</t>
    <phoneticPr fontId="2"/>
  </si>
  <si>
    <t>横山和生騎手らしい途中で動く競馬でここは脚力が違った。かなりのタフ馬場だったことを考えれば走破時計もまずまず。</t>
    <phoneticPr fontId="2"/>
  </si>
  <si>
    <t>アドバンテスロード</t>
    <phoneticPr fontId="2"/>
  </si>
  <si>
    <t>マニングス</t>
    <phoneticPr fontId="2"/>
  </si>
  <si>
    <t>カーミングライツ</t>
    <phoneticPr fontId="2"/>
  </si>
  <si>
    <t>ウインブライト</t>
    <phoneticPr fontId="2"/>
  </si>
  <si>
    <t>サトノアラジン</t>
    <phoneticPr fontId="2"/>
  </si>
  <si>
    <t>モジャーリオ</t>
    <phoneticPr fontId="2"/>
  </si>
  <si>
    <t>ラブリーデイ</t>
    <phoneticPr fontId="2"/>
  </si>
  <si>
    <t>プルナチャンドラ</t>
    <phoneticPr fontId="2"/>
  </si>
  <si>
    <t>アニマルキングダム</t>
    <phoneticPr fontId="2"/>
  </si>
  <si>
    <t>中山ダートは凍結防止剤を散布。タフな馬場のハイペース戦でかなり上がりが掛かる消耗戦になった。</t>
    <phoneticPr fontId="2"/>
  </si>
  <si>
    <t>超タフ馬場でスタミナが問われるレースがドンピシャにはまった。冬の中山ダートがベストの馬で、この条件なら上のクラスでも。</t>
    <phoneticPr fontId="2"/>
  </si>
  <si>
    <t>中山芝はコース替わりだが冬時期らしいタフな馬場になってきたか。少頭数で緩い流れになり、最後はモジャーリオの末脚が炸裂した。</t>
    <phoneticPr fontId="2"/>
  </si>
  <si>
    <t>カンナS４着ならここでは上位だったか。スローペースのキレ勝負でここでは決め手が違った感じがします。</t>
    <phoneticPr fontId="2"/>
  </si>
  <si>
    <t>中山芝はコース替わりだが冬時期らしいタフな馬場になってきたか。そんな馬場でペースも流れたことでかなりスタミナが問われるレースに。</t>
    <phoneticPr fontId="2"/>
  </si>
  <si>
    <t>中団から渋とく伸びて差し切り勝ち。いかにもなキレないサトノダイヤモンド産駒で、昇級するとキレ負けしないだろうか。</t>
    <phoneticPr fontId="2"/>
  </si>
  <si>
    <t>中山ダートは凍結防止剤を散布。月曜日は乾いてかなりタフな馬場ではあったが、それにしても低速決着。評価が難しいところ。</t>
    <phoneticPr fontId="2"/>
  </si>
  <si>
    <t>抜群のスタートから番手追走で押し切り勝ち。相対的にスムーズな競馬ができた感じで、ちょっと時計が遅すぎるのでどこまで評価できるか。</t>
    <phoneticPr fontId="2"/>
  </si>
  <si>
    <t>アコークロー</t>
    <phoneticPr fontId="2"/>
  </si>
  <si>
    <t>フェノーメノ</t>
    <phoneticPr fontId="2"/>
  </si>
  <si>
    <t>中山ダートは凍結防止剤を散布。超タフ馬場で前半はかなりのスローだったが、途中で動きが出たことで消耗差しレースに。</t>
    <phoneticPr fontId="2"/>
  </si>
  <si>
    <t>タフ馬場のロンスパ戦で持ち味のスタミナを存分に活かすことができた。準オープンになるとこういう条件がほとんどない点がネック。</t>
    <phoneticPr fontId="2"/>
  </si>
  <si>
    <t>中山ダートは凍結防止剤を散布。タフな馬場で超ハイペースの流れになり、完全に差し馬有利の展開になった。</t>
    <phoneticPr fontId="2"/>
  </si>
  <si>
    <t>休み明けを一度叩いて時計を一気に詰めてきた。ハイペースで展開向いたとはいえ最後まで余裕十分でしたし、これはオープンでも期待できそうだ。</t>
    <phoneticPr fontId="2"/>
  </si>
  <si>
    <t>ロードフロンティア</t>
    <phoneticPr fontId="2"/>
  </si>
  <si>
    <t>ディープブリランテ</t>
    <phoneticPr fontId="2"/>
  </si>
  <si>
    <t>トロヴァトーレ</t>
    <phoneticPr fontId="2"/>
  </si>
  <si>
    <t>中山芝はコース替わりだが冬時期らしいタフな馬場になってきたか。しっかりとペースが流れたことで時計の速い決着に。上位馬は強い競馬をしていると思います。</t>
    <phoneticPr fontId="2"/>
  </si>
  <si>
    <t>中山マイルの８枠でマーカンド騎乗でもコントロールできたあたり本格化している。キャピタルSで戦った相手からも重賞を勝てる馬か。</t>
    <phoneticPr fontId="2"/>
  </si>
  <si>
    <t>ボーモンド</t>
    <phoneticPr fontId="2"/>
  </si>
  <si>
    <t>アドマイヤムーン</t>
    <phoneticPr fontId="2"/>
  </si>
  <si>
    <t>中山芝はコース替わりだが冬時期らしいタフな馬場になってきたか。平均ペースで流れて前々の位置で競馬ができた馬のワンツー決着。</t>
    <phoneticPr fontId="2"/>
  </si>
  <si>
    <t>喉に問題がある馬で今回はまともに走ることができた。なかなか走り時がよくわからない馬ではあります。</t>
    <phoneticPr fontId="2"/>
  </si>
  <si>
    <t>○</t>
  </si>
  <si>
    <t>A</t>
  </si>
  <si>
    <t>シェーンシュティア</t>
    <phoneticPr fontId="2"/>
  </si>
  <si>
    <t>クールソル</t>
    <phoneticPr fontId="2"/>
  </si>
  <si>
    <t>ペイシャマリーン</t>
    <phoneticPr fontId="2"/>
  </si>
  <si>
    <t>ナダル</t>
    <phoneticPr fontId="2"/>
  </si>
  <si>
    <t>中山ダートは今週もかなりタフな馬場か。ここはこの条件らしくある程度位置を取った馬で上位独占の結果に。</t>
    <phoneticPr fontId="2"/>
  </si>
  <si>
    <t>前走指数からしてここでは上位だった。なかなか今後使うレースが難しいが、スピードを活かして活躍していきそう。</t>
    <phoneticPr fontId="2"/>
  </si>
  <si>
    <t>カージオイド</t>
    <phoneticPr fontId="2"/>
  </si>
  <si>
    <t>中山ダートは今週もかなりタフな馬場か。速いペースで流れて差し馬が有利なレースだった感じがします。</t>
    <phoneticPr fontId="2"/>
  </si>
  <si>
    <t>スタートで寄れて後ろからの競馬に。逆にそれで脚を溜めて差す競馬が良かった感じがします。</t>
    <phoneticPr fontId="2"/>
  </si>
  <si>
    <t>中山ダートは今週もかなりタフな馬場か。スローペースで時計指数はかなり低そうだが、勝ち馬のロジリッキーは持ったままで強い競馬だった。</t>
    <phoneticPr fontId="2"/>
  </si>
  <si>
    <t>好位追走から最後は追わずに入線で圧勝。タフ馬場で時計は遅いが、ほとんど追っていないので時計は詰められそう。</t>
    <phoneticPr fontId="2"/>
  </si>
  <si>
    <t>ロジリッキー</t>
    <phoneticPr fontId="2"/>
  </si>
  <si>
    <t>マクフィ</t>
    <phoneticPr fontId="2"/>
  </si>
  <si>
    <t>未勝利レベルにしてはペースが流れて走破時計もかなり速い。５着以下が突き放されているのを見ても上位４頭はハイレベルなレースをしていたか。</t>
    <phoneticPr fontId="2"/>
  </si>
  <si>
    <t>スタートを決めてインで脚を溜めて直線だけ外に出す完璧な競馬。血統イメージからしてキレが問われない中山コースも合っていたか。時計も優秀に見えます。</t>
    <phoneticPr fontId="2"/>
  </si>
  <si>
    <t>ミッキーロケット</t>
    <phoneticPr fontId="2"/>
  </si>
  <si>
    <t>前走は内枠で揉まれこむ競馬。今回は手ごろな相手に中枠から揉まれずにスムーズな競馬ができた感じ。</t>
    <phoneticPr fontId="2"/>
  </si>
  <si>
    <t>中山ダートは今週もかなりタフな馬場か。ソーニャシュニクが逃げてこの条件らしい前残りのレースに。前に行った２頭が最後まで追い比べを演じてワンツー決着。</t>
    <phoneticPr fontId="2"/>
  </si>
  <si>
    <t>メロウヴォイス</t>
    <phoneticPr fontId="2"/>
  </si>
  <si>
    <t>トビーズコーナー</t>
    <phoneticPr fontId="2"/>
  </si>
  <si>
    <t>キタノソワレ</t>
    <phoneticPr fontId="2"/>
  </si>
  <si>
    <t>トゥザワールド</t>
    <phoneticPr fontId="2"/>
  </si>
  <si>
    <t>ケイムホーム</t>
    <phoneticPr fontId="2"/>
  </si>
  <si>
    <t>中山ダートは今週もかなりタフな馬場か。そんな馬場でハイペースの展開になり、差し馬が上位独占で大波乱の結果に。</t>
    <phoneticPr fontId="2"/>
  </si>
  <si>
    <t>毎回最後は脚を使えている馬。今回はタフな馬場のハイペース戦でハマった感じがします。よほど展開が向かないと上のクラスでは。</t>
    <phoneticPr fontId="2"/>
  </si>
  <si>
    <t>中山ダートは今週もかなりタフな馬場か。ロンスパ戦になって早めに動いた２頭でワンツー決着。</t>
    <phoneticPr fontId="2"/>
  </si>
  <si>
    <t>位置を取ってインで脚を溜めて完璧な仕掛け。今回はキング騎手が素晴らしいエスコートを見せた感じがします。</t>
    <phoneticPr fontId="2"/>
  </si>
  <si>
    <t>コムユンプリュム</t>
    <phoneticPr fontId="2"/>
  </si>
  <si>
    <t>　ﾌﾞﾘｯｸｽｱﾝﾄﾞﾓﾙﾀﾙ</t>
    <phoneticPr fontId="2"/>
  </si>
  <si>
    <t>平均ペースで流れて最後まで上がりも掛からず。時計も優秀ですし、後続を突き放した上位３頭はそれなりに評価できるんじゃないだろうか。</t>
    <phoneticPr fontId="2"/>
  </si>
  <si>
    <t>ブリックスアンドモルタル産駒だけにペースが流れてパフォーマンスを上げてきた。時計優秀で余裕もありましたし、これは牝馬重賞でもやれていいか。</t>
    <phoneticPr fontId="2"/>
  </si>
  <si>
    <t>マーブルロック</t>
    <phoneticPr fontId="2"/>
  </si>
  <si>
    <t>シニスターミニスター</t>
    <phoneticPr fontId="2"/>
  </si>
  <si>
    <t>バンドワゴン</t>
    <phoneticPr fontId="2"/>
  </si>
  <si>
    <t>中山ダートは今週もかなりタフな馬場か。そんな馬場でハイペースの展開となったが、先行馬が強かったようで前に行った２頭でのワンツー決着。</t>
    <phoneticPr fontId="2"/>
  </si>
  <si>
    <t>タフ馬場のハイペース逃げで最後は後続を突き放した。血統イメージ通りに強くなってきており、自分の競馬ができればオープンでもやれていいか。</t>
    <phoneticPr fontId="2"/>
  </si>
  <si>
    <t>エイシンフェンサー</t>
    <phoneticPr fontId="2"/>
  </si>
  <si>
    <t>マスクオールウィンが決め打ちでハナを主張して速い流れ。その直後につけていたエイシンフェンサーが抜け出して勝利となった。</t>
    <phoneticPr fontId="2"/>
  </si>
  <si>
    <t>叩き２戦目でガラリ一変。外枠から位置を取りに行く馬が少なかったが、それでもこの時計で勝てるならまずまず。</t>
    <phoneticPr fontId="2"/>
  </si>
  <si>
    <t>微妙なメンバーレベル。テリオスサラの逃げをビジューブリランテが競りかけるような展開だったが、テリオスサラがそのまま押し切って勝利となった。</t>
    <phoneticPr fontId="2"/>
  </si>
  <si>
    <t>ビジューブリランテに絡まれながらの逃げだったが、最後は後続を突き放した。ワンペースだが持続力を活かす競馬なら上でもやれる。</t>
    <phoneticPr fontId="2"/>
  </si>
  <si>
    <t>テリオスサラ</t>
    <phoneticPr fontId="2"/>
  </si>
  <si>
    <t>ロジャーバローズ</t>
    <phoneticPr fontId="2"/>
  </si>
  <si>
    <t>スターランウェイ</t>
    <phoneticPr fontId="2"/>
  </si>
  <si>
    <t>ロンパイア</t>
    <phoneticPr fontId="2"/>
  </si>
  <si>
    <t>チンプンカンプン</t>
    <phoneticPr fontId="2"/>
  </si>
  <si>
    <t>ホークビル</t>
    <phoneticPr fontId="2"/>
  </si>
  <si>
    <t>レインボーライン</t>
    <phoneticPr fontId="2"/>
  </si>
  <si>
    <t>瞬発</t>
    <rPh sb="0" eb="1">
      <t>シュンパテゥ</t>
    </rPh>
    <phoneticPr fontId="2"/>
  </si>
  <si>
    <t>ホウオウショコラ</t>
    <phoneticPr fontId="2"/>
  </si>
  <si>
    <t>ゴールドドリーム</t>
    <phoneticPr fontId="2"/>
  </si>
  <si>
    <t>エコロアゼル</t>
    <phoneticPr fontId="2"/>
  </si>
  <si>
    <t>シャンスロット</t>
    <phoneticPr fontId="2"/>
  </si>
  <si>
    <t>ソレルビュレット</t>
    <phoneticPr fontId="2"/>
  </si>
  <si>
    <t>マリブムーン</t>
    <phoneticPr fontId="2"/>
  </si>
  <si>
    <t>キュクヌス</t>
    <phoneticPr fontId="2"/>
  </si>
  <si>
    <t>サクソンウォリアー</t>
    <phoneticPr fontId="2"/>
  </si>
  <si>
    <t>タシット</t>
    <phoneticPr fontId="2"/>
  </si>
  <si>
    <t>ボルトドーロ</t>
    <phoneticPr fontId="2"/>
  </si>
  <si>
    <t>中山ダートは今週もかなりタフな馬場か。ここは断然人気のスターランウェイのスピードが抜けきっていた。</t>
    <phoneticPr fontId="2"/>
  </si>
  <si>
    <t>前走はタイムランクBの高指数戦。ここでは完全に力が違った感じだ。上のクラスでも通用して良いんじゃないだろうか。</t>
    <phoneticPr fontId="2"/>
  </si>
  <si>
    <t>中山ダートは今週もかなりタフな馬場か。ロンスパ戦で地力は問われたようで、ロンパイアとオキョンピーが３着以下を突き放してワンツー。</t>
    <phoneticPr fontId="2"/>
  </si>
  <si>
    <t>もう未勝利では脚力上位だった。位置が取れないタイプですし、今回は相手に恵まれた感じがするのがどうだろうか。</t>
    <phoneticPr fontId="2"/>
  </si>
  <si>
    <t>中山ダートは今週もかなりタフな馬場か。超スローから途中で捲りが入る展開になり、ちょっと走破時計は遅すぎる感じがします。</t>
    <phoneticPr fontId="2"/>
  </si>
  <si>
    <t>今回はスタートを決めて位置を取って正攻法で勝利。時計の掛かる馬場とはいえ、かなりの低速戦なので評価はできない。</t>
    <phoneticPr fontId="2"/>
  </si>
  <si>
    <t>ゆったりとした流れで完全に前有利の展開。逃げたホウオウショコラと２番手追走のインヴォーグがそのままなだれ込んでワンツー決着。</t>
    <phoneticPr fontId="2"/>
  </si>
  <si>
    <t>スローペースの逃げを打って完全に恵まれた。血統構成からもいずれダートを走っている馬じゃないだろうか。</t>
    <phoneticPr fontId="2"/>
  </si>
  <si>
    <t>中山ダートは今週もかなりタフな馬場か。人気のフリッカージャブは最後に潰れてしまったが、その直後にいた馬たちで上位独占の結果に。</t>
    <phoneticPr fontId="2"/>
  </si>
  <si>
    <t>二の足で位置を取って正攻法の競馬ができた。ダート短距離での素質はなかなか高そうで、今後の成長に期待していきたい。</t>
    <phoneticPr fontId="2"/>
  </si>
  <si>
    <t>中山ダートは今週もかなりタフな馬場か。プレジールの捲るタイミングが遅かったことで前が残る展開に。早め先頭のソレルビュレットが断然人気に応えて勝利。</t>
    <phoneticPr fontId="2"/>
  </si>
  <si>
    <t>早めに動かしてここでは力が抜けていたか。タフな馬場にしてはスタミナが問われない展開も良かった。東京マイルなら上でも通用。</t>
    <phoneticPr fontId="2"/>
  </si>
  <si>
    <t>中山芝1800mらしいスローペースからの完全な前残り決着。タイセイミッション以外の前付けした馬がそのままなだれ込んで上位独占の結果に。</t>
    <phoneticPr fontId="2"/>
  </si>
  <si>
    <t>スローペースの前有利レースで２番手から完璧な競馬ができた。今回は恵まれたんじゃないだろうか。</t>
    <phoneticPr fontId="2"/>
  </si>
  <si>
    <t>序盤はスローだったが途中で２頭がやり合うように仕掛けてのロンスパ戦に。好位から完璧な競馬ができたタシットが後続を突き放して圧勝となった。</t>
    <phoneticPr fontId="2"/>
  </si>
  <si>
    <t>前２頭がやり合ってくれての３番手で展開は絶好。それでもこれだけの差をつけたのは立派で、相手なりにオープンで走っても驚けない。</t>
    <phoneticPr fontId="2"/>
  </si>
  <si>
    <t>ジャスパーゴールド</t>
    <phoneticPr fontId="2"/>
  </si>
  <si>
    <t>コーザン</t>
    <phoneticPr fontId="2"/>
  </si>
  <si>
    <t>グレーターロンドン</t>
    <phoneticPr fontId="2"/>
  </si>
  <si>
    <t>緩い流れで基本的には前有利の展開。ガンビーチとウインイザナミが先行して粘るところをショウナンマリーナが差し切って勝利。</t>
    <phoneticPr fontId="2"/>
  </si>
  <si>
    <t>今回は内枠から控える競馬。スムーズな競馬での差し切り勝ちで、今回は上手くいった感じがします。</t>
    <phoneticPr fontId="2"/>
  </si>
  <si>
    <t>ショウナンマリーナ</t>
    <phoneticPr fontId="2"/>
  </si>
  <si>
    <t>中山ダートは今週もかなりタフな馬場か。先行馬不在だったのに蓋を開けてみればハイペース。それでも先行したジャスパーゴールドが押し切って勝利。</t>
    <phoneticPr fontId="2"/>
  </si>
  <si>
    <t>去勢されてスムーズな先行策が打てたことで一変。ハイペースを先行して押し切ったのは立派だが、色々な面がハマった感じがします。</t>
    <phoneticPr fontId="2"/>
  </si>
  <si>
    <t>ニシノエージェント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</si>
</sst>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9">
    <font>
      <sz val="12"/>
      <color theme="1"/>
      <name val="ＭＳ Ｐゴシック"/>
      <family val="2"/>
      <charset val="128"/>
      <scheme val="minor"/>
    </font>
    <font>
      <sz val="6"/>
      <name val="ＭＳ Ｐゴシック"/>
      <family val="2"/>
      <charset val="128"/>
    </font>
    <font>
      <sz val="6"/>
      <name val="ＭＳ Ｐゴシック"/>
      <family val="2"/>
      <charset val="128"/>
    </font>
    <font>
      <sz val="11"/>
      <color theme="1"/>
      <name val="ＭＳ Ｐゴシック"/>
      <family val="2"/>
      <charset val="128"/>
      <scheme val="minor"/>
    </font>
    <font>
      <sz val="11"/>
      <color rgb="FF333333"/>
      <name val="Arial"/>
      <family val="2"/>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sz val="12"/>
      <color theme="1"/>
      <name val="ＭＳ Ｐゴシック"/>
      <family val="3"/>
      <charset val="128"/>
      <scheme val="minor"/>
    </font>
    <font>
      <sz val="12"/>
      <color rgb="FF000000"/>
      <name val="ＭＳ Ｐゴシック"/>
      <family val="2"/>
      <charset val="128"/>
      <scheme val="minor"/>
    </font>
    <font>
      <sz val="11"/>
      <color theme="1"/>
      <name val="ＭＳ Ｐゴシック"/>
      <family val="3"/>
      <charset val="128"/>
      <scheme val="minor"/>
    </font>
    <font>
      <sz val="8"/>
      <color theme="1"/>
      <name val="ＭＳ Ｐゴシック"/>
      <family val="2"/>
      <charset val="128"/>
      <scheme val="minor"/>
    </font>
    <font>
      <sz val="6"/>
      <name val="ＭＳ Ｐゴシック"/>
      <family val="3"/>
      <charset val="128"/>
    </font>
    <font>
      <sz val="6"/>
      <color theme="1"/>
      <name val="ＭＳ Ｐゴシック"/>
      <family val="2"/>
      <charset val="128"/>
      <scheme val="minor"/>
    </font>
    <font>
      <sz val="7"/>
      <color theme="1"/>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689">
    <xf numFmtId="0" fontId="0" fillId="0" borderId="0"/>
    <xf numFmtId="0" fontId="3" fillId="0" borderId="0">
      <alignment vertical="center"/>
    </xf>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1" fillId="0" borderId="0">
      <alignment vertical="center"/>
    </xf>
  </cellStyleXfs>
  <cellXfs count="42">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4"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3" fillId="0" borderId="1" xfId="0" applyFont="1" applyBorder="1" applyAlignment="1">
      <alignment horizontal="center" vertical="center"/>
    </xf>
    <xf numFmtId="0" fontId="0" fillId="4" borderId="1" xfId="0" applyFill="1" applyBorder="1" applyAlignment="1">
      <alignment horizontal="left"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4" fillId="2" borderId="1" xfId="0" applyFont="1" applyFill="1" applyBorder="1" applyAlignment="1">
      <alignment vertical="center" wrapText="1"/>
    </xf>
    <xf numFmtId="0" fontId="4" fillId="4" borderId="1" xfId="0" applyFont="1" applyFill="1" applyBorder="1" applyAlignment="1">
      <alignment vertical="center" wrapText="1"/>
    </xf>
    <xf numFmtId="0" fontId="8" fillId="3" borderId="1" xfId="0" applyFont="1" applyFill="1" applyBorder="1" applyAlignment="1">
      <alignment horizontal="center" vertical="center"/>
    </xf>
    <xf numFmtId="0" fontId="0" fillId="6" borderId="1" xfId="0" applyFill="1" applyBorder="1" applyAlignment="1">
      <alignment vertical="center"/>
    </xf>
    <xf numFmtId="0" fontId="8" fillId="0" borderId="1" xfId="0" applyFont="1" applyBorder="1" applyAlignment="1">
      <alignment vertical="center"/>
    </xf>
    <xf numFmtId="176" fontId="0" fillId="4" borderId="1" xfId="0" applyNumberFormat="1" applyFill="1" applyBorder="1" applyAlignment="1">
      <alignment vertical="center"/>
    </xf>
    <xf numFmtId="0" fontId="9" fillId="0" borderId="1" xfId="0" applyFont="1" applyBorder="1" applyAlignment="1">
      <alignment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0" fillId="7" borderId="1" xfId="0" applyFill="1" applyBorder="1" applyAlignment="1">
      <alignment horizontal="left" vertical="center"/>
    </xf>
    <xf numFmtId="0" fontId="11" fillId="2" borderId="1" xfId="2688" applyFill="1" applyBorder="1">
      <alignment vertical="center"/>
    </xf>
    <xf numFmtId="0" fontId="11" fillId="2" borderId="1" xfId="2688" applyFill="1" applyBorder="1" applyAlignment="1">
      <alignment horizontal="center" vertical="center"/>
    </xf>
    <xf numFmtId="0" fontId="11" fillId="2" borderId="1" xfId="2688" applyFill="1" applyBorder="1" applyAlignment="1">
      <alignment horizontal="left" vertical="center"/>
    </xf>
    <xf numFmtId="0" fontId="11" fillId="0" borderId="0" xfId="2688">
      <alignment vertical="center"/>
    </xf>
    <xf numFmtId="0" fontId="12" fillId="0" borderId="1" xfId="2688" applyFont="1" applyBorder="1">
      <alignment vertical="center"/>
    </xf>
    <xf numFmtId="0" fontId="11" fillId="0" borderId="1" xfId="2688" applyBorder="1">
      <alignment vertical="center"/>
    </xf>
    <xf numFmtId="0" fontId="14" fillId="0" borderId="3" xfId="2688" applyFont="1" applyBorder="1" applyAlignment="1">
      <alignment horizontal="center" vertical="center"/>
    </xf>
    <xf numFmtId="0" fontId="14" fillId="0" borderId="1" xfId="2688" applyFont="1" applyBorder="1" applyAlignment="1">
      <alignment horizontal="center" vertical="center"/>
    </xf>
    <xf numFmtId="0" fontId="15" fillId="0" borderId="1" xfId="2688" applyFont="1" applyBorder="1">
      <alignment vertical="center"/>
    </xf>
    <xf numFmtId="0" fontId="14" fillId="0" borderId="1" xfId="2688" applyFont="1" applyBorder="1">
      <alignment vertical="center"/>
    </xf>
    <xf numFmtId="0" fontId="11" fillId="0" borderId="1" xfId="0" applyFont="1" applyBorder="1" applyAlignment="1">
      <alignment horizontal="center" vertical="center"/>
    </xf>
    <xf numFmtId="0" fontId="11" fillId="0" borderId="4" xfId="2688" applyBorder="1" applyAlignment="1">
      <alignment horizontal="center" vertical="center"/>
    </xf>
    <xf numFmtId="0" fontId="11" fillId="0" borderId="5" xfId="2688" applyBorder="1" applyAlignment="1">
      <alignment horizontal="center" vertical="center"/>
    </xf>
    <xf numFmtId="0" fontId="11" fillId="0" borderId="3" xfId="2688" applyBorder="1" applyAlignment="1">
      <alignment horizontal="center" vertical="center"/>
    </xf>
  </cellXfs>
  <cellStyles count="2689">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標準" xfId="0" builtinId="0"/>
    <cellStyle name="標準 2" xfId="1" xr:uid="{00000000-0005-0000-0000-000040050000}"/>
    <cellStyle name="標準 2 2" xfId="2688" xr:uid="{E5094DBA-FCCD-0548-8AE6-7ECC043603CA}"/>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s>
  <dxfs count="108">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1F25D-0EF1-FB4D-AE48-94E33248DB50}">
  <sheetPr codeName="Sheet1"/>
  <dimension ref="A1:AG2"/>
  <sheetViews>
    <sheetView topLeftCell="E1" workbookViewId="0">
      <selection activeCell="O3" sqref="O3"/>
    </sheetView>
  </sheetViews>
  <sheetFormatPr baseColWidth="10" defaultColWidth="8.83203125" defaultRowHeight="14"/>
  <cols>
    <col min="1" max="1" width="9.1640625" style="31" bestFit="1" customWidth="1"/>
    <col min="2" max="2" width="8.1640625" style="31" customWidth="1"/>
    <col min="3" max="3" width="8.83203125" style="31"/>
    <col min="4" max="4" width="9" style="31" bestFit="1" customWidth="1"/>
    <col min="5" max="5" width="18.33203125" style="31" customWidth="1"/>
    <col min="6" max="17" width="8.83203125" style="31"/>
    <col min="18" max="20" width="16.6640625" style="31" customWidth="1"/>
    <col min="21" max="21" width="5.83203125" style="31" customWidth="1"/>
    <col min="22" max="24" width="8.83203125" style="31" customWidth="1"/>
    <col min="25" max="25" width="8.83203125" style="31"/>
    <col min="26" max="26" width="5.5" style="31" customWidth="1"/>
    <col min="27" max="31" width="8.83203125" style="31"/>
    <col min="32" max="32" width="9.1640625" style="31" customWidth="1"/>
    <col min="33" max="33" width="150.83203125" style="31" customWidth="1"/>
    <col min="34" max="16384" width="8.83203125" style="31"/>
  </cols>
  <sheetData>
    <row r="1" spans="1:33">
      <c r="A1" s="28" t="s">
        <v>116</v>
      </c>
      <c r="B1" s="28" t="s">
        <v>117</v>
      </c>
      <c r="C1" s="28" t="s">
        <v>118</v>
      </c>
      <c r="D1" s="28" t="s">
        <v>119</v>
      </c>
      <c r="E1" s="28" t="s">
        <v>120</v>
      </c>
      <c r="F1" s="28" t="s">
        <v>121</v>
      </c>
      <c r="G1" s="28" t="s">
        <v>122</v>
      </c>
      <c r="H1" s="28" t="s">
        <v>123</v>
      </c>
      <c r="I1" s="28" t="s">
        <v>124</v>
      </c>
      <c r="J1" s="28" t="s">
        <v>125</v>
      </c>
      <c r="K1" s="28" t="s">
        <v>126</v>
      </c>
      <c r="L1" s="28" t="s">
        <v>127</v>
      </c>
      <c r="M1" s="28" t="s">
        <v>128</v>
      </c>
      <c r="N1" s="28" t="s">
        <v>129</v>
      </c>
      <c r="O1" s="28" t="s">
        <v>162</v>
      </c>
      <c r="P1" s="28" t="s">
        <v>130</v>
      </c>
      <c r="Q1" s="28" t="s">
        <v>131</v>
      </c>
      <c r="R1" s="29" t="s">
        <v>132</v>
      </c>
      <c r="S1" s="29" t="s">
        <v>133</v>
      </c>
      <c r="T1" s="29" t="s">
        <v>134</v>
      </c>
      <c r="U1" s="29" t="s">
        <v>135</v>
      </c>
      <c r="V1" s="29" t="s">
        <v>136</v>
      </c>
      <c r="W1" s="29" t="s">
        <v>137</v>
      </c>
      <c r="X1" s="29" t="s">
        <v>114</v>
      </c>
      <c r="Y1" s="29" t="s">
        <v>0</v>
      </c>
      <c r="Z1" s="29" t="s">
        <v>138</v>
      </c>
      <c r="AA1" s="29" t="s">
        <v>1</v>
      </c>
      <c r="AB1" s="29" t="s">
        <v>2</v>
      </c>
      <c r="AC1" s="29" t="s">
        <v>3</v>
      </c>
      <c r="AD1" s="29" t="s">
        <v>4</v>
      </c>
      <c r="AE1" s="29" t="s">
        <v>139</v>
      </c>
      <c r="AF1" s="29" t="s">
        <v>140</v>
      </c>
      <c r="AG1" s="30" t="s">
        <v>141</v>
      </c>
    </row>
    <row r="2" spans="1:33">
      <c r="A2" s="32" t="s">
        <v>142</v>
      </c>
      <c r="B2" s="32" t="s">
        <v>143</v>
      </c>
      <c r="C2" s="33" t="s">
        <v>144</v>
      </c>
      <c r="D2" s="33" t="s">
        <v>145</v>
      </c>
      <c r="E2" s="33" t="s">
        <v>146</v>
      </c>
      <c r="F2" s="39" t="s">
        <v>147</v>
      </c>
      <c r="G2" s="40"/>
      <c r="H2" s="40"/>
      <c r="I2" s="40"/>
      <c r="J2" s="40"/>
      <c r="K2" s="41"/>
      <c r="L2" s="33" t="s">
        <v>148</v>
      </c>
      <c r="M2" s="33" t="s">
        <v>149</v>
      </c>
      <c r="N2" s="33" t="s">
        <v>150</v>
      </c>
      <c r="O2" s="33" t="s">
        <v>163</v>
      </c>
      <c r="P2" s="33"/>
      <c r="Q2" s="33"/>
      <c r="R2" s="39" t="s">
        <v>151</v>
      </c>
      <c r="S2" s="40"/>
      <c r="T2" s="41"/>
      <c r="U2" s="34" t="s">
        <v>152</v>
      </c>
      <c r="V2" s="34" t="s">
        <v>153</v>
      </c>
      <c r="W2" s="34" t="s">
        <v>154</v>
      </c>
      <c r="X2" s="34" t="s">
        <v>155</v>
      </c>
      <c r="Y2" s="33"/>
      <c r="Z2" s="35" t="s">
        <v>156</v>
      </c>
      <c r="AA2" s="33"/>
      <c r="AB2" s="33"/>
      <c r="AC2" s="32" t="s">
        <v>157</v>
      </c>
      <c r="AD2" s="36" t="s">
        <v>158</v>
      </c>
      <c r="AE2" s="37" t="s">
        <v>159</v>
      </c>
      <c r="AF2" s="37" t="s">
        <v>160</v>
      </c>
      <c r="AG2" s="33"/>
    </row>
  </sheetData>
  <mergeCells count="2">
    <mergeCell ref="F2:K2"/>
    <mergeCell ref="R2:T2"/>
  </mergeCells>
  <phoneticPr fontId="7"/>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L28"/>
  <sheetViews>
    <sheetView tabSelected="1" zoomScaleNormal="100" workbookViewId="0">
      <pane xSplit="5" ySplit="1" topLeftCell="H2" activePane="bottomRight" state="frozen"/>
      <selection activeCell="E24" sqref="E24"/>
      <selection pane="topRight" activeCell="E24" sqref="E24"/>
      <selection pane="bottomLeft" activeCell="E24" sqref="E24"/>
      <selection pane="bottomRight" activeCell="D27" sqref="D27"/>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16</v>
      </c>
      <c r="P1" s="1" t="s">
        <v>38</v>
      </c>
      <c r="Q1" s="1" t="s">
        <v>17</v>
      </c>
      <c r="R1" s="1" t="s">
        <v>18</v>
      </c>
      <c r="S1" s="1" t="s">
        <v>161</v>
      </c>
      <c r="T1" s="2" t="s">
        <v>19</v>
      </c>
      <c r="U1" s="2" t="s">
        <v>21</v>
      </c>
      <c r="V1" s="3" t="s">
        <v>22</v>
      </c>
      <c r="W1" s="3" t="s">
        <v>23</v>
      </c>
      <c r="X1" s="3" t="s">
        <v>24</v>
      </c>
      <c r="Y1" s="4" t="s">
        <v>101</v>
      </c>
      <c r="Z1" s="4" t="s">
        <v>102</v>
      </c>
      <c r="AA1" s="4" t="s">
        <v>114</v>
      </c>
      <c r="AB1" s="4" t="s">
        <v>0</v>
      </c>
      <c r="AC1" s="4" t="s">
        <v>98</v>
      </c>
      <c r="AD1" s="4" t="s">
        <v>1</v>
      </c>
      <c r="AE1" s="4" t="s">
        <v>2</v>
      </c>
      <c r="AF1" s="4"/>
      <c r="AG1" s="4" t="s">
        <v>3</v>
      </c>
      <c r="AH1" s="4" t="s">
        <v>4</v>
      </c>
      <c r="AI1" s="4" t="s">
        <v>25</v>
      </c>
      <c r="AJ1" s="4" t="s">
        <v>33</v>
      </c>
      <c r="AK1" s="1" t="s">
        <v>27</v>
      </c>
      <c r="AL1" s="1" t="s">
        <v>103</v>
      </c>
    </row>
    <row r="2" spans="1:38" s="6" customFormat="1">
      <c r="A2" s="7">
        <v>45296</v>
      </c>
      <c r="B2" s="15" t="s">
        <v>109</v>
      </c>
      <c r="C2" s="9" t="s">
        <v>166</v>
      </c>
      <c r="D2" s="23">
        <v>8.0567129629629627E-2</v>
      </c>
      <c r="E2" s="24" t="s">
        <v>237</v>
      </c>
      <c r="F2" s="19">
        <v>12.7</v>
      </c>
      <c r="G2" s="19">
        <v>11.8</v>
      </c>
      <c r="H2" s="19">
        <v>13.5</v>
      </c>
      <c r="I2" s="19">
        <v>13.5</v>
      </c>
      <c r="J2" s="19">
        <v>13.2</v>
      </c>
      <c r="K2" s="19">
        <v>12.4</v>
      </c>
      <c r="L2" s="19">
        <v>12.8</v>
      </c>
      <c r="M2" s="19">
        <v>13.2</v>
      </c>
      <c r="N2" s="19">
        <v>13</v>
      </c>
      <c r="O2" s="20">
        <f>SUM(F2:H2)</f>
        <v>38</v>
      </c>
      <c r="P2" s="20">
        <f>SUM(I2:K2)</f>
        <v>39.1</v>
      </c>
      <c r="Q2" s="20">
        <f>SUM(L2:N2)</f>
        <v>39</v>
      </c>
      <c r="R2" s="17">
        <f>SUM(F2:J2)</f>
        <v>64.7</v>
      </c>
      <c r="S2" s="17">
        <f>SUM(J2:N2)</f>
        <v>64.600000000000009</v>
      </c>
      <c r="T2" s="12" t="s">
        <v>171</v>
      </c>
      <c r="U2" s="12" t="s">
        <v>175</v>
      </c>
      <c r="V2" s="14" t="s">
        <v>225</v>
      </c>
      <c r="W2" s="14" t="s">
        <v>224</v>
      </c>
      <c r="X2" s="14" t="s">
        <v>191</v>
      </c>
      <c r="Y2" s="13">
        <v>2</v>
      </c>
      <c r="Z2" s="13">
        <v>1.6</v>
      </c>
      <c r="AA2" s="12" t="s">
        <v>192</v>
      </c>
      <c r="AB2" s="13">
        <v>0.7</v>
      </c>
      <c r="AC2" s="13" t="s">
        <v>214</v>
      </c>
      <c r="AD2" s="13">
        <v>0.3</v>
      </c>
      <c r="AE2" s="13">
        <v>0.4</v>
      </c>
      <c r="AF2" s="13"/>
      <c r="AG2" s="12" t="s">
        <v>212</v>
      </c>
      <c r="AH2" s="12" t="s">
        <v>212</v>
      </c>
      <c r="AI2" s="12" t="s">
        <v>164</v>
      </c>
      <c r="AJ2" s="9"/>
      <c r="AK2" s="9" t="s">
        <v>240</v>
      </c>
      <c r="AL2" s="21" t="s">
        <v>241</v>
      </c>
    </row>
    <row r="3" spans="1:38" s="6" customFormat="1">
      <c r="A3" s="7">
        <v>45296</v>
      </c>
      <c r="B3" s="15" t="s">
        <v>112</v>
      </c>
      <c r="C3" s="9" t="s">
        <v>166</v>
      </c>
      <c r="D3" s="23">
        <v>8.0659722222222216E-2</v>
      </c>
      <c r="E3" s="24" t="s">
        <v>242</v>
      </c>
      <c r="F3" s="19">
        <v>13.2</v>
      </c>
      <c r="G3" s="19">
        <v>12.3</v>
      </c>
      <c r="H3" s="19">
        <v>13.8</v>
      </c>
      <c r="I3" s="19">
        <v>13.9</v>
      </c>
      <c r="J3" s="19">
        <v>12.7</v>
      </c>
      <c r="K3" s="19">
        <v>12.4</v>
      </c>
      <c r="L3" s="19">
        <v>13</v>
      </c>
      <c r="M3" s="19">
        <v>13</v>
      </c>
      <c r="N3" s="19">
        <v>12.6</v>
      </c>
      <c r="O3" s="20">
        <f>SUM(F3:H3)</f>
        <v>39.299999999999997</v>
      </c>
      <c r="P3" s="20">
        <f>SUM(I3:K3)</f>
        <v>39</v>
      </c>
      <c r="Q3" s="20">
        <f>SUM(L3:N3)</f>
        <v>38.6</v>
      </c>
      <c r="R3" s="17">
        <f>SUM(F3:J3)</f>
        <v>65.899999999999991</v>
      </c>
      <c r="S3" s="17">
        <f>SUM(J3:N3)</f>
        <v>63.7</v>
      </c>
      <c r="T3" s="12" t="s">
        <v>171</v>
      </c>
      <c r="U3" s="12" t="s">
        <v>167</v>
      </c>
      <c r="V3" s="14" t="s">
        <v>230</v>
      </c>
      <c r="W3" s="14" t="s">
        <v>183</v>
      </c>
      <c r="X3" s="14" t="s">
        <v>230</v>
      </c>
      <c r="Y3" s="13">
        <v>2</v>
      </c>
      <c r="Z3" s="13">
        <v>1.6</v>
      </c>
      <c r="AA3" s="12" t="s">
        <v>192</v>
      </c>
      <c r="AB3" s="13">
        <v>1.2</v>
      </c>
      <c r="AC3" s="13">
        <v>-0.2</v>
      </c>
      <c r="AD3" s="13">
        <v>0.6</v>
      </c>
      <c r="AE3" s="13">
        <v>0.4</v>
      </c>
      <c r="AF3" s="13"/>
      <c r="AG3" s="12" t="s">
        <v>168</v>
      </c>
      <c r="AH3" s="12" t="s">
        <v>212</v>
      </c>
      <c r="AI3" s="12" t="s">
        <v>164</v>
      </c>
      <c r="AJ3" s="9"/>
      <c r="AK3" s="9" t="s">
        <v>244</v>
      </c>
      <c r="AL3" s="21" t="s">
        <v>243</v>
      </c>
    </row>
    <row r="4" spans="1:38" s="6" customFormat="1">
      <c r="A4" s="7">
        <v>45296</v>
      </c>
      <c r="B4" s="27" t="s">
        <v>111</v>
      </c>
      <c r="C4" s="9" t="s">
        <v>166</v>
      </c>
      <c r="D4" s="23">
        <v>7.9861111111111105E-2</v>
      </c>
      <c r="E4" s="24" t="s">
        <v>256</v>
      </c>
      <c r="F4" s="19">
        <v>13</v>
      </c>
      <c r="G4" s="19">
        <v>12.2</v>
      </c>
      <c r="H4" s="19">
        <v>13.2</v>
      </c>
      <c r="I4" s="19">
        <v>13</v>
      </c>
      <c r="J4" s="19">
        <v>12.4</v>
      </c>
      <c r="K4" s="19">
        <v>12.5</v>
      </c>
      <c r="L4" s="19">
        <v>12.5</v>
      </c>
      <c r="M4" s="19">
        <v>12.8</v>
      </c>
      <c r="N4" s="19">
        <v>13.4</v>
      </c>
      <c r="O4" s="20">
        <f>SUM(F4:H4)</f>
        <v>38.4</v>
      </c>
      <c r="P4" s="20">
        <f>SUM(I4:K4)</f>
        <v>37.9</v>
      </c>
      <c r="Q4" s="20">
        <f>SUM(L4:N4)</f>
        <v>38.700000000000003</v>
      </c>
      <c r="R4" s="17">
        <f>SUM(F4:J4)</f>
        <v>63.8</v>
      </c>
      <c r="S4" s="17">
        <f>SUM(J4:N4)</f>
        <v>63.6</v>
      </c>
      <c r="T4" s="12" t="s">
        <v>171</v>
      </c>
      <c r="U4" s="12" t="s">
        <v>167</v>
      </c>
      <c r="V4" s="14" t="s">
        <v>202</v>
      </c>
      <c r="W4" s="14" t="s">
        <v>201</v>
      </c>
      <c r="X4" s="14" t="s">
        <v>220</v>
      </c>
      <c r="Y4" s="13">
        <v>2</v>
      </c>
      <c r="Z4" s="13">
        <v>1.6</v>
      </c>
      <c r="AA4" s="12" t="s">
        <v>192</v>
      </c>
      <c r="AB4" s="13">
        <v>1</v>
      </c>
      <c r="AC4" s="13" t="s">
        <v>214</v>
      </c>
      <c r="AD4" s="13">
        <v>0.6</v>
      </c>
      <c r="AE4" s="13">
        <v>0.4</v>
      </c>
      <c r="AF4" s="13"/>
      <c r="AG4" s="12" t="s">
        <v>168</v>
      </c>
      <c r="AH4" s="12" t="s">
        <v>168</v>
      </c>
      <c r="AI4" s="12" t="s">
        <v>165</v>
      </c>
      <c r="AJ4" s="9"/>
      <c r="AK4" s="9" t="s">
        <v>257</v>
      </c>
      <c r="AL4" s="21" t="s">
        <v>258</v>
      </c>
    </row>
    <row r="5" spans="1:38" s="6" customFormat="1">
      <c r="A5" s="7">
        <v>45296</v>
      </c>
      <c r="B5" s="15" t="s">
        <v>110</v>
      </c>
      <c r="C5" s="9" t="s">
        <v>166</v>
      </c>
      <c r="D5" s="23">
        <v>7.784722222222222E-2</v>
      </c>
      <c r="E5" s="24" t="s">
        <v>227</v>
      </c>
      <c r="F5" s="19">
        <v>12.3</v>
      </c>
      <c r="G5" s="19">
        <v>11.7</v>
      </c>
      <c r="H5" s="19">
        <v>13.5</v>
      </c>
      <c r="I5" s="19">
        <v>13.3</v>
      </c>
      <c r="J5" s="19">
        <v>11.8</v>
      </c>
      <c r="K5" s="19">
        <v>12.1</v>
      </c>
      <c r="L5" s="19">
        <v>12.2</v>
      </c>
      <c r="M5" s="19">
        <v>12.5</v>
      </c>
      <c r="N5" s="19">
        <v>13.2</v>
      </c>
      <c r="O5" s="20">
        <f>SUM(F5:H5)</f>
        <v>37.5</v>
      </c>
      <c r="P5" s="20">
        <f>SUM(I5:K5)</f>
        <v>37.200000000000003</v>
      </c>
      <c r="Q5" s="20">
        <f>SUM(L5:N5)</f>
        <v>37.9</v>
      </c>
      <c r="R5" s="17">
        <f>SUM(F5:J5)</f>
        <v>62.599999999999994</v>
      </c>
      <c r="S5" s="17">
        <f>SUM(J5:N5)</f>
        <v>61.8</v>
      </c>
      <c r="T5" s="12" t="s">
        <v>179</v>
      </c>
      <c r="U5" s="12" t="s">
        <v>181</v>
      </c>
      <c r="V5" s="14" t="s">
        <v>203</v>
      </c>
      <c r="W5" s="14" t="s">
        <v>196</v>
      </c>
      <c r="X5" s="14" t="s">
        <v>232</v>
      </c>
      <c r="Y5" s="13">
        <v>2</v>
      </c>
      <c r="Z5" s="13">
        <v>1.6</v>
      </c>
      <c r="AA5" s="12" t="s">
        <v>192</v>
      </c>
      <c r="AB5" s="13">
        <v>0.2</v>
      </c>
      <c r="AC5" s="13" t="s">
        <v>214</v>
      </c>
      <c r="AD5" s="13">
        <v>-0.2</v>
      </c>
      <c r="AE5" s="13">
        <v>0.4</v>
      </c>
      <c r="AF5" s="13"/>
      <c r="AG5" s="12" t="s">
        <v>212</v>
      </c>
      <c r="AH5" s="12" t="s">
        <v>212</v>
      </c>
      <c r="AI5" s="12" t="s">
        <v>164</v>
      </c>
      <c r="AJ5" s="9"/>
      <c r="AK5" s="9" t="s">
        <v>262</v>
      </c>
      <c r="AL5" s="21" t="s">
        <v>263</v>
      </c>
    </row>
    <row r="6" spans="1:38" s="6" customFormat="1">
      <c r="A6" s="7">
        <v>45297</v>
      </c>
      <c r="B6" s="27" t="s">
        <v>109</v>
      </c>
      <c r="C6" s="9" t="s">
        <v>166</v>
      </c>
      <c r="D6" s="23">
        <v>8.1319444444444444E-2</v>
      </c>
      <c r="E6" s="24" t="s">
        <v>273</v>
      </c>
      <c r="F6" s="19">
        <v>12.9</v>
      </c>
      <c r="G6" s="19">
        <v>12</v>
      </c>
      <c r="H6" s="19">
        <v>13.2</v>
      </c>
      <c r="I6" s="19">
        <v>13.4</v>
      </c>
      <c r="J6" s="19">
        <v>13.1</v>
      </c>
      <c r="K6" s="19">
        <v>13.1</v>
      </c>
      <c r="L6" s="19">
        <v>13.2</v>
      </c>
      <c r="M6" s="19">
        <v>13.1</v>
      </c>
      <c r="N6" s="19">
        <v>13.6</v>
      </c>
      <c r="O6" s="20">
        <f>SUM(F6:H6)</f>
        <v>38.099999999999994</v>
      </c>
      <c r="P6" s="20">
        <f>SUM(I6:K6)</f>
        <v>39.6</v>
      </c>
      <c r="Q6" s="20">
        <f>SUM(L6:N6)</f>
        <v>39.9</v>
      </c>
      <c r="R6" s="17">
        <f>SUM(F6:J6)</f>
        <v>64.599999999999994</v>
      </c>
      <c r="S6" s="17">
        <f>SUM(J6:N6)</f>
        <v>66.099999999999994</v>
      </c>
      <c r="T6" s="12" t="s">
        <v>171</v>
      </c>
      <c r="U6" s="12" t="s">
        <v>175</v>
      </c>
      <c r="V6" s="14" t="s">
        <v>180</v>
      </c>
      <c r="W6" s="14" t="s">
        <v>180</v>
      </c>
      <c r="X6" s="14" t="s">
        <v>180</v>
      </c>
      <c r="Y6" s="13">
        <v>1.7</v>
      </c>
      <c r="Z6" s="13">
        <v>1.5</v>
      </c>
      <c r="AA6" s="12" t="s">
        <v>192</v>
      </c>
      <c r="AB6" s="13">
        <v>2.2000000000000002</v>
      </c>
      <c r="AC6" s="13" t="s">
        <v>214</v>
      </c>
      <c r="AD6" s="13">
        <v>1.8</v>
      </c>
      <c r="AE6" s="13">
        <v>0.4</v>
      </c>
      <c r="AF6" s="13"/>
      <c r="AG6" s="12" t="s">
        <v>169</v>
      </c>
      <c r="AH6" s="12" t="s">
        <v>168</v>
      </c>
      <c r="AI6" s="12" t="s">
        <v>165</v>
      </c>
      <c r="AJ6" s="9"/>
      <c r="AK6" s="9" t="s">
        <v>283</v>
      </c>
      <c r="AL6" s="21" t="s">
        <v>284</v>
      </c>
    </row>
    <row r="7" spans="1:38" s="6" customFormat="1">
      <c r="A7" s="7">
        <v>45297</v>
      </c>
      <c r="B7" s="15" t="s">
        <v>107</v>
      </c>
      <c r="C7" s="9" t="s">
        <v>166</v>
      </c>
      <c r="D7" s="23">
        <v>7.9884259259259266E-2</v>
      </c>
      <c r="E7" s="24" t="s">
        <v>274</v>
      </c>
      <c r="F7" s="19">
        <v>12.8</v>
      </c>
      <c r="G7" s="19">
        <v>11.4</v>
      </c>
      <c r="H7" s="19">
        <v>12.8</v>
      </c>
      <c r="I7" s="19">
        <v>13.1</v>
      </c>
      <c r="J7" s="19">
        <v>12.6</v>
      </c>
      <c r="K7" s="19">
        <v>12.5</v>
      </c>
      <c r="L7" s="19">
        <v>12.8</v>
      </c>
      <c r="M7" s="19">
        <v>13</v>
      </c>
      <c r="N7" s="19">
        <v>14.2</v>
      </c>
      <c r="O7" s="20">
        <f t="shared" ref="O7:O9" si="0">SUM(F7:H7)</f>
        <v>37</v>
      </c>
      <c r="P7" s="20">
        <f t="shared" ref="P7:P9" si="1">SUM(I7:K7)</f>
        <v>38.200000000000003</v>
      </c>
      <c r="Q7" s="20">
        <f t="shared" ref="Q7:Q9" si="2">SUM(L7:N7)</f>
        <v>40</v>
      </c>
      <c r="R7" s="17">
        <f t="shared" ref="R7:R9" si="3">SUM(F7:J7)</f>
        <v>62.7</v>
      </c>
      <c r="S7" s="17">
        <f t="shared" ref="S7:S9" si="4">SUM(J7:N7)</f>
        <v>65.100000000000009</v>
      </c>
      <c r="T7" s="12" t="s">
        <v>174</v>
      </c>
      <c r="U7" s="12" t="s">
        <v>175</v>
      </c>
      <c r="V7" s="14" t="s">
        <v>182</v>
      </c>
      <c r="W7" s="14" t="s">
        <v>176</v>
      </c>
      <c r="X7" s="14" t="s">
        <v>217</v>
      </c>
      <c r="Y7" s="13">
        <v>1.7</v>
      </c>
      <c r="Z7" s="13">
        <v>1.5</v>
      </c>
      <c r="AA7" s="12" t="s">
        <v>192</v>
      </c>
      <c r="AB7" s="13">
        <v>-0.2</v>
      </c>
      <c r="AC7" s="13" t="s">
        <v>214</v>
      </c>
      <c r="AD7" s="13">
        <v>-0.6</v>
      </c>
      <c r="AE7" s="13">
        <v>0.4</v>
      </c>
      <c r="AF7" s="13"/>
      <c r="AG7" s="12" t="s">
        <v>215</v>
      </c>
      <c r="AH7" s="12" t="s">
        <v>212</v>
      </c>
      <c r="AI7" s="12" t="s">
        <v>164</v>
      </c>
      <c r="AJ7" s="9"/>
      <c r="AK7" s="9" t="s">
        <v>285</v>
      </c>
      <c r="AL7" s="21" t="s">
        <v>286</v>
      </c>
    </row>
    <row r="8" spans="1:38" s="6" customFormat="1">
      <c r="A8" s="7">
        <v>45297</v>
      </c>
      <c r="B8" s="15" t="s">
        <v>108</v>
      </c>
      <c r="C8" s="9" t="s">
        <v>166</v>
      </c>
      <c r="D8" s="23">
        <v>7.856481481481481E-2</v>
      </c>
      <c r="E8" s="24" t="s">
        <v>280</v>
      </c>
      <c r="F8" s="19">
        <v>12.7</v>
      </c>
      <c r="G8" s="19">
        <v>11.5</v>
      </c>
      <c r="H8" s="19">
        <v>12.5</v>
      </c>
      <c r="I8" s="19">
        <v>12.8</v>
      </c>
      <c r="J8" s="19">
        <v>12.6</v>
      </c>
      <c r="K8" s="19">
        <v>12.8</v>
      </c>
      <c r="L8" s="19">
        <v>13.2</v>
      </c>
      <c r="M8" s="19">
        <v>12.9</v>
      </c>
      <c r="N8" s="19">
        <v>12.8</v>
      </c>
      <c r="O8" s="20">
        <f t="shared" si="0"/>
        <v>36.700000000000003</v>
      </c>
      <c r="P8" s="20">
        <f t="shared" si="1"/>
        <v>38.200000000000003</v>
      </c>
      <c r="Q8" s="20">
        <f t="shared" si="2"/>
        <v>38.900000000000006</v>
      </c>
      <c r="R8" s="17">
        <f t="shared" si="3"/>
        <v>62.1</v>
      </c>
      <c r="S8" s="17">
        <f t="shared" si="4"/>
        <v>64.3</v>
      </c>
      <c r="T8" s="12" t="s">
        <v>174</v>
      </c>
      <c r="U8" s="12" t="s">
        <v>175</v>
      </c>
      <c r="V8" s="14" t="s">
        <v>203</v>
      </c>
      <c r="W8" s="14" t="s">
        <v>200</v>
      </c>
      <c r="X8" s="14" t="s">
        <v>221</v>
      </c>
      <c r="Y8" s="13">
        <v>1.7</v>
      </c>
      <c r="Z8" s="13">
        <v>1.5</v>
      </c>
      <c r="AA8" s="12" t="s">
        <v>192</v>
      </c>
      <c r="AB8" s="13">
        <v>0.6</v>
      </c>
      <c r="AC8" s="13" t="s">
        <v>214</v>
      </c>
      <c r="AD8" s="13">
        <v>0.4</v>
      </c>
      <c r="AE8" s="13">
        <v>0.2</v>
      </c>
      <c r="AF8" s="13"/>
      <c r="AG8" s="12" t="s">
        <v>168</v>
      </c>
      <c r="AH8" s="12" t="s">
        <v>212</v>
      </c>
      <c r="AI8" s="12" t="s">
        <v>165</v>
      </c>
      <c r="AJ8" s="9"/>
      <c r="AK8" s="9" t="s">
        <v>295</v>
      </c>
      <c r="AL8" s="21" t="s">
        <v>296</v>
      </c>
    </row>
    <row r="9" spans="1:38" s="6" customFormat="1">
      <c r="A9" s="7">
        <v>45297</v>
      </c>
      <c r="B9" s="15" t="s">
        <v>111</v>
      </c>
      <c r="C9" s="9" t="s">
        <v>166</v>
      </c>
      <c r="D9" s="23">
        <v>7.9953703703703707E-2</v>
      </c>
      <c r="E9" s="24" t="s">
        <v>302</v>
      </c>
      <c r="F9" s="19">
        <v>13</v>
      </c>
      <c r="G9" s="19">
        <v>12.1</v>
      </c>
      <c r="H9" s="19">
        <v>13.5</v>
      </c>
      <c r="I9" s="19">
        <v>13.4</v>
      </c>
      <c r="J9" s="19">
        <v>12.5</v>
      </c>
      <c r="K9" s="19">
        <v>12.2</v>
      </c>
      <c r="L9" s="19">
        <v>12.7</v>
      </c>
      <c r="M9" s="19">
        <v>13</v>
      </c>
      <c r="N9" s="19">
        <v>13.4</v>
      </c>
      <c r="O9" s="20">
        <f t="shared" si="0"/>
        <v>38.6</v>
      </c>
      <c r="P9" s="20">
        <f t="shared" si="1"/>
        <v>38.099999999999994</v>
      </c>
      <c r="Q9" s="20">
        <f t="shared" si="2"/>
        <v>39.1</v>
      </c>
      <c r="R9" s="17">
        <f t="shared" si="3"/>
        <v>64.5</v>
      </c>
      <c r="S9" s="17">
        <f t="shared" si="4"/>
        <v>63.8</v>
      </c>
      <c r="T9" s="12" t="s">
        <v>171</v>
      </c>
      <c r="U9" s="12" t="s">
        <v>175</v>
      </c>
      <c r="V9" s="14" t="s">
        <v>197</v>
      </c>
      <c r="W9" s="14" t="s">
        <v>210</v>
      </c>
      <c r="X9" s="14" t="s">
        <v>177</v>
      </c>
      <c r="Y9" s="13">
        <v>1.7</v>
      </c>
      <c r="Z9" s="13">
        <v>1.5</v>
      </c>
      <c r="AA9" s="12" t="s">
        <v>192</v>
      </c>
      <c r="AB9" s="13">
        <v>1.8</v>
      </c>
      <c r="AC9" s="13" t="s">
        <v>214</v>
      </c>
      <c r="AD9" s="13">
        <v>1.8</v>
      </c>
      <c r="AE9" s="13" t="s">
        <v>213</v>
      </c>
      <c r="AF9" s="13"/>
      <c r="AG9" s="12" t="s">
        <v>169</v>
      </c>
      <c r="AH9" s="12" t="s">
        <v>168</v>
      </c>
      <c r="AI9" s="12" t="s">
        <v>165</v>
      </c>
      <c r="AJ9" s="9"/>
      <c r="AK9" s="9" t="s">
        <v>301</v>
      </c>
      <c r="AL9" s="21" t="s">
        <v>303</v>
      </c>
    </row>
    <row r="10" spans="1:38" s="6" customFormat="1">
      <c r="A10" s="7">
        <v>45668</v>
      </c>
      <c r="B10" s="27" t="s">
        <v>109</v>
      </c>
      <c r="C10" s="9" t="s">
        <v>343</v>
      </c>
      <c r="D10" s="23">
        <v>7.9270833333333332E-2</v>
      </c>
      <c r="E10" s="24" t="s">
        <v>313</v>
      </c>
      <c r="F10" s="19">
        <v>12.7</v>
      </c>
      <c r="G10" s="19">
        <v>11.7</v>
      </c>
      <c r="H10" s="19">
        <v>13.3</v>
      </c>
      <c r="I10" s="19">
        <v>13.4</v>
      </c>
      <c r="J10" s="19">
        <v>12.6</v>
      </c>
      <c r="K10" s="19">
        <v>13</v>
      </c>
      <c r="L10" s="19">
        <v>12.9</v>
      </c>
      <c r="M10" s="19">
        <v>12.5</v>
      </c>
      <c r="N10" s="19">
        <v>12.8</v>
      </c>
      <c r="O10" s="20">
        <f t="shared" ref="O10:O21" si="5">SUM(F10:H10)</f>
        <v>37.700000000000003</v>
      </c>
      <c r="P10" s="20">
        <f t="shared" ref="P10:P21" si="6">SUM(I10:K10)</f>
        <v>39</v>
      </c>
      <c r="Q10" s="20">
        <f t="shared" ref="Q10:Q21" si="7">SUM(L10:N10)</f>
        <v>38.200000000000003</v>
      </c>
      <c r="R10" s="17">
        <f t="shared" ref="R10:R21" si="8">SUM(F10:J10)</f>
        <v>63.7</v>
      </c>
      <c r="S10" s="17">
        <f t="shared" ref="S10:S21" si="9">SUM(J10:N10)</f>
        <v>63.8</v>
      </c>
      <c r="T10" s="12" t="s">
        <v>179</v>
      </c>
      <c r="U10" s="12" t="s">
        <v>184</v>
      </c>
      <c r="V10" s="14" t="s">
        <v>183</v>
      </c>
      <c r="W10" s="14" t="s">
        <v>314</v>
      </c>
      <c r="X10" s="14" t="s">
        <v>315</v>
      </c>
      <c r="Y10" s="13">
        <v>7.9</v>
      </c>
      <c r="Z10" s="13">
        <v>6.4</v>
      </c>
      <c r="AA10" s="12" t="s">
        <v>165</v>
      </c>
      <c r="AB10" s="13">
        <v>-0.5</v>
      </c>
      <c r="AC10" s="13" t="s">
        <v>214</v>
      </c>
      <c r="AD10" s="13">
        <v>0.2</v>
      </c>
      <c r="AE10" s="13">
        <v>-0.7</v>
      </c>
      <c r="AF10" s="13"/>
      <c r="AG10" s="12" t="s">
        <v>212</v>
      </c>
      <c r="AH10" s="12" t="s">
        <v>168</v>
      </c>
      <c r="AI10" s="12" t="s">
        <v>165</v>
      </c>
      <c r="AJ10" s="9" t="s">
        <v>306</v>
      </c>
      <c r="AK10" s="9" t="s">
        <v>311</v>
      </c>
      <c r="AL10" s="21" t="s">
        <v>312</v>
      </c>
    </row>
    <row r="11" spans="1:38" s="6" customFormat="1">
      <c r="A11" s="7">
        <v>45668</v>
      </c>
      <c r="B11" s="15" t="s">
        <v>109</v>
      </c>
      <c r="C11" s="9" t="s">
        <v>343</v>
      </c>
      <c r="D11" s="23">
        <v>8.0648148148148149E-2</v>
      </c>
      <c r="E11" s="24" t="s">
        <v>317</v>
      </c>
      <c r="F11" s="19">
        <v>12.9</v>
      </c>
      <c r="G11" s="19">
        <v>11.9</v>
      </c>
      <c r="H11" s="19">
        <v>13.3</v>
      </c>
      <c r="I11" s="19">
        <v>13.3</v>
      </c>
      <c r="J11" s="19">
        <v>12.6</v>
      </c>
      <c r="K11" s="19">
        <v>12.5</v>
      </c>
      <c r="L11" s="19">
        <v>13.1</v>
      </c>
      <c r="M11" s="19">
        <v>13.7</v>
      </c>
      <c r="N11" s="19">
        <v>13.5</v>
      </c>
      <c r="O11" s="20">
        <f t="shared" si="5"/>
        <v>38.1</v>
      </c>
      <c r="P11" s="20">
        <f t="shared" si="6"/>
        <v>38.4</v>
      </c>
      <c r="Q11" s="20">
        <f t="shared" si="7"/>
        <v>40.299999999999997</v>
      </c>
      <c r="R11" s="17">
        <f t="shared" si="8"/>
        <v>64</v>
      </c>
      <c r="S11" s="17">
        <f t="shared" si="9"/>
        <v>65.400000000000006</v>
      </c>
      <c r="T11" s="12" t="s">
        <v>179</v>
      </c>
      <c r="U11" s="12" t="s">
        <v>175</v>
      </c>
      <c r="V11" s="14" t="s">
        <v>218</v>
      </c>
      <c r="W11" s="14" t="s">
        <v>223</v>
      </c>
      <c r="X11" s="14" t="s">
        <v>176</v>
      </c>
      <c r="Y11" s="13">
        <v>7.9</v>
      </c>
      <c r="Z11" s="13">
        <v>6.4</v>
      </c>
      <c r="AA11" s="12" t="s">
        <v>165</v>
      </c>
      <c r="AB11" s="13">
        <v>1.4</v>
      </c>
      <c r="AC11" s="13" t="s">
        <v>214</v>
      </c>
      <c r="AD11" s="13">
        <v>2.1</v>
      </c>
      <c r="AE11" s="13">
        <v>-0.7</v>
      </c>
      <c r="AF11" s="13"/>
      <c r="AG11" s="12" t="s">
        <v>169</v>
      </c>
      <c r="AH11" s="12" t="s">
        <v>168</v>
      </c>
      <c r="AI11" s="12" t="s">
        <v>165</v>
      </c>
      <c r="AJ11" s="9" t="s">
        <v>306</v>
      </c>
      <c r="AK11" s="9" t="s">
        <v>316</v>
      </c>
      <c r="AL11" s="21" t="s">
        <v>323</v>
      </c>
    </row>
    <row r="12" spans="1:38" s="6" customFormat="1">
      <c r="A12" s="7">
        <v>45668</v>
      </c>
      <c r="B12" s="27" t="s">
        <v>111</v>
      </c>
      <c r="C12" s="9" t="s">
        <v>166</v>
      </c>
      <c r="D12" s="23">
        <v>7.9872685185185185E-2</v>
      </c>
      <c r="E12" s="24" t="s">
        <v>331</v>
      </c>
      <c r="F12" s="19">
        <v>13</v>
      </c>
      <c r="G12" s="19">
        <v>12</v>
      </c>
      <c r="H12" s="19">
        <v>13</v>
      </c>
      <c r="I12" s="19">
        <v>12.6</v>
      </c>
      <c r="J12" s="19">
        <v>12.1</v>
      </c>
      <c r="K12" s="19">
        <v>12</v>
      </c>
      <c r="L12" s="19">
        <v>12.5</v>
      </c>
      <c r="M12" s="19">
        <v>13.4</v>
      </c>
      <c r="N12" s="19">
        <v>14.5</v>
      </c>
      <c r="O12" s="20">
        <f t="shared" si="5"/>
        <v>38</v>
      </c>
      <c r="P12" s="20">
        <f t="shared" si="6"/>
        <v>36.700000000000003</v>
      </c>
      <c r="Q12" s="20">
        <f t="shared" si="7"/>
        <v>40.4</v>
      </c>
      <c r="R12" s="17">
        <f t="shared" si="8"/>
        <v>62.7</v>
      </c>
      <c r="S12" s="17">
        <f t="shared" si="9"/>
        <v>64.5</v>
      </c>
      <c r="T12" s="12" t="s">
        <v>179</v>
      </c>
      <c r="U12" s="12" t="s">
        <v>175</v>
      </c>
      <c r="V12" s="14" t="s">
        <v>332</v>
      </c>
      <c r="W12" s="14" t="s">
        <v>201</v>
      </c>
      <c r="X12" s="14" t="s">
        <v>183</v>
      </c>
      <c r="Y12" s="13">
        <v>7.9</v>
      </c>
      <c r="Z12" s="13">
        <v>6.4</v>
      </c>
      <c r="AA12" s="12" t="s">
        <v>165</v>
      </c>
      <c r="AB12" s="13">
        <v>1.1000000000000001</v>
      </c>
      <c r="AC12" s="13" t="s">
        <v>214</v>
      </c>
      <c r="AD12" s="13">
        <v>1.8</v>
      </c>
      <c r="AE12" s="13">
        <v>-0.7</v>
      </c>
      <c r="AF12" s="13"/>
      <c r="AG12" s="12" t="s">
        <v>169</v>
      </c>
      <c r="AH12" s="12" t="s">
        <v>212</v>
      </c>
      <c r="AI12" s="12" t="s">
        <v>165</v>
      </c>
      <c r="AJ12" s="9" t="s">
        <v>306</v>
      </c>
      <c r="AK12" s="9" t="s">
        <v>329</v>
      </c>
      <c r="AL12" s="21" t="s">
        <v>330</v>
      </c>
    </row>
    <row r="13" spans="1:38" s="6" customFormat="1">
      <c r="A13" s="7">
        <v>45668</v>
      </c>
      <c r="B13" s="15" t="s">
        <v>115</v>
      </c>
      <c r="C13" s="9" t="s">
        <v>343</v>
      </c>
      <c r="D13" s="23">
        <v>7.7870370370370368E-2</v>
      </c>
      <c r="E13" s="24" t="s">
        <v>342</v>
      </c>
      <c r="F13" s="19">
        <v>12.6</v>
      </c>
      <c r="G13" s="19">
        <v>11.4</v>
      </c>
      <c r="H13" s="19">
        <v>12.2</v>
      </c>
      <c r="I13" s="19">
        <v>13</v>
      </c>
      <c r="J13" s="19">
        <v>12.4</v>
      </c>
      <c r="K13" s="19">
        <v>12.5</v>
      </c>
      <c r="L13" s="19">
        <v>12.6</v>
      </c>
      <c r="M13" s="19">
        <v>12.7</v>
      </c>
      <c r="N13" s="19">
        <v>13.4</v>
      </c>
      <c r="O13" s="20">
        <f t="shared" si="5"/>
        <v>36.200000000000003</v>
      </c>
      <c r="P13" s="20">
        <f t="shared" si="6"/>
        <v>37.9</v>
      </c>
      <c r="Q13" s="20">
        <f t="shared" si="7"/>
        <v>38.699999999999996</v>
      </c>
      <c r="R13" s="17">
        <f t="shared" si="8"/>
        <v>61.6</v>
      </c>
      <c r="S13" s="17">
        <f t="shared" si="9"/>
        <v>63.6</v>
      </c>
      <c r="T13" s="12" t="s">
        <v>174</v>
      </c>
      <c r="U13" s="12" t="s">
        <v>175</v>
      </c>
      <c r="V13" s="14" t="s">
        <v>344</v>
      </c>
      <c r="W13" s="14" t="s">
        <v>345</v>
      </c>
      <c r="X13" s="14" t="s">
        <v>187</v>
      </c>
      <c r="Y13" s="13">
        <v>7.9</v>
      </c>
      <c r="Z13" s="13">
        <v>6.4</v>
      </c>
      <c r="AA13" s="12" t="s">
        <v>165</v>
      </c>
      <c r="AB13" s="13">
        <v>-1.6</v>
      </c>
      <c r="AC13" s="13" t="s">
        <v>214</v>
      </c>
      <c r="AD13" s="13">
        <v>-0.9</v>
      </c>
      <c r="AE13" s="13">
        <v>-0.7</v>
      </c>
      <c r="AF13" s="13" t="s">
        <v>450</v>
      </c>
      <c r="AG13" s="12" t="s">
        <v>451</v>
      </c>
      <c r="AH13" s="12" t="s">
        <v>215</v>
      </c>
      <c r="AI13" s="12" t="s">
        <v>170</v>
      </c>
      <c r="AJ13" s="9" t="s">
        <v>306</v>
      </c>
      <c r="AK13" s="9" t="s">
        <v>346</v>
      </c>
      <c r="AL13" s="21" t="s">
        <v>347</v>
      </c>
    </row>
    <row r="14" spans="1:38" s="6" customFormat="1">
      <c r="A14" s="7">
        <v>45668</v>
      </c>
      <c r="B14" s="15" t="s">
        <v>108</v>
      </c>
      <c r="C14" s="9" t="s">
        <v>349</v>
      </c>
      <c r="D14" s="23">
        <v>7.856481481481481E-2</v>
      </c>
      <c r="E14" s="24" t="s">
        <v>348</v>
      </c>
      <c r="F14" s="19">
        <v>13</v>
      </c>
      <c r="G14" s="19">
        <v>11.3</v>
      </c>
      <c r="H14" s="19">
        <v>12</v>
      </c>
      <c r="I14" s="19">
        <v>12.3</v>
      </c>
      <c r="J14" s="19">
        <v>12.1</v>
      </c>
      <c r="K14" s="19">
        <v>13.1</v>
      </c>
      <c r="L14" s="19">
        <v>12.8</v>
      </c>
      <c r="M14" s="19">
        <v>13.2</v>
      </c>
      <c r="N14" s="19">
        <v>14</v>
      </c>
      <c r="O14" s="20">
        <f t="shared" si="5"/>
        <v>36.299999999999997</v>
      </c>
      <c r="P14" s="20">
        <f t="shared" si="6"/>
        <v>37.5</v>
      </c>
      <c r="Q14" s="20">
        <f t="shared" si="7"/>
        <v>40</v>
      </c>
      <c r="R14" s="17">
        <f t="shared" si="8"/>
        <v>60.699999999999996</v>
      </c>
      <c r="S14" s="17">
        <f t="shared" si="9"/>
        <v>65.2</v>
      </c>
      <c r="T14" s="12" t="s">
        <v>174</v>
      </c>
      <c r="U14" s="12" t="s">
        <v>175</v>
      </c>
      <c r="V14" s="14" t="s">
        <v>350</v>
      </c>
      <c r="W14" s="14" t="s">
        <v>217</v>
      </c>
      <c r="X14" s="14" t="s">
        <v>351</v>
      </c>
      <c r="Y14" s="13">
        <v>7.9</v>
      </c>
      <c r="Z14" s="13">
        <v>6.4</v>
      </c>
      <c r="AA14" s="12" t="s">
        <v>165</v>
      </c>
      <c r="AB14" s="13">
        <v>0.6</v>
      </c>
      <c r="AC14" s="13" t="s">
        <v>214</v>
      </c>
      <c r="AD14" s="13">
        <v>1.3</v>
      </c>
      <c r="AE14" s="13">
        <v>-0.7</v>
      </c>
      <c r="AF14" s="13"/>
      <c r="AG14" s="12" t="s">
        <v>169</v>
      </c>
      <c r="AH14" s="12" t="s">
        <v>168</v>
      </c>
      <c r="AI14" s="12" t="s">
        <v>165</v>
      </c>
      <c r="AJ14" s="9" t="s">
        <v>306</v>
      </c>
      <c r="AK14" s="9" t="s">
        <v>352</v>
      </c>
      <c r="AL14" s="21" t="s">
        <v>353</v>
      </c>
    </row>
    <row r="15" spans="1:38" s="6" customFormat="1">
      <c r="A15" s="7">
        <v>45669</v>
      </c>
      <c r="B15" s="15" t="s">
        <v>109</v>
      </c>
      <c r="C15" s="9" t="s">
        <v>166</v>
      </c>
      <c r="D15" s="23">
        <v>7.918981481481481E-2</v>
      </c>
      <c r="E15" s="24" t="s">
        <v>371</v>
      </c>
      <c r="F15" s="19">
        <v>12.9</v>
      </c>
      <c r="G15" s="19">
        <v>11.4</v>
      </c>
      <c r="H15" s="19">
        <v>12.7</v>
      </c>
      <c r="I15" s="19">
        <v>12.9</v>
      </c>
      <c r="J15" s="19">
        <v>12.8</v>
      </c>
      <c r="K15" s="19">
        <v>12.7</v>
      </c>
      <c r="L15" s="19">
        <v>13</v>
      </c>
      <c r="M15" s="19">
        <v>12.5</v>
      </c>
      <c r="N15" s="19">
        <v>13.3</v>
      </c>
      <c r="O15" s="20">
        <f t="shared" si="5"/>
        <v>37</v>
      </c>
      <c r="P15" s="20">
        <f t="shared" si="6"/>
        <v>38.400000000000006</v>
      </c>
      <c r="Q15" s="20">
        <f t="shared" si="7"/>
        <v>38.799999999999997</v>
      </c>
      <c r="R15" s="17">
        <f t="shared" si="8"/>
        <v>62.7</v>
      </c>
      <c r="S15" s="17">
        <f t="shared" si="9"/>
        <v>64.3</v>
      </c>
      <c r="T15" s="12" t="s">
        <v>174</v>
      </c>
      <c r="U15" s="12" t="s">
        <v>175</v>
      </c>
      <c r="V15" s="14" t="s">
        <v>230</v>
      </c>
      <c r="W15" s="14" t="s">
        <v>366</v>
      </c>
      <c r="X15" s="14" t="s">
        <v>230</v>
      </c>
      <c r="Y15" s="13">
        <v>5.9</v>
      </c>
      <c r="Z15" s="13">
        <v>4.5999999999999996</v>
      </c>
      <c r="AA15" s="12" t="s">
        <v>165</v>
      </c>
      <c r="AB15" s="13">
        <v>-1.2</v>
      </c>
      <c r="AC15" s="13" t="s">
        <v>214</v>
      </c>
      <c r="AD15" s="13">
        <v>-0.7</v>
      </c>
      <c r="AE15" s="13">
        <v>-0.5</v>
      </c>
      <c r="AF15" s="13" t="s">
        <v>450</v>
      </c>
      <c r="AG15" s="12" t="s">
        <v>215</v>
      </c>
      <c r="AH15" s="12" t="s">
        <v>212</v>
      </c>
      <c r="AI15" s="12" t="s">
        <v>165</v>
      </c>
      <c r="AJ15" s="9" t="s">
        <v>306</v>
      </c>
      <c r="AK15" s="9" t="s">
        <v>373</v>
      </c>
      <c r="AL15" s="21" t="s">
        <v>374</v>
      </c>
    </row>
    <row r="16" spans="1:38" s="6" customFormat="1">
      <c r="A16" s="7">
        <v>45669</v>
      </c>
      <c r="B16" s="15" t="s">
        <v>304</v>
      </c>
      <c r="C16" s="9" t="s">
        <v>166</v>
      </c>
      <c r="D16" s="23">
        <v>7.9212962962962957E-2</v>
      </c>
      <c r="E16" s="24" t="s">
        <v>370</v>
      </c>
      <c r="F16" s="19">
        <v>12.7</v>
      </c>
      <c r="G16" s="19">
        <v>11.5</v>
      </c>
      <c r="H16" s="19">
        <v>13.2</v>
      </c>
      <c r="I16" s="19">
        <v>13.3</v>
      </c>
      <c r="J16" s="19">
        <v>12.9</v>
      </c>
      <c r="K16" s="19">
        <v>12.7</v>
      </c>
      <c r="L16" s="19">
        <v>12.7</v>
      </c>
      <c r="M16" s="19">
        <v>12.4</v>
      </c>
      <c r="N16" s="19">
        <v>13</v>
      </c>
      <c r="O16" s="20">
        <f t="shared" si="5"/>
        <v>37.4</v>
      </c>
      <c r="P16" s="20">
        <f t="shared" si="6"/>
        <v>38.900000000000006</v>
      </c>
      <c r="Q16" s="20">
        <f t="shared" si="7"/>
        <v>38.1</v>
      </c>
      <c r="R16" s="17">
        <f t="shared" si="8"/>
        <v>63.6</v>
      </c>
      <c r="S16" s="17">
        <f t="shared" si="9"/>
        <v>63.699999999999996</v>
      </c>
      <c r="T16" s="12" t="s">
        <v>179</v>
      </c>
      <c r="U16" s="12" t="s">
        <v>167</v>
      </c>
      <c r="V16" s="14" t="s">
        <v>182</v>
      </c>
      <c r="W16" s="14" t="s">
        <v>320</v>
      </c>
      <c r="X16" s="14" t="s">
        <v>230</v>
      </c>
      <c r="Y16" s="13">
        <v>5.9</v>
      </c>
      <c r="Z16" s="13">
        <v>4.5999999999999996</v>
      </c>
      <c r="AA16" s="12" t="s">
        <v>165</v>
      </c>
      <c r="AB16" s="13">
        <v>-1.3</v>
      </c>
      <c r="AC16" s="13" t="s">
        <v>214</v>
      </c>
      <c r="AD16" s="13">
        <v>-0.8</v>
      </c>
      <c r="AE16" s="13">
        <v>-0.5</v>
      </c>
      <c r="AF16" s="13" t="s">
        <v>450</v>
      </c>
      <c r="AG16" s="12" t="s">
        <v>215</v>
      </c>
      <c r="AH16" s="12" t="s">
        <v>212</v>
      </c>
      <c r="AI16" s="12" t="s">
        <v>165</v>
      </c>
      <c r="AJ16" s="9" t="s">
        <v>306</v>
      </c>
      <c r="AK16" s="9" t="s">
        <v>377</v>
      </c>
      <c r="AL16" s="21" t="s">
        <v>378</v>
      </c>
    </row>
    <row r="17" spans="1:38" s="6" customFormat="1">
      <c r="A17" s="7">
        <v>45669</v>
      </c>
      <c r="B17" s="15" t="s">
        <v>111</v>
      </c>
      <c r="C17" s="9" t="s">
        <v>166</v>
      </c>
      <c r="D17" s="23">
        <v>7.9212962962962957E-2</v>
      </c>
      <c r="E17" s="24" t="s">
        <v>392</v>
      </c>
      <c r="F17" s="19">
        <v>12.7</v>
      </c>
      <c r="G17" s="19">
        <v>11.8</v>
      </c>
      <c r="H17" s="19">
        <v>12.4</v>
      </c>
      <c r="I17" s="19">
        <v>12.6</v>
      </c>
      <c r="J17" s="19">
        <v>12.5</v>
      </c>
      <c r="K17" s="19">
        <v>12.9</v>
      </c>
      <c r="L17" s="19">
        <v>13.1</v>
      </c>
      <c r="M17" s="19">
        <v>13.1</v>
      </c>
      <c r="N17" s="19">
        <v>13.3</v>
      </c>
      <c r="O17" s="20">
        <f t="shared" si="5"/>
        <v>36.9</v>
      </c>
      <c r="P17" s="20">
        <f t="shared" si="6"/>
        <v>38</v>
      </c>
      <c r="Q17" s="20">
        <f t="shared" si="7"/>
        <v>39.5</v>
      </c>
      <c r="R17" s="17">
        <f t="shared" si="8"/>
        <v>62</v>
      </c>
      <c r="S17" s="17">
        <f t="shared" si="9"/>
        <v>64.900000000000006</v>
      </c>
      <c r="T17" s="12" t="s">
        <v>174</v>
      </c>
      <c r="U17" s="12" t="s">
        <v>175</v>
      </c>
      <c r="V17" s="14" t="s">
        <v>182</v>
      </c>
      <c r="W17" s="14" t="s">
        <v>186</v>
      </c>
      <c r="X17" s="14" t="s">
        <v>180</v>
      </c>
      <c r="Y17" s="13">
        <v>5.9</v>
      </c>
      <c r="Z17" s="13">
        <v>4.5999999999999996</v>
      </c>
      <c r="AA17" s="12" t="s">
        <v>165</v>
      </c>
      <c r="AB17" s="13">
        <v>0.4</v>
      </c>
      <c r="AC17" s="13" t="s">
        <v>214</v>
      </c>
      <c r="AD17" s="13">
        <v>0.9</v>
      </c>
      <c r="AE17" s="13">
        <v>-0.5</v>
      </c>
      <c r="AF17" s="13"/>
      <c r="AG17" s="12" t="s">
        <v>169</v>
      </c>
      <c r="AH17" s="12" t="s">
        <v>168</v>
      </c>
      <c r="AI17" s="12" t="s">
        <v>165</v>
      </c>
      <c r="AJ17" s="9" t="s">
        <v>306</v>
      </c>
      <c r="AK17" s="9" t="s">
        <v>397</v>
      </c>
      <c r="AL17" s="21" t="s">
        <v>398</v>
      </c>
    </row>
    <row r="18" spans="1:38" s="6" customFormat="1">
      <c r="A18" s="7">
        <v>45669</v>
      </c>
      <c r="B18" s="15" t="s">
        <v>105</v>
      </c>
      <c r="C18" s="9" t="s">
        <v>166</v>
      </c>
      <c r="D18" s="23">
        <v>7.8495370370370368E-2</v>
      </c>
      <c r="E18" s="24" t="s">
        <v>360</v>
      </c>
      <c r="F18" s="19">
        <v>12.6</v>
      </c>
      <c r="G18" s="19">
        <v>11.8</v>
      </c>
      <c r="H18" s="19">
        <v>13.3</v>
      </c>
      <c r="I18" s="19">
        <v>13.3</v>
      </c>
      <c r="J18" s="19">
        <v>12.5</v>
      </c>
      <c r="K18" s="19">
        <v>12.7</v>
      </c>
      <c r="L18" s="19">
        <v>12.6</v>
      </c>
      <c r="M18" s="19">
        <v>12.1</v>
      </c>
      <c r="N18" s="19">
        <v>12.3</v>
      </c>
      <c r="O18" s="20">
        <f t="shared" si="5"/>
        <v>37.700000000000003</v>
      </c>
      <c r="P18" s="20">
        <f t="shared" si="6"/>
        <v>38.5</v>
      </c>
      <c r="Q18" s="20">
        <f t="shared" si="7"/>
        <v>37</v>
      </c>
      <c r="R18" s="17">
        <f t="shared" si="8"/>
        <v>63.5</v>
      </c>
      <c r="S18" s="17">
        <f t="shared" si="9"/>
        <v>62.2</v>
      </c>
      <c r="T18" s="12" t="s">
        <v>326</v>
      </c>
      <c r="U18" s="12" t="s">
        <v>195</v>
      </c>
      <c r="V18" s="14" t="s">
        <v>176</v>
      </c>
      <c r="W18" s="14" t="s">
        <v>207</v>
      </c>
      <c r="X18" s="14" t="s">
        <v>196</v>
      </c>
      <c r="Y18" s="13">
        <v>5.9</v>
      </c>
      <c r="Z18" s="13">
        <v>4.5999999999999996</v>
      </c>
      <c r="AA18" s="12" t="s">
        <v>165</v>
      </c>
      <c r="AB18" s="13">
        <v>1.4</v>
      </c>
      <c r="AC18" s="13">
        <v>-0.3</v>
      </c>
      <c r="AD18" s="13">
        <v>1.6</v>
      </c>
      <c r="AE18" s="13">
        <v>-0.5</v>
      </c>
      <c r="AF18" s="13"/>
      <c r="AG18" s="12" t="s">
        <v>216</v>
      </c>
      <c r="AH18" s="12" t="s">
        <v>212</v>
      </c>
      <c r="AI18" s="12" t="s">
        <v>165</v>
      </c>
      <c r="AJ18" s="9" t="s">
        <v>306</v>
      </c>
      <c r="AK18" s="9" t="s">
        <v>395</v>
      </c>
      <c r="AL18" s="21" t="s">
        <v>396</v>
      </c>
    </row>
    <row r="19" spans="1:38" s="6" customFormat="1">
      <c r="A19" s="7">
        <v>45670</v>
      </c>
      <c r="B19" s="15" t="s">
        <v>109</v>
      </c>
      <c r="C19" s="9" t="s">
        <v>166</v>
      </c>
      <c r="D19" s="23">
        <v>8.127314814814815E-2</v>
      </c>
      <c r="E19" s="24" t="s">
        <v>410</v>
      </c>
      <c r="F19" s="19">
        <v>12.8</v>
      </c>
      <c r="G19" s="19">
        <v>11.6</v>
      </c>
      <c r="H19" s="19">
        <v>13</v>
      </c>
      <c r="I19" s="19">
        <v>13.3</v>
      </c>
      <c r="J19" s="19">
        <v>12.7</v>
      </c>
      <c r="K19" s="19">
        <v>12.9</v>
      </c>
      <c r="L19" s="19">
        <v>13.3</v>
      </c>
      <c r="M19" s="19">
        <v>13.4</v>
      </c>
      <c r="N19" s="19">
        <v>14.2</v>
      </c>
      <c r="O19" s="20">
        <f t="shared" si="5"/>
        <v>37.4</v>
      </c>
      <c r="P19" s="20">
        <f t="shared" si="6"/>
        <v>38.9</v>
      </c>
      <c r="Q19" s="20">
        <f t="shared" si="7"/>
        <v>40.900000000000006</v>
      </c>
      <c r="R19" s="17">
        <f t="shared" si="8"/>
        <v>63.400000000000006</v>
      </c>
      <c r="S19" s="17">
        <f t="shared" si="9"/>
        <v>66.5</v>
      </c>
      <c r="T19" s="12" t="s">
        <v>179</v>
      </c>
      <c r="U19" s="12" t="s">
        <v>175</v>
      </c>
      <c r="V19" s="14" t="s">
        <v>337</v>
      </c>
      <c r="W19" s="14" t="s">
        <v>411</v>
      </c>
      <c r="X19" s="14" t="s">
        <v>412</v>
      </c>
      <c r="Y19" s="13">
        <v>6</v>
      </c>
      <c r="Z19" s="13">
        <v>3.8</v>
      </c>
      <c r="AA19" s="12" t="s">
        <v>192</v>
      </c>
      <c r="AB19" s="13">
        <v>1.8</v>
      </c>
      <c r="AC19" s="13" t="s">
        <v>214</v>
      </c>
      <c r="AD19" s="13">
        <v>2.2000000000000002</v>
      </c>
      <c r="AE19" s="13">
        <v>-0.4</v>
      </c>
      <c r="AF19" s="13"/>
      <c r="AG19" s="12" t="s">
        <v>169</v>
      </c>
      <c r="AH19" s="12" t="s">
        <v>212</v>
      </c>
      <c r="AI19" s="12" t="s">
        <v>164</v>
      </c>
      <c r="AJ19" s="9" t="s">
        <v>306</v>
      </c>
      <c r="AK19" s="9" t="s">
        <v>408</v>
      </c>
      <c r="AL19" s="21" t="s">
        <v>409</v>
      </c>
    </row>
    <row r="20" spans="1:38" s="6" customFormat="1">
      <c r="A20" s="7">
        <v>45670</v>
      </c>
      <c r="B20" s="27" t="s">
        <v>109</v>
      </c>
      <c r="C20" s="9" t="s">
        <v>166</v>
      </c>
      <c r="D20" s="23">
        <v>7.9953703703703707E-2</v>
      </c>
      <c r="E20" s="24" t="s">
        <v>413</v>
      </c>
      <c r="F20" s="19">
        <v>12.7</v>
      </c>
      <c r="G20" s="19">
        <v>11.5</v>
      </c>
      <c r="H20" s="19">
        <v>12.9</v>
      </c>
      <c r="I20" s="19">
        <v>13</v>
      </c>
      <c r="J20" s="19">
        <v>12.7</v>
      </c>
      <c r="K20" s="19">
        <v>12.9</v>
      </c>
      <c r="L20" s="19">
        <v>13.6</v>
      </c>
      <c r="M20" s="19">
        <v>13.3</v>
      </c>
      <c r="N20" s="19">
        <v>13.2</v>
      </c>
      <c r="O20" s="20">
        <f t="shared" si="5"/>
        <v>37.1</v>
      </c>
      <c r="P20" s="20">
        <f t="shared" si="6"/>
        <v>38.6</v>
      </c>
      <c r="Q20" s="20">
        <f t="shared" si="7"/>
        <v>40.099999999999994</v>
      </c>
      <c r="R20" s="17">
        <f t="shared" si="8"/>
        <v>62.8</v>
      </c>
      <c r="S20" s="17">
        <f t="shared" si="9"/>
        <v>65.7</v>
      </c>
      <c r="T20" s="12" t="s">
        <v>174</v>
      </c>
      <c r="U20" s="12" t="s">
        <v>175</v>
      </c>
      <c r="V20" s="14" t="s">
        <v>414</v>
      </c>
      <c r="W20" s="14" t="s">
        <v>415</v>
      </c>
      <c r="X20" s="14" t="s">
        <v>182</v>
      </c>
      <c r="Y20" s="13">
        <v>6</v>
      </c>
      <c r="Z20" s="13">
        <v>3.8</v>
      </c>
      <c r="AA20" s="12" t="s">
        <v>192</v>
      </c>
      <c r="AB20" s="13">
        <v>0.4</v>
      </c>
      <c r="AC20" s="13" t="s">
        <v>214</v>
      </c>
      <c r="AD20" s="13">
        <v>0.8</v>
      </c>
      <c r="AE20" s="13">
        <v>-0.4</v>
      </c>
      <c r="AF20" s="13"/>
      <c r="AG20" s="12" t="s">
        <v>168</v>
      </c>
      <c r="AH20" s="12" t="s">
        <v>168</v>
      </c>
      <c r="AI20" s="12" t="s">
        <v>165</v>
      </c>
      <c r="AJ20" s="9" t="s">
        <v>306</v>
      </c>
      <c r="AK20" s="9" t="s">
        <v>416</v>
      </c>
      <c r="AL20" s="21" t="s">
        <v>417</v>
      </c>
    </row>
    <row r="21" spans="1:38" s="6" customFormat="1">
      <c r="A21" s="7">
        <v>45670</v>
      </c>
      <c r="B21" s="15" t="s">
        <v>111</v>
      </c>
      <c r="C21" s="9" t="s">
        <v>166</v>
      </c>
      <c r="D21" s="23">
        <v>7.9259259259259265E-2</v>
      </c>
      <c r="E21" s="24" t="s">
        <v>425</v>
      </c>
      <c r="F21" s="19">
        <v>12.9</v>
      </c>
      <c r="G21" s="19">
        <v>11.6</v>
      </c>
      <c r="H21" s="19">
        <v>12.6</v>
      </c>
      <c r="I21" s="19">
        <v>12.8</v>
      </c>
      <c r="J21" s="19">
        <v>12.6</v>
      </c>
      <c r="K21" s="19">
        <v>12.7</v>
      </c>
      <c r="L21" s="19">
        <v>13.2</v>
      </c>
      <c r="M21" s="19">
        <v>13.1</v>
      </c>
      <c r="N21" s="19">
        <v>13.3</v>
      </c>
      <c r="O21" s="20">
        <f t="shared" si="5"/>
        <v>37.1</v>
      </c>
      <c r="P21" s="20">
        <f t="shared" si="6"/>
        <v>38.099999999999994</v>
      </c>
      <c r="Q21" s="20">
        <f t="shared" si="7"/>
        <v>39.599999999999994</v>
      </c>
      <c r="R21" s="17">
        <f t="shared" si="8"/>
        <v>62.500000000000007</v>
      </c>
      <c r="S21" s="17">
        <f t="shared" si="9"/>
        <v>64.900000000000006</v>
      </c>
      <c r="T21" s="12" t="s">
        <v>174</v>
      </c>
      <c r="U21" s="12" t="s">
        <v>175</v>
      </c>
      <c r="V21" s="14" t="s">
        <v>426</v>
      </c>
      <c r="W21" s="14" t="s">
        <v>176</v>
      </c>
      <c r="X21" s="14" t="s">
        <v>327</v>
      </c>
      <c r="Y21" s="13">
        <v>6</v>
      </c>
      <c r="Z21" s="13">
        <v>3.8</v>
      </c>
      <c r="AA21" s="12" t="s">
        <v>192</v>
      </c>
      <c r="AB21" s="13">
        <v>0.8</v>
      </c>
      <c r="AC21" s="13" t="s">
        <v>214</v>
      </c>
      <c r="AD21" s="13">
        <v>1.2</v>
      </c>
      <c r="AE21" s="13">
        <v>-0.4</v>
      </c>
      <c r="AF21" s="13"/>
      <c r="AG21" s="12" t="s">
        <v>169</v>
      </c>
      <c r="AH21" s="12" t="s">
        <v>212</v>
      </c>
      <c r="AI21" s="12" t="s">
        <v>164</v>
      </c>
      <c r="AJ21" s="9" t="s">
        <v>306</v>
      </c>
      <c r="AK21" s="9" t="s">
        <v>427</v>
      </c>
      <c r="AL21" s="21" t="s">
        <v>428</v>
      </c>
    </row>
    <row r="22" spans="1:38" s="6" customFormat="1">
      <c r="A22" s="7">
        <v>45675</v>
      </c>
      <c r="B22" s="15" t="s">
        <v>109</v>
      </c>
      <c r="C22" s="9" t="s">
        <v>166</v>
      </c>
      <c r="D22" s="23">
        <v>7.9907407407407413E-2</v>
      </c>
      <c r="E22" s="24" t="s">
        <v>458</v>
      </c>
      <c r="F22" s="19">
        <v>12.9</v>
      </c>
      <c r="G22" s="19">
        <v>11.6</v>
      </c>
      <c r="H22" s="19">
        <v>12.7</v>
      </c>
      <c r="I22" s="19">
        <v>13.1</v>
      </c>
      <c r="J22" s="19">
        <v>12.5</v>
      </c>
      <c r="K22" s="19">
        <v>12.8</v>
      </c>
      <c r="L22" s="19">
        <v>12.9</v>
      </c>
      <c r="M22" s="19">
        <v>13.5</v>
      </c>
      <c r="N22" s="19">
        <v>13.4</v>
      </c>
      <c r="O22" s="20">
        <f t="shared" ref="O22:O28" si="10">SUM(F22:H22)</f>
        <v>37.200000000000003</v>
      </c>
      <c r="P22" s="20">
        <f t="shared" ref="P22:P28" si="11">SUM(I22:K22)</f>
        <v>38.400000000000006</v>
      </c>
      <c r="Q22" s="20">
        <f t="shared" ref="Q22:Q28" si="12">SUM(L22:N22)</f>
        <v>39.799999999999997</v>
      </c>
      <c r="R22" s="17">
        <f t="shared" ref="R22:R28" si="13">SUM(F22:J22)</f>
        <v>62.800000000000004</v>
      </c>
      <c r="S22" s="17">
        <f t="shared" ref="S22:S28" si="14">SUM(J22:N22)</f>
        <v>65.100000000000009</v>
      </c>
      <c r="T22" s="12" t="s">
        <v>174</v>
      </c>
      <c r="U22" s="12" t="s">
        <v>175</v>
      </c>
      <c r="V22" s="14" t="s">
        <v>206</v>
      </c>
      <c r="W22" s="14" t="s">
        <v>225</v>
      </c>
      <c r="X22" s="14" t="s">
        <v>327</v>
      </c>
      <c r="Y22" s="13">
        <v>1.6</v>
      </c>
      <c r="Z22" s="13">
        <v>1.6</v>
      </c>
      <c r="AA22" s="12" t="s">
        <v>192</v>
      </c>
      <c r="AB22" s="13" t="s">
        <v>213</v>
      </c>
      <c r="AC22" s="13" t="s">
        <v>214</v>
      </c>
      <c r="AD22" s="13">
        <v>-0.1</v>
      </c>
      <c r="AE22" s="13">
        <v>0.1</v>
      </c>
      <c r="AF22" s="13"/>
      <c r="AG22" s="12" t="s">
        <v>212</v>
      </c>
      <c r="AH22" s="12" t="s">
        <v>212</v>
      </c>
      <c r="AI22" s="12" t="s">
        <v>165</v>
      </c>
      <c r="AJ22" s="9"/>
      <c r="AK22" s="9" t="s">
        <v>459</v>
      </c>
      <c r="AL22" s="21" t="s">
        <v>460</v>
      </c>
    </row>
    <row r="23" spans="1:38" s="6" customFormat="1">
      <c r="A23" s="7">
        <v>45675</v>
      </c>
      <c r="B23" s="15" t="s">
        <v>112</v>
      </c>
      <c r="C23" s="9" t="s">
        <v>166</v>
      </c>
      <c r="D23" s="23">
        <v>8.1342592592592591E-2</v>
      </c>
      <c r="E23" s="24" t="s">
        <v>463</v>
      </c>
      <c r="F23" s="19">
        <v>13</v>
      </c>
      <c r="G23" s="19">
        <v>11.9</v>
      </c>
      <c r="H23" s="19">
        <v>13.6</v>
      </c>
      <c r="I23" s="19">
        <v>13.5</v>
      </c>
      <c r="J23" s="19">
        <v>13</v>
      </c>
      <c r="K23" s="19">
        <v>13</v>
      </c>
      <c r="L23" s="19">
        <v>13.4</v>
      </c>
      <c r="M23" s="19">
        <v>13.5</v>
      </c>
      <c r="N23" s="19">
        <v>12.9</v>
      </c>
      <c r="O23" s="20">
        <f t="shared" si="10"/>
        <v>38.5</v>
      </c>
      <c r="P23" s="20">
        <f t="shared" si="11"/>
        <v>39.5</v>
      </c>
      <c r="Q23" s="20">
        <f t="shared" si="12"/>
        <v>39.799999999999997</v>
      </c>
      <c r="R23" s="17">
        <f t="shared" si="13"/>
        <v>65</v>
      </c>
      <c r="S23" s="17">
        <f t="shared" si="14"/>
        <v>65.8</v>
      </c>
      <c r="T23" s="12" t="s">
        <v>171</v>
      </c>
      <c r="U23" s="12" t="s">
        <v>175</v>
      </c>
      <c r="V23" s="14" t="s">
        <v>210</v>
      </c>
      <c r="W23" s="14" t="s">
        <v>230</v>
      </c>
      <c r="X23" s="14" t="s">
        <v>464</v>
      </c>
      <c r="Y23" s="13">
        <v>1.6</v>
      </c>
      <c r="Z23" s="13">
        <v>1.6</v>
      </c>
      <c r="AA23" s="12" t="s">
        <v>192</v>
      </c>
      <c r="AB23" s="13">
        <v>2.1</v>
      </c>
      <c r="AC23" s="13" t="s">
        <v>214</v>
      </c>
      <c r="AD23" s="13">
        <v>2</v>
      </c>
      <c r="AE23" s="13">
        <v>0.1</v>
      </c>
      <c r="AF23" s="13"/>
      <c r="AG23" s="12" t="s">
        <v>169</v>
      </c>
      <c r="AH23" s="12" t="s">
        <v>168</v>
      </c>
      <c r="AI23" s="12" t="s">
        <v>165</v>
      </c>
      <c r="AJ23" s="9"/>
      <c r="AK23" s="9" t="s">
        <v>461</v>
      </c>
      <c r="AL23" s="21" t="s">
        <v>462</v>
      </c>
    </row>
    <row r="24" spans="1:38" s="6" customFormat="1">
      <c r="A24" s="7">
        <v>45675</v>
      </c>
      <c r="B24" s="27" t="s">
        <v>108</v>
      </c>
      <c r="C24" s="9" t="s">
        <v>166</v>
      </c>
      <c r="D24" s="23">
        <v>7.9247685185185185E-2</v>
      </c>
      <c r="E24" s="24" t="s">
        <v>470</v>
      </c>
      <c r="F24" s="19">
        <v>13.1</v>
      </c>
      <c r="G24" s="19">
        <v>11.8</v>
      </c>
      <c r="H24" s="19">
        <v>13.1</v>
      </c>
      <c r="I24" s="19">
        <v>13.1</v>
      </c>
      <c r="J24" s="19">
        <v>12.6</v>
      </c>
      <c r="K24" s="19">
        <v>12.2</v>
      </c>
      <c r="L24" s="19">
        <v>12.6</v>
      </c>
      <c r="M24" s="19">
        <v>12.9</v>
      </c>
      <c r="N24" s="19">
        <v>13.3</v>
      </c>
      <c r="O24" s="20">
        <f t="shared" si="10"/>
        <v>38</v>
      </c>
      <c r="P24" s="20">
        <f t="shared" si="11"/>
        <v>37.9</v>
      </c>
      <c r="Q24" s="20">
        <f t="shared" si="12"/>
        <v>38.799999999999997</v>
      </c>
      <c r="R24" s="17">
        <f t="shared" si="13"/>
        <v>63.7</v>
      </c>
      <c r="S24" s="17">
        <f t="shared" si="14"/>
        <v>63.599999999999994</v>
      </c>
      <c r="T24" s="12" t="s">
        <v>171</v>
      </c>
      <c r="U24" s="12" t="s">
        <v>167</v>
      </c>
      <c r="V24" s="14" t="s">
        <v>178</v>
      </c>
      <c r="W24" s="14" t="s">
        <v>178</v>
      </c>
      <c r="X24" s="14" t="s">
        <v>471</v>
      </c>
      <c r="Y24" s="13">
        <v>1.6</v>
      </c>
      <c r="Z24" s="13">
        <v>1.6</v>
      </c>
      <c r="AA24" s="12" t="s">
        <v>192</v>
      </c>
      <c r="AB24" s="13">
        <v>1.5</v>
      </c>
      <c r="AC24" s="13" t="s">
        <v>214</v>
      </c>
      <c r="AD24" s="13">
        <v>1.4</v>
      </c>
      <c r="AE24" s="13">
        <v>0.1</v>
      </c>
      <c r="AF24" s="13"/>
      <c r="AG24" s="12" t="s">
        <v>169</v>
      </c>
      <c r="AH24" s="12" t="s">
        <v>168</v>
      </c>
      <c r="AI24" s="12" t="s">
        <v>192</v>
      </c>
      <c r="AJ24" s="9"/>
      <c r="AK24" s="9" t="s">
        <v>477</v>
      </c>
      <c r="AL24" s="21" t="s">
        <v>478</v>
      </c>
    </row>
    <row r="25" spans="1:38" s="6" customFormat="1">
      <c r="A25" s="7">
        <v>45675</v>
      </c>
      <c r="B25" s="15" t="s">
        <v>110</v>
      </c>
      <c r="C25" s="9" t="s">
        <v>166</v>
      </c>
      <c r="D25" s="23">
        <v>7.7824074074074073E-2</v>
      </c>
      <c r="E25" s="24" t="s">
        <v>483</v>
      </c>
      <c r="F25" s="19">
        <v>12.7</v>
      </c>
      <c r="G25" s="19">
        <v>11.8</v>
      </c>
      <c r="H25" s="19">
        <v>12.3</v>
      </c>
      <c r="I25" s="19">
        <v>12.4</v>
      </c>
      <c r="J25" s="19">
        <v>12.3</v>
      </c>
      <c r="K25" s="19">
        <v>12.4</v>
      </c>
      <c r="L25" s="19">
        <v>12.5</v>
      </c>
      <c r="M25" s="19">
        <v>12.7</v>
      </c>
      <c r="N25" s="19">
        <v>13.3</v>
      </c>
      <c r="O25" s="20">
        <f t="shared" si="10"/>
        <v>36.799999999999997</v>
      </c>
      <c r="P25" s="20">
        <f t="shared" si="11"/>
        <v>37.1</v>
      </c>
      <c r="Q25" s="20">
        <f t="shared" si="12"/>
        <v>38.5</v>
      </c>
      <c r="R25" s="17">
        <f t="shared" si="13"/>
        <v>61.5</v>
      </c>
      <c r="S25" s="17">
        <f t="shared" si="14"/>
        <v>63.2</v>
      </c>
      <c r="T25" s="12" t="s">
        <v>174</v>
      </c>
      <c r="U25" s="12" t="s">
        <v>175</v>
      </c>
      <c r="V25" s="14" t="s">
        <v>484</v>
      </c>
      <c r="W25" s="14" t="s">
        <v>485</v>
      </c>
      <c r="X25" s="14" t="s">
        <v>332</v>
      </c>
      <c r="Y25" s="13">
        <v>1.6</v>
      </c>
      <c r="Z25" s="13">
        <v>1.6</v>
      </c>
      <c r="AA25" s="12" t="s">
        <v>192</v>
      </c>
      <c r="AB25" s="13" t="s">
        <v>213</v>
      </c>
      <c r="AC25" s="13" t="s">
        <v>214</v>
      </c>
      <c r="AD25" s="13">
        <v>-0.1</v>
      </c>
      <c r="AE25" s="13">
        <v>0.1</v>
      </c>
      <c r="AF25" s="13"/>
      <c r="AG25" s="12" t="s">
        <v>212</v>
      </c>
      <c r="AH25" s="12" t="s">
        <v>212</v>
      </c>
      <c r="AI25" s="12" t="s">
        <v>165</v>
      </c>
      <c r="AJ25" s="9"/>
      <c r="AK25" s="9" t="s">
        <v>486</v>
      </c>
      <c r="AL25" s="21" t="s">
        <v>487</v>
      </c>
    </row>
    <row r="26" spans="1:38" s="6" customFormat="1">
      <c r="A26" s="7">
        <v>45676</v>
      </c>
      <c r="B26" s="15" t="s">
        <v>109</v>
      </c>
      <c r="C26" s="9" t="s">
        <v>166</v>
      </c>
      <c r="D26" s="23">
        <v>8.0590277777777775E-2</v>
      </c>
      <c r="E26" s="24" t="s">
        <v>496</v>
      </c>
      <c r="F26" s="19">
        <v>13</v>
      </c>
      <c r="G26" s="19">
        <v>11.7</v>
      </c>
      <c r="H26" s="19">
        <v>13.6</v>
      </c>
      <c r="I26" s="19">
        <v>13.5</v>
      </c>
      <c r="J26" s="19">
        <v>12.9</v>
      </c>
      <c r="K26" s="19">
        <v>12.5</v>
      </c>
      <c r="L26" s="19">
        <v>13</v>
      </c>
      <c r="M26" s="19">
        <v>13.3</v>
      </c>
      <c r="N26" s="19">
        <v>12.8</v>
      </c>
      <c r="O26" s="20">
        <f t="shared" si="10"/>
        <v>38.299999999999997</v>
      </c>
      <c r="P26" s="20">
        <f t="shared" si="11"/>
        <v>38.9</v>
      </c>
      <c r="Q26" s="20">
        <f t="shared" si="12"/>
        <v>39.1</v>
      </c>
      <c r="R26" s="17">
        <f t="shared" si="13"/>
        <v>64.7</v>
      </c>
      <c r="S26" s="17">
        <f t="shared" si="14"/>
        <v>64.5</v>
      </c>
      <c r="T26" s="12" t="s">
        <v>171</v>
      </c>
      <c r="U26" s="12" t="s">
        <v>175</v>
      </c>
      <c r="V26" s="14" t="s">
        <v>224</v>
      </c>
      <c r="W26" s="14" t="s">
        <v>222</v>
      </c>
      <c r="X26" s="14" t="s">
        <v>368</v>
      </c>
      <c r="Y26" s="13">
        <v>1.7</v>
      </c>
      <c r="Z26" s="13">
        <v>1.9</v>
      </c>
      <c r="AA26" s="12" t="s">
        <v>192</v>
      </c>
      <c r="AB26" s="13">
        <v>0.9</v>
      </c>
      <c r="AC26" s="13" t="s">
        <v>214</v>
      </c>
      <c r="AD26" s="13">
        <v>0.8</v>
      </c>
      <c r="AE26" s="13">
        <v>0.1</v>
      </c>
      <c r="AF26" s="13"/>
      <c r="AG26" s="12" t="s">
        <v>168</v>
      </c>
      <c r="AH26" s="12" t="s">
        <v>168</v>
      </c>
      <c r="AI26" s="12" t="s">
        <v>165</v>
      </c>
      <c r="AJ26" s="9"/>
      <c r="AK26" s="9" t="s">
        <v>513</v>
      </c>
      <c r="AL26" s="21" t="s">
        <v>514</v>
      </c>
    </row>
    <row r="27" spans="1:38" s="6" customFormat="1">
      <c r="A27" s="7">
        <v>45676</v>
      </c>
      <c r="B27" s="15" t="s">
        <v>109</v>
      </c>
      <c r="C27" s="9" t="s">
        <v>166</v>
      </c>
      <c r="D27" s="23">
        <v>8.1331018518518525E-2</v>
      </c>
      <c r="E27" s="24" t="s">
        <v>497</v>
      </c>
      <c r="F27" s="19">
        <v>13.2</v>
      </c>
      <c r="G27" s="19">
        <v>12.7</v>
      </c>
      <c r="H27" s="19">
        <v>13.6</v>
      </c>
      <c r="I27" s="19">
        <v>13.6</v>
      </c>
      <c r="J27" s="19">
        <v>12.8</v>
      </c>
      <c r="K27" s="19">
        <v>12.2</v>
      </c>
      <c r="L27" s="19">
        <v>12.7</v>
      </c>
      <c r="M27" s="19">
        <v>13.3</v>
      </c>
      <c r="N27" s="19">
        <v>13.6</v>
      </c>
      <c r="O27" s="20">
        <f t="shared" si="10"/>
        <v>39.5</v>
      </c>
      <c r="P27" s="20">
        <f t="shared" si="11"/>
        <v>38.599999999999994</v>
      </c>
      <c r="Q27" s="20">
        <f t="shared" si="12"/>
        <v>39.6</v>
      </c>
      <c r="R27" s="17">
        <f t="shared" si="13"/>
        <v>65.900000000000006</v>
      </c>
      <c r="S27" s="17">
        <f t="shared" si="14"/>
        <v>64.599999999999994</v>
      </c>
      <c r="T27" s="12" t="s">
        <v>326</v>
      </c>
      <c r="U27" s="12" t="s">
        <v>175</v>
      </c>
      <c r="V27" s="14" t="s">
        <v>498</v>
      </c>
      <c r="W27" s="14" t="s">
        <v>499</v>
      </c>
      <c r="X27" s="14" t="s">
        <v>414</v>
      </c>
      <c r="Y27" s="13">
        <v>1.7</v>
      </c>
      <c r="Z27" s="13">
        <v>1.9</v>
      </c>
      <c r="AA27" s="12" t="s">
        <v>192</v>
      </c>
      <c r="AB27" s="13">
        <v>2.2999999999999998</v>
      </c>
      <c r="AC27" s="13" t="s">
        <v>214</v>
      </c>
      <c r="AD27" s="13">
        <v>2.2000000000000002</v>
      </c>
      <c r="AE27" s="13">
        <v>0.1</v>
      </c>
      <c r="AF27" s="13"/>
      <c r="AG27" s="12" t="s">
        <v>169</v>
      </c>
      <c r="AH27" s="12" t="s">
        <v>168</v>
      </c>
      <c r="AI27" s="12" t="s">
        <v>165</v>
      </c>
      <c r="AJ27" s="9"/>
      <c r="AK27" s="9" t="s">
        <v>515</v>
      </c>
      <c r="AL27" s="21" t="s">
        <v>516</v>
      </c>
    </row>
    <row r="28" spans="1:38" s="6" customFormat="1">
      <c r="A28" s="7">
        <v>45676</v>
      </c>
      <c r="B28" s="15" t="s">
        <v>111</v>
      </c>
      <c r="C28" s="9" t="s">
        <v>166</v>
      </c>
      <c r="D28" s="23">
        <v>7.9224537037037038E-2</v>
      </c>
      <c r="E28" s="24" t="s">
        <v>505</v>
      </c>
      <c r="F28" s="19">
        <v>13</v>
      </c>
      <c r="G28" s="19">
        <v>12.1</v>
      </c>
      <c r="H28" s="19">
        <v>13.1</v>
      </c>
      <c r="I28" s="19">
        <v>12.9</v>
      </c>
      <c r="J28" s="19">
        <v>12.3</v>
      </c>
      <c r="K28" s="19">
        <v>12.6</v>
      </c>
      <c r="L28" s="19">
        <v>12.9</v>
      </c>
      <c r="M28" s="19">
        <v>12.7</v>
      </c>
      <c r="N28" s="19">
        <v>12.9</v>
      </c>
      <c r="O28" s="20">
        <f t="shared" si="10"/>
        <v>38.200000000000003</v>
      </c>
      <c r="P28" s="20">
        <f t="shared" si="11"/>
        <v>37.800000000000004</v>
      </c>
      <c r="Q28" s="20">
        <f t="shared" si="12"/>
        <v>38.5</v>
      </c>
      <c r="R28" s="17">
        <f t="shared" si="13"/>
        <v>63.400000000000006</v>
      </c>
      <c r="S28" s="17">
        <f t="shared" si="14"/>
        <v>63.4</v>
      </c>
      <c r="T28" s="12" t="s">
        <v>171</v>
      </c>
      <c r="U28" s="12" t="s">
        <v>167</v>
      </c>
      <c r="V28" s="14" t="s">
        <v>506</v>
      </c>
      <c r="W28" s="14" t="s">
        <v>182</v>
      </c>
      <c r="X28" s="14" t="s">
        <v>327</v>
      </c>
      <c r="Y28" s="13">
        <v>1.7</v>
      </c>
      <c r="Z28" s="13">
        <v>1.9</v>
      </c>
      <c r="AA28" s="12" t="s">
        <v>192</v>
      </c>
      <c r="AB28" s="13">
        <v>0.5</v>
      </c>
      <c r="AC28" s="13" t="s">
        <v>214</v>
      </c>
      <c r="AD28" s="13">
        <v>0.4</v>
      </c>
      <c r="AE28" s="13">
        <v>0.1</v>
      </c>
      <c r="AF28" s="13"/>
      <c r="AG28" s="12" t="s">
        <v>168</v>
      </c>
      <c r="AH28" s="12" t="s">
        <v>168</v>
      </c>
      <c r="AI28" s="12" t="s">
        <v>165</v>
      </c>
      <c r="AJ28" s="9"/>
      <c r="AK28" s="9" t="s">
        <v>521</v>
      </c>
      <c r="AL28" s="21" t="s">
        <v>522</v>
      </c>
    </row>
  </sheetData>
  <autoFilter ref="A1:AK9" xr:uid="{00000000-0009-0000-0000-000009000000}"/>
  <phoneticPr fontId="2"/>
  <conditionalFormatting sqref="F2:N5">
    <cfRule type="colorScale" priority="1020">
      <colorScale>
        <cfvo type="min"/>
        <cfvo type="percentile" val="50"/>
        <cfvo type="max"/>
        <color rgb="FFF8696B"/>
        <color rgb="FFFFEB84"/>
        <color rgb="FF63BE7B"/>
      </colorScale>
    </cfRule>
  </conditionalFormatting>
  <conditionalFormatting sqref="F6:N6">
    <cfRule type="colorScale" priority="998">
      <colorScale>
        <cfvo type="min"/>
        <cfvo type="percentile" val="50"/>
        <cfvo type="max"/>
        <color rgb="FFF8696B"/>
        <color rgb="FFFFEB84"/>
        <color rgb="FF63BE7B"/>
      </colorScale>
    </cfRule>
  </conditionalFormatting>
  <conditionalFormatting sqref="F7:N9">
    <cfRule type="colorScale" priority="2092">
      <colorScale>
        <cfvo type="min"/>
        <cfvo type="percentile" val="50"/>
        <cfvo type="max"/>
        <color rgb="FFF8696B"/>
        <color rgb="FFFFEB84"/>
        <color rgb="FF63BE7B"/>
      </colorScale>
    </cfRule>
  </conditionalFormatting>
  <conditionalFormatting sqref="F10:N21">
    <cfRule type="colorScale" priority="11">
      <colorScale>
        <cfvo type="min"/>
        <cfvo type="percentile" val="50"/>
        <cfvo type="max"/>
        <color rgb="FFF8696B"/>
        <color rgb="FFFFEB84"/>
        <color rgb="FF63BE7B"/>
      </colorScale>
    </cfRule>
  </conditionalFormatting>
  <conditionalFormatting sqref="F22:N28">
    <cfRule type="colorScale" priority="4">
      <colorScale>
        <cfvo type="min"/>
        <cfvo type="percentile" val="50"/>
        <cfvo type="max"/>
        <color rgb="FFF8696B"/>
        <color rgb="FFFFEB84"/>
        <color rgb="FF63BE7B"/>
      </colorScale>
    </cfRule>
  </conditionalFormatting>
  <conditionalFormatting sqref="AA2:AA28">
    <cfRule type="containsText" dxfId="32" priority="61" operator="containsText" text="D">
      <formula>NOT(ISERROR(SEARCH("D",AA2)))</formula>
    </cfRule>
    <cfRule type="containsText" dxfId="31" priority="62" operator="containsText" text="S">
      <formula>NOT(ISERROR(SEARCH("S",AA2)))</formula>
    </cfRule>
    <cfRule type="containsText" dxfId="30" priority="63" operator="containsText" text="F">
      <formula>NOT(ISERROR(SEARCH("F",AA2)))</formula>
    </cfRule>
    <cfRule type="containsText" dxfId="29" priority="64" operator="containsText" text="E">
      <formula>NOT(ISERROR(SEARCH("E",AA2)))</formula>
    </cfRule>
    <cfRule type="containsText" dxfId="28" priority="65" operator="containsText" text="B">
      <formula>NOT(ISERROR(SEARCH("B",AA2)))</formula>
    </cfRule>
    <cfRule type="containsText" dxfId="27" priority="66" operator="containsText" text="A">
      <formula>NOT(ISERROR(SEARCH("A",AA2)))</formula>
    </cfRule>
  </conditionalFormatting>
  <conditionalFormatting sqref="AG2:AI6">
    <cfRule type="containsText" dxfId="26" priority="1022" operator="containsText" text="B">
      <formula>NOT(ISERROR(SEARCH("B",AG2)))</formula>
    </cfRule>
    <cfRule type="containsText" dxfId="25" priority="1023" operator="containsText" text="A">
      <formula>NOT(ISERROR(SEARCH("A",AG2)))</formula>
    </cfRule>
  </conditionalFormatting>
  <conditionalFormatting sqref="AG2:AJ28">
    <cfRule type="containsText" dxfId="24" priority="1" operator="containsText" text="E">
      <formula>NOT(ISERROR(SEARCH("E",AG2)))</formula>
    </cfRule>
  </conditionalFormatting>
  <conditionalFormatting sqref="AG7:AJ9">
    <cfRule type="containsText" dxfId="23" priority="485" operator="containsText" text="B">
      <formula>NOT(ISERROR(SEARCH("B",AG7)))</formula>
    </cfRule>
    <cfRule type="containsText" dxfId="22" priority="486" operator="containsText" text="A">
      <formula>NOT(ISERROR(SEARCH("A",AG7)))</formula>
    </cfRule>
  </conditionalFormatting>
  <conditionalFormatting sqref="AG10:AJ28">
    <cfRule type="containsText" dxfId="21" priority="2" operator="containsText" text="B">
      <formula>NOT(ISERROR(SEARCH("B",AG10)))</formula>
    </cfRule>
    <cfRule type="containsText" dxfId="20" priority="3" operator="containsText" text="A">
      <formula>NOT(ISERROR(SEARCH("A",AG10)))</formula>
    </cfRule>
  </conditionalFormatting>
  <conditionalFormatting sqref="AJ2:AJ9">
    <cfRule type="containsText" dxfId="19" priority="457" operator="containsText" text="B">
      <formula>NOT(ISERROR(SEARCH("B",AJ2)))</formula>
    </cfRule>
    <cfRule type="containsText" dxfId="18" priority="458" operator="containsText" text="A">
      <formula>NOT(ISERROR(SEARCH("A",AJ2)))</formula>
    </cfRule>
  </conditionalFormatting>
  <dataValidations count="1">
    <dataValidation type="list" allowBlank="1" showInputMessage="1" showErrorMessage="1" sqref="AJ2:AJ28" xr:uid="{388C92BE-A2A5-ED4C-B267-6A428860854E}">
      <formula1>"強風,外差し,イン先行,凍結防止,タフ"</formula1>
    </dataValidation>
  </dataValidations>
  <pageMargins left="0.7" right="0.7" top="0.75" bottom="0.75" header="0.3" footer="0.3"/>
  <pageSetup paperSize="9" orientation="portrait" horizontalDpi="4294967292" verticalDpi="4294967292"/>
  <ignoredErrors>
    <ignoredError sqref="O2:S9 O10:S21 O22:S28"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N3"/>
  <sheetViews>
    <sheetView workbookViewId="0">
      <pane xSplit="5" ySplit="1" topLeftCell="L2" activePane="bottomRight" state="frozen"/>
      <selection activeCell="E24" sqref="E24"/>
      <selection pane="topRight" activeCell="E24" sqref="E24"/>
      <selection pane="bottomLeft" activeCell="E24" sqref="E24"/>
      <selection pane="bottomRight" activeCell="AI4" sqref="AI4"/>
    </sheetView>
  </sheetViews>
  <sheetFormatPr baseColWidth="10" defaultColWidth="8.83203125" defaultRowHeight="15"/>
  <cols>
    <col min="1" max="1" width="10" bestFit="1" customWidth="1"/>
    <col min="2" max="2" width="8.1640625" customWidth="1"/>
    <col min="5" max="5" width="18.33203125" customWidth="1"/>
    <col min="24" max="26" width="16.6640625" customWidth="1"/>
    <col min="31" max="31" width="5.33203125" customWidth="1"/>
    <col min="34" max="34" width="8.83203125" hidden="1" customWidth="1"/>
    <col min="39" max="40" width="150.83203125" customWidth="1"/>
  </cols>
  <sheetData>
    <row r="1" spans="1:40"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52</v>
      </c>
      <c r="P1" s="1" t="s">
        <v>53</v>
      </c>
      <c r="Q1" s="1" t="s">
        <v>73</v>
      </c>
      <c r="R1" s="1" t="s">
        <v>16</v>
      </c>
      <c r="S1" s="1" t="s">
        <v>74</v>
      </c>
      <c r="T1" s="1" t="s">
        <v>17</v>
      </c>
      <c r="U1" s="1" t="s">
        <v>18</v>
      </c>
      <c r="V1" s="2" t="s">
        <v>20</v>
      </c>
      <c r="W1" s="2" t="s">
        <v>21</v>
      </c>
      <c r="X1" s="3" t="s">
        <v>22</v>
      </c>
      <c r="Y1" s="3" t="s">
        <v>23</v>
      </c>
      <c r="Z1" s="3" t="s">
        <v>24</v>
      </c>
      <c r="AA1" s="4" t="s">
        <v>101</v>
      </c>
      <c r="AB1" s="4" t="s">
        <v>102</v>
      </c>
      <c r="AC1" s="4" t="s">
        <v>114</v>
      </c>
      <c r="AD1" s="4" t="s">
        <v>0</v>
      </c>
      <c r="AE1" s="4" t="s">
        <v>98</v>
      </c>
      <c r="AF1" s="4" t="s">
        <v>1</v>
      </c>
      <c r="AG1" s="4" t="s">
        <v>2</v>
      </c>
      <c r="AH1" s="4"/>
      <c r="AI1" s="4" t="s">
        <v>3</v>
      </c>
      <c r="AJ1" s="4" t="s">
        <v>4</v>
      </c>
      <c r="AK1" s="4" t="s">
        <v>25</v>
      </c>
      <c r="AL1" s="4" t="s">
        <v>33</v>
      </c>
      <c r="AM1" s="1" t="s">
        <v>27</v>
      </c>
      <c r="AN1" s="1" t="s">
        <v>103</v>
      </c>
    </row>
    <row r="2" spans="1:40" s="6" customFormat="1">
      <c r="A2" s="7">
        <v>45296</v>
      </c>
      <c r="B2" s="8" t="s">
        <v>111</v>
      </c>
      <c r="C2" s="9" t="s">
        <v>166</v>
      </c>
      <c r="D2" s="10">
        <v>0.10833333333333334</v>
      </c>
      <c r="E2" s="9" t="s">
        <v>247</v>
      </c>
      <c r="F2" s="11">
        <v>13.5</v>
      </c>
      <c r="G2" s="11">
        <v>11.6</v>
      </c>
      <c r="H2" s="11">
        <v>12.9</v>
      </c>
      <c r="I2" s="11">
        <v>13.3</v>
      </c>
      <c r="J2" s="11">
        <v>13.8</v>
      </c>
      <c r="K2" s="11">
        <v>13.2</v>
      </c>
      <c r="L2" s="11">
        <v>13.5</v>
      </c>
      <c r="M2" s="11">
        <v>12.5</v>
      </c>
      <c r="N2" s="11">
        <v>12.4</v>
      </c>
      <c r="O2" s="11">
        <v>12.6</v>
      </c>
      <c r="P2" s="11">
        <v>13.3</v>
      </c>
      <c r="Q2" s="11">
        <v>13.4</v>
      </c>
      <c r="R2" s="16">
        <f t="shared" ref="R2" si="0">SUM(F2:H2)</f>
        <v>38</v>
      </c>
      <c r="S2" s="16">
        <f t="shared" ref="S2" si="1">SUM(I2:N2)</f>
        <v>78.7</v>
      </c>
      <c r="T2" s="16">
        <f t="shared" ref="T2" si="2">SUM(O2:Q2)</f>
        <v>39.299999999999997</v>
      </c>
      <c r="U2" s="17">
        <f t="shared" ref="U2" si="3">SUM(F2:J2)</f>
        <v>65.099999999999994</v>
      </c>
      <c r="V2" s="12" t="s">
        <v>171</v>
      </c>
      <c r="W2" s="12" t="s">
        <v>175</v>
      </c>
      <c r="X2" s="14" t="s">
        <v>178</v>
      </c>
      <c r="Y2" s="14" t="s">
        <v>248</v>
      </c>
      <c r="Z2" s="14" t="s">
        <v>188</v>
      </c>
      <c r="AA2" s="13">
        <v>2</v>
      </c>
      <c r="AB2" s="13">
        <v>1.6</v>
      </c>
      <c r="AC2" s="12" t="s">
        <v>192</v>
      </c>
      <c r="AD2" s="13">
        <v>0.1</v>
      </c>
      <c r="AE2" s="13" t="s">
        <v>214</v>
      </c>
      <c r="AF2" s="13">
        <v>-0.4</v>
      </c>
      <c r="AG2" s="13">
        <v>0.5</v>
      </c>
      <c r="AH2" s="13"/>
      <c r="AI2" s="12" t="s">
        <v>212</v>
      </c>
      <c r="AJ2" s="12" t="s">
        <v>168</v>
      </c>
      <c r="AK2" s="12" t="s">
        <v>164</v>
      </c>
      <c r="AL2" s="9"/>
      <c r="AM2" s="9" t="s">
        <v>245</v>
      </c>
      <c r="AN2" s="21" t="s">
        <v>246</v>
      </c>
    </row>
    <row r="3" spans="1:40" s="6" customFormat="1">
      <c r="A3" s="7">
        <v>45670</v>
      </c>
      <c r="B3" s="8" t="s">
        <v>108</v>
      </c>
      <c r="C3" s="9" t="s">
        <v>166</v>
      </c>
      <c r="D3" s="10">
        <v>0.10912037037037037</v>
      </c>
      <c r="E3" s="9" t="s">
        <v>435</v>
      </c>
      <c r="F3" s="11">
        <v>13.1</v>
      </c>
      <c r="G3" s="11">
        <v>11.9</v>
      </c>
      <c r="H3" s="11">
        <v>13.4</v>
      </c>
      <c r="I3" s="11">
        <v>12.9</v>
      </c>
      <c r="J3" s="11">
        <v>13.6</v>
      </c>
      <c r="K3" s="11">
        <v>14</v>
      </c>
      <c r="L3" s="11">
        <v>12.9</v>
      </c>
      <c r="M3" s="11">
        <v>12.5</v>
      </c>
      <c r="N3" s="11">
        <v>12.7</v>
      </c>
      <c r="O3" s="11">
        <v>13.2</v>
      </c>
      <c r="P3" s="11">
        <v>13.7</v>
      </c>
      <c r="Q3" s="11">
        <v>13.9</v>
      </c>
      <c r="R3" s="16">
        <f t="shared" ref="R3" si="4">SUM(F3:H3)</f>
        <v>38.4</v>
      </c>
      <c r="S3" s="16">
        <f t="shared" ref="S3" si="5">SUM(I3:N3)</f>
        <v>78.600000000000009</v>
      </c>
      <c r="T3" s="16">
        <f t="shared" ref="T3" si="6">SUM(O3:Q3)</f>
        <v>40.799999999999997</v>
      </c>
      <c r="U3" s="17">
        <f t="shared" ref="U3" si="7">SUM(F3:J3)</f>
        <v>64.899999999999991</v>
      </c>
      <c r="V3" s="12" t="s">
        <v>326</v>
      </c>
      <c r="W3" s="12" t="s">
        <v>181</v>
      </c>
      <c r="X3" s="14" t="s">
        <v>436</v>
      </c>
      <c r="Y3" s="14" t="s">
        <v>185</v>
      </c>
      <c r="Z3" s="14" t="s">
        <v>203</v>
      </c>
      <c r="AA3" s="13">
        <v>6</v>
      </c>
      <c r="AB3" s="13">
        <v>3.8</v>
      </c>
      <c r="AC3" s="12" t="s">
        <v>165</v>
      </c>
      <c r="AD3" s="13">
        <v>2.8</v>
      </c>
      <c r="AE3" s="13" t="s">
        <v>214</v>
      </c>
      <c r="AF3" s="13">
        <v>3.3</v>
      </c>
      <c r="AG3" s="13">
        <v>-0.5</v>
      </c>
      <c r="AH3" s="13"/>
      <c r="AI3" s="12" t="s">
        <v>169</v>
      </c>
      <c r="AJ3" s="12" t="s">
        <v>212</v>
      </c>
      <c r="AK3" s="12" t="s">
        <v>164</v>
      </c>
      <c r="AL3" s="9" t="s">
        <v>306</v>
      </c>
      <c r="AM3" s="9" t="s">
        <v>437</v>
      </c>
      <c r="AN3" s="21" t="s">
        <v>438</v>
      </c>
    </row>
  </sheetData>
  <autoFilter ref="A1:AM2" xr:uid="{00000000-0009-0000-0000-00000A000000}"/>
  <phoneticPr fontId="2"/>
  <conditionalFormatting sqref="F2:Q2">
    <cfRule type="colorScale" priority="1174">
      <colorScale>
        <cfvo type="min"/>
        <cfvo type="percentile" val="50"/>
        <cfvo type="max"/>
        <color rgb="FFF8696B"/>
        <color rgb="FFFFEB84"/>
        <color rgb="FF63BE7B"/>
      </colorScale>
    </cfRule>
  </conditionalFormatting>
  <conditionalFormatting sqref="F3:Q3">
    <cfRule type="colorScale" priority="7">
      <colorScale>
        <cfvo type="min"/>
        <cfvo type="percentile" val="50"/>
        <cfvo type="max"/>
        <color rgb="FFF8696B"/>
        <color rgb="FFFFEB84"/>
        <color rgb="FF63BE7B"/>
      </colorScale>
    </cfRule>
  </conditionalFormatting>
  <conditionalFormatting sqref="AC2:AC3">
    <cfRule type="containsText" dxfId="17" priority="59" operator="containsText" text="D">
      <formula>NOT(ISERROR(SEARCH("D",AC2)))</formula>
    </cfRule>
    <cfRule type="containsText" dxfId="16" priority="60" operator="containsText" text="S">
      <formula>NOT(ISERROR(SEARCH("S",AC2)))</formula>
    </cfRule>
    <cfRule type="containsText" dxfId="15" priority="61" operator="containsText" text="F">
      <formula>NOT(ISERROR(SEARCH("F",AC2)))</formula>
    </cfRule>
    <cfRule type="containsText" dxfId="14" priority="62" operator="containsText" text="E">
      <formula>NOT(ISERROR(SEARCH("E",AC2)))</formula>
    </cfRule>
    <cfRule type="containsText" dxfId="13" priority="63" operator="containsText" text="B">
      <formula>NOT(ISERROR(SEARCH("B",AC2)))</formula>
    </cfRule>
    <cfRule type="containsText" dxfId="12" priority="64" operator="containsText" text="A">
      <formula>NOT(ISERROR(SEARCH("A",AC2)))</formula>
    </cfRule>
  </conditionalFormatting>
  <conditionalFormatting sqref="AI2:AL3">
    <cfRule type="containsText" dxfId="11" priority="1" operator="containsText" text="E">
      <formula>NOT(ISERROR(SEARCH("E",AI2)))</formula>
    </cfRule>
    <cfRule type="containsText" dxfId="10" priority="2" operator="containsText" text="B">
      <formula>NOT(ISERROR(SEARCH("B",AI2)))</formula>
    </cfRule>
    <cfRule type="containsText" dxfId="9" priority="3" operator="containsText" text="A">
      <formula>NOT(ISERROR(SEARCH("A",AI2)))</formula>
    </cfRule>
  </conditionalFormatting>
  <dataValidations count="1">
    <dataValidation type="list" allowBlank="1" showInputMessage="1" showErrorMessage="1" sqref="AL2:AL3" xr:uid="{6DFF734A-DE75-AF4C-82A4-4337882617EB}">
      <formula1>"強風,外差し,イン先行,凍結防止,タフ"</formula1>
    </dataValidation>
  </dataValidations>
  <pageMargins left="0.7" right="0.7" top="0.75" bottom="0.75" header="0.3" footer="0.3"/>
  <pageSetup paperSize="9" orientation="portrait" horizontalDpi="4294967292" verticalDpi="4294967292"/>
  <ignoredErrors>
    <ignoredError sqref="R2:U2 R3:U3"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N2"/>
  <sheetViews>
    <sheetView workbookViewId="0">
      <selection activeCell="E13" sqref="E13"/>
    </sheetView>
  </sheetViews>
  <sheetFormatPr baseColWidth="10" defaultColWidth="8.83203125" defaultRowHeight="15"/>
  <cols>
    <col min="1" max="1" width="10" bestFit="1" customWidth="1"/>
    <col min="2" max="2" width="8.1640625" customWidth="1"/>
    <col min="5" max="5" width="18.33203125" customWidth="1"/>
    <col min="24" max="26" width="16.6640625" customWidth="1"/>
    <col min="31" max="31" width="5.33203125" customWidth="1"/>
    <col min="34" max="34" width="8.83203125" hidden="1" customWidth="1"/>
    <col min="39" max="40" width="150.83203125" customWidth="1"/>
  </cols>
  <sheetData>
    <row r="1" spans="1:40" s="6" customFormat="1">
      <c r="A1" s="1" t="s">
        <v>5</v>
      </c>
      <c r="B1" s="1" t="s">
        <v>75</v>
      </c>
      <c r="C1" s="1" t="s">
        <v>7</v>
      </c>
      <c r="D1" s="1" t="s">
        <v>76</v>
      </c>
      <c r="E1" s="1" t="s">
        <v>9</v>
      </c>
      <c r="F1" s="1" t="s">
        <v>77</v>
      </c>
      <c r="G1" s="1" t="s">
        <v>56</v>
      </c>
      <c r="H1" s="1" t="s">
        <v>78</v>
      </c>
      <c r="I1" s="1" t="s">
        <v>79</v>
      </c>
      <c r="J1" s="1" t="s">
        <v>80</v>
      </c>
      <c r="K1" s="1" t="s">
        <v>81</v>
      </c>
      <c r="L1" s="1" t="s">
        <v>82</v>
      </c>
      <c r="M1" s="1" t="s">
        <v>83</v>
      </c>
      <c r="N1" s="1" t="s">
        <v>84</v>
      </c>
      <c r="O1" s="1" t="s">
        <v>85</v>
      </c>
      <c r="P1" s="1" t="s">
        <v>86</v>
      </c>
      <c r="Q1" s="1" t="s">
        <v>87</v>
      </c>
      <c r="R1" s="1" t="s">
        <v>88</v>
      </c>
      <c r="S1" s="1" t="s">
        <v>68</v>
      </c>
      <c r="T1" s="1" t="s">
        <v>69</v>
      </c>
      <c r="U1" s="1" t="s">
        <v>17</v>
      </c>
      <c r="V1" s="2" t="s">
        <v>70</v>
      </c>
      <c r="W1" s="2" t="s">
        <v>21</v>
      </c>
      <c r="X1" s="3" t="s">
        <v>22</v>
      </c>
      <c r="Y1" s="3" t="s">
        <v>23</v>
      </c>
      <c r="Z1" s="3" t="s">
        <v>24</v>
      </c>
      <c r="AA1" s="4" t="s">
        <v>101</v>
      </c>
      <c r="AB1" s="4" t="s">
        <v>102</v>
      </c>
      <c r="AC1" s="4" t="s">
        <v>114</v>
      </c>
      <c r="AD1" s="4" t="s">
        <v>0</v>
      </c>
      <c r="AE1" s="4" t="s">
        <v>98</v>
      </c>
      <c r="AF1" s="4" t="s">
        <v>1</v>
      </c>
      <c r="AG1" s="4" t="s">
        <v>2</v>
      </c>
      <c r="AH1" s="4"/>
      <c r="AI1" s="4" t="s">
        <v>3</v>
      </c>
      <c r="AJ1" s="4" t="s">
        <v>4</v>
      </c>
      <c r="AK1" s="4" t="s">
        <v>25</v>
      </c>
      <c r="AL1" s="4" t="s">
        <v>71</v>
      </c>
      <c r="AM1" s="5" t="s">
        <v>72</v>
      </c>
      <c r="AN1" s="5" t="s">
        <v>103</v>
      </c>
    </row>
    <row r="2" spans="1:40" s="6" customFormat="1">
      <c r="A2" s="7"/>
      <c r="B2" s="8"/>
      <c r="C2" s="9"/>
      <c r="D2" s="10"/>
      <c r="E2" s="9"/>
      <c r="F2" s="18"/>
      <c r="G2" s="19"/>
      <c r="H2" s="19"/>
      <c r="I2" s="19"/>
      <c r="J2" s="19"/>
      <c r="K2" s="19"/>
      <c r="L2" s="19"/>
      <c r="M2" s="19"/>
      <c r="N2" s="19"/>
      <c r="O2" s="19"/>
      <c r="P2" s="19"/>
      <c r="Q2" s="19"/>
      <c r="R2" s="19"/>
      <c r="S2" s="16">
        <f>SUM(F2:H2)</f>
        <v>0</v>
      </c>
      <c r="T2" s="16">
        <f>SUM(I2:O2)</f>
        <v>0</v>
      </c>
      <c r="U2" s="16">
        <f>SUM(P2:R2)</f>
        <v>0</v>
      </c>
      <c r="V2" s="12"/>
      <c r="W2" s="12"/>
      <c r="X2" s="14"/>
      <c r="Y2" s="14"/>
      <c r="Z2" s="14"/>
      <c r="AA2" s="13"/>
      <c r="AB2" s="13"/>
      <c r="AC2" s="12"/>
      <c r="AD2" s="13"/>
      <c r="AE2" s="13"/>
      <c r="AF2" s="13"/>
      <c r="AG2" s="13"/>
      <c r="AH2" s="13"/>
      <c r="AI2" s="12"/>
      <c r="AJ2" s="12"/>
      <c r="AK2" s="12"/>
      <c r="AL2" s="9"/>
      <c r="AM2" s="9" t="s">
        <v>233</v>
      </c>
      <c r="AN2" s="21" t="s">
        <v>234</v>
      </c>
    </row>
  </sheetData>
  <autoFilter ref="A1:AM2" xr:uid="{00000000-0009-0000-0000-00000B000000}"/>
  <phoneticPr fontId="2"/>
  <conditionalFormatting sqref="F2:R2">
    <cfRule type="colorScale" priority="43">
      <colorScale>
        <cfvo type="min"/>
        <cfvo type="percentile" val="50"/>
        <cfvo type="max"/>
        <color rgb="FFF8696B"/>
        <color rgb="FFFFEB84"/>
        <color rgb="FF63BE7B"/>
      </colorScale>
    </cfRule>
  </conditionalFormatting>
  <conditionalFormatting sqref="AC2">
    <cfRule type="containsText" dxfId="8" priority="4" operator="containsText" text="D">
      <formula>NOT(ISERROR(SEARCH("D",AC2)))</formula>
    </cfRule>
    <cfRule type="containsText" dxfId="7" priority="5" operator="containsText" text="S">
      <formula>NOT(ISERROR(SEARCH("S",AC2)))</formula>
    </cfRule>
    <cfRule type="containsText" dxfId="6" priority="6" operator="containsText" text="F">
      <formula>NOT(ISERROR(SEARCH("F",AC2)))</formula>
    </cfRule>
    <cfRule type="containsText" dxfId="5" priority="7" operator="containsText" text="E">
      <formula>NOT(ISERROR(SEARCH("E",AC2)))</formula>
    </cfRule>
    <cfRule type="containsText" dxfId="4" priority="8" operator="containsText" text="B">
      <formula>NOT(ISERROR(SEARCH("B",AC2)))</formula>
    </cfRule>
    <cfRule type="containsText" dxfId="3" priority="9" operator="containsText" text="A">
      <formula>NOT(ISERROR(SEARCH("A",AC2)))</formula>
    </cfRule>
  </conditionalFormatting>
  <conditionalFormatting sqref="AI2:AL2">
    <cfRule type="containsText" dxfId="2" priority="1" operator="containsText" text="E">
      <formula>NOT(ISERROR(SEARCH("E",AI2)))</formula>
    </cfRule>
    <cfRule type="containsText" dxfId="1" priority="2" operator="containsText" text="B">
      <formula>NOT(ISERROR(SEARCH("B",AI2)))</formula>
    </cfRule>
    <cfRule type="containsText" dxfId="0" priority="3" operator="containsText" text="A">
      <formula>NOT(ISERROR(SEARCH("A",AI2)))</formula>
    </cfRule>
  </conditionalFormatting>
  <dataValidations count="1">
    <dataValidation type="list" allowBlank="1" showInputMessage="1" showErrorMessage="1" sqref="AL2" xr:uid="{0A1048CD-32E4-C746-ADEC-8297A5D1D427}">
      <formula1>"強風,外差し,イン先行,凍結防止,タフ"</formula1>
    </dataValidation>
  </dataValidations>
  <pageMargins left="0.7" right="0.7" top="0.75" bottom="0.75" header="0.3" footer="0.3"/>
  <pageSetup paperSize="9" orientation="portrait" horizontalDpi="4294967292" verticalDpi="4294967292"/>
  <ignoredErrors>
    <ignoredError sqref="S2:U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workbookViewId="0">
      <selection activeCell="D10" sqref="D10"/>
    </sheetView>
  </sheetViews>
  <sheetFormatPr baseColWidth="10" defaultColWidth="12.83203125" defaultRowHeight="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5"/>
  <sheetViews>
    <sheetView workbookViewId="0">
      <pane xSplit="5" ySplit="1" topLeftCell="AH2" activePane="bottomRight" state="frozen"/>
      <selection activeCell="E24" sqref="E24"/>
      <selection pane="topRight" activeCell="E24" sqref="E24"/>
      <selection pane="bottomLeft" activeCell="E24" sqref="E24"/>
      <selection pane="bottomRight" activeCell="Y5" sqref="Y5:AE5"/>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6" customFormat="1">
      <c r="A1" s="1" t="s">
        <v>5</v>
      </c>
      <c r="B1" s="1" t="s">
        <v>6</v>
      </c>
      <c r="C1" s="1" t="s">
        <v>7</v>
      </c>
      <c r="D1" s="1" t="s">
        <v>8</v>
      </c>
      <c r="E1" s="1" t="s">
        <v>9</v>
      </c>
      <c r="F1" s="1" t="s">
        <v>10</v>
      </c>
      <c r="G1" s="1" t="s">
        <v>28</v>
      </c>
      <c r="H1" s="1" t="s">
        <v>29</v>
      </c>
      <c r="I1" s="1" t="s">
        <v>30</v>
      </c>
      <c r="J1" s="1" t="s">
        <v>31</v>
      </c>
      <c r="K1" s="1" t="s">
        <v>32</v>
      </c>
      <c r="L1" s="1" t="s">
        <v>16</v>
      </c>
      <c r="M1" s="1" t="s">
        <v>17</v>
      </c>
      <c r="N1" s="1" t="s">
        <v>18</v>
      </c>
      <c r="O1" s="1" t="s">
        <v>20</v>
      </c>
      <c r="P1" s="1" t="s">
        <v>21</v>
      </c>
      <c r="Q1" s="4" t="s">
        <v>22</v>
      </c>
      <c r="R1" s="4" t="s">
        <v>23</v>
      </c>
      <c r="S1" s="4" t="s">
        <v>24</v>
      </c>
      <c r="T1" s="4" t="s">
        <v>100</v>
      </c>
      <c r="U1" s="4" t="s">
        <v>101</v>
      </c>
      <c r="V1" s="4" t="s">
        <v>102</v>
      </c>
      <c r="W1" s="4" t="s">
        <v>113</v>
      </c>
      <c r="X1" s="4" t="s">
        <v>114</v>
      </c>
      <c r="Y1" s="4" t="s">
        <v>0</v>
      </c>
      <c r="Z1" s="4" t="s">
        <v>98</v>
      </c>
      <c r="AA1" s="4" t="s">
        <v>1</v>
      </c>
      <c r="AB1" s="4" t="s">
        <v>2</v>
      </c>
      <c r="AC1" s="4"/>
      <c r="AD1" s="4" t="s">
        <v>3</v>
      </c>
      <c r="AE1" s="4" t="s">
        <v>4</v>
      </c>
      <c r="AF1" s="4" t="s">
        <v>25</v>
      </c>
      <c r="AG1" s="4" t="s">
        <v>33</v>
      </c>
      <c r="AH1" s="5" t="s">
        <v>27</v>
      </c>
      <c r="AI1" s="5" t="s">
        <v>103</v>
      </c>
    </row>
    <row r="2" spans="1:35" s="6" customFormat="1">
      <c r="A2" s="7">
        <v>45296</v>
      </c>
      <c r="B2" s="8" t="s">
        <v>108</v>
      </c>
      <c r="C2" s="9" t="s">
        <v>166</v>
      </c>
      <c r="D2" s="10">
        <v>4.6539351851851853E-2</v>
      </c>
      <c r="E2" s="9" t="s">
        <v>259</v>
      </c>
      <c r="F2" s="11">
        <v>11.9</v>
      </c>
      <c r="G2" s="11">
        <v>10.1</v>
      </c>
      <c r="H2" s="11">
        <v>11.1</v>
      </c>
      <c r="I2" s="11">
        <v>11.1</v>
      </c>
      <c r="J2" s="11">
        <v>11.3</v>
      </c>
      <c r="K2" s="11">
        <v>11.6</v>
      </c>
      <c r="L2" s="16">
        <f t="shared" ref="L2" si="0">SUM(F2:H2)</f>
        <v>33.1</v>
      </c>
      <c r="M2" s="16">
        <f t="shared" ref="M2" si="1">SUM(I2:K2)</f>
        <v>34</v>
      </c>
      <c r="N2" s="17">
        <f t="shared" ref="N2" si="2">SUM(F2:J2)</f>
        <v>55.5</v>
      </c>
      <c r="O2" s="12" t="s">
        <v>174</v>
      </c>
      <c r="P2" s="12" t="s">
        <v>193</v>
      </c>
      <c r="Q2" s="14" t="s">
        <v>208</v>
      </c>
      <c r="R2" s="14" t="s">
        <v>209</v>
      </c>
      <c r="S2" s="14" t="s">
        <v>222</v>
      </c>
      <c r="T2" s="14" t="s">
        <v>170</v>
      </c>
      <c r="U2" s="13">
        <v>13.6</v>
      </c>
      <c r="V2" s="13">
        <v>13.6</v>
      </c>
      <c r="W2" s="13">
        <v>10.199999999999999</v>
      </c>
      <c r="X2" s="12" t="s">
        <v>170</v>
      </c>
      <c r="Y2" s="13">
        <v>-1.7</v>
      </c>
      <c r="Z2" s="13" t="s">
        <v>214</v>
      </c>
      <c r="AA2" s="13">
        <v>-0.7</v>
      </c>
      <c r="AB2" s="9">
        <v>-1</v>
      </c>
      <c r="AC2" s="9"/>
      <c r="AD2" s="12" t="s">
        <v>215</v>
      </c>
      <c r="AE2" s="12" t="s">
        <v>212</v>
      </c>
      <c r="AF2" s="12" t="s">
        <v>164</v>
      </c>
      <c r="AG2" s="9"/>
      <c r="AH2" s="9" t="s">
        <v>260</v>
      </c>
      <c r="AI2" s="21" t="s">
        <v>261</v>
      </c>
    </row>
    <row r="3" spans="1:35" s="6" customFormat="1">
      <c r="A3" s="7">
        <v>45297</v>
      </c>
      <c r="B3" s="8" t="s">
        <v>110</v>
      </c>
      <c r="C3" s="9" t="s">
        <v>166</v>
      </c>
      <c r="D3" s="10">
        <v>4.7245370370370368E-2</v>
      </c>
      <c r="E3" s="9" t="s">
        <v>231</v>
      </c>
      <c r="F3" s="11">
        <v>12</v>
      </c>
      <c r="G3" s="11">
        <v>10.5</v>
      </c>
      <c r="H3" s="11">
        <v>11.1</v>
      </c>
      <c r="I3" s="11">
        <v>11.4</v>
      </c>
      <c r="J3" s="11">
        <v>11.2</v>
      </c>
      <c r="K3" s="11">
        <v>12</v>
      </c>
      <c r="L3" s="16">
        <f t="shared" ref="L3" si="3">SUM(F3:H3)</f>
        <v>33.6</v>
      </c>
      <c r="M3" s="16">
        <f t="shared" ref="M3" si="4">SUM(I3:K3)</f>
        <v>34.6</v>
      </c>
      <c r="N3" s="17">
        <f t="shared" ref="N3" si="5">SUM(F3:J3)</f>
        <v>56.2</v>
      </c>
      <c r="O3" s="12" t="s">
        <v>179</v>
      </c>
      <c r="P3" s="12" t="s">
        <v>184</v>
      </c>
      <c r="Q3" s="14" t="s">
        <v>223</v>
      </c>
      <c r="R3" s="14" t="s">
        <v>189</v>
      </c>
      <c r="S3" s="14" t="s">
        <v>190</v>
      </c>
      <c r="T3" s="14" t="s">
        <v>170</v>
      </c>
      <c r="U3" s="13">
        <v>13.7</v>
      </c>
      <c r="V3" s="13">
        <v>14.2</v>
      </c>
      <c r="W3" s="13">
        <v>10.1</v>
      </c>
      <c r="X3" s="12" t="s">
        <v>164</v>
      </c>
      <c r="Y3" s="13">
        <v>-0.2</v>
      </c>
      <c r="Z3" s="13" t="s">
        <v>214</v>
      </c>
      <c r="AA3" s="13">
        <v>0.5</v>
      </c>
      <c r="AB3" s="9">
        <v>-0.7</v>
      </c>
      <c r="AC3" s="9"/>
      <c r="AD3" s="12" t="s">
        <v>168</v>
      </c>
      <c r="AE3" s="12" t="s">
        <v>168</v>
      </c>
      <c r="AF3" s="12" t="s">
        <v>165</v>
      </c>
      <c r="AG3" s="9"/>
      <c r="AH3" s="9" t="s">
        <v>299</v>
      </c>
      <c r="AI3" s="21" t="s">
        <v>300</v>
      </c>
    </row>
    <row r="4" spans="1:35" s="6" customFormat="1">
      <c r="A4" s="7">
        <v>45670</v>
      </c>
      <c r="B4" s="8" t="s">
        <v>115</v>
      </c>
      <c r="C4" s="9" t="s">
        <v>166</v>
      </c>
      <c r="D4" s="10">
        <v>4.7951388888888891E-2</v>
      </c>
      <c r="E4" s="9" t="s">
        <v>423</v>
      </c>
      <c r="F4" s="11">
        <v>12.1</v>
      </c>
      <c r="G4" s="11">
        <v>10.9</v>
      </c>
      <c r="H4" s="11">
        <v>11.7</v>
      </c>
      <c r="I4" s="11">
        <v>11.6</v>
      </c>
      <c r="J4" s="11">
        <v>11.1</v>
      </c>
      <c r="K4" s="11">
        <v>11.9</v>
      </c>
      <c r="L4" s="16">
        <f t="shared" ref="L4" si="6">SUM(F4:H4)</f>
        <v>34.700000000000003</v>
      </c>
      <c r="M4" s="16">
        <f t="shared" ref="M4" si="7">SUM(I4:K4)</f>
        <v>34.6</v>
      </c>
      <c r="N4" s="17">
        <f t="shared" ref="N4" si="8">SUM(F4:J4)</f>
        <v>57.400000000000006</v>
      </c>
      <c r="O4" s="12" t="s">
        <v>171</v>
      </c>
      <c r="P4" s="12" t="s">
        <v>167</v>
      </c>
      <c r="Q4" s="14" t="s">
        <v>176</v>
      </c>
      <c r="R4" s="14" t="s">
        <v>220</v>
      </c>
      <c r="S4" s="14" t="s">
        <v>424</v>
      </c>
      <c r="T4" s="14" t="s">
        <v>164</v>
      </c>
      <c r="U4" s="13">
        <v>12.7</v>
      </c>
      <c r="V4" s="13">
        <v>13.9</v>
      </c>
      <c r="W4" s="13">
        <v>10</v>
      </c>
      <c r="X4" s="12" t="s">
        <v>164</v>
      </c>
      <c r="Y4" s="13">
        <v>0.1</v>
      </c>
      <c r="Z4" s="13">
        <v>-0.2</v>
      </c>
      <c r="AA4" s="13">
        <v>0.7</v>
      </c>
      <c r="AB4" s="9">
        <v>-0.8</v>
      </c>
      <c r="AC4" s="9"/>
      <c r="AD4" s="12" t="s">
        <v>168</v>
      </c>
      <c r="AE4" s="12" t="s">
        <v>168</v>
      </c>
      <c r="AF4" s="12" t="s">
        <v>165</v>
      </c>
      <c r="AG4" s="9"/>
      <c r="AH4" s="9" t="s">
        <v>429</v>
      </c>
      <c r="AI4" s="21" t="s">
        <v>430</v>
      </c>
    </row>
    <row r="5" spans="1:35" s="6" customFormat="1">
      <c r="A5" s="7">
        <v>45675</v>
      </c>
      <c r="B5" s="8" t="s">
        <v>105</v>
      </c>
      <c r="C5" s="9" t="s">
        <v>166</v>
      </c>
      <c r="D5" s="10">
        <v>4.6574074074074073E-2</v>
      </c>
      <c r="E5" s="9" t="s">
        <v>488</v>
      </c>
      <c r="F5" s="11">
        <v>11.7</v>
      </c>
      <c r="G5" s="11">
        <v>10.3</v>
      </c>
      <c r="H5" s="11">
        <v>11.2</v>
      </c>
      <c r="I5" s="11">
        <v>11.4</v>
      </c>
      <c r="J5" s="11">
        <v>11.2</v>
      </c>
      <c r="K5" s="11">
        <v>11.6</v>
      </c>
      <c r="L5" s="16">
        <f t="shared" ref="L5" si="9">SUM(F5:H5)</f>
        <v>33.200000000000003</v>
      </c>
      <c r="M5" s="16">
        <f t="shared" ref="M5" si="10">SUM(I5:K5)</f>
        <v>34.200000000000003</v>
      </c>
      <c r="N5" s="17">
        <f t="shared" ref="N5" si="11">SUM(F5:J5)</f>
        <v>55.8</v>
      </c>
      <c r="O5" s="12" t="s">
        <v>174</v>
      </c>
      <c r="P5" s="12" t="s">
        <v>184</v>
      </c>
      <c r="Q5" s="14" t="s">
        <v>222</v>
      </c>
      <c r="R5" s="14" t="s">
        <v>172</v>
      </c>
      <c r="S5" s="14" t="s">
        <v>225</v>
      </c>
      <c r="T5" s="14" t="s">
        <v>164</v>
      </c>
      <c r="U5" s="13">
        <v>11.8</v>
      </c>
      <c r="V5" s="13">
        <v>13.8</v>
      </c>
      <c r="W5" s="13">
        <v>10.7</v>
      </c>
      <c r="X5" s="12" t="s">
        <v>170</v>
      </c>
      <c r="Y5" s="13">
        <v>-0.7</v>
      </c>
      <c r="Z5" s="13" t="s">
        <v>214</v>
      </c>
      <c r="AA5" s="13">
        <v>0.3</v>
      </c>
      <c r="AB5" s="9">
        <v>-1</v>
      </c>
      <c r="AC5" s="9"/>
      <c r="AD5" s="12" t="s">
        <v>168</v>
      </c>
      <c r="AE5" s="12" t="s">
        <v>168</v>
      </c>
      <c r="AF5" s="12" t="s">
        <v>164</v>
      </c>
      <c r="AG5" s="9"/>
      <c r="AH5" s="9" t="s">
        <v>489</v>
      </c>
      <c r="AI5" s="21" t="s">
        <v>490</v>
      </c>
    </row>
  </sheetData>
  <autoFilter ref="A1:AH2" xr:uid="{00000000-0009-0000-0000-000001000000}"/>
  <phoneticPr fontId="2"/>
  <conditionalFormatting sqref="F2:K2">
    <cfRule type="colorScale" priority="553">
      <colorScale>
        <cfvo type="min"/>
        <cfvo type="percentile" val="50"/>
        <cfvo type="max"/>
        <color rgb="FFF8696B"/>
        <color rgb="FFFFEB84"/>
        <color rgb="FF63BE7B"/>
      </colorScale>
    </cfRule>
  </conditionalFormatting>
  <conditionalFormatting sqref="F3:K3">
    <cfRule type="colorScale" priority="13">
      <colorScale>
        <cfvo type="min"/>
        <cfvo type="percentile" val="50"/>
        <cfvo type="max"/>
        <color rgb="FFF8696B"/>
        <color rgb="FFFFEB84"/>
        <color rgb="FF63BE7B"/>
      </colorScale>
    </cfRule>
  </conditionalFormatting>
  <conditionalFormatting sqref="F4:K4">
    <cfRule type="colorScale" priority="9">
      <colorScale>
        <cfvo type="min"/>
        <cfvo type="percentile" val="50"/>
        <cfvo type="max"/>
        <color rgb="FFF8696B"/>
        <color rgb="FFFFEB84"/>
        <color rgb="FF63BE7B"/>
      </colorScale>
    </cfRule>
  </conditionalFormatting>
  <conditionalFormatting sqref="X2:X5">
    <cfRule type="containsText" dxfId="107" priority="295" operator="containsText" text="D">
      <formula>NOT(ISERROR(SEARCH("D",X2)))</formula>
    </cfRule>
    <cfRule type="containsText" dxfId="106" priority="296" operator="containsText" text="S">
      <formula>NOT(ISERROR(SEARCH("S",X2)))</formula>
    </cfRule>
    <cfRule type="containsText" dxfId="105" priority="297" operator="containsText" text="F">
      <formula>NOT(ISERROR(SEARCH("F",X2)))</formula>
    </cfRule>
    <cfRule type="containsText" dxfId="104" priority="298" operator="containsText" text="E">
      <formula>NOT(ISERROR(SEARCH("E",X2)))</formula>
    </cfRule>
    <cfRule type="containsText" dxfId="103" priority="299" operator="containsText" text="B">
      <formula>NOT(ISERROR(SEARCH("B",X2)))</formula>
    </cfRule>
    <cfRule type="containsText" dxfId="102" priority="300" operator="containsText" text="A">
      <formula>NOT(ISERROR(SEARCH("A",X2)))</formula>
    </cfRule>
  </conditionalFormatting>
  <conditionalFormatting sqref="AD2:AG5">
    <cfRule type="containsText" dxfId="101" priority="2" operator="containsText" text="E">
      <formula>NOT(ISERROR(SEARCH("E",AD2)))</formula>
    </cfRule>
    <cfRule type="containsText" dxfId="100" priority="3" operator="containsText" text="B">
      <formula>NOT(ISERROR(SEARCH("B",AD2)))</formula>
    </cfRule>
    <cfRule type="containsText" dxfId="99" priority="4" operator="containsText" text="A">
      <formula>NOT(ISERROR(SEARCH("A",AD2)))</formula>
    </cfRule>
  </conditionalFormatting>
  <conditionalFormatting sqref="F5:K5">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G2:AG5" xr:uid="{00000000-0002-0000-01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3 L4:N4 L6:N6 L5:N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13"/>
  <sheetViews>
    <sheetView zoomScaleNormal="100" workbookViewId="0">
      <pane xSplit="5" ySplit="1" topLeftCell="AJ2" activePane="bottomRight" state="frozen"/>
      <selection activeCell="E24" sqref="E24"/>
      <selection pane="topRight" activeCell="E24" sqref="E24"/>
      <selection pane="bottomLeft" activeCell="E24" sqref="E24"/>
      <selection pane="bottomRight" activeCell="AH12" sqref="AH12"/>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6" customFormat="1">
      <c r="A1" s="1" t="s">
        <v>5</v>
      </c>
      <c r="B1" s="1" t="s">
        <v>6</v>
      </c>
      <c r="C1" s="1" t="s">
        <v>7</v>
      </c>
      <c r="D1" s="1" t="s">
        <v>8</v>
      </c>
      <c r="E1" s="1" t="s">
        <v>9</v>
      </c>
      <c r="F1" s="1" t="s">
        <v>10</v>
      </c>
      <c r="G1" s="1" t="s">
        <v>28</v>
      </c>
      <c r="H1" s="1" t="s">
        <v>29</v>
      </c>
      <c r="I1" s="1" t="s">
        <v>30</v>
      </c>
      <c r="J1" s="1" t="s">
        <v>31</v>
      </c>
      <c r="K1" s="1" t="s">
        <v>32</v>
      </c>
      <c r="L1" s="1" t="s">
        <v>34</v>
      </c>
      <c r="M1" s="1" t="s">
        <v>35</v>
      </c>
      <c r="N1" s="1" t="s">
        <v>16</v>
      </c>
      <c r="O1" s="1" t="s">
        <v>36</v>
      </c>
      <c r="P1" s="1" t="s">
        <v>17</v>
      </c>
      <c r="Q1" s="1" t="s">
        <v>18</v>
      </c>
      <c r="R1" s="1" t="s">
        <v>161</v>
      </c>
      <c r="S1" s="2" t="s">
        <v>20</v>
      </c>
      <c r="T1" s="2" t="s">
        <v>21</v>
      </c>
      <c r="U1" s="3" t="s">
        <v>22</v>
      </c>
      <c r="V1" s="3" t="s">
        <v>23</v>
      </c>
      <c r="W1" s="3" t="s">
        <v>24</v>
      </c>
      <c r="X1" s="3" t="s">
        <v>99</v>
      </c>
      <c r="Y1" s="4" t="s">
        <v>101</v>
      </c>
      <c r="Z1" s="4" t="s">
        <v>102</v>
      </c>
      <c r="AA1" s="4" t="s">
        <v>113</v>
      </c>
      <c r="AB1" s="4" t="s">
        <v>114</v>
      </c>
      <c r="AC1" s="4" t="s">
        <v>0</v>
      </c>
      <c r="AD1" s="4" t="s">
        <v>98</v>
      </c>
      <c r="AE1" s="4" t="s">
        <v>1</v>
      </c>
      <c r="AF1" s="4" t="s">
        <v>2</v>
      </c>
      <c r="AG1" s="4"/>
      <c r="AH1" s="4" t="s">
        <v>3</v>
      </c>
      <c r="AI1" s="4" t="s">
        <v>4</v>
      </c>
      <c r="AJ1" s="4" t="s">
        <v>25</v>
      </c>
      <c r="AK1" s="4" t="s">
        <v>33</v>
      </c>
      <c r="AL1" s="5" t="s">
        <v>27</v>
      </c>
      <c r="AM1" s="5" t="s">
        <v>104</v>
      </c>
    </row>
    <row r="2" spans="1:39" s="6" customFormat="1">
      <c r="A2" s="7">
        <v>45296</v>
      </c>
      <c r="B2" s="8" t="s">
        <v>109</v>
      </c>
      <c r="C2" s="9" t="s">
        <v>166</v>
      </c>
      <c r="D2" s="10">
        <v>6.5312499999999996E-2</v>
      </c>
      <c r="E2" s="9" t="s">
        <v>249</v>
      </c>
      <c r="F2" s="11">
        <v>12.3</v>
      </c>
      <c r="G2" s="11">
        <v>11</v>
      </c>
      <c r="H2" s="11">
        <v>11.7</v>
      </c>
      <c r="I2" s="11">
        <v>11.9</v>
      </c>
      <c r="J2" s="11">
        <v>12.2</v>
      </c>
      <c r="K2" s="11">
        <v>11.9</v>
      </c>
      <c r="L2" s="11">
        <v>12</v>
      </c>
      <c r="M2" s="11">
        <v>11.3</v>
      </c>
      <c r="N2" s="16">
        <f t="shared" ref="N2:N4" si="0">SUM(F2:H2)</f>
        <v>35</v>
      </c>
      <c r="O2" s="16">
        <f t="shared" ref="O2:O4" si="1">SUM(I2:J2)</f>
        <v>24.1</v>
      </c>
      <c r="P2" s="16">
        <f t="shared" ref="P2:P4" si="2">SUM(K2:M2)</f>
        <v>35.200000000000003</v>
      </c>
      <c r="Q2" s="17">
        <f t="shared" ref="Q2:Q4" si="3">SUM(F2:J2)</f>
        <v>59.099999999999994</v>
      </c>
      <c r="R2" s="17">
        <f t="shared" ref="R2:R4" si="4">SUM(I2:M2)</f>
        <v>59.3</v>
      </c>
      <c r="S2" s="12" t="s">
        <v>179</v>
      </c>
      <c r="T2" s="12" t="s">
        <v>167</v>
      </c>
      <c r="U2" s="38" t="s">
        <v>178</v>
      </c>
      <c r="V2" s="38" t="s">
        <v>218</v>
      </c>
      <c r="W2" s="38" t="s">
        <v>178</v>
      </c>
      <c r="X2" s="14" t="s">
        <v>170</v>
      </c>
      <c r="Y2" s="13">
        <v>13.6</v>
      </c>
      <c r="Z2" s="13">
        <v>13.6</v>
      </c>
      <c r="AA2" s="13">
        <v>10.199999999999999</v>
      </c>
      <c r="AB2" s="12" t="s">
        <v>170</v>
      </c>
      <c r="AC2" s="13">
        <v>-1.3</v>
      </c>
      <c r="AD2" s="13" t="s">
        <v>214</v>
      </c>
      <c r="AE2" s="13" t="s">
        <v>213</v>
      </c>
      <c r="AF2" s="13">
        <v>-1.3</v>
      </c>
      <c r="AG2" s="13"/>
      <c r="AH2" s="12" t="s">
        <v>212</v>
      </c>
      <c r="AI2" s="12" t="s">
        <v>212</v>
      </c>
      <c r="AJ2" s="12" t="s">
        <v>164</v>
      </c>
      <c r="AK2" s="9"/>
      <c r="AL2" s="9" t="s">
        <v>250</v>
      </c>
      <c r="AM2" s="21" t="s">
        <v>251</v>
      </c>
    </row>
    <row r="3" spans="1:39" s="6" customFormat="1">
      <c r="A3" s="7">
        <v>45296</v>
      </c>
      <c r="B3" s="8" t="s">
        <v>106</v>
      </c>
      <c r="C3" s="9" t="s">
        <v>166</v>
      </c>
      <c r="D3" s="10">
        <v>6.4641203703703701E-2</v>
      </c>
      <c r="E3" s="22" t="s">
        <v>228</v>
      </c>
      <c r="F3" s="11">
        <v>12.5</v>
      </c>
      <c r="G3" s="11">
        <v>11.5</v>
      </c>
      <c r="H3" s="11">
        <v>11.6</v>
      </c>
      <c r="I3" s="11">
        <v>11.6</v>
      </c>
      <c r="J3" s="11">
        <v>11.9</v>
      </c>
      <c r="K3" s="11">
        <v>11.7</v>
      </c>
      <c r="L3" s="11">
        <v>11.3</v>
      </c>
      <c r="M3" s="11">
        <v>11.4</v>
      </c>
      <c r="N3" s="16">
        <f t="shared" si="0"/>
        <v>35.6</v>
      </c>
      <c r="O3" s="16">
        <f t="shared" si="1"/>
        <v>23.5</v>
      </c>
      <c r="P3" s="16">
        <f t="shared" si="2"/>
        <v>34.4</v>
      </c>
      <c r="Q3" s="17">
        <f t="shared" si="3"/>
        <v>59.1</v>
      </c>
      <c r="R3" s="17">
        <f t="shared" si="4"/>
        <v>57.9</v>
      </c>
      <c r="S3" s="12" t="s">
        <v>171</v>
      </c>
      <c r="T3" s="12" t="s">
        <v>195</v>
      </c>
      <c r="U3" s="38" t="s">
        <v>229</v>
      </c>
      <c r="V3" s="38" t="s">
        <v>204</v>
      </c>
      <c r="W3" s="38" t="s">
        <v>264</v>
      </c>
      <c r="X3" s="14" t="s">
        <v>170</v>
      </c>
      <c r="Y3" s="13">
        <v>13.6</v>
      </c>
      <c r="Z3" s="13">
        <v>13.6</v>
      </c>
      <c r="AA3" s="13">
        <v>10.199999999999999</v>
      </c>
      <c r="AB3" s="12" t="s">
        <v>170</v>
      </c>
      <c r="AC3" s="13">
        <v>-0.8</v>
      </c>
      <c r="AD3" s="13">
        <v>-0.2</v>
      </c>
      <c r="AE3" s="13">
        <v>0.3</v>
      </c>
      <c r="AF3" s="13">
        <v>-1.3</v>
      </c>
      <c r="AG3" s="13"/>
      <c r="AH3" s="12" t="s">
        <v>212</v>
      </c>
      <c r="AI3" s="12" t="s">
        <v>212</v>
      </c>
      <c r="AJ3" s="12" t="s">
        <v>164</v>
      </c>
      <c r="AK3" s="9"/>
      <c r="AL3" s="9" t="s">
        <v>265</v>
      </c>
      <c r="AM3" s="21" t="s">
        <v>266</v>
      </c>
    </row>
    <row r="4" spans="1:39" s="6" customFormat="1">
      <c r="A4" s="7">
        <v>45297</v>
      </c>
      <c r="B4" s="15" t="s">
        <v>112</v>
      </c>
      <c r="C4" s="9" t="s">
        <v>166</v>
      </c>
      <c r="D4" s="10">
        <v>6.6030092592592599E-2</v>
      </c>
      <c r="E4" s="9" t="s">
        <v>235</v>
      </c>
      <c r="F4" s="11">
        <v>12.9</v>
      </c>
      <c r="G4" s="11">
        <v>11.6</v>
      </c>
      <c r="H4" s="11">
        <v>12</v>
      </c>
      <c r="I4" s="11">
        <v>11.9</v>
      </c>
      <c r="J4" s="11">
        <v>12</v>
      </c>
      <c r="K4" s="11">
        <v>11.9</v>
      </c>
      <c r="L4" s="11">
        <v>11.8</v>
      </c>
      <c r="M4" s="11">
        <v>11.4</v>
      </c>
      <c r="N4" s="16">
        <f t="shared" si="0"/>
        <v>36.5</v>
      </c>
      <c r="O4" s="16">
        <f t="shared" si="1"/>
        <v>23.9</v>
      </c>
      <c r="P4" s="16">
        <f t="shared" si="2"/>
        <v>35.1</v>
      </c>
      <c r="Q4" s="17">
        <f t="shared" si="3"/>
        <v>60.4</v>
      </c>
      <c r="R4" s="17">
        <f t="shared" si="4"/>
        <v>58.999999999999993</v>
      </c>
      <c r="S4" s="12" t="s">
        <v>171</v>
      </c>
      <c r="T4" s="12" t="s">
        <v>195</v>
      </c>
      <c r="U4" s="38" t="s">
        <v>222</v>
      </c>
      <c r="V4" s="38" t="s">
        <v>277</v>
      </c>
      <c r="W4" s="38" t="s">
        <v>202</v>
      </c>
      <c r="X4" s="14" t="s">
        <v>170</v>
      </c>
      <c r="Y4" s="13">
        <v>13.7</v>
      </c>
      <c r="Z4" s="13">
        <v>14.2</v>
      </c>
      <c r="AA4" s="13">
        <v>10.1</v>
      </c>
      <c r="AB4" s="12" t="s">
        <v>170</v>
      </c>
      <c r="AC4" s="13">
        <v>-0.4</v>
      </c>
      <c r="AD4" s="13">
        <v>-0.3</v>
      </c>
      <c r="AE4" s="13">
        <v>0.5</v>
      </c>
      <c r="AF4" s="13">
        <v>-1.2</v>
      </c>
      <c r="AG4" s="13"/>
      <c r="AH4" s="12" t="s">
        <v>168</v>
      </c>
      <c r="AI4" s="12" t="s">
        <v>212</v>
      </c>
      <c r="AJ4" s="12" t="s">
        <v>164</v>
      </c>
      <c r="AK4" s="9"/>
      <c r="AL4" s="9" t="s">
        <v>289</v>
      </c>
      <c r="AM4" s="21" t="s">
        <v>290</v>
      </c>
    </row>
    <row r="5" spans="1:39" s="6" customFormat="1">
      <c r="A5" s="7">
        <v>45668</v>
      </c>
      <c r="B5" s="15" t="s">
        <v>107</v>
      </c>
      <c r="C5" s="9" t="s">
        <v>166</v>
      </c>
      <c r="D5" s="10">
        <v>6.5324074074074076E-2</v>
      </c>
      <c r="E5" s="9" t="s">
        <v>336</v>
      </c>
      <c r="F5" s="11">
        <v>12.5</v>
      </c>
      <c r="G5" s="11">
        <v>10.8</v>
      </c>
      <c r="H5" s="11">
        <v>11.3</v>
      </c>
      <c r="I5" s="11">
        <v>11.5</v>
      </c>
      <c r="J5" s="11">
        <v>12</v>
      </c>
      <c r="K5" s="11">
        <v>11.9</v>
      </c>
      <c r="L5" s="11">
        <v>12</v>
      </c>
      <c r="M5" s="11">
        <v>12.4</v>
      </c>
      <c r="N5" s="16">
        <f t="shared" ref="N5:N6" si="5">SUM(F5:H5)</f>
        <v>34.6</v>
      </c>
      <c r="O5" s="16">
        <f t="shared" ref="O5:O6" si="6">SUM(I5:J5)</f>
        <v>23.5</v>
      </c>
      <c r="P5" s="16">
        <f t="shared" ref="P5:P6" si="7">SUM(K5:M5)</f>
        <v>36.299999999999997</v>
      </c>
      <c r="Q5" s="17">
        <f t="shared" ref="Q5:Q6" si="8">SUM(F5:J5)</f>
        <v>58.1</v>
      </c>
      <c r="R5" s="17">
        <f t="shared" ref="R5:R6" si="9">SUM(I5:M5)</f>
        <v>59.8</v>
      </c>
      <c r="S5" s="12" t="s">
        <v>174</v>
      </c>
      <c r="T5" s="12" t="s">
        <v>175</v>
      </c>
      <c r="U5" s="38" t="s">
        <v>320</v>
      </c>
      <c r="V5" s="38" t="s">
        <v>337</v>
      </c>
      <c r="W5" s="38" t="s">
        <v>189</v>
      </c>
      <c r="X5" s="14" t="s">
        <v>164</v>
      </c>
      <c r="Y5" s="13">
        <v>13.1</v>
      </c>
      <c r="Z5" s="13">
        <v>14.6</v>
      </c>
      <c r="AA5" s="13">
        <v>10</v>
      </c>
      <c r="AB5" s="12" t="s">
        <v>170</v>
      </c>
      <c r="AC5" s="13">
        <v>-1.2</v>
      </c>
      <c r="AD5" s="13" t="s">
        <v>214</v>
      </c>
      <c r="AE5" s="13" t="s">
        <v>213</v>
      </c>
      <c r="AF5" s="13">
        <v>-1.2</v>
      </c>
      <c r="AG5" s="13"/>
      <c r="AH5" s="12" t="s">
        <v>212</v>
      </c>
      <c r="AI5" s="12" t="s">
        <v>212</v>
      </c>
      <c r="AJ5" s="12" t="s">
        <v>164</v>
      </c>
      <c r="AK5" s="9"/>
      <c r="AL5" s="9" t="s">
        <v>334</v>
      </c>
      <c r="AM5" s="21" t="s">
        <v>335</v>
      </c>
    </row>
    <row r="6" spans="1:39" s="6" customFormat="1">
      <c r="A6" s="7">
        <v>45668</v>
      </c>
      <c r="B6" s="15" t="s">
        <v>108</v>
      </c>
      <c r="C6" s="9" t="s">
        <v>166</v>
      </c>
      <c r="D6" s="10">
        <v>6.4606481481481487E-2</v>
      </c>
      <c r="E6" s="9" t="s">
        <v>358</v>
      </c>
      <c r="F6" s="11">
        <v>12.8</v>
      </c>
      <c r="G6" s="11">
        <v>11.2</v>
      </c>
      <c r="H6" s="11">
        <v>11.3</v>
      </c>
      <c r="I6" s="11">
        <v>11.4</v>
      </c>
      <c r="J6" s="11">
        <v>11.7</v>
      </c>
      <c r="K6" s="11">
        <v>11.8</v>
      </c>
      <c r="L6" s="11">
        <v>11.3</v>
      </c>
      <c r="M6" s="11">
        <v>11.7</v>
      </c>
      <c r="N6" s="16">
        <f t="shared" si="5"/>
        <v>35.299999999999997</v>
      </c>
      <c r="O6" s="16">
        <f t="shared" si="6"/>
        <v>23.1</v>
      </c>
      <c r="P6" s="16">
        <f t="shared" si="7"/>
        <v>34.799999999999997</v>
      </c>
      <c r="Q6" s="17">
        <f t="shared" si="8"/>
        <v>58.399999999999991</v>
      </c>
      <c r="R6" s="17">
        <f t="shared" si="9"/>
        <v>57.900000000000006</v>
      </c>
      <c r="S6" s="12" t="s">
        <v>179</v>
      </c>
      <c r="T6" s="12" t="s">
        <v>184</v>
      </c>
      <c r="U6" s="38" t="s">
        <v>173</v>
      </c>
      <c r="V6" s="38" t="s">
        <v>308</v>
      </c>
      <c r="W6" s="38" t="s">
        <v>359</v>
      </c>
      <c r="X6" s="14" t="s">
        <v>164</v>
      </c>
      <c r="Y6" s="13">
        <v>13.1</v>
      </c>
      <c r="Z6" s="13">
        <v>14.6</v>
      </c>
      <c r="AA6" s="13">
        <v>10</v>
      </c>
      <c r="AB6" s="12" t="s">
        <v>170</v>
      </c>
      <c r="AC6" s="13">
        <v>-1.1000000000000001</v>
      </c>
      <c r="AD6" s="13">
        <v>-0.3</v>
      </c>
      <c r="AE6" s="13">
        <v>-0.2</v>
      </c>
      <c r="AF6" s="13">
        <v>-1.2</v>
      </c>
      <c r="AG6" s="13"/>
      <c r="AH6" s="12" t="s">
        <v>212</v>
      </c>
      <c r="AI6" s="12" t="s">
        <v>168</v>
      </c>
      <c r="AJ6" s="12" t="s">
        <v>164</v>
      </c>
      <c r="AK6" s="9"/>
      <c r="AL6" s="9" t="s">
        <v>356</v>
      </c>
      <c r="AM6" s="21" t="s">
        <v>357</v>
      </c>
    </row>
    <row r="7" spans="1:39" s="6" customFormat="1">
      <c r="A7" s="7">
        <v>45669</v>
      </c>
      <c r="B7" s="27" t="s">
        <v>106</v>
      </c>
      <c r="C7" s="9" t="s">
        <v>166</v>
      </c>
      <c r="D7" s="10">
        <v>6.3981481481481486E-2</v>
      </c>
      <c r="E7" s="9" t="s">
        <v>399</v>
      </c>
      <c r="F7" s="11">
        <v>12.4</v>
      </c>
      <c r="G7" s="11">
        <v>10.6</v>
      </c>
      <c r="H7" s="11">
        <v>11.1</v>
      </c>
      <c r="I7" s="11">
        <v>11.4</v>
      </c>
      <c r="J7" s="11">
        <v>11.8</v>
      </c>
      <c r="K7" s="11">
        <v>11.8</v>
      </c>
      <c r="L7" s="11">
        <v>11.7</v>
      </c>
      <c r="M7" s="11">
        <v>12</v>
      </c>
      <c r="N7" s="16">
        <f t="shared" ref="N7:N9" si="10">SUM(F7:H7)</f>
        <v>34.1</v>
      </c>
      <c r="O7" s="16">
        <f t="shared" ref="O7:O9" si="11">SUM(I7:J7)</f>
        <v>23.200000000000003</v>
      </c>
      <c r="P7" s="16">
        <f t="shared" ref="P7:P9" si="12">SUM(K7:M7)</f>
        <v>35.5</v>
      </c>
      <c r="Q7" s="17">
        <f t="shared" ref="Q7:Q9" si="13">SUM(F7:J7)</f>
        <v>57.3</v>
      </c>
      <c r="R7" s="17">
        <f t="shared" ref="R7:R9" si="14">SUM(I7:M7)</f>
        <v>58.7</v>
      </c>
      <c r="S7" s="12" t="s">
        <v>174</v>
      </c>
      <c r="T7" s="12" t="s">
        <v>167</v>
      </c>
      <c r="U7" s="38" t="s">
        <v>341</v>
      </c>
      <c r="V7" s="38" t="s">
        <v>217</v>
      </c>
      <c r="W7" s="38" t="s">
        <v>229</v>
      </c>
      <c r="X7" s="14" t="s">
        <v>164</v>
      </c>
      <c r="Y7" s="13">
        <v>12.6</v>
      </c>
      <c r="Z7" s="13">
        <v>13.8</v>
      </c>
      <c r="AA7" s="13">
        <v>10</v>
      </c>
      <c r="AB7" s="12" t="s">
        <v>170</v>
      </c>
      <c r="AC7" s="13">
        <v>-1.5</v>
      </c>
      <c r="AD7" s="13" t="s">
        <v>214</v>
      </c>
      <c r="AE7" s="13">
        <v>-0.4</v>
      </c>
      <c r="AF7" s="13">
        <v>-1.1000000000000001</v>
      </c>
      <c r="AG7" s="13" t="s">
        <v>450</v>
      </c>
      <c r="AH7" s="12" t="s">
        <v>215</v>
      </c>
      <c r="AI7" s="12" t="s">
        <v>212</v>
      </c>
      <c r="AJ7" s="12" t="s">
        <v>164</v>
      </c>
      <c r="AK7" s="9"/>
      <c r="AL7" s="9"/>
      <c r="AM7" s="21"/>
    </row>
    <row r="8" spans="1:39" s="6" customFormat="1">
      <c r="A8" s="7">
        <v>45670</v>
      </c>
      <c r="B8" s="15" t="s">
        <v>105</v>
      </c>
      <c r="C8" s="9" t="s">
        <v>166</v>
      </c>
      <c r="D8" s="10">
        <v>6.3923611111111112E-2</v>
      </c>
      <c r="E8" s="9" t="s">
        <v>443</v>
      </c>
      <c r="F8" s="11">
        <v>12.4</v>
      </c>
      <c r="G8" s="11">
        <v>10.9</v>
      </c>
      <c r="H8" s="11">
        <v>11.2</v>
      </c>
      <c r="I8" s="11">
        <v>11.4</v>
      </c>
      <c r="J8" s="11">
        <v>11.5</v>
      </c>
      <c r="K8" s="11">
        <v>11.6</v>
      </c>
      <c r="L8" s="11">
        <v>11.4</v>
      </c>
      <c r="M8" s="11">
        <v>11.9</v>
      </c>
      <c r="N8" s="16">
        <f t="shared" si="10"/>
        <v>34.5</v>
      </c>
      <c r="O8" s="16">
        <f t="shared" si="11"/>
        <v>22.9</v>
      </c>
      <c r="P8" s="16">
        <f t="shared" si="12"/>
        <v>34.9</v>
      </c>
      <c r="Q8" s="17">
        <f t="shared" si="13"/>
        <v>57.4</v>
      </c>
      <c r="R8" s="17">
        <f t="shared" si="14"/>
        <v>57.8</v>
      </c>
      <c r="S8" s="12" t="s">
        <v>179</v>
      </c>
      <c r="T8" s="12" t="s">
        <v>167</v>
      </c>
      <c r="U8" s="38" t="s">
        <v>218</v>
      </c>
      <c r="V8" s="38" t="s">
        <v>223</v>
      </c>
      <c r="W8" s="38" t="s">
        <v>400</v>
      </c>
      <c r="X8" s="14" t="s">
        <v>164</v>
      </c>
      <c r="Y8" s="13">
        <v>12.7</v>
      </c>
      <c r="Z8" s="13">
        <v>13.9</v>
      </c>
      <c r="AA8" s="13">
        <v>10</v>
      </c>
      <c r="AB8" s="12" t="s">
        <v>170</v>
      </c>
      <c r="AC8" s="13">
        <v>-1</v>
      </c>
      <c r="AD8" s="13" t="s">
        <v>214</v>
      </c>
      <c r="AE8" s="13" t="s">
        <v>213</v>
      </c>
      <c r="AF8" s="13">
        <v>-1</v>
      </c>
      <c r="AG8" s="13"/>
      <c r="AH8" s="12" t="s">
        <v>212</v>
      </c>
      <c r="AI8" s="12" t="s">
        <v>212</v>
      </c>
      <c r="AJ8" s="12" t="s">
        <v>164</v>
      </c>
      <c r="AK8" s="9"/>
      <c r="AL8" s="9" t="s">
        <v>444</v>
      </c>
      <c r="AM8" s="21" t="s">
        <v>445</v>
      </c>
    </row>
    <row r="9" spans="1:39" s="6" customFormat="1">
      <c r="A9" s="7">
        <v>45670</v>
      </c>
      <c r="B9" s="15" t="s">
        <v>111</v>
      </c>
      <c r="C9" s="9" t="s">
        <v>166</v>
      </c>
      <c r="D9" s="10">
        <v>6.4687499999999995E-2</v>
      </c>
      <c r="E9" s="9" t="s">
        <v>446</v>
      </c>
      <c r="F9" s="11">
        <v>12.4</v>
      </c>
      <c r="G9" s="11">
        <v>11.3</v>
      </c>
      <c r="H9" s="11">
        <v>11.5</v>
      </c>
      <c r="I9" s="11">
        <v>11.8</v>
      </c>
      <c r="J9" s="11">
        <v>11.6</v>
      </c>
      <c r="K9" s="11">
        <v>11.5</v>
      </c>
      <c r="L9" s="11">
        <v>11.5</v>
      </c>
      <c r="M9" s="11">
        <v>12.3</v>
      </c>
      <c r="N9" s="16">
        <f t="shared" si="10"/>
        <v>35.200000000000003</v>
      </c>
      <c r="O9" s="16">
        <f t="shared" si="11"/>
        <v>23.4</v>
      </c>
      <c r="P9" s="16">
        <f t="shared" si="12"/>
        <v>35.299999999999997</v>
      </c>
      <c r="Q9" s="17">
        <f t="shared" si="13"/>
        <v>58.6</v>
      </c>
      <c r="R9" s="17">
        <f t="shared" si="14"/>
        <v>58.7</v>
      </c>
      <c r="S9" s="12" t="s">
        <v>179</v>
      </c>
      <c r="T9" s="12" t="s">
        <v>167</v>
      </c>
      <c r="U9" s="38" t="s">
        <v>194</v>
      </c>
      <c r="V9" s="38" t="s">
        <v>447</v>
      </c>
      <c r="W9" s="38" t="s">
        <v>185</v>
      </c>
      <c r="X9" s="14" t="s">
        <v>164</v>
      </c>
      <c r="Y9" s="13">
        <v>12.7</v>
      </c>
      <c r="Z9" s="13">
        <v>13.9</v>
      </c>
      <c r="AA9" s="13">
        <v>10</v>
      </c>
      <c r="AB9" s="12" t="s">
        <v>170</v>
      </c>
      <c r="AC9" s="13">
        <v>-1</v>
      </c>
      <c r="AD9" s="13" t="s">
        <v>214</v>
      </c>
      <c r="AE9" s="13" t="s">
        <v>213</v>
      </c>
      <c r="AF9" s="13">
        <v>-1</v>
      </c>
      <c r="AG9" s="13"/>
      <c r="AH9" s="12" t="s">
        <v>212</v>
      </c>
      <c r="AI9" s="12" t="s">
        <v>212</v>
      </c>
      <c r="AJ9" s="12" t="s">
        <v>164</v>
      </c>
      <c r="AK9" s="9"/>
      <c r="AL9" s="9" t="s">
        <v>448</v>
      </c>
      <c r="AM9" s="21" t="s">
        <v>449</v>
      </c>
    </row>
    <row r="10" spans="1:39" s="6" customFormat="1">
      <c r="A10" s="7">
        <v>45675</v>
      </c>
      <c r="B10" s="27" t="s">
        <v>115</v>
      </c>
      <c r="C10" s="9" t="s">
        <v>166</v>
      </c>
      <c r="D10" s="10">
        <v>6.4606481481481487E-2</v>
      </c>
      <c r="E10" s="9" t="s">
        <v>479</v>
      </c>
      <c r="F10" s="11">
        <v>12.5</v>
      </c>
      <c r="G10" s="11">
        <v>11</v>
      </c>
      <c r="H10" s="11">
        <v>11.4</v>
      </c>
      <c r="I10" s="11">
        <v>11.7</v>
      </c>
      <c r="J10" s="11">
        <v>11.9</v>
      </c>
      <c r="K10" s="11">
        <v>11.7</v>
      </c>
      <c r="L10" s="11">
        <v>11.4</v>
      </c>
      <c r="M10" s="11">
        <v>11.6</v>
      </c>
      <c r="N10" s="16">
        <f t="shared" ref="N10:N13" si="15">SUM(F10:H10)</f>
        <v>34.9</v>
      </c>
      <c r="O10" s="16">
        <f t="shared" ref="O10:O13" si="16">SUM(I10:J10)</f>
        <v>23.6</v>
      </c>
      <c r="P10" s="16">
        <f t="shared" ref="P10:P13" si="17">SUM(K10:M10)</f>
        <v>34.700000000000003</v>
      </c>
      <c r="Q10" s="17">
        <f t="shared" ref="Q10:Q13" si="18">SUM(F10:J10)</f>
        <v>58.499999999999993</v>
      </c>
      <c r="R10" s="17">
        <f t="shared" ref="R10:R13" si="19">SUM(I10:M10)</f>
        <v>58.3</v>
      </c>
      <c r="S10" s="12" t="s">
        <v>179</v>
      </c>
      <c r="T10" s="12" t="s">
        <v>167</v>
      </c>
      <c r="U10" s="38" t="s">
        <v>480</v>
      </c>
      <c r="V10" s="38" t="s">
        <v>206</v>
      </c>
      <c r="W10" s="38" t="s">
        <v>194</v>
      </c>
      <c r="X10" s="14" t="s">
        <v>164</v>
      </c>
      <c r="Y10" s="13">
        <v>11.8</v>
      </c>
      <c r="Z10" s="13">
        <v>13.8</v>
      </c>
      <c r="AA10" s="13">
        <v>10.7</v>
      </c>
      <c r="AB10" s="12" t="s">
        <v>170</v>
      </c>
      <c r="AC10" s="13">
        <v>-1.7</v>
      </c>
      <c r="AD10" s="13" t="s">
        <v>214</v>
      </c>
      <c r="AE10" s="13">
        <v>-0.4</v>
      </c>
      <c r="AF10" s="13">
        <v>-1.3</v>
      </c>
      <c r="AG10" s="13"/>
      <c r="AH10" s="12" t="s">
        <v>215</v>
      </c>
      <c r="AI10" s="12" t="s">
        <v>212</v>
      </c>
      <c r="AJ10" s="12" t="s">
        <v>164</v>
      </c>
      <c r="AK10" s="9"/>
      <c r="AL10" s="9" t="s">
        <v>481</v>
      </c>
      <c r="AM10" s="21" t="s">
        <v>482</v>
      </c>
    </row>
    <row r="11" spans="1:39" s="6" customFormat="1">
      <c r="A11" s="7">
        <v>45676</v>
      </c>
      <c r="B11" s="15" t="s">
        <v>304</v>
      </c>
      <c r="C11" s="9" t="s">
        <v>166</v>
      </c>
      <c r="D11" s="10">
        <v>6.6678240740740746E-2</v>
      </c>
      <c r="E11" s="9" t="s">
        <v>501</v>
      </c>
      <c r="F11" s="11">
        <v>12.6</v>
      </c>
      <c r="G11" s="11">
        <v>11.6</v>
      </c>
      <c r="H11" s="11">
        <v>12</v>
      </c>
      <c r="I11" s="11">
        <v>12.2</v>
      </c>
      <c r="J11" s="11">
        <v>12.5</v>
      </c>
      <c r="K11" s="11">
        <v>12.2</v>
      </c>
      <c r="L11" s="11">
        <v>11.5</v>
      </c>
      <c r="M11" s="11">
        <v>11.5</v>
      </c>
      <c r="N11" s="16">
        <f t="shared" si="15"/>
        <v>36.200000000000003</v>
      </c>
      <c r="O11" s="16">
        <f t="shared" si="16"/>
        <v>24.7</v>
      </c>
      <c r="P11" s="16">
        <f t="shared" si="17"/>
        <v>35.200000000000003</v>
      </c>
      <c r="Q11" s="17">
        <f t="shared" si="18"/>
        <v>60.900000000000006</v>
      </c>
      <c r="R11" s="17">
        <f t="shared" si="19"/>
        <v>59.9</v>
      </c>
      <c r="S11" s="12" t="s">
        <v>171</v>
      </c>
      <c r="T11" s="12" t="s">
        <v>500</v>
      </c>
      <c r="U11" s="38" t="s">
        <v>502</v>
      </c>
      <c r="V11" s="38" t="s">
        <v>178</v>
      </c>
      <c r="W11" s="38" t="s">
        <v>447</v>
      </c>
      <c r="X11" s="14" t="s">
        <v>164</v>
      </c>
      <c r="Y11" s="13">
        <v>12.1</v>
      </c>
      <c r="Z11" s="13">
        <v>12</v>
      </c>
      <c r="AA11" s="13">
        <v>10.5</v>
      </c>
      <c r="AB11" s="12" t="s">
        <v>170</v>
      </c>
      <c r="AC11" s="13">
        <v>0.2</v>
      </c>
      <c r="AD11" s="13">
        <v>-0.2</v>
      </c>
      <c r="AE11" s="13">
        <v>1.2</v>
      </c>
      <c r="AF11" s="13">
        <v>-1.2</v>
      </c>
      <c r="AG11" s="13"/>
      <c r="AH11" s="12" t="s">
        <v>169</v>
      </c>
      <c r="AI11" s="12" t="s">
        <v>212</v>
      </c>
      <c r="AJ11" s="12" t="s">
        <v>164</v>
      </c>
      <c r="AK11" s="9"/>
      <c r="AL11" s="9" t="s">
        <v>517</v>
      </c>
      <c r="AM11" s="21" t="s">
        <v>518</v>
      </c>
    </row>
    <row r="12" spans="1:39" s="6" customFormat="1">
      <c r="A12" s="7">
        <v>45676</v>
      </c>
      <c r="B12" s="15" t="s">
        <v>110</v>
      </c>
      <c r="C12" s="9" t="s">
        <v>166</v>
      </c>
      <c r="D12" s="10">
        <v>6.3981481481481486E-2</v>
      </c>
      <c r="E12" s="9" t="s">
        <v>509</v>
      </c>
      <c r="F12" s="11">
        <v>12.4</v>
      </c>
      <c r="G12" s="11">
        <v>11.4</v>
      </c>
      <c r="H12" s="11">
        <v>11.7</v>
      </c>
      <c r="I12" s="11">
        <v>11.8</v>
      </c>
      <c r="J12" s="11">
        <v>11.1</v>
      </c>
      <c r="K12" s="11">
        <v>11.5</v>
      </c>
      <c r="L12" s="11">
        <v>11.3</v>
      </c>
      <c r="M12" s="11">
        <v>11.6</v>
      </c>
      <c r="N12" s="16">
        <f t="shared" si="15"/>
        <v>35.5</v>
      </c>
      <c r="O12" s="16">
        <f t="shared" si="16"/>
        <v>22.9</v>
      </c>
      <c r="P12" s="16">
        <f t="shared" si="17"/>
        <v>34.4</v>
      </c>
      <c r="Q12" s="17">
        <f t="shared" si="18"/>
        <v>58.4</v>
      </c>
      <c r="R12" s="17">
        <f t="shared" si="19"/>
        <v>57.300000000000004</v>
      </c>
      <c r="S12" s="12" t="s">
        <v>171</v>
      </c>
      <c r="T12" s="12" t="s">
        <v>500</v>
      </c>
      <c r="U12" s="38" t="s">
        <v>315</v>
      </c>
      <c r="V12" s="38" t="s">
        <v>510</v>
      </c>
      <c r="W12" s="38" t="s">
        <v>341</v>
      </c>
      <c r="X12" s="14" t="s">
        <v>164</v>
      </c>
      <c r="Y12" s="13">
        <v>12.1</v>
      </c>
      <c r="Z12" s="13">
        <v>12</v>
      </c>
      <c r="AA12" s="13">
        <v>10.5</v>
      </c>
      <c r="AB12" s="12" t="s">
        <v>170</v>
      </c>
      <c r="AC12" s="13">
        <v>-0.9</v>
      </c>
      <c r="AD12" s="13">
        <v>-0.4</v>
      </c>
      <c r="AE12" s="13">
        <v>-0.1</v>
      </c>
      <c r="AF12" s="13">
        <v>-1.2</v>
      </c>
      <c r="AG12" s="13"/>
      <c r="AH12" s="12" t="s">
        <v>212</v>
      </c>
      <c r="AI12" s="12" t="s">
        <v>212</v>
      </c>
      <c r="AJ12" s="12" t="s">
        <v>164</v>
      </c>
      <c r="AK12" s="9"/>
      <c r="AL12" s="9" t="s">
        <v>525</v>
      </c>
      <c r="AM12" s="21" t="s">
        <v>526</v>
      </c>
    </row>
    <row r="13" spans="1:39" s="6" customFormat="1">
      <c r="A13" s="7">
        <v>45676</v>
      </c>
      <c r="B13" s="15" t="s">
        <v>109</v>
      </c>
      <c r="C13" s="9" t="s">
        <v>166</v>
      </c>
      <c r="D13" s="10">
        <v>6.6053240740740746E-2</v>
      </c>
      <c r="E13" s="9" t="s">
        <v>532</v>
      </c>
      <c r="F13" s="11">
        <v>12.4</v>
      </c>
      <c r="G13" s="11">
        <v>11.3</v>
      </c>
      <c r="H13" s="11">
        <v>11.9</v>
      </c>
      <c r="I13" s="11">
        <v>12</v>
      </c>
      <c r="J13" s="11">
        <v>12.3</v>
      </c>
      <c r="K13" s="11">
        <v>12.1</v>
      </c>
      <c r="L13" s="11">
        <v>11.8</v>
      </c>
      <c r="M13" s="11">
        <v>11.9</v>
      </c>
      <c r="N13" s="16">
        <f t="shared" si="15"/>
        <v>35.6</v>
      </c>
      <c r="O13" s="16">
        <f t="shared" si="16"/>
        <v>24.3</v>
      </c>
      <c r="P13" s="16">
        <f t="shared" si="17"/>
        <v>35.799999999999997</v>
      </c>
      <c r="Q13" s="17">
        <f t="shared" si="18"/>
        <v>59.900000000000006</v>
      </c>
      <c r="R13" s="17">
        <f t="shared" si="19"/>
        <v>60.1</v>
      </c>
      <c r="S13" s="12" t="s">
        <v>171</v>
      </c>
      <c r="T13" s="12" t="s">
        <v>167</v>
      </c>
      <c r="U13" s="38" t="s">
        <v>217</v>
      </c>
      <c r="V13" s="38" t="s">
        <v>359</v>
      </c>
      <c r="W13" s="38" t="s">
        <v>194</v>
      </c>
      <c r="X13" s="14" t="s">
        <v>164</v>
      </c>
      <c r="Y13" s="13">
        <v>12.1</v>
      </c>
      <c r="Z13" s="13">
        <v>12</v>
      </c>
      <c r="AA13" s="13">
        <v>10.5</v>
      </c>
      <c r="AB13" s="12" t="s">
        <v>170</v>
      </c>
      <c r="AC13" s="13">
        <v>0.1</v>
      </c>
      <c r="AD13" s="13" t="s">
        <v>214</v>
      </c>
      <c r="AE13" s="13">
        <v>1.3</v>
      </c>
      <c r="AF13" s="13">
        <v>-1.2</v>
      </c>
      <c r="AG13" s="13"/>
      <c r="AH13" s="12" t="s">
        <v>169</v>
      </c>
      <c r="AI13" s="12" t="s">
        <v>212</v>
      </c>
      <c r="AJ13" s="12" t="s">
        <v>164</v>
      </c>
      <c r="AK13" s="9"/>
      <c r="AL13" s="9" t="s">
        <v>530</v>
      </c>
      <c r="AM13" s="21" t="s">
        <v>531</v>
      </c>
    </row>
  </sheetData>
  <autoFilter ref="A1:AL4" xr:uid="{00000000-0009-0000-0000-000002000000}"/>
  <phoneticPr fontId="2"/>
  <conditionalFormatting sqref="F2:M2">
    <cfRule type="colorScale" priority="2000">
      <colorScale>
        <cfvo type="min"/>
        <cfvo type="percentile" val="50"/>
        <cfvo type="max"/>
        <color rgb="FFF8696B"/>
        <color rgb="FFFFEB84"/>
        <color rgb="FF63BE7B"/>
      </colorScale>
    </cfRule>
  </conditionalFormatting>
  <conditionalFormatting sqref="F3:M3">
    <cfRule type="colorScale" priority="2099">
      <colorScale>
        <cfvo type="min"/>
        <cfvo type="percentile" val="50"/>
        <cfvo type="max"/>
        <color rgb="FFF8696B"/>
        <color rgb="FFFFEB84"/>
        <color rgb="FF63BE7B"/>
      </colorScale>
    </cfRule>
  </conditionalFormatting>
  <conditionalFormatting sqref="F4:M4">
    <cfRule type="colorScale" priority="438">
      <colorScale>
        <cfvo type="min"/>
        <cfvo type="percentile" val="50"/>
        <cfvo type="max"/>
        <color rgb="FFF8696B"/>
        <color rgb="FFFFEB84"/>
        <color rgb="FF63BE7B"/>
      </colorScale>
    </cfRule>
  </conditionalFormatting>
  <conditionalFormatting sqref="F5:M6">
    <cfRule type="colorScale" priority="17">
      <colorScale>
        <cfvo type="min"/>
        <cfvo type="percentile" val="50"/>
        <cfvo type="max"/>
        <color rgb="FFF8696B"/>
        <color rgb="FFFFEB84"/>
        <color rgb="FF63BE7B"/>
      </colorScale>
    </cfRule>
  </conditionalFormatting>
  <conditionalFormatting sqref="F7:M7">
    <cfRule type="colorScale" priority="5">
      <colorScale>
        <cfvo type="min"/>
        <cfvo type="percentile" val="50"/>
        <cfvo type="max"/>
        <color rgb="FFF8696B"/>
        <color rgb="FFFFEB84"/>
        <color rgb="FF63BE7B"/>
      </colorScale>
    </cfRule>
  </conditionalFormatting>
  <conditionalFormatting sqref="F8:M9">
    <cfRule type="colorScale" priority="9">
      <colorScale>
        <cfvo type="min"/>
        <cfvo type="percentile" val="50"/>
        <cfvo type="max"/>
        <color rgb="FFF8696B"/>
        <color rgb="FFFFEB84"/>
        <color rgb="FF63BE7B"/>
      </colorScale>
    </cfRule>
  </conditionalFormatting>
  <conditionalFormatting sqref="F10:M13">
    <cfRule type="colorScale" priority="4">
      <colorScale>
        <cfvo type="min"/>
        <cfvo type="percentile" val="50"/>
        <cfvo type="max"/>
        <color rgb="FFF8696B"/>
        <color rgb="FFFFEB84"/>
        <color rgb="FF63BE7B"/>
      </colorScale>
    </cfRule>
  </conditionalFormatting>
  <conditionalFormatting sqref="AB2:AB13">
    <cfRule type="containsText" dxfId="98" priority="103" operator="containsText" text="D">
      <formula>NOT(ISERROR(SEARCH("D",AB2)))</formula>
    </cfRule>
    <cfRule type="containsText" dxfId="97" priority="104" operator="containsText" text="S">
      <formula>NOT(ISERROR(SEARCH("S",AB2)))</formula>
    </cfRule>
    <cfRule type="containsText" dxfId="96" priority="105" operator="containsText" text="F">
      <formula>NOT(ISERROR(SEARCH("F",AB2)))</formula>
    </cfRule>
    <cfRule type="containsText" dxfId="95" priority="106" operator="containsText" text="E">
      <formula>NOT(ISERROR(SEARCH("E",AB2)))</formula>
    </cfRule>
    <cfRule type="containsText" dxfId="94" priority="107" operator="containsText" text="B">
      <formula>NOT(ISERROR(SEARCH("B",AB2)))</formula>
    </cfRule>
    <cfRule type="containsText" dxfId="93" priority="108" operator="containsText" text="A">
      <formula>NOT(ISERROR(SEARCH("A",AB2)))</formula>
    </cfRule>
  </conditionalFormatting>
  <conditionalFormatting sqref="AH2:AK13">
    <cfRule type="containsText" dxfId="92" priority="1" operator="containsText" text="E">
      <formula>NOT(ISERROR(SEARCH("E",AH2)))</formula>
    </cfRule>
    <cfRule type="containsText" dxfId="91" priority="2" operator="containsText" text="B">
      <formula>NOT(ISERROR(SEARCH("B",AH2)))</formula>
    </cfRule>
    <cfRule type="containsText" dxfId="90" priority="3" operator="containsText" text="A">
      <formula>NOT(ISERROR(SEARCH("A",AH2)))</formula>
    </cfRule>
  </conditionalFormatting>
  <dataValidations count="1">
    <dataValidation type="list" allowBlank="1" showInputMessage="1" showErrorMessage="1" sqref="AK2:AK13" xr:uid="{00000000-0002-0000-0200-000000000000}">
      <formula1>"強風,外差し,イン先行,タフ"</formula1>
    </dataValidation>
  </dataValidations>
  <pageMargins left="0.7" right="0.7" top="0.75" bottom="0.75" header="0.3" footer="0.3"/>
  <pageSetup paperSize="9" orientation="portrait" horizontalDpi="4294967292" verticalDpi="4294967292"/>
  <ignoredErrors>
    <ignoredError sqref="N2:R2 N3:R4 N5:R9 N10:R18"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2"/>
  <sheetViews>
    <sheetView zoomScaleNormal="100" workbookViewId="0">
      <pane xSplit="5" ySplit="1" topLeftCell="AA2" activePane="bottomRight" state="frozen"/>
      <selection activeCell="E24" sqref="E24"/>
      <selection pane="topRight" activeCell="E24" sqref="E24"/>
      <selection pane="bottomLeft" activeCell="E24" sqref="E24"/>
      <selection pane="bottomRight" activeCell="AD2" sqref="AD2:AJ2"/>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16</v>
      </c>
      <c r="P1" s="1" t="s">
        <v>38</v>
      </c>
      <c r="Q1" s="1" t="s">
        <v>17</v>
      </c>
      <c r="R1" s="1" t="s">
        <v>18</v>
      </c>
      <c r="S1" s="1" t="s">
        <v>161</v>
      </c>
      <c r="T1" s="2" t="s">
        <v>20</v>
      </c>
      <c r="U1" s="2" t="s">
        <v>21</v>
      </c>
      <c r="V1" s="3" t="s">
        <v>22</v>
      </c>
      <c r="W1" s="3" t="s">
        <v>23</v>
      </c>
      <c r="X1" s="3" t="s">
        <v>24</v>
      </c>
      <c r="Y1" s="3" t="s">
        <v>99</v>
      </c>
      <c r="Z1" s="4" t="s">
        <v>101</v>
      </c>
      <c r="AA1" s="4" t="s">
        <v>102</v>
      </c>
      <c r="AB1" s="4" t="s">
        <v>113</v>
      </c>
      <c r="AC1" s="4" t="s">
        <v>114</v>
      </c>
      <c r="AD1" s="4" t="s">
        <v>0</v>
      </c>
      <c r="AE1" s="4" t="s">
        <v>98</v>
      </c>
      <c r="AF1" s="4" t="s">
        <v>1</v>
      </c>
      <c r="AG1" s="4" t="s">
        <v>2</v>
      </c>
      <c r="AH1" s="4"/>
      <c r="AI1" s="4" t="s">
        <v>3</v>
      </c>
      <c r="AJ1" s="4" t="s">
        <v>4</v>
      </c>
      <c r="AK1" s="4" t="s">
        <v>25</v>
      </c>
      <c r="AL1" s="4" t="s">
        <v>33</v>
      </c>
      <c r="AM1" s="1" t="s">
        <v>27</v>
      </c>
      <c r="AN1" s="1" t="s">
        <v>104</v>
      </c>
    </row>
    <row r="2" spans="1:40" s="6" customFormat="1">
      <c r="A2" s="7">
        <v>45676</v>
      </c>
      <c r="B2" s="15" t="s">
        <v>108</v>
      </c>
      <c r="C2" s="9" t="s">
        <v>166</v>
      </c>
      <c r="D2" s="10">
        <v>7.5034722222222225E-2</v>
      </c>
      <c r="E2" s="9" t="s">
        <v>507</v>
      </c>
      <c r="F2" s="11">
        <v>12.3</v>
      </c>
      <c r="G2" s="11">
        <v>12.7</v>
      </c>
      <c r="H2" s="11">
        <v>12.3</v>
      </c>
      <c r="I2" s="11">
        <v>12.2</v>
      </c>
      <c r="J2" s="11">
        <v>12</v>
      </c>
      <c r="K2" s="11">
        <v>12.1</v>
      </c>
      <c r="L2" s="11">
        <v>11.7</v>
      </c>
      <c r="M2" s="11">
        <v>11.4</v>
      </c>
      <c r="N2" s="11">
        <v>11.6</v>
      </c>
      <c r="O2" s="16">
        <f t="shared" ref="O2" si="0">SUM(F2:H2)</f>
        <v>37.299999999999997</v>
      </c>
      <c r="P2" s="16">
        <f t="shared" ref="P2" si="1">SUM(I2:K2)</f>
        <v>36.299999999999997</v>
      </c>
      <c r="Q2" s="16">
        <f t="shared" ref="Q2" si="2">SUM(L2:N2)</f>
        <v>34.700000000000003</v>
      </c>
      <c r="R2" s="17">
        <f t="shared" ref="R2" si="3">SUM(F2:J2)</f>
        <v>61.5</v>
      </c>
      <c r="S2" s="17">
        <f t="shared" ref="S2" si="4">SUM(J2:N2)</f>
        <v>58.8</v>
      </c>
      <c r="T2" s="12" t="s">
        <v>326</v>
      </c>
      <c r="U2" s="12" t="s">
        <v>195</v>
      </c>
      <c r="V2" s="14" t="s">
        <v>508</v>
      </c>
      <c r="W2" s="14" t="s">
        <v>178</v>
      </c>
      <c r="X2" s="14" t="s">
        <v>183</v>
      </c>
      <c r="Y2" s="14" t="s">
        <v>170</v>
      </c>
      <c r="Z2" s="13">
        <v>12.1</v>
      </c>
      <c r="AA2" s="13">
        <v>12</v>
      </c>
      <c r="AB2" s="13">
        <v>10.5</v>
      </c>
      <c r="AC2" s="12" t="s">
        <v>170</v>
      </c>
      <c r="AD2" s="13">
        <v>0.4</v>
      </c>
      <c r="AE2" s="13">
        <v>-0.7</v>
      </c>
      <c r="AF2" s="13">
        <v>1.1000000000000001</v>
      </c>
      <c r="AG2" s="13">
        <v>-1.4</v>
      </c>
      <c r="AH2" s="13"/>
      <c r="AI2" s="12" t="s">
        <v>216</v>
      </c>
      <c r="AJ2" s="12" t="s">
        <v>212</v>
      </c>
      <c r="AK2" s="12" t="s">
        <v>164</v>
      </c>
      <c r="AL2" s="9"/>
      <c r="AM2" s="9" t="s">
        <v>523</v>
      </c>
      <c r="AN2" s="21" t="s">
        <v>524</v>
      </c>
    </row>
  </sheetData>
  <autoFilter ref="A1:AM2" xr:uid="{00000000-0009-0000-0000-000003000000}"/>
  <dataConsolidate/>
  <phoneticPr fontId="2"/>
  <conditionalFormatting sqref="F2:N2">
    <cfRule type="colorScale" priority="1238">
      <colorScale>
        <cfvo type="min"/>
        <cfvo type="percentile" val="50"/>
        <cfvo type="max"/>
        <color rgb="FFF8696B"/>
        <color rgb="FFFFEB84"/>
        <color rgb="FF63BE7B"/>
      </colorScale>
    </cfRule>
  </conditionalFormatting>
  <conditionalFormatting sqref="AC2">
    <cfRule type="containsText" dxfId="89" priority="74" operator="containsText" text="D">
      <formula>NOT(ISERROR(SEARCH("D",AC2)))</formula>
    </cfRule>
    <cfRule type="containsText" dxfId="88" priority="75" operator="containsText" text="S">
      <formula>NOT(ISERROR(SEARCH("S",AC2)))</formula>
    </cfRule>
    <cfRule type="containsText" dxfId="87" priority="76" operator="containsText" text="F">
      <formula>NOT(ISERROR(SEARCH("F",AC2)))</formula>
    </cfRule>
    <cfRule type="containsText" dxfId="86" priority="77" operator="containsText" text="E">
      <formula>NOT(ISERROR(SEARCH("E",AC2)))</formula>
    </cfRule>
    <cfRule type="containsText" dxfId="85" priority="78" operator="containsText" text="B">
      <formula>NOT(ISERROR(SEARCH("B",AC2)))</formula>
    </cfRule>
    <cfRule type="containsText" dxfId="84" priority="79" operator="containsText" text="A">
      <formula>NOT(ISERROR(SEARCH("A",AC2)))</formula>
    </cfRule>
  </conditionalFormatting>
  <conditionalFormatting sqref="AI2:AL2">
    <cfRule type="containsText" dxfId="83" priority="1" operator="containsText" text="E">
      <formula>NOT(ISERROR(SEARCH("E",AI2)))</formula>
    </cfRule>
    <cfRule type="containsText" dxfId="82" priority="2" operator="containsText" text="B">
      <formula>NOT(ISERROR(SEARCH("B",AI2)))</formula>
    </cfRule>
    <cfRule type="containsText" dxfId="81" priority="3" operator="containsText" text="A">
      <formula>NOT(ISERROR(SEARCH("A",AI2)))</formula>
    </cfRule>
  </conditionalFormatting>
  <dataValidations count="1">
    <dataValidation type="list" allowBlank="1" showInputMessage="1" showErrorMessage="1" sqref="AL2" xr:uid="{00000000-0002-0000-0300-000000000000}">
      <formula1>"強風,外差し,イン先行,タフ"</formula1>
    </dataValidation>
  </dataValidations>
  <pageMargins left="0.7" right="0.7" top="0.75" bottom="0.75" header="0.3" footer="0.3"/>
  <pageSetup paperSize="9" orientation="portrait" horizontalDpi="4294967292" verticalDpi="4294967292"/>
  <ignoredErrors>
    <ignoredError sqref="O2:S2 O3:S4 O5:S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11"/>
  <sheetViews>
    <sheetView zoomScaleNormal="100" workbookViewId="0">
      <pane xSplit="5" ySplit="1" topLeftCell="AA2" activePane="bottomRight" state="frozen"/>
      <selection activeCell="E24" sqref="E24"/>
      <selection pane="topRight" activeCell="E24" sqref="E24"/>
      <selection pane="bottomLeft" activeCell="E24" sqref="E24"/>
      <selection pane="bottomRight" activeCell="Y14" sqref="Y14"/>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5" max="35" width="8.83203125" hidden="1" customWidth="1"/>
    <col min="40" max="41" width="150.83203125" customWidth="1"/>
  </cols>
  <sheetData>
    <row r="1" spans="1:41" s="6" customFormat="1">
      <c r="A1" s="1" t="s">
        <v>5</v>
      </c>
      <c r="B1" s="1" t="s">
        <v>39</v>
      </c>
      <c r="C1" s="1" t="s">
        <v>7</v>
      </c>
      <c r="D1" s="1" t="s">
        <v>40</v>
      </c>
      <c r="E1" s="1" t="s">
        <v>9</v>
      </c>
      <c r="F1" s="1" t="s">
        <v>41</v>
      </c>
      <c r="G1" s="1" t="s">
        <v>42</v>
      </c>
      <c r="H1" s="1" t="s">
        <v>43</v>
      </c>
      <c r="I1" s="1" t="s">
        <v>44</v>
      </c>
      <c r="J1" s="1" t="s">
        <v>45</v>
      </c>
      <c r="K1" s="1" t="s">
        <v>46</v>
      </c>
      <c r="L1" s="1" t="s">
        <v>47</v>
      </c>
      <c r="M1" s="1" t="s">
        <v>48</v>
      </c>
      <c r="N1" s="1" t="s">
        <v>49</v>
      </c>
      <c r="O1" s="1" t="s">
        <v>50</v>
      </c>
      <c r="P1" s="1" t="s">
        <v>16</v>
      </c>
      <c r="Q1" s="1" t="s">
        <v>51</v>
      </c>
      <c r="R1" s="1" t="s">
        <v>17</v>
      </c>
      <c r="S1" s="1" t="s">
        <v>18</v>
      </c>
      <c r="T1" s="1" t="s">
        <v>161</v>
      </c>
      <c r="U1" s="2" t="s">
        <v>20</v>
      </c>
      <c r="V1" s="2" t="s">
        <v>21</v>
      </c>
      <c r="W1" s="3" t="s">
        <v>22</v>
      </c>
      <c r="X1" s="3" t="s">
        <v>23</v>
      </c>
      <c r="Y1" s="3" t="s">
        <v>24</v>
      </c>
      <c r="Z1" s="3" t="s">
        <v>99</v>
      </c>
      <c r="AA1" s="4" t="s">
        <v>101</v>
      </c>
      <c r="AB1" s="4" t="s">
        <v>102</v>
      </c>
      <c r="AC1" s="4" t="s">
        <v>113</v>
      </c>
      <c r="AD1" s="4" t="s">
        <v>114</v>
      </c>
      <c r="AE1" s="4" t="s">
        <v>0</v>
      </c>
      <c r="AF1" s="4" t="s">
        <v>98</v>
      </c>
      <c r="AG1" s="4" t="s">
        <v>1</v>
      </c>
      <c r="AH1" s="4" t="s">
        <v>2</v>
      </c>
      <c r="AI1" s="4"/>
      <c r="AJ1" s="4" t="s">
        <v>3</v>
      </c>
      <c r="AK1" s="4" t="s">
        <v>4</v>
      </c>
      <c r="AL1" s="4" t="s">
        <v>25</v>
      </c>
      <c r="AM1" s="4" t="s">
        <v>33</v>
      </c>
      <c r="AN1" s="5" t="s">
        <v>27</v>
      </c>
      <c r="AO1" s="5" t="s">
        <v>103</v>
      </c>
    </row>
    <row r="2" spans="1:41" s="6" customFormat="1">
      <c r="A2" s="7">
        <v>45296</v>
      </c>
      <c r="B2" s="8" t="s">
        <v>112</v>
      </c>
      <c r="C2" s="9" t="s">
        <v>166</v>
      </c>
      <c r="D2" s="10">
        <v>8.413194444444444E-2</v>
      </c>
      <c r="E2" s="9" t="s">
        <v>252</v>
      </c>
      <c r="F2" s="11">
        <v>12.7</v>
      </c>
      <c r="G2" s="11">
        <v>11.4</v>
      </c>
      <c r="H2" s="11">
        <v>12.7</v>
      </c>
      <c r="I2" s="11">
        <v>12.5</v>
      </c>
      <c r="J2" s="11">
        <v>12.3</v>
      </c>
      <c r="K2" s="11">
        <v>12.2</v>
      </c>
      <c r="L2" s="11">
        <v>12.2</v>
      </c>
      <c r="M2" s="11">
        <v>12.1</v>
      </c>
      <c r="N2" s="11">
        <v>12.3</v>
      </c>
      <c r="O2" s="11">
        <v>11.5</v>
      </c>
      <c r="P2" s="16">
        <f t="shared" ref="P2:P6" si="0">SUM(F2:H2)</f>
        <v>36.799999999999997</v>
      </c>
      <c r="Q2" s="16">
        <f t="shared" ref="Q2:Q6" si="1">SUM(I2:L2)</f>
        <v>49.2</v>
      </c>
      <c r="R2" s="16">
        <f t="shared" ref="R2:R6" si="2">SUM(M2:O2)</f>
        <v>35.9</v>
      </c>
      <c r="S2" s="17">
        <f t="shared" ref="S2:S6" si="3">SUM(F2:J2)</f>
        <v>61.599999999999994</v>
      </c>
      <c r="T2" s="17">
        <f t="shared" ref="T2:T6" si="4">SUM(K2:O2)</f>
        <v>60.3</v>
      </c>
      <c r="U2" s="12" t="s">
        <v>171</v>
      </c>
      <c r="V2" s="12" t="s">
        <v>167</v>
      </c>
      <c r="W2" s="14" t="s">
        <v>225</v>
      </c>
      <c r="X2" s="14" t="s">
        <v>205</v>
      </c>
      <c r="Y2" s="14" t="s">
        <v>253</v>
      </c>
      <c r="Z2" s="14" t="s">
        <v>170</v>
      </c>
      <c r="AA2" s="13">
        <v>13.6</v>
      </c>
      <c r="AB2" s="13">
        <v>13.6</v>
      </c>
      <c r="AC2" s="13">
        <v>10.199999999999999</v>
      </c>
      <c r="AD2" s="12" t="s">
        <v>170</v>
      </c>
      <c r="AE2" s="13">
        <v>-0.6</v>
      </c>
      <c r="AF2" s="13">
        <v>-0.2</v>
      </c>
      <c r="AG2" s="13">
        <v>0.8</v>
      </c>
      <c r="AH2" s="13">
        <v>-1.6</v>
      </c>
      <c r="AI2" s="13"/>
      <c r="AJ2" s="12" t="s">
        <v>168</v>
      </c>
      <c r="AK2" s="12" t="s">
        <v>212</v>
      </c>
      <c r="AL2" s="12" t="s">
        <v>164</v>
      </c>
      <c r="AM2" s="9"/>
      <c r="AN2" s="9" t="s">
        <v>254</v>
      </c>
      <c r="AO2" s="21" t="s">
        <v>255</v>
      </c>
    </row>
    <row r="3" spans="1:41" s="6" customFormat="1">
      <c r="A3" s="7">
        <v>45296</v>
      </c>
      <c r="B3" s="8" t="s">
        <v>105</v>
      </c>
      <c r="C3" s="9" t="s">
        <v>166</v>
      </c>
      <c r="D3" s="10">
        <v>8.1956018518518525E-2</v>
      </c>
      <c r="E3" s="9" t="s">
        <v>267</v>
      </c>
      <c r="F3" s="11">
        <v>12.3</v>
      </c>
      <c r="G3" s="11">
        <v>10.8</v>
      </c>
      <c r="H3" s="11">
        <v>11.8</v>
      </c>
      <c r="I3" s="11">
        <v>11.9</v>
      </c>
      <c r="J3" s="11">
        <v>11.9</v>
      </c>
      <c r="K3" s="11">
        <v>11.9</v>
      </c>
      <c r="L3" s="11">
        <v>11.8</v>
      </c>
      <c r="M3" s="11">
        <v>11.9</v>
      </c>
      <c r="N3" s="11">
        <v>11.8</v>
      </c>
      <c r="O3" s="11">
        <v>12</v>
      </c>
      <c r="P3" s="16">
        <f t="shared" si="0"/>
        <v>34.900000000000006</v>
      </c>
      <c r="Q3" s="16">
        <f t="shared" si="1"/>
        <v>47.5</v>
      </c>
      <c r="R3" s="16">
        <f t="shared" si="2"/>
        <v>35.700000000000003</v>
      </c>
      <c r="S3" s="17">
        <f t="shared" si="3"/>
        <v>58.7</v>
      </c>
      <c r="T3" s="17">
        <f t="shared" si="4"/>
        <v>59.400000000000006</v>
      </c>
      <c r="U3" s="12" t="s">
        <v>174</v>
      </c>
      <c r="V3" s="12" t="s">
        <v>175</v>
      </c>
      <c r="W3" s="14" t="s">
        <v>194</v>
      </c>
      <c r="X3" s="14" t="s">
        <v>186</v>
      </c>
      <c r="Y3" s="14" t="s">
        <v>172</v>
      </c>
      <c r="Z3" s="14" t="s">
        <v>170</v>
      </c>
      <c r="AA3" s="13">
        <v>13.6</v>
      </c>
      <c r="AB3" s="13">
        <v>13.6</v>
      </c>
      <c r="AC3" s="13">
        <v>10.199999999999999</v>
      </c>
      <c r="AD3" s="12" t="s">
        <v>170</v>
      </c>
      <c r="AE3" s="13">
        <v>-1.1000000000000001</v>
      </c>
      <c r="AF3" s="13" t="s">
        <v>214</v>
      </c>
      <c r="AG3" s="13">
        <v>0.5</v>
      </c>
      <c r="AH3" s="13">
        <v>-1.6</v>
      </c>
      <c r="AI3" s="13"/>
      <c r="AJ3" s="12" t="s">
        <v>168</v>
      </c>
      <c r="AK3" s="12" t="s">
        <v>212</v>
      </c>
      <c r="AL3" s="12" t="s">
        <v>164</v>
      </c>
      <c r="AM3" s="9"/>
      <c r="AN3" s="9"/>
      <c r="AO3" s="21"/>
    </row>
    <row r="4" spans="1:41" s="6" customFormat="1">
      <c r="A4" s="7">
        <v>45297</v>
      </c>
      <c r="B4" s="8" t="s">
        <v>109</v>
      </c>
      <c r="C4" s="9" t="s">
        <v>166</v>
      </c>
      <c r="D4" s="10">
        <v>8.4803240740740735E-2</v>
      </c>
      <c r="E4" s="9" t="s">
        <v>278</v>
      </c>
      <c r="F4" s="11">
        <v>12.4</v>
      </c>
      <c r="G4" s="11">
        <v>11.7</v>
      </c>
      <c r="H4" s="11">
        <v>13</v>
      </c>
      <c r="I4" s="11">
        <v>12.7</v>
      </c>
      <c r="J4" s="11">
        <v>12.6</v>
      </c>
      <c r="K4" s="11">
        <v>12.5</v>
      </c>
      <c r="L4" s="11">
        <v>12.3</v>
      </c>
      <c r="M4" s="11">
        <v>12</v>
      </c>
      <c r="N4" s="11">
        <v>12</v>
      </c>
      <c r="O4" s="11">
        <v>11.5</v>
      </c>
      <c r="P4" s="16">
        <f t="shared" si="0"/>
        <v>37.1</v>
      </c>
      <c r="Q4" s="16">
        <f t="shared" si="1"/>
        <v>50.099999999999994</v>
      </c>
      <c r="R4" s="16">
        <f t="shared" si="2"/>
        <v>35.5</v>
      </c>
      <c r="S4" s="17">
        <f t="shared" si="3"/>
        <v>62.4</v>
      </c>
      <c r="T4" s="17">
        <f t="shared" si="4"/>
        <v>60.3</v>
      </c>
      <c r="U4" s="12" t="s">
        <v>171</v>
      </c>
      <c r="V4" s="12" t="s">
        <v>167</v>
      </c>
      <c r="W4" s="14" t="s">
        <v>226</v>
      </c>
      <c r="X4" s="14" t="s">
        <v>202</v>
      </c>
      <c r="Y4" s="14" t="s">
        <v>198</v>
      </c>
      <c r="Z4" s="14" t="s">
        <v>170</v>
      </c>
      <c r="AA4" s="13">
        <v>13.7</v>
      </c>
      <c r="AB4" s="13">
        <v>14.2</v>
      </c>
      <c r="AC4" s="13">
        <v>10.1</v>
      </c>
      <c r="AD4" s="12" t="s">
        <v>170</v>
      </c>
      <c r="AE4" s="13">
        <v>0.5</v>
      </c>
      <c r="AF4" s="13">
        <v>-0.5</v>
      </c>
      <c r="AG4" s="13">
        <v>1.5</v>
      </c>
      <c r="AH4" s="13">
        <v>-1.5</v>
      </c>
      <c r="AI4" s="13"/>
      <c r="AJ4" s="12" t="s">
        <v>216</v>
      </c>
      <c r="AK4" s="12" t="s">
        <v>212</v>
      </c>
      <c r="AL4" s="12" t="s">
        <v>164</v>
      </c>
      <c r="AM4" s="9"/>
      <c r="AN4" s="9" t="s">
        <v>291</v>
      </c>
      <c r="AO4" s="21" t="s">
        <v>292</v>
      </c>
    </row>
    <row r="5" spans="1:41" s="6" customFormat="1">
      <c r="A5" s="7">
        <v>45297</v>
      </c>
      <c r="B5" s="8" t="s">
        <v>115</v>
      </c>
      <c r="C5" s="9" t="s">
        <v>166</v>
      </c>
      <c r="D5" s="10">
        <v>8.3414351851851851E-2</v>
      </c>
      <c r="E5" s="9" t="s">
        <v>279</v>
      </c>
      <c r="F5" s="11">
        <v>12.6</v>
      </c>
      <c r="G5" s="11">
        <v>10.8</v>
      </c>
      <c r="H5" s="11">
        <v>11.9</v>
      </c>
      <c r="I5" s="11">
        <v>11.8</v>
      </c>
      <c r="J5" s="11">
        <v>12</v>
      </c>
      <c r="K5" s="11">
        <v>12.1</v>
      </c>
      <c r="L5" s="11">
        <v>12.7</v>
      </c>
      <c r="M5" s="11">
        <v>12.9</v>
      </c>
      <c r="N5" s="11">
        <v>12.4</v>
      </c>
      <c r="O5" s="11">
        <v>11.5</v>
      </c>
      <c r="P5" s="16">
        <f t="shared" si="0"/>
        <v>35.299999999999997</v>
      </c>
      <c r="Q5" s="16">
        <f t="shared" si="1"/>
        <v>48.599999999999994</v>
      </c>
      <c r="R5" s="16">
        <f t="shared" si="2"/>
        <v>36.799999999999997</v>
      </c>
      <c r="S5" s="17">
        <f t="shared" si="3"/>
        <v>59.099999999999994</v>
      </c>
      <c r="T5" s="17">
        <f t="shared" si="4"/>
        <v>61.599999999999994</v>
      </c>
      <c r="U5" s="12" t="s">
        <v>174</v>
      </c>
      <c r="V5" s="12" t="s">
        <v>175</v>
      </c>
      <c r="W5" s="14" t="s">
        <v>202</v>
      </c>
      <c r="X5" s="14" t="s">
        <v>185</v>
      </c>
      <c r="Y5" s="14" t="s">
        <v>223</v>
      </c>
      <c r="Z5" s="14" t="s">
        <v>170</v>
      </c>
      <c r="AA5" s="13">
        <v>13.7</v>
      </c>
      <c r="AB5" s="13">
        <v>14.2</v>
      </c>
      <c r="AC5" s="13">
        <v>10.1</v>
      </c>
      <c r="AD5" s="12" t="s">
        <v>170</v>
      </c>
      <c r="AE5" s="13">
        <v>-0.7</v>
      </c>
      <c r="AF5" s="13" t="s">
        <v>214</v>
      </c>
      <c r="AG5" s="13">
        <v>0.7</v>
      </c>
      <c r="AH5" s="13">
        <v>-1.4</v>
      </c>
      <c r="AI5" s="13"/>
      <c r="AJ5" s="12" t="s">
        <v>168</v>
      </c>
      <c r="AK5" s="12" t="s">
        <v>212</v>
      </c>
      <c r="AL5" s="12" t="s">
        <v>164</v>
      </c>
      <c r="AM5" s="9"/>
      <c r="AN5" s="9" t="s">
        <v>293</v>
      </c>
      <c r="AO5" s="21" t="s">
        <v>294</v>
      </c>
    </row>
    <row r="6" spans="1:41" s="6" customFormat="1">
      <c r="A6" s="7">
        <v>45297</v>
      </c>
      <c r="B6" s="8" t="s">
        <v>108</v>
      </c>
      <c r="C6" s="9" t="s">
        <v>166</v>
      </c>
      <c r="D6" s="10">
        <v>8.3344907407407409E-2</v>
      </c>
      <c r="E6" s="9" t="s">
        <v>271</v>
      </c>
      <c r="F6" s="11">
        <v>12.5</v>
      </c>
      <c r="G6" s="11">
        <v>11</v>
      </c>
      <c r="H6" s="11">
        <v>12.4</v>
      </c>
      <c r="I6" s="11">
        <v>12.1</v>
      </c>
      <c r="J6" s="11">
        <v>11.9</v>
      </c>
      <c r="K6" s="11">
        <v>12.1</v>
      </c>
      <c r="L6" s="11">
        <v>12.1</v>
      </c>
      <c r="M6" s="11">
        <v>12.2</v>
      </c>
      <c r="N6" s="11">
        <v>11.8</v>
      </c>
      <c r="O6" s="11">
        <v>12</v>
      </c>
      <c r="P6" s="16">
        <f t="shared" si="0"/>
        <v>35.9</v>
      </c>
      <c r="Q6" s="16">
        <f t="shared" si="1"/>
        <v>48.2</v>
      </c>
      <c r="R6" s="16">
        <f t="shared" si="2"/>
        <v>36</v>
      </c>
      <c r="S6" s="17">
        <f t="shared" si="3"/>
        <v>59.9</v>
      </c>
      <c r="T6" s="17">
        <f t="shared" si="4"/>
        <v>60.2</v>
      </c>
      <c r="U6" s="12" t="s">
        <v>179</v>
      </c>
      <c r="V6" s="12" t="s">
        <v>184</v>
      </c>
      <c r="W6" s="14" t="s">
        <v>173</v>
      </c>
      <c r="X6" s="14" t="s">
        <v>172</v>
      </c>
      <c r="Y6" s="14" t="s">
        <v>187</v>
      </c>
      <c r="Z6" s="14" t="s">
        <v>170</v>
      </c>
      <c r="AA6" s="13">
        <v>13.7</v>
      </c>
      <c r="AB6" s="13">
        <v>14.2</v>
      </c>
      <c r="AC6" s="13">
        <v>10.1</v>
      </c>
      <c r="AD6" s="12" t="s">
        <v>164</v>
      </c>
      <c r="AE6" s="13">
        <v>-0.5</v>
      </c>
      <c r="AF6" s="13" t="s">
        <v>214</v>
      </c>
      <c r="AG6" s="13">
        <v>0.7</v>
      </c>
      <c r="AH6" s="13">
        <v>-1.2</v>
      </c>
      <c r="AI6" s="13"/>
      <c r="AJ6" s="12" t="s">
        <v>168</v>
      </c>
      <c r="AK6" s="12" t="s">
        <v>168</v>
      </c>
      <c r="AL6" s="12" t="s">
        <v>164</v>
      </c>
      <c r="AM6" s="9"/>
      <c r="AN6" s="9" t="s">
        <v>297</v>
      </c>
      <c r="AO6" s="21" t="s">
        <v>298</v>
      </c>
    </row>
    <row r="7" spans="1:41" s="6" customFormat="1">
      <c r="A7" s="7">
        <v>45668</v>
      </c>
      <c r="B7" s="8" t="s">
        <v>304</v>
      </c>
      <c r="C7" s="9" t="s">
        <v>166</v>
      </c>
      <c r="D7" s="10">
        <v>8.6122685185185191E-2</v>
      </c>
      <c r="E7" s="9" t="s">
        <v>325</v>
      </c>
      <c r="F7" s="11">
        <v>12.9</v>
      </c>
      <c r="G7" s="11">
        <v>11.6</v>
      </c>
      <c r="H7" s="11">
        <v>13.1</v>
      </c>
      <c r="I7" s="11">
        <v>12.9</v>
      </c>
      <c r="J7" s="11">
        <v>12.7</v>
      </c>
      <c r="K7" s="11">
        <v>12.6</v>
      </c>
      <c r="L7" s="11">
        <v>12.2</v>
      </c>
      <c r="M7" s="11">
        <v>11.8</v>
      </c>
      <c r="N7" s="11">
        <v>11.9</v>
      </c>
      <c r="O7" s="11">
        <v>12.4</v>
      </c>
      <c r="P7" s="16">
        <f t="shared" ref="P7" si="5">SUM(F7:H7)</f>
        <v>37.6</v>
      </c>
      <c r="Q7" s="16">
        <f t="shared" ref="Q7" si="6">SUM(I7:L7)</f>
        <v>50.400000000000006</v>
      </c>
      <c r="R7" s="16">
        <f t="shared" ref="R7" si="7">SUM(M7:O7)</f>
        <v>36.1</v>
      </c>
      <c r="S7" s="17">
        <f t="shared" ref="S7" si="8">SUM(F7:J7)</f>
        <v>63.2</v>
      </c>
      <c r="T7" s="17">
        <f t="shared" ref="T7" si="9">SUM(K7:O7)</f>
        <v>60.899999999999991</v>
      </c>
      <c r="U7" s="12" t="s">
        <v>326</v>
      </c>
      <c r="V7" s="12" t="s">
        <v>167</v>
      </c>
      <c r="W7" s="14" t="s">
        <v>327</v>
      </c>
      <c r="X7" s="14" t="s">
        <v>328</v>
      </c>
      <c r="Y7" s="14" t="s">
        <v>185</v>
      </c>
      <c r="Z7" s="14" t="s">
        <v>164</v>
      </c>
      <c r="AA7" s="13">
        <v>13.1</v>
      </c>
      <c r="AB7" s="13">
        <v>14.6</v>
      </c>
      <c r="AC7" s="13">
        <v>10</v>
      </c>
      <c r="AD7" s="12" t="s">
        <v>164</v>
      </c>
      <c r="AE7" s="13">
        <v>1.6</v>
      </c>
      <c r="AF7" s="13">
        <v>-0.3</v>
      </c>
      <c r="AG7" s="13">
        <v>2.8</v>
      </c>
      <c r="AH7" s="13">
        <v>-1.5</v>
      </c>
      <c r="AI7" s="13"/>
      <c r="AJ7" s="12" t="s">
        <v>169</v>
      </c>
      <c r="AK7" s="12" t="s">
        <v>212</v>
      </c>
      <c r="AL7" s="12" t="s">
        <v>164</v>
      </c>
      <c r="AM7" s="9"/>
      <c r="AN7" s="9" t="s">
        <v>324</v>
      </c>
      <c r="AO7" s="21" t="s">
        <v>333</v>
      </c>
    </row>
    <row r="8" spans="1:41" s="6" customFormat="1">
      <c r="A8" s="7">
        <v>45669</v>
      </c>
      <c r="B8" s="8" t="s">
        <v>107</v>
      </c>
      <c r="C8" s="9" t="s">
        <v>166</v>
      </c>
      <c r="D8" s="10">
        <v>8.4722222222222227E-2</v>
      </c>
      <c r="E8" s="9" t="s">
        <v>379</v>
      </c>
      <c r="F8" s="11">
        <v>12.6</v>
      </c>
      <c r="G8" s="11">
        <v>11.4</v>
      </c>
      <c r="H8" s="11">
        <v>12.6</v>
      </c>
      <c r="I8" s="11">
        <v>12.1</v>
      </c>
      <c r="J8" s="11">
        <v>12.6</v>
      </c>
      <c r="K8" s="11">
        <v>12.4</v>
      </c>
      <c r="L8" s="11">
        <v>12.2</v>
      </c>
      <c r="M8" s="11">
        <v>11.9</v>
      </c>
      <c r="N8" s="11">
        <v>12.1</v>
      </c>
      <c r="O8" s="11">
        <v>12.1</v>
      </c>
      <c r="P8" s="16">
        <f t="shared" ref="P8" si="10">SUM(F8:H8)</f>
        <v>36.6</v>
      </c>
      <c r="Q8" s="16">
        <f t="shared" ref="Q8" si="11">SUM(I8:L8)</f>
        <v>49.3</v>
      </c>
      <c r="R8" s="16">
        <f t="shared" ref="R8" si="12">SUM(M8:O8)</f>
        <v>36.1</v>
      </c>
      <c r="S8" s="17">
        <f t="shared" ref="S8" si="13">SUM(F8:J8)</f>
        <v>61.300000000000004</v>
      </c>
      <c r="T8" s="17">
        <f t="shared" ref="T8" si="14">SUM(K8:O8)</f>
        <v>60.7</v>
      </c>
      <c r="U8" s="12" t="s">
        <v>179</v>
      </c>
      <c r="V8" s="12" t="s">
        <v>167</v>
      </c>
      <c r="W8" s="14" t="s">
        <v>337</v>
      </c>
      <c r="X8" s="14" t="s">
        <v>218</v>
      </c>
      <c r="Y8" s="14" t="s">
        <v>205</v>
      </c>
      <c r="Z8" s="14" t="s">
        <v>164</v>
      </c>
      <c r="AA8" s="13">
        <v>12.6</v>
      </c>
      <c r="AB8" s="13">
        <v>13.8</v>
      </c>
      <c r="AC8" s="13">
        <v>10</v>
      </c>
      <c r="AD8" s="12" t="s">
        <v>164</v>
      </c>
      <c r="AE8" s="13">
        <v>-0.2</v>
      </c>
      <c r="AF8" s="13" t="s">
        <v>214</v>
      </c>
      <c r="AG8" s="13">
        <v>1.2</v>
      </c>
      <c r="AH8" s="13">
        <v>-1.4</v>
      </c>
      <c r="AI8" s="13"/>
      <c r="AJ8" s="12" t="s">
        <v>169</v>
      </c>
      <c r="AK8" s="12" t="s">
        <v>215</v>
      </c>
      <c r="AL8" s="12" t="s">
        <v>164</v>
      </c>
      <c r="AM8" s="9"/>
      <c r="AN8" s="9" t="s">
        <v>380</v>
      </c>
      <c r="AO8" s="21" t="s">
        <v>381</v>
      </c>
    </row>
    <row r="9" spans="1:41" s="6" customFormat="1">
      <c r="A9" s="7">
        <v>45675</v>
      </c>
      <c r="B9" s="8" t="s">
        <v>109</v>
      </c>
      <c r="C9" s="9" t="s">
        <v>166</v>
      </c>
      <c r="D9" s="10">
        <v>8.3356481481481476E-2</v>
      </c>
      <c r="E9" s="9" t="s">
        <v>452</v>
      </c>
      <c r="F9" s="11">
        <v>12.5</v>
      </c>
      <c r="G9" s="11">
        <v>10.9</v>
      </c>
      <c r="H9" s="11">
        <v>12.7</v>
      </c>
      <c r="I9" s="11">
        <v>12.3</v>
      </c>
      <c r="J9" s="11">
        <v>12.3</v>
      </c>
      <c r="K9" s="11">
        <v>11.9</v>
      </c>
      <c r="L9" s="11">
        <v>12.2</v>
      </c>
      <c r="M9" s="11">
        <v>11.9</v>
      </c>
      <c r="N9" s="11">
        <v>11.6</v>
      </c>
      <c r="O9" s="11">
        <v>11.9</v>
      </c>
      <c r="P9" s="16">
        <f t="shared" ref="P9:P11" si="15">SUM(F9:H9)</f>
        <v>36.099999999999994</v>
      </c>
      <c r="Q9" s="16">
        <f t="shared" ref="Q9:Q11" si="16">SUM(I9:L9)</f>
        <v>48.7</v>
      </c>
      <c r="R9" s="16">
        <f t="shared" ref="R9:R11" si="17">SUM(M9:O9)</f>
        <v>35.4</v>
      </c>
      <c r="S9" s="17">
        <f t="shared" ref="S9:S11" si="18">SUM(F9:J9)</f>
        <v>60.699999999999989</v>
      </c>
      <c r="T9" s="17">
        <f t="shared" ref="T9:T11" si="19">SUM(K9:O9)</f>
        <v>59.5</v>
      </c>
      <c r="U9" s="12" t="s">
        <v>179</v>
      </c>
      <c r="V9" s="12" t="s">
        <v>167</v>
      </c>
      <c r="W9" s="14" t="s">
        <v>183</v>
      </c>
      <c r="X9" s="14" t="s">
        <v>206</v>
      </c>
      <c r="Y9" s="14" t="s">
        <v>341</v>
      </c>
      <c r="Z9" s="14" t="s">
        <v>164</v>
      </c>
      <c r="AA9" s="13">
        <v>11.8</v>
      </c>
      <c r="AB9" s="13">
        <v>13.8</v>
      </c>
      <c r="AC9" s="13">
        <v>10.7</v>
      </c>
      <c r="AD9" s="12" t="s">
        <v>170</v>
      </c>
      <c r="AE9" s="13">
        <v>-2</v>
      </c>
      <c r="AF9" s="13">
        <v>-0.2</v>
      </c>
      <c r="AG9" s="13">
        <v>-0.6</v>
      </c>
      <c r="AH9" s="13">
        <v>-1.6</v>
      </c>
      <c r="AI9" s="13"/>
      <c r="AJ9" s="12" t="s">
        <v>215</v>
      </c>
      <c r="AK9" s="12" t="s">
        <v>212</v>
      </c>
      <c r="AL9" s="12" t="s">
        <v>164</v>
      </c>
      <c r="AM9" s="9"/>
      <c r="AN9" s="9" t="s">
        <v>465</v>
      </c>
      <c r="AO9" s="21" t="s">
        <v>466</v>
      </c>
    </row>
    <row r="10" spans="1:41" s="6" customFormat="1">
      <c r="A10" s="7">
        <v>45675</v>
      </c>
      <c r="B10" s="8" t="s">
        <v>111</v>
      </c>
      <c r="C10" s="9" t="s">
        <v>166</v>
      </c>
      <c r="D10" s="10">
        <v>8.2708333333333328E-2</v>
      </c>
      <c r="E10" s="9" t="s">
        <v>493</v>
      </c>
      <c r="F10" s="11">
        <v>12.7</v>
      </c>
      <c r="G10" s="11">
        <v>11.1</v>
      </c>
      <c r="H10" s="11">
        <v>12.5</v>
      </c>
      <c r="I10" s="11">
        <v>12</v>
      </c>
      <c r="J10" s="11">
        <v>11.8</v>
      </c>
      <c r="K10" s="11">
        <v>12</v>
      </c>
      <c r="L10" s="11">
        <v>12</v>
      </c>
      <c r="M10" s="11">
        <v>11.8</v>
      </c>
      <c r="N10" s="11">
        <v>11.7</v>
      </c>
      <c r="O10" s="11">
        <v>12</v>
      </c>
      <c r="P10" s="16">
        <f t="shared" si="15"/>
        <v>36.299999999999997</v>
      </c>
      <c r="Q10" s="16">
        <f t="shared" si="16"/>
        <v>47.8</v>
      </c>
      <c r="R10" s="16">
        <f t="shared" si="17"/>
        <v>35.5</v>
      </c>
      <c r="S10" s="17">
        <f t="shared" si="18"/>
        <v>60.099999999999994</v>
      </c>
      <c r="T10" s="17">
        <f t="shared" si="19"/>
        <v>59.5</v>
      </c>
      <c r="U10" s="12" t="s">
        <v>179</v>
      </c>
      <c r="V10" s="12" t="s">
        <v>167</v>
      </c>
      <c r="W10" s="14" t="s">
        <v>494</v>
      </c>
      <c r="X10" s="14" t="s">
        <v>173</v>
      </c>
      <c r="Y10" s="14" t="s">
        <v>190</v>
      </c>
      <c r="Z10" s="14" t="s">
        <v>164</v>
      </c>
      <c r="AA10" s="13">
        <v>11.8</v>
      </c>
      <c r="AB10" s="13">
        <v>13.8</v>
      </c>
      <c r="AC10" s="13">
        <v>10.7</v>
      </c>
      <c r="AD10" s="12" t="s">
        <v>170</v>
      </c>
      <c r="AE10" s="13">
        <v>-1.7</v>
      </c>
      <c r="AF10" s="13" t="s">
        <v>214</v>
      </c>
      <c r="AG10" s="13">
        <v>-0.1</v>
      </c>
      <c r="AH10" s="13">
        <v>-1.6</v>
      </c>
      <c r="AI10" s="13"/>
      <c r="AJ10" s="12" t="s">
        <v>212</v>
      </c>
      <c r="AK10" s="12" t="s">
        <v>212</v>
      </c>
      <c r="AL10" s="12" t="s">
        <v>165</v>
      </c>
      <c r="AM10" s="9"/>
      <c r="AN10" s="9" t="s">
        <v>491</v>
      </c>
      <c r="AO10" s="21" t="s">
        <v>492</v>
      </c>
    </row>
    <row r="11" spans="1:41" s="6" customFormat="1">
      <c r="A11" s="7">
        <v>45676</v>
      </c>
      <c r="B11" s="8" t="s">
        <v>106</v>
      </c>
      <c r="C11" s="9" t="s">
        <v>166</v>
      </c>
      <c r="D11" s="10">
        <v>8.2743055555555556E-2</v>
      </c>
      <c r="E11" s="9" t="s">
        <v>535</v>
      </c>
      <c r="F11" s="11">
        <v>12.6</v>
      </c>
      <c r="G11" s="11">
        <v>10.5</v>
      </c>
      <c r="H11" s="11">
        <v>11.9</v>
      </c>
      <c r="I11" s="11">
        <v>11.5</v>
      </c>
      <c r="J11" s="11">
        <v>11.8</v>
      </c>
      <c r="K11" s="11">
        <v>12.1</v>
      </c>
      <c r="L11" s="11">
        <v>12.7</v>
      </c>
      <c r="M11" s="11">
        <v>12.8</v>
      </c>
      <c r="N11" s="11">
        <v>11.8</v>
      </c>
      <c r="O11" s="11">
        <v>12.2</v>
      </c>
      <c r="P11" s="16">
        <f t="shared" si="15"/>
        <v>35</v>
      </c>
      <c r="Q11" s="16">
        <f t="shared" si="16"/>
        <v>48.099999999999994</v>
      </c>
      <c r="R11" s="16">
        <f t="shared" si="17"/>
        <v>36.799999999999997</v>
      </c>
      <c r="S11" s="17">
        <f t="shared" si="18"/>
        <v>58.3</v>
      </c>
      <c r="T11" s="17">
        <f t="shared" si="19"/>
        <v>61.599999999999994</v>
      </c>
      <c r="U11" s="12" t="s">
        <v>174</v>
      </c>
      <c r="V11" s="12" t="s">
        <v>181</v>
      </c>
      <c r="W11" s="14" t="s">
        <v>189</v>
      </c>
      <c r="X11" s="14" t="s">
        <v>197</v>
      </c>
      <c r="Y11" s="14" t="s">
        <v>341</v>
      </c>
      <c r="Z11" s="14" t="s">
        <v>164</v>
      </c>
      <c r="AA11" s="13">
        <v>12.1</v>
      </c>
      <c r="AB11" s="13">
        <v>12</v>
      </c>
      <c r="AC11" s="13">
        <v>10.5</v>
      </c>
      <c r="AD11" s="12" t="s">
        <v>170</v>
      </c>
      <c r="AE11" s="13">
        <v>-0.8</v>
      </c>
      <c r="AF11" s="13" t="s">
        <v>214</v>
      </c>
      <c r="AG11" s="13">
        <v>0.7</v>
      </c>
      <c r="AH11" s="13">
        <v>-1.5</v>
      </c>
      <c r="AI11" s="13"/>
      <c r="AJ11" s="12" t="s">
        <v>168</v>
      </c>
      <c r="AK11" s="12" t="s">
        <v>212</v>
      </c>
      <c r="AL11" s="12" t="s">
        <v>164</v>
      </c>
      <c r="AM11" s="9"/>
      <c r="AN11" s="9"/>
      <c r="AO11" s="21"/>
    </row>
  </sheetData>
  <autoFilter ref="A1:AN6" xr:uid="{00000000-0009-0000-0000-000004000000}"/>
  <phoneticPr fontId="2"/>
  <conditionalFormatting sqref="F2:O2">
    <cfRule type="colorScale" priority="1149">
      <colorScale>
        <cfvo type="min"/>
        <cfvo type="percentile" val="50"/>
        <cfvo type="max"/>
        <color rgb="FFF8696B"/>
        <color rgb="FFFFEB84"/>
        <color rgb="FF63BE7B"/>
      </colorScale>
    </cfRule>
  </conditionalFormatting>
  <conditionalFormatting sqref="F3:O3">
    <cfRule type="colorScale" priority="2073">
      <colorScale>
        <cfvo type="min"/>
        <cfvo type="percentile" val="50"/>
        <cfvo type="max"/>
        <color rgb="FFF8696B"/>
        <color rgb="FFFFEB84"/>
        <color rgb="FF63BE7B"/>
      </colorScale>
    </cfRule>
  </conditionalFormatting>
  <conditionalFormatting sqref="F4:O4">
    <cfRule type="colorScale" priority="478">
      <colorScale>
        <cfvo type="min"/>
        <cfvo type="percentile" val="50"/>
        <cfvo type="max"/>
        <color rgb="FFF8696B"/>
        <color rgb="FFFFEB84"/>
        <color rgb="FF63BE7B"/>
      </colorScale>
    </cfRule>
  </conditionalFormatting>
  <conditionalFormatting sqref="F5:O5">
    <cfRule type="colorScale" priority="500">
      <colorScale>
        <cfvo type="min"/>
        <cfvo type="percentile" val="50"/>
        <cfvo type="max"/>
        <color rgb="FFF8696B"/>
        <color rgb="FFFFEB84"/>
        <color rgb="FF63BE7B"/>
      </colorScale>
    </cfRule>
  </conditionalFormatting>
  <conditionalFormatting sqref="F6:O6">
    <cfRule type="colorScale" priority="2078">
      <colorScale>
        <cfvo type="min"/>
        <cfvo type="percentile" val="50"/>
        <cfvo type="max"/>
        <color rgb="FFF8696B"/>
        <color rgb="FFFFEB84"/>
        <color rgb="FF63BE7B"/>
      </colorScale>
    </cfRule>
  </conditionalFormatting>
  <conditionalFormatting sqref="F7:O7">
    <cfRule type="colorScale" priority="16">
      <colorScale>
        <cfvo type="min"/>
        <cfvo type="percentile" val="50"/>
        <cfvo type="max"/>
        <color rgb="FFF8696B"/>
        <color rgb="FFFFEB84"/>
        <color rgb="FF63BE7B"/>
      </colorScale>
    </cfRule>
  </conditionalFormatting>
  <conditionalFormatting sqref="F8:O8">
    <cfRule type="colorScale" priority="12">
      <colorScale>
        <cfvo type="min"/>
        <cfvo type="percentile" val="50"/>
        <cfvo type="max"/>
        <color rgb="FFF8696B"/>
        <color rgb="FFFFEB84"/>
        <color rgb="FF63BE7B"/>
      </colorScale>
    </cfRule>
  </conditionalFormatting>
  <conditionalFormatting sqref="F9:O11">
    <cfRule type="colorScale" priority="8">
      <colorScale>
        <cfvo type="min"/>
        <cfvo type="percentile" val="50"/>
        <cfvo type="max"/>
        <color rgb="FFF8696B"/>
        <color rgb="FFFFEB84"/>
        <color rgb="FF63BE7B"/>
      </colorScale>
    </cfRule>
  </conditionalFormatting>
  <conditionalFormatting sqref="AD2:AD11">
    <cfRule type="containsText" dxfId="80" priority="99" operator="containsText" text="D">
      <formula>NOT(ISERROR(SEARCH("D",AD2)))</formula>
    </cfRule>
    <cfRule type="containsText" dxfId="79" priority="100" operator="containsText" text="S">
      <formula>NOT(ISERROR(SEARCH("S",AD2)))</formula>
    </cfRule>
    <cfRule type="containsText" dxfId="78" priority="101" operator="containsText" text="F">
      <formula>NOT(ISERROR(SEARCH("F",AD2)))</formula>
    </cfRule>
    <cfRule type="containsText" dxfId="77" priority="102" operator="containsText" text="E">
      <formula>NOT(ISERROR(SEARCH("E",AD2)))</formula>
    </cfRule>
    <cfRule type="containsText" dxfId="76" priority="103" operator="containsText" text="B">
      <formula>NOT(ISERROR(SEARCH("B",AD2)))</formula>
    </cfRule>
    <cfRule type="containsText" dxfId="75" priority="104" operator="containsText" text="A">
      <formula>NOT(ISERROR(SEARCH("A",AD2)))</formula>
    </cfRule>
  </conditionalFormatting>
  <conditionalFormatting sqref="AJ2:AM4">
    <cfRule type="containsText" dxfId="74" priority="912" operator="containsText" text="E">
      <formula>NOT(ISERROR(SEARCH("E",AJ2)))</formula>
    </cfRule>
    <cfRule type="containsText" dxfId="73" priority="913" operator="containsText" text="B">
      <formula>NOT(ISERROR(SEARCH("B",AJ2)))</formula>
    </cfRule>
    <cfRule type="containsText" dxfId="72" priority="914" operator="containsText" text="A">
      <formula>NOT(ISERROR(SEARCH("A",AJ2)))</formula>
    </cfRule>
  </conditionalFormatting>
  <conditionalFormatting sqref="AJ4:AM11">
    <cfRule type="containsText" dxfId="71" priority="5" operator="containsText" text="E">
      <formula>NOT(ISERROR(SEARCH("E",AJ4)))</formula>
    </cfRule>
    <cfRule type="containsText" dxfId="70" priority="6" operator="containsText" text="B">
      <formula>NOT(ISERROR(SEARCH("B",AJ4)))</formula>
    </cfRule>
    <cfRule type="containsText" dxfId="69" priority="7" operator="containsText" text="A">
      <formula>NOT(ISERROR(SEARCH("A",AJ4)))</formula>
    </cfRule>
  </conditionalFormatting>
  <dataValidations count="1">
    <dataValidation type="list" allowBlank="1" showInputMessage="1" showErrorMessage="1" sqref="AM2:AM11"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Q4:T5 Q3:T3 P6:T6 Q2:T2 P4:P5 P2 P3 P7:T8 P9:T1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5"/>
  <sheetViews>
    <sheetView zoomScaleNormal="100" workbookViewId="0">
      <pane xSplit="5" ySplit="1" topLeftCell="AE2" activePane="bottomRight" state="frozen"/>
      <selection activeCell="E24" sqref="E24"/>
      <selection pane="topRight" activeCell="E24" sqref="E24"/>
      <selection pane="bottomLeft" activeCell="E24" sqref="E24"/>
      <selection pane="bottomRight" activeCell="J14" sqref="J14"/>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52</v>
      </c>
      <c r="P1" s="1" t="s">
        <v>53</v>
      </c>
      <c r="Q1" s="1" t="s">
        <v>16</v>
      </c>
      <c r="R1" s="1" t="s">
        <v>54</v>
      </c>
      <c r="S1" s="1" t="s">
        <v>17</v>
      </c>
      <c r="T1" s="1" t="s">
        <v>18</v>
      </c>
      <c r="U1" s="1" t="s">
        <v>161</v>
      </c>
      <c r="V1" s="2" t="s">
        <v>20</v>
      </c>
      <c r="W1" s="2" t="s">
        <v>21</v>
      </c>
      <c r="X1" s="3" t="s">
        <v>22</v>
      </c>
      <c r="Y1" s="3" t="s">
        <v>23</v>
      </c>
      <c r="Z1" s="3" t="s">
        <v>24</v>
      </c>
      <c r="AA1" s="3" t="s">
        <v>99</v>
      </c>
      <c r="AB1" s="4" t="s">
        <v>101</v>
      </c>
      <c r="AC1" s="4" t="s">
        <v>102</v>
      </c>
      <c r="AD1" s="4" t="s">
        <v>113</v>
      </c>
      <c r="AE1" s="4" t="s">
        <v>114</v>
      </c>
      <c r="AF1" s="4" t="s">
        <v>0</v>
      </c>
      <c r="AG1" s="4" t="s">
        <v>98</v>
      </c>
      <c r="AH1" s="4" t="s">
        <v>1</v>
      </c>
      <c r="AI1" s="4" t="s">
        <v>2</v>
      </c>
      <c r="AJ1" s="4"/>
      <c r="AK1" s="4" t="s">
        <v>3</v>
      </c>
      <c r="AL1" s="4" t="s">
        <v>4</v>
      </c>
      <c r="AM1" s="4" t="s">
        <v>25</v>
      </c>
      <c r="AN1" s="4" t="s">
        <v>33</v>
      </c>
      <c r="AO1" s="5" t="s">
        <v>27</v>
      </c>
      <c r="AP1" s="5" t="s">
        <v>104</v>
      </c>
    </row>
    <row r="2" spans="1:42" s="6" customFormat="1">
      <c r="A2" s="7">
        <v>45668</v>
      </c>
      <c r="B2" s="8" t="s">
        <v>110</v>
      </c>
      <c r="C2" s="9" t="s">
        <v>166</v>
      </c>
      <c r="D2" s="10">
        <v>9.2361111111111116E-2</v>
      </c>
      <c r="E2" s="9" t="s">
        <v>305</v>
      </c>
      <c r="F2" s="11">
        <v>12.7</v>
      </c>
      <c r="G2" s="11">
        <v>11</v>
      </c>
      <c r="H2" s="11">
        <v>12.5</v>
      </c>
      <c r="I2" s="11">
        <v>12.4</v>
      </c>
      <c r="J2" s="11">
        <v>12.7</v>
      </c>
      <c r="K2" s="11">
        <v>12.4</v>
      </c>
      <c r="L2" s="11">
        <v>11.4</v>
      </c>
      <c r="M2" s="11">
        <v>12.1</v>
      </c>
      <c r="N2" s="11">
        <v>11.9</v>
      </c>
      <c r="O2" s="11">
        <v>11.8</v>
      </c>
      <c r="P2" s="11">
        <v>12.1</v>
      </c>
      <c r="Q2" s="16">
        <f t="shared" ref="Q2" si="0">SUM(F2:H2)</f>
        <v>36.200000000000003</v>
      </c>
      <c r="R2" s="16">
        <f t="shared" ref="R2" si="1">SUM(I2:M2)</f>
        <v>61</v>
      </c>
      <c r="S2" s="16">
        <f t="shared" ref="S2" si="2">SUM(N2:P2)</f>
        <v>35.800000000000004</v>
      </c>
      <c r="T2" s="17">
        <f t="shared" ref="T2" si="3">SUM(F2:J2)</f>
        <v>61.3</v>
      </c>
      <c r="U2" s="17">
        <f t="shared" ref="U2" si="4">SUM(L2:P2)</f>
        <v>59.300000000000004</v>
      </c>
      <c r="V2" s="12" t="s">
        <v>171</v>
      </c>
      <c r="W2" s="12" t="s">
        <v>167</v>
      </c>
      <c r="X2" s="14" t="s">
        <v>187</v>
      </c>
      <c r="Y2" s="14" t="s">
        <v>223</v>
      </c>
      <c r="Z2" s="14" t="s">
        <v>185</v>
      </c>
      <c r="AA2" s="14" t="s">
        <v>164</v>
      </c>
      <c r="AB2" s="13">
        <v>13.1</v>
      </c>
      <c r="AC2" s="13">
        <v>14.6</v>
      </c>
      <c r="AD2" s="13">
        <v>10</v>
      </c>
      <c r="AE2" s="12" t="s">
        <v>164</v>
      </c>
      <c r="AF2" s="13" t="s">
        <v>213</v>
      </c>
      <c r="AG2" s="13">
        <v>-0.2</v>
      </c>
      <c r="AH2" s="13">
        <v>1.5</v>
      </c>
      <c r="AI2" s="13">
        <v>-1.7</v>
      </c>
      <c r="AJ2" s="13"/>
      <c r="AK2" s="12" t="s">
        <v>169</v>
      </c>
      <c r="AL2" s="12" t="s">
        <v>168</v>
      </c>
      <c r="AM2" s="12" t="s">
        <v>164</v>
      </c>
      <c r="AN2" s="9"/>
      <c r="AO2" s="9" t="s">
        <v>354</v>
      </c>
      <c r="AP2" s="21" t="s">
        <v>355</v>
      </c>
    </row>
    <row r="3" spans="1:42" s="6" customFormat="1">
      <c r="A3" s="7">
        <v>45669</v>
      </c>
      <c r="B3" s="8" t="s">
        <v>111</v>
      </c>
      <c r="C3" s="9" t="s">
        <v>166</v>
      </c>
      <c r="D3" s="10">
        <v>9.2384259259259263E-2</v>
      </c>
      <c r="E3" s="9" t="s">
        <v>387</v>
      </c>
      <c r="F3" s="11">
        <v>12.8</v>
      </c>
      <c r="G3" s="11">
        <v>11.2</v>
      </c>
      <c r="H3" s="11">
        <v>12.5</v>
      </c>
      <c r="I3" s="11">
        <v>12.2</v>
      </c>
      <c r="J3" s="11">
        <v>12.1</v>
      </c>
      <c r="K3" s="11">
        <v>12</v>
      </c>
      <c r="L3" s="11">
        <v>12.2</v>
      </c>
      <c r="M3" s="11">
        <v>12.3</v>
      </c>
      <c r="N3" s="11">
        <v>12.1</v>
      </c>
      <c r="O3" s="11">
        <v>11.7</v>
      </c>
      <c r="P3" s="11">
        <v>12.1</v>
      </c>
      <c r="Q3" s="16">
        <f t="shared" ref="Q3:Q4" si="5">SUM(F3:H3)</f>
        <v>36.5</v>
      </c>
      <c r="R3" s="16">
        <f t="shared" ref="R3:R4" si="6">SUM(I3:M3)</f>
        <v>60.8</v>
      </c>
      <c r="S3" s="16">
        <f t="shared" ref="S3:S4" si="7">SUM(N3:P3)</f>
        <v>35.9</v>
      </c>
      <c r="T3" s="17">
        <f t="shared" ref="T3:T4" si="8">SUM(F3:J3)</f>
        <v>60.800000000000004</v>
      </c>
      <c r="U3" s="17">
        <f t="shared" ref="U3:U4" si="9">SUM(L3:P3)</f>
        <v>60.4</v>
      </c>
      <c r="V3" s="12" t="s">
        <v>179</v>
      </c>
      <c r="W3" s="12" t="s">
        <v>184</v>
      </c>
      <c r="X3" s="14" t="s">
        <v>188</v>
      </c>
      <c r="Y3" s="14" t="s">
        <v>388</v>
      </c>
      <c r="Z3" s="14" t="s">
        <v>389</v>
      </c>
      <c r="AA3" s="14" t="s">
        <v>164</v>
      </c>
      <c r="AB3" s="13">
        <v>12.6</v>
      </c>
      <c r="AC3" s="13">
        <v>13.8</v>
      </c>
      <c r="AD3" s="13">
        <v>10</v>
      </c>
      <c r="AE3" s="12" t="s">
        <v>164</v>
      </c>
      <c r="AF3" s="13">
        <v>-1.2</v>
      </c>
      <c r="AG3" s="13" t="s">
        <v>214</v>
      </c>
      <c r="AH3" s="13">
        <v>0.3</v>
      </c>
      <c r="AI3" s="13">
        <v>-1.5</v>
      </c>
      <c r="AJ3" s="13"/>
      <c r="AK3" s="12" t="s">
        <v>212</v>
      </c>
      <c r="AL3" s="12" t="s">
        <v>212</v>
      </c>
      <c r="AM3" s="12" t="s">
        <v>164</v>
      </c>
      <c r="AN3" s="9"/>
      <c r="AO3" s="9" t="s">
        <v>390</v>
      </c>
      <c r="AP3" s="21" t="s">
        <v>391</v>
      </c>
    </row>
    <row r="4" spans="1:42" s="6" customFormat="1">
      <c r="A4" s="7">
        <v>45669</v>
      </c>
      <c r="B4" s="8" t="s">
        <v>108</v>
      </c>
      <c r="C4" s="9" t="s">
        <v>166</v>
      </c>
      <c r="D4" s="10">
        <v>9.2361111111111116E-2</v>
      </c>
      <c r="E4" s="9" t="s">
        <v>361</v>
      </c>
      <c r="F4" s="11">
        <v>12.7</v>
      </c>
      <c r="G4" s="11">
        <v>11.8</v>
      </c>
      <c r="H4" s="11">
        <v>12.9</v>
      </c>
      <c r="I4" s="11">
        <v>12.6</v>
      </c>
      <c r="J4" s="11">
        <v>12.3</v>
      </c>
      <c r="K4" s="11">
        <v>12.2</v>
      </c>
      <c r="L4" s="11">
        <v>11.4</v>
      </c>
      <c r="M4" s="11">
        <v>11.6</v>
      </c>
      <c r="N4" s="11">
        <v>11.8</v>
      </c>
      <c r="O4" s="11">
        <v>12</v>
      </c>
      <c r="P4" s="11">
        <v>11.7</v>
      </c>
      <c r="Q4" s="16">
        <f t="shared" si="5"/>
        <v>37.4</v>
      </c>
      <c r="R4" s="16">
        <f t="shared" si="6"/>
        <v>60.099999999999994</v>
      </c>
      <c r="S4" s="16">
        <f t="shared" si="7"/>
        <v>35.5</v>
      </c>
      <c r="T4" s="17">
        <f t="shared" si="8"/>
        <v>62.3</v>
      </c>
      <c r="U4" s="17">
        <f t="shared" si="9"/>
        <v>58.5</v>
      </c>
      <c r="V4" s="12" t="s">
        <v>171</v>
      </c>
      <c r="W4" s="12" t="s">
        <v>167</v>
      </c>
      <c r="X4" s="14" t="s">
        <v>308</v>
      </c>
      <c r="Y4" s="14" t="s">
        <v>204</v>
      </c>
      <c r="Z4" s="14" t="s">
        <v>328</v>
      </c>
      <c r="AA4" s="14" t="s">
        <v>164</v>
      </c>
      <c r="AB4" s="13">
        <v>12.6</v>
      </c>
      <c r="AC4" s="13">
        <v>13.8</v>
      </c>
      <c r="AD4" s="13">
        <v>10</v>
      </c>
      <c r="AE4" s="12" t="s">
        <v>164</v>
      </c>
      <c r="AF4" s="13">
        <v>-0.7</v>
      </c>
      <c r="AG4" s="13">
        <v>-0.4</v>
      </c>
      <c r="AH4" s="13">
        <v>0.4</v>
      </c>
      <c r="AI4" s="13">
        <v>-1.5</v>
      </c>
      <c r="AJ4" s="13"/>
      <c r="AK4" s="12" t="s">
        <v>168</v>
      </c>
      <c r="AL4" s="12" t="s">
        <v>212</v>
      </c>
      <c r="AM4" s="12" t="s">
        <v>164</v>
      </c>
      <c r="AN4" s="9"/>
      <c r="AO4" s="9" t="s">
        <v>393</v>
      </c>
      <c r="AP4" s="21" t="s">
        <v>394</v>
      </c>
    </row>
    <row r="5" spans="1:42" s="6" customFormat="1">
      <c r="A5" s="7">
        <v>45670</v>
      </c>
      <c r="B5" s="8" t="s">
        <v>109</v>
      </c>
      <c r="C5" s="9" t="s">
        <v>166</v>
      </c>
      <c r="D5" s="10">
        <v>9.313657407407408E-2</v>
      </c>
      <c r="E5" s="9" t="s">
        <v>420</v>
      </c>
      <c r="F5" s="11">
        <v>12.8</v>
      </c>
      <c r="G5" s="11">
        <v>11.1</v>
      </c>
      <c r="H5" s="11">
        <v>12.8</v>
      </c>
      <c r="I5" s="11">
        <v>12.7</v>
      </c>
      <c r="J5" s="11">
        <v>12.3</v>
      </c>
      <c r="K5" s="11">
        <v>12</v>
      </c>
      <c r="L5" s="11">
        <v>11.9</v>
      </c>
      <c r="M5" s="11">
        <v>12.3</v>
      </c>
      <c r="N5" s="11">
        <v>12.1</v>
      </c>
      <c r="O5" s="11">
        <v>12.6</v>
      </c>
      <c r="P5" s="11">
        <v>12</v>
      </c>
      <c r="Q5" s="16">
        <f t="shared" ref="Q5" si="10">SUM(F5:H5)</f>
        <v>36.700000000000003</v>
      </c>
      <c r="R5" s="16">
        <f t="shared" ref="R5" si="11">SUM(I5:M5)</f>
        <v>61.2</v>
      </c>
      <c r="S5" s="16">
        <f t="shared" ref="S5" si="12">SUM(N5:P5)</f>
        <v>36.700000000000003</v>
      </c>
      <c r="T5" s="17">
        <f t="shared" ref="T5" si="13">SUM(F5:J5)</f>
        <v>61.7</v>
      </c>
      <c r="U5" s="17">
        <f t="shared" ref="U5" si="14">SUM(L5:P5)</f>
        <v>60.900000000000006</v>
      </c>
      <c r="V5" s="12" t="s">
        <v>179</v>
      </c>
      <c r="W5" s="12" t="s">
        <v>175</v>
      </c>
      <c r="X5" s="14" t="s">
        <v>206</v>
      </c>
      <c r="Y5" s="14" t="s">
        <v>421</v>
      </c>
      <c r="Z5" s="14" t="s">
        <v>422</v>
      </c>
      <c r="AA5" s="14" t="s">
        <v>164</v>
      </c>
      <c r="AB5" s="13">
        <v>12.7</v>
      </c>
      <c r="AC5" s="13">
        <v>13.9</v>
      </c>
      <c r="AD5" s="13">
        <v>10</v>
      </c>
      <c r="AE5" s="12" t="s">
        <v>164</v>
      </c>
      <c r="AF5" s="13">
        <v>-0.8</v>
      </c>
      <c r="AG5" s="13" t="s">
        <v>214</v>
      </c>
      <c r="AH5" s="13">
        <v>0.6</v>
      </c>
      <c r="AI5" s="13">
        <v>-1.4</v>
      </c>
      <c r="AJ5" s="13"/>
      <c r="AK5" s="12" t="s">
        <v>168</v>
      </c>
      <c r="AL5" s="12" t="s">
        <v>212</v>
      </c>
      <c r="AM5" s="12" t="s">
        <v>164</v>
      </c>
      <c r="AN5" s="9"/>
      <c r="AO5" s="9" t="s">
        <v>431</v>
      </c>
      <c r="AP5" s="21" t="s">
        <v>432</v>
      </c>
    </row>
  </sheetData>
  <autoFilter ref="A1:AO2" xr:uid="{00000000-0009-0000-0000-000005000000}"/>
  <phoneticPr fontId="2"/>
  <conditionalFormatting sqref="F2:P2">
    <cfRule type="colorScale" priority="852">
      <colorScale>
        <cfvo type="min"/>
        <cfvo type="percentile" val="50"/>
        <cfvo type="max"/>
        <color rgb="FFF8696B"/>
        <color rgb="FFFFEB84"/>
        <color rgb="FF63BE7B"/>
      </colorScale>
    </cfRule>
  </conditionalFormatting>
  <conditionalFormatting sqref="F3:P3">
    <cfRule type="colorScale" priority="15">
      <colorScale>
        <cfvo type="min"/>
        <cfvo type="percentile" val="50"/>
        <cfvo type="max"/>
        <color rgb="FFF8696B"/>
        <color rgb="FFFFEB84"/>
        <color rgb="FF63BE7B"/>
      </colorScale>
    </cfRule>
  </conditionalFormatting>
  <conditionalFormatting sqref="F4:P4">
    <cfRule type="colorScale" priority="11">
      <colorScale>
        <cfvo type="min"/>
        <cfvo type="percentile" val="50"/>
        <cfvo type="max"/>
        <color rgb="FFF8696B"/>
        <color rgb="FFFFEB84"/>
        <color rgb="FF63BE7B"/>
      </colorScale>
    </cfRule>
  </conditionalFormatting>
  <conditionalFormatting sqref="F5:P5">
    <cfRule type="colorScale" priority="7">
      <colorScale>
        <cfvo type="min"/>
        <cfvo type="percentile" val="50"/>
        <cfvo type="max"/>
        <color rgb="FFF8696B"/>
        <color rgb="FFFFEB84"/>
        <color rgb="FF63BE7B"/>
      </colorScale>
    </cfRule>
  </conditionalFormatting>
  <conditionalFormatting sqref="AE2:AE5">
    <cfRule type="containsText" dxfId="68" priority="96" operator="containsText" text="D">
      <formula>NOT(ISERROR(SEARCH("D",AE2)))</formula>
    </cfRule>
    <cfRule type="containsText" dxfId="67" priority="97" operator="containsText" text="S">
      <formula>NOT(ISERROR(SEARCH("S",AE2)))</formula>
    </cfRule>
    <cfRule type="containsText" dxfId="66" priority="98" operator="containsText" text="F">
      <formula>NOT(ISERROR(SEARCH("F",AE2)))</formula>
    </cfRule>
  </conditionalFormatting>
  <conditionalFormatting sqref="AE3:AE5">
    <cfRule type="containsText" dxfId="65" priority="1" operator="containsText" text="E">
      <formula>NOT(ISERROR(SEARCH("E",AE3)))</formula>
    </cfRule>
    <cfRule type="containsText" dxfId="64" priority="2" operator="containsText" text="B">
      <formula>NOT(ISERROR(SEARCH("B",AE3)))</formula>
    </cfRule>
    <cfRule type="containsText" dxfId="63" priority="3" operator="containsText" text="A">
      <formula>NOT(ISERROR(SEARCH("A",AE3)))</formula>
    </cfRule>
  </conditionalFormatting>
  <conditionalFormatting sqref="AE2:AN2">
    <cfRule type="containsText" dxfId="62" priority="99" operator="containsText" text="E">
      <formula>NOT(ISERROR(SEARCH("E",AE2)))</formula>
    </cfRule>
    <cfRule type="containsText" dxfId="61" priority="100" operator="containsText" text="B">
      <formula>NOT(ISERROR(SEARCH("B",AE2)))</formula>
    </cfRule>
    <cfRule type="containsText" dxfId="60" priority="101" operator="containsText" text="A">
      <formula>NOT(ISERROR(SEARCH("A",AE2)))</formula>
    </cfRule>
  </conditionalFormatting>
  <conditionalFormatting sqref="AE3:AN5">
    <cfRule type="containsText" dxfId="59" priority="4" operator="containsText" text="E">
      <formula>NOT(ISERROR(SEARCH("E",AE3)))</formula>
    </cfRule>
    <cfRule type="containsText" dxfId="58" priority="5" operator="containsText" text="B">
      <formula>NOT(ISERROR(SEARCH("B",AE3)))</formula>
    </cfRule>
    <cfRule type="containsText" dxfId="57" priority="6" operator="containsText" text="A">
      <formula>NOT(ISERROR(SEARCH("A",AE3)))</formula>
    </cfRule>
  </conditionalFormatting>
  <dataValidations count="1">
    <dataValidation type="list" allowBlank="1" showInputMessage="1" showErrorMessage="1" sqref="AN2:AN5"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Q2"/>
  <sheetViews>
    <sheetView zoomScaleNormal="100" workbookViewId="0">
      <pane xSplit="5" ySplit="1" topLeftCell="N2" activePane="bottomRight" state="frozen"/>
      <selection activeCell="E24" sqref="E24"/>
      <selection pane="topRight" activeCell="E24" sqref="E24"/>
      <selection pane="bottomLeft" activeCell="E24" sqref="E24"/>
      <selection pane="bottomRight" activeCell="S35" sqref="S35"/>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83203125" customWidth="1"/>
    <col min="34" max="34" width="5.33203125" customWidth="1"/>
    <col min="37" max="37" width="8.83203125" hidden="1" customWidth="1"/>
    <col min="42" max="44" width="150.83203125" customWidth="1"/>
  </cols>
  <sheetData>
    <row r="1" spans="1:43" s="6" customFormat="1">
      <c r="A1" s="1" t="s">
        <v>5</v>
      </c>
      <c r="B1" s="1" t="s">
        <v>6</v>
      </c>
      <c r="C1" s="1" t="s">
        <v>7</v>
      </c>
      <c r="D1" s="1" t="s">
        <v>8</v>
      </c>
      <c r="E1" s="1" t="s">
        <v>9</v>
      </c>
      <c r="F1" s="1" t="s">
        <v>55</v>
      </c>
      <c r="G1" s="1" t="s">
        <v>56</v>
      </c>
      <c r="H1" s="1" t="s">
        <v>57</v>
      </c>
      <c r="I1" s="1" t="s">
        <v>58</v>
      </c>
      <c r="J1" s="1" t="s">
        <v>59</v>
      </c>
      <c r="K1" s="1" t="s">
        <v>60</v>
      </c>
      <c r="L1" s="1" t="s">
        <v>61</v>
      </c>
      <c r="M1" s="1" t="s">
        <v>62</v>
      </c>
      <c r="N1" s="1" t="s">
        <v>63</v>
      </c>
      <c r="O1" s="1" t="s">
        <v>64</v>
      </c>
      <c r="P1" s="1" t="s">
        <v>65</v>
      </c>
      <c r="Q1" s="1" t="s">
        <v>66</v>
      </c>
      <c r="R1" s="1" t="s">
        <v>67</v>
      </c>
      <c r="S1" s="1" t="s">
        <v>68</v>
      </c>
      <c r="T1" s="1" t="s">
        <v>38</v>
      </c>
      <c r="U1" s="1" t="s">
        <v>17</v>
      </c>
      <c r="V1" s="1" t="s">
        <v>161</v>
      </c>
      <c r="W1" s="2" t="s">
        <v>70</v>
      </c>
      <c r="X1" s="2" t="s">
        <v>21</v>
      </c>
      <c r="Y1" s="3" t="s">
        <v>22</v>
      </c>
      <c r="Z1" s="3" t="s">
        <v>23</v>
      </c>
      <c r="AA1" s="3" t="s">
        <v>24</v>
      </c>
      <c r="AB1" s="3" t="s">
        <v>99</v>
      </c>
      <c r="AC1" s="4" t="s">
        <v>101</v>
      </c>
      <c r="AD1" s="4" t="s">
        <v>102</v>
      </c>
      <c r="AE1" s="4" t="s">
        <v>113</v>
      </c>
      <c r="AF1" s="4" t="s">
        <v>114</v>
      </c>
      <c r="AG1" s="4" t="s">
        <v>0</v>
      </c>
      <c r="AH1" s="4" t="s">
        <v>98</v>
      </c>
      <c r="AI1" s="4" t="s">
        <v>1</v>
      </c>
      <c r="AJ1" s="4" t="s">
        <v>2</v>
      </c>
      <c r="AK1" s="4"/>
      <c r="AL1" s="4" t="s">
        <v>3</v>
      </c>
      <c r="AM1" s="4" t="s">
        <v>4</v>
      </c>
      <c r="AN1" s="4" t="s">
        <v>25</v>
      </c>
      <c r="AO1" s="4" t="s">
        <v>71</v>
      </c>
      <c r="AP1" s="5" t="s">
        <v>72</v>
      </c>
      <c r="AQ1" s="5" t="s">
        <v>104</v>
      </c>
    </row>
    <row r="2" spans="1:43" s="6" customFormat="1">
      <c r="A2" s="7"/>
      <c r="B2" s="8"/>
      <c r="C2" s="9"/>
      <c r="D2" s="10"/>
      <c r="E2" s="9"/>
      <c r="F2" s="18"/>
      <c r="G2" s="11"/>
      <c r="H2" s="11"/>
      <c r="I2" s="11"/>
      <c r="J2" s="11"/>
      <c r="K2" s="11"/>
      <c r="L2" s="11"/>
      <c r="M2" s="11"/>
      <c r="N2" s="11"/>
      <c r="O2" s="11"/>
      <c r="P2" s="11"/>
      <c r="Q2" s="11"/>
      <c r="R2" s="11"/>
      <c r="S2" s="16">
        <f t="shared" ref="S2" si="0">SUM(F2:H2)</f>
        <v>0</v>
      </c>
      <c r="T2" s="16">
        <f t="shared" ref="T2" si="1">SUM(I2:O2)</f>
        <v>0</v>
      </c>
      <c r="U2" s="16">
        <f t="shared" ref="U2" si="2">SUM(P2:R2)</f>
        <v>0</v>
      </c>
      <c r="V2" s="17">
        <f t="shared" ref="V2" si="3">SUM(N2:R2)</f>
        <v>0</v>
      </c>
      <c r="W2" s="12"/>
      <c r="X2" s="12"/>
      <c r="Y2" s="14"/>
      <c r="Z2" s="14"/>
      <c r="AA2" s="14"/>
      <c r="AB2" s="14"/>
      <c r="AC2" s="13"/>
      <c r="AD2" s="13"/>
      <c r="AE2" s="13"/>
      <c r="AF2" s="12"/>
      <c r="AG2" s="13"/>
      <c r="AH2" s="13"/>
      <c r="AI2" s="13"/>
      <c r="AJ2" s="13"/>
      <c r="AK2" s="13"/>
      <c r="AL2" s="12"/>
      <c r="AM2" s="12"/>
      <c r="AN2" s="12"/>
      <c r="AO2" s="9"/>
      <c r="AP2" s="9"/>
      <c r="AQ2" s="21"/>
    </row>
  </sheetData>
  <autoFilter ref="A1:AP2" xr:uid="{00000000-0009-0000-0000-000006000000}"/>
  <phoneticPr fontId="2"/>
  <conditionalFormatting sqref="G2:R2">
    <cfRule type="colorScale" priority="559">
      <colorScale>
        <cfvo type="min"/>
        <cfvo type="percentile" val="50"/>
        <cfvo type="max"/>
        <color rgb="FFF8696B"/>
        <color rgb="FFFFEB84"/>
        <color rgb="FF63BE7B"/>
      </colorScale>
    </cfRule>
  </conditionalFormatting>
  <conditionalFormatting sqref="AF2">
    <cfRule type="containsText" dxfId="56" priority="58" operator="containsText" text="D">
      <formula>NOT(ISERROR(SEARCH("D",AF2)))</formula>
    </cfRule>
    <cfRule type="containsText" dxfId="55" priority="59" operator="containsText" text="S">
      <formula>NOT(ISERROR(SEARCH("S",AF2)))</formula>
    </cfRule>
    <cfRule type="containsText" dxfId="54" priority="60" operator="containsText" text="F">
      <formula>NOT(ISERROR(SEARCH("F",AF2)))</formula>
    </cfRule>
  </conditionalFormatting>
  <conditionalFormatting sqref="AF2:AO2">
    <cfRule type="containsText" dxfId="53" priority="61" operator="containsText" text="E">
      <formula>NOT(ISERROR(SEARCH("E",AF2)))</formula>
    </cfRule>
    <cfRule type="containsText" dxfId="52" priority="62" operator="containsText" text="B">
      <formula>NOT(ISERROR(SEARCH("B",AF2)))</formula>
    </cfRule>
    <cfRule type="containsText" dxfId="51" priority="63" operator="containsText" text="A">
      <formula>NOT(ISERROR(SEARCH("A",AF2)))</formula>
    </cfRule>
  </conditionalFormatting>
  <dataValidations count="1">
    <dataValidation type="list" allowBlank="1" showInputMessage="1" showErrorMessage="1" sqref="AO2" xr:uid="{00000000-0002-0000-0600-000000000000}">
      <formula1>"強風,外差し,イン先行,タフ"</formula1>
    </dataValidation>
  </dataValidations>
  <pageMargins left="0.7" right="0.7" top="0.75" bottom="0.75" header="0.3" footer="0.3"/>
  <pageSetup paperSize="9" orientation="portrait" horizontalDpi="4294967292" verticalDpi="4294967292"/>
  <ignoredErrors>
    <ignoredError sqref="S2:V2 S3:V3"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W2"/>
  <sheetViews>
    <sheetView workbookViewId="0">
      <pane xSplit="5" ySplit="1" topLeftCell="F2" activePane="bottomRight" state="frozen"/>
      <selection activeCell="E24" sqref="E24"/>
      <selection pane="topRight" activeCell="E24" sqref="E24"/>
      <selection pane="bottomLeft" activeCell="E24" sqref="E24"/>
      <selection pane="bottomRight" activeCell="C2" sqref="C2"/>
    </sheetView>
  </sheetViews>
  <sheetFormatPr baseColWidth="10" defaultColWidth="8.83203125" defaultRowHeight="15"/>
  <cols>
    <col min="1" max="1" width="10" bestFit="1" customWidth="1"/>
    <col min="2" max="2" width="8.1640625" customWidth="1"/>
    <col min="5" max="5" width="18.33203125" customWidth="1"/>
    <col min="31" max="33" width="16.6640625" customWidth="1"/>
    <col min="34" max="34" width="5.83203125" customWidth="1"/>
    <col min="40" max="40" width="0" hidden="1" customWidth="1"/>
    <col min="43" max="43" width="8.83203125" hidden="1" customWidth="1"/>
    <col min="48" max="49" width="150.83203125" customWidth="1"/>
  </cols>
  <sheetData>
    <row r="1" spans="1:49" s="6" customFormat="1">
      <c r="A1" s="1" t="s">
        <v>5</v>
      </c>
      <c r="B1" s="1" t="s">
        <v>6</v>
      </c>
      <c r="C1" s="1" t="s">
        <v>7</v>
      </c>
      <c r="D1" s="1" t="s">
        <v>8</v>
      </c>
      <c r="E1" s="1" t="s">
        <v>9</v>
      </c>
      <c r="F1" s="1" t="s">
        <v>10</v>
      </c>
      <c r="G1" s="1" t="s">
        <v>11</v>
      </c>
      <c r="H1" s="1" t="s">
        <v>12</v>
      </c>
      <c r="I1" s="1" t="s">
        <v>13</v>
      </c>
      <c r="J1" s="1" t="s">
        <v>14</v>
      </c>
      <c r="K1" s="1" t="s">
        <v>15</v>
      </c>
      <c r="L1" s="1" t="s">
        <v>34</v>
      </c>
      <c r="M1" s="1" t="s">
        <v>35</v>
      </c>
      <c r="N1" s="1" t="s">
        <v>37</v>
      </c>
      <c r="O1" s="1" t="s">
        <v>52</v>
      </c>
      <c r="P1" s="1" t="s">
        <v>89</v>
      </c>
      <c r="Q1" s="1" t="s">
        <v>90</v>
      </c>
      <c r="R1" s="1" t="s">
        <v>91</v>
      </c>
      <c r="S1" s="1" t="s">
        <v>92</v>
      </c>
      <c r="T1" s="1" t="s">
        <v>93</v>
      </c>
      <c r="U1" s="1" t="s">
        <v>94</v>
      </c>
      <c r="V1" s="1" t="s">
        <v>95</v>
      </c>
      <c r="W1" s="1" t="s">
        <v>96</v>
      </c>
      <c r="X1" s="1" t="s">
        <v>16</v>
      </c>
      <c r="Y1" s="1" t="s">
        <v>97</v>
      </c>
      <c r="Z1" s="1" t="s">
        <v>17</v>
      </c>
      <c r="AA1" s="1" t="s">
        <v>18</v>
      </c>
      <c r="AB1" s="1" t="s">
        <v>161</v>
      </c>
      <c r="AC1" s="2" t="s">
        <v>19</v>
      </c>
      <c r="AD1" s="2" t="s">
        <v>21</v>
      </c>
      <c r="AE1" s="3" t="s">
        <v>22</v>
      </c>
      <c r="AF1" s="3" t="s">
        <v>23</v>
      </c>
      <c r="AG1" s="3" t="s">
        <v>24</v>
      </c>
      <c r="AH1" s="3" t="s">
        <v>99</v>
      </c>
      <c r="AI1" s="4" t="s">
        <v>101</v>
      </c>
      <c r="AJ1" s="4" t="s">
        <v>102</v>
      </c>
      <c r="AK1" s="4" t="s">
        <v>113</v>
      </c>
      <c r="AL1" s="4" t="s">
        <v>114</v>
      </c>
      <c r="AM1" s="4" t="s">
        <v>0</v>
      </c>
      <c r="AN1" s="4"/>
      <c r="AO1" s="4" t="s">
        <v>1</v>
      </c>
      <c r="AP1" s="4" t="s">
        <v>2</v>
      </c>
      <c r="AQ1" s="4"/>
      <c r="AR1" s="4" t="s">
        <v>3</v>
      </c>
      <c r="AS1" s="4" t="s">
        <v>4</v>
      </c>
      <c r="AT1" s="4" t="s">
        <v>25</v>
      </c>
      <c r="AU1" s="4" t="s">
        <v>26</v>
      </c>
      <c r="AV1" s="5" t="s">
        <v>27</v>
      </c>
      <c r="AW1" s="5" t="s">
        <v>103</v>
      </c>
    </row>
    <row r="2" spans="1:49" s="6" customFormat="1">
      <c r="A2" s="7"/>
      <c r="B2" s="8"/>
      <c r="C2" s="9"/>
      <c r="D2" s="10"/>
      <c r="E2" s="9"/>
      <c r="F2" s="19"/>
      <c r="G2" s="19"/>
      <c r="H2" s="19"/>
      <c r="I2" s="19"/>
      <c r="J2" s="19"/>
      <c r="K2" s="19"/>
      <c r="L2" s="19"/>
      <c r="M2" s="19"/>
      <c r="N2" s="19"/>
      <c r="O2" s="19"/>
      <c r="P2" s="19"/>
      <c r="Q2" s="19"/>
      <c r="R2" s="19"/>
      <c r="S2" s="19"/>
      <c r="T2" s="19"/>
      <c r="U2" s="19"/>
      <c r="V2" s="19"/>
      <c r="W2" s="19"/>
      <c r="X2" s="16">
        <f>SUM(F2:H2)</f>
        <v>0</v>
      </c>
      <c r="Y2" s="16">
        <f>SUM(I2:T2)</f>
        <v>0</v>
      </c>
      <c r="Z2" s="16">
        <f>SUM(U2:W2)</f>
        <v>0</v>
      </c>
      <c r="AA2" s="17">
        <f>SUM(F2:J2)</f>
        <v>0</v>
      </c>
      <c r="AB2" s="17">
        <f>SUM(S2:W2)</f>
        <v>0</v>
      </c>
      <c r="AC2" s="12"/>
      <c r="AD2" s="12"/>
      <c r="AE2" s="14"/>
      <c r="AF2" s="14"/>
      <c r="AG2" s="14"/>
      <c r="AH2" s="14"/>
      <c r="AI2" s="13"/>
      <c r="AJ2" s="13"/>
      <c r="AK2" s="13"/>
      <c r="AL2" s="12"/>
      <c r="AM2" s="13"/>
      <c r="AN2" s="13"/>
      <c r="AO2" s="13"/>
      <c r="AP2" s="13"/>
      <c r="AQ2" s="13"/>
      <c r="AR2" s="12"/>
      <c r="AS2" s="12"/>
      <c r="AT2" s="12"/>
      <c r="AU2" s="9"/>
      <c r="AV2" s="9"/>
      <c r="AW2" s="21"/>
    </row>
  </sheetData>
  <autoFilter ref="A1:AV2" xr:uid="{00000000-0009-0000-0000-000007000000}"/>
  <phoneticPr fontId="7"/>
  <conditionalFormatting sqref="F2:W2">
    <cfRule type="colorScale" priority="40">
      <colorScale>
        <cfvo type="min"/>
        <cfvo type="percentile" val="50"/>
        <cfvo type="max"/>
        <color rgb="FFF8696B"/>
        <color rgb="FFFFEB84"/>
        <color rgb="FF63BE7B"/>
      </colorScale>
    </cfRule>
  </conditionalFormatting>
  <conditionalFormatting sqref="AL2">
    <cfRule type="containsText" dxfId="50" priority="1" operator="containsText" text="D">
      <formula>NOT(ISERROR(SEARCH("D",AL2)))</formula>
    </cfRule>
    <cfRule type="containsText" dxfId="49" priority="2" operator="containsText" text="S">
      <formula>NOT(ISERROR(SEARCH("S",AL2)))</formula>
    </cfRule>
    <cfRule type="containsText" dxfId="48" priority="3" operator="containsText" text="F">
      <formula>NOT(ISERROR(SEARCH("F",AL2)))</formula>
    </cfRule>
    <cfRule type="containsText" dxfId="47" priority="4" operator="containsText" text="E">
      <formula>NOT(ISERROR(SEARCH("E",AL2)))</formula>
    </cfRule>
    <cfRule type="containsText" dxfId="46" priority="5" operator="containsText" text="B">
      <formula>NOT(ISERROR(SEARCH("B",AL2)))</formula>
    </cfRule>
    <cfRule type="containsText" dxfId="45" priority="6" operator="containsText" text="A">
      <formula>NOT(ISERROR(SEARCH("A",AL2)))</formula>
    </cfRule>
  </conditionalFormatting>
  <conditionalFormatting sqref="AR2:AU2">
    <cfRule type="containsText" dxfId="44" priority="19" operator="containsText" text="E">
      <formula>NOT(ISERROR(SEARCH("E",AR2)))</formula>
    </cfRule>
    <cfRule type="containsText" dxfId="43" priority="20" operator="containsText" text="B">
      <formula>NOT(ISERROR(SEARCH("B",AR2)))</formula>
    </cfRule>
    <cfRule type="containsText" dxfId="42" priority="21" operator="containsText" text="A">
      <formula>NOT(ISERROR(SEARCH("A",AR2)))</formula>
    </cfRule>
  </conditionalFormatting>
  <dataValidations count="1">
    <dataValidation type="list" allowBlank="1" showInputMessage="1" showErrorMessage="1" sqref="AU2"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X2:AB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G21"/>
  <sheetViews>
    <sheetView zoomScaleNormal="100" workbookViewId="0">
      <pane xSplit="5" ySplit="1" topLeftCell="U2" activePane="bottomRight" state="frozen"/>
      <selection activeCell="E24" sqref="E24"/>
      <selection pane="topRight" activeCell="E24" sqref="E24"/>
      <selection pane="bottomLeft" activeCell="E24" sqref="E24"/>
      <selection pane="bottomRight" activeCell="W21" sqref="W21:AC21"/>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6" customFormat="1">
      <c r="A1" s="1" t="s">
        <v>5</v>
      </c>
      <c r="B1" s="1" t="s">
        <v>6</v>
      </c>
      <c r="C1" s="1" t="s">
        <v>7</v>
      </c>
      <c r="D1" s="1" t="s">
        <v>8</v>
      </c>
      <c r="E1" s="1" t="s">
        <v>9</v>
      </c>
      <c r="F1" s="1" t="s">
        <v>10</v>
      </c>
      <c r="G1" s="1" t="s">
        <v>28</v>
      </c>
      <c r="H1" s="1" t="s">
        <v>29</v>
      </c>
      <c r="I1" s="1" t="s">
        <v>30</v>
      </c>
      <c r="J1" s="1" t="s">
        <v>31</v>
      </c>
      <c r="K1" s="1" t="s">
        <v>32</v>
      </c>
      <c r="L1" s="1" t="s">
        <v>16</v>
      </c>
      <c r="M1" s="1" t="s">
        <v>17</v>
      </c>
      <c r="N1" s="1" t="s">
        <v>18</v>
      </c>
      <c r="O1" s="1" t="s">
        <v>20</v>
      </c>
      <c r="P1" s="1" t="s">
        <v>21</v>
      </c>
      <c r="Q1" s="4" t="s">
        <v>22</v>
      </c>
      <c r="R1" s="4" t="s">
        <v>23</v>
      </c>
      <c r="S1" s="4" t="s">
        <v>24</v>
      </c>
      <c r="T1" s="4" t="s">
        <v>101</v>
      </c>
      <c r="U1" s="4" t="s">
        <v>102</v>
      </c>
      <c r="V1" s="4" t="s">
        <v>114</v>
      </c>
      <c r="W1" s="4" t="s">
        <v>0</v>
      </c>
      <c r="X1" s="4" t="s">
        <v>98</v>
      </c>
      <c r="Y1" s="4" t="s">
        <v>1</v>
      </c>
      <c r="Z1" s="4" t="s">
        <v>2</v>
      </c>
      <c r="AA1" s="4"/>
      <c r="AB1" s="4" t="s">
        <v>3</v>
      </c>
      <c r="AC1" s="4" t="s">
        <v>4</v>
      </c>
      <c r="AD1" s="4" t="s">
        <v>25</v>
      </c>
      <c r="AE1" s="4" t="s">
        <v>33</v>
      </c>
      <c r="AF1" s="5" t="s">
        <v>27</v>
      </c>
      <c r="AG1" s="5" t="s">
        <v>103</v>
      </c>
    </row>
    <row r="2" spans="1:33" s="6" customFormat="1">
      <c r="A2" s="7">
        <v>45296</v>
      </c>
      <c r="B2" s="15" t="s">
        <v>107</v>
      </c>
      <c r="C2" s="9" t="s">
        <v>166</v>
      </c>
      <c r="D2" s="10">
        <v>5.002314814814815E-2</v>
      </c>
      <c r="E2" s="9" t="s">
        <v>236</v>
      </c>
      <c r="F2" s="11">
        <v>12</v>
      </c>
      <c r="G2" s="11">
        <v>10.9</v>
      </c>
      <c r="H2" s="11">
        <v>11.6</v>
      </c>
      <c r="I2" s="11">
        <v>12.5</v>
      </c>
      <c r="J2" s="11">
        <v>12.4</v>
      </c>
      <c r="K2" s="11">
        <v>12.8</v>
      </c>
      <c r="L2" s="16">
        <f t="shared" ref="L2:L5" si="0">SUM(F2:H2)</f>
        <v>34.5</v>
      </c>
      <c r="M2" s="16">
        <f t="shared" ref="M2:M5" si="1">SUM(I2:K2)</f>
        <v>37.700000000000003</v>
      </c>
      <c r="N2" s="17">
        <f t="shared" ref="N2:N5" si="2">SUM(F2:J2)</f>
        <v>59.4</v>
      </c>
      <c r="O2" s="25" t="s">
        <v>179</v>
      </c>
      <c r="P2" s="26" t="s">
        <v>167</v>
      </c>
      <c r="Q2" s="14" t="s">
        <v>191</v>
      </c>
      <c r="R2" s="14" t="s">
        <v>207</v>
      </c>
      <c r="S2" s="14" t="s">
        <v>197</v>
      </c>
      <c r="T2" s="13">
        <v>2</v>
      </c>
      <c r="U2" s="13">
        <v>1.6</v>
      </c>
      <c r="V2" s="12" t="s">
        <v>164</v>
      </c>
      <c r="W2" s="13">
        <v>-0.4</v>
      </c>
      <c r="X2" s="13" t="s">
        <v>214</v>
      </c>
      <c r="Y2" s="13">
        <v>-0.3</v>
      </c>
      <c r="Z2" s="9">
        <v>-0.1</v>
      </c>
      <c r="AA2" s="9"/>
      <c r="AB2" s="12" t="s">
        <v>215</v>
      </c>
      <c r="AC2" s="12" t="s">
        <v>212</v>
      </c>
      <c r="AD2" s="12" t="s">
        <v>165</v>
      </c>
      <c r="AE2" s="9"/>
      <c r="AF2" s="9" t="s">
        <v>238</v>
      </c>
      <c r="AG2" s="21" t="s">
        <v>239</v>
      </c>
    </row>
    <row r="3" spans="1:33" s="6" customFormat="1">
      <c r="A3" s="7">
        <v>45296</v>
      </c>
      <c r="B3" s="15" t="s">
        <v>108</v>
      </c>
      <c r="C3" s="9" t="s">
        <v>166</v>
      </c>
      <c r="D3" s="10">
        <v>4.9305555555555554E-2</v>
      </c>
      <c r="E3" s="9" t="s">
        <v>268</v>
      </c>
      <c r="F3" s="11">
        <v>11.7</v>
      </c>
      <c r="G3" s="11">
        <v>10.8</v>
      </c>
      <c r="H3" s="11">
        <v>12</v>
      </c>
      <c r="I3" s="11">
        <v>12.2</v>
      </c>
      <c r="J3" s="11">
        <v>11.8</v>
      </c>
      <c r="K3" s="11">
        <v>12.5</v>
      </c>
      <c r="L3" s="16">
        <f t="shared" si="0"/>
        <v>34.5</v>
      </c>
      <c r="M3" s="16">
        <f t="shared" si="1"/>
        <v>36.5</v>
      </c>
      <c r="N3" s="17">
        <f t="shared" si="2"/>
        <v>58.5</v>
      </c>
      <c r="O3" s="25" t="s">
        <v>179</v>
      </c>
      <c r="P3" s="26" t="s">
        <v>167</v>
      </c>
      <c r="Q3" s="14" t="s">
        <v>211</v>
      </c>
      <c r="R3" s="14" t="s">
        <v>207</v>
      </c>
      <c r="S3" s="14" t="s">
        <v>206</v>
      </c>
      <c r="T3" s="13">
        <v>2</v>
      </c>
      <c r="U3" s="13">
        <v>1.6</v>
      </c>
      <c r="V3" s="12" t="s">
        <v>164</v>
      </c>
      <c r="W3" s="13">
        <v>-0.3</v>
      </c>
      <c r="X3" s="13" t="s">
        <v>214</v>
      </c>
      <c r="Y3" s="13">
        <v>-0.2</v>
      </c>
      <c r="Z3" s="9">
        <v>-0.1</v>
      </c>
      <c r="AA3" s="9"/>
      <c r="AB3" s="12" t="s">
        <v>212</v>
      </c>
      <c r="AC3" s="12" t="s">
        <v>212</v>
      </c>
      <c r="AD3" s="12" t="s">
        <v>164</v>
      </c>
      <c r="AE3" s="9"/>
      <c r="AF3" s="9" t="s">
        <v>269</v>
      </c>
      <c r="AG3" s="21" t="s">
        <v>270</v>
      </c>
    </row>
    <row r="4" spans="1:33" s="6" customFormat="1">
      <c r="A4" s="7">
        <v>45297</v>
      </c>
      <c r="B4" s="15" t="s">
        <v>109</v>
      </c>
      <c r="C4" s="9" t="s">
        <v>166</v>
      </c>
      <c r="D4" s="10">
        <v>5.0057870370370371E-2</v>
      </c>
      <c r="E4" s="9" t="s">
        <v>272</v>
      </c>
      <c r="F4" s="11">
        <v>11.8</v>
      </c>
      <c r="G4" s="11">
        <v>10.9</v>
      </c>
      <c r="H4" s="11">
        <v>11.5</v>
      </c>
      <c r="I4" s="11">
        <v>12.2</v>
      </c>
      <c r="J4" s="11">
        <v>12.8</v>
      </c>
      <c r="K4" s="11">
        <v>13.3</v>
      </c>
      <c r="L4" s="16">
        <f t="shared" si="0"/>
        <v>34.200000000000003</v>
      </c>
      <c r="M4" s="16">
        <f t="shared" si="1"/>
        <v>38.299999999999997</v>
      </c>
      <c r="N4" s="17">
        <f t="shared" si="2"/>
        <v>59.2</v>
      </c>
      <c r="O4" s="25" t="s">
        <v>174</v>
      </c>
      <c r="P4" s="26" t="s">
        <v>175</v>
      </c>
      <c r="Q4" s="14" t="s">
        <v>182</v>
      </c>
      <c r="R4" s="14" t="s">
        <v>189</v>
      </c>
      <c r="S4" s="14" t="s">
        <v>207</v>
      </c>
      <c r="T4" s="13">
        <v>1.7</v>
      </c>
      <c r="U4" s="13">
        <v>1.5</v>
      </c>
      <c r="V4" s="12" t="s">
        <v>164</v>
      </c>
      <c r="W4" s="13">
        <v>-0.1</v>
      </c>
      <c r="X4" s="13" t="s">
        <v>214</v>
      </c>
      <c r="Y4" s="13" t="s">
        <v>213</v>
      </c>
      <c r="Z4" s="9">
        <v>-0.1</v>
      </c>
      <c r="AA4" s="9"/>
      <c r="AB4" s="12" t="s">
        <v>212</v>
      </c>
      <c r="AC4" s="12" t="s">
        <v>212</v>
      </c>
      <c r="AD4" s="12" t="s">
        <v>165</v>
      </c>
      <c r="AE4" s="9"/>
      <c r="AF4" s="9" t="s">
        <v>281</v>
      </c>
      <c r="AG4" s="21" t="s">
        <v>282</v>
      </c>
    </row>
    <row r="5" spans="1:33" s="6" customFormat="1">
      <c r="A5" s="7">
        <v>45297</v>
      </c>
      <c r="B5" s="15" t="s">
        <v>111</v>
      </c>
      <c r="C5" s="9" t="s">
        <v>166</v>
      </c>
      <c r="D5" s="10">
        <v>5.002314814814815E-2</v>
      </c>
      <c r="E5" s="9" t="s">
        <v>275</v>
      </c>
      <c r="F5" s="11">
        <v>11.7</v>
      </c>
      <c r="G5" s="11">
        <v>10.7</v>
      </c>
      <c r="H5" s="11">
        <v>11.4</v>
      </c>
      <c r="I5" s="11">
        <v>12.3</v>
      </c>
      <c r="J5" s="11">
        <v>12.5</v>
      </c>
      <c r="K5" s="11">
        <v>13.6</v>
      </c>
      <c r="L5" s="16">
        <f t="shared" si="0"/>
        <v>33.799999999999997</v>
      </c>
      <c r="M5" s="16">
        <f t="shared" si="1"/>
        <v>38.4</v>
      </c>
      <c r="N5" s="17">
        <f t="shared" si="2"/>
        <v>58.599999999999994</v>
      </c>
      <c r="O5" s="25" t="s">
        <v>174</v>
      </c>
      <c r="P5" s="26" t="s">
        <v>175</v>
      </c>
      <c r="Q5" s="14" t="s">
        <v>276</v>
      </c>
      <c r="R5" s="14" t="s">
        <v>199</v>
      </c>
      <c r="S5" s="14" t="s">
        <v>219</v>
      </c>
      <c r="T5" s="13">
        <v>1.7</v>
      </c>
      <c r="U5" s="13">
        <v>1.5</v>
      </c>
      <c r="V5" s="12" t="s">
        <v>164</v>
      </c>
      <c r="W5" s="13">
        <v>0.3</v>
      </c>
      <c r="X5" s="13" t="s">
        <v>214</v>
      </c>
      <c r="Y5" s="13">
        <v>0.4</v>
      </c>
      <c r="Z5" s="9">
        <v>-0.1</v>
      </c>
      <c r="AA5" s="9"/>
      <c r="AB5" s="12" t="s">
        <v>168</v>
      </c>
      <c r="AC5" s="12" t="s">
        <v>212</v>
      </c>
      <c r="AD5" s="12" t="s">
        <v>165</v>
      </c>
      <c r="AE5" s="9"/>
      <c r="AF5" s="9" t="s">
        <v>287</v>
      </c>
      <c r="AG5" s="21" t="s">
        <v>288</v>
      </c>
    </row>
    <row r="6" spans="1:33" s="6" customFormat="1">
      <c r="A6" s="7">
        <v>45668</v>
      </c>
      <c r="B6" s="15" t="s">
        <v>109</v>
      </c>
      <c r="C6" s="9" t="s">
        <v>343</v>
      </c>
      <c r="D6" s="10">
        <v>5.0057870370370371E-2</v>
      </c>
      <c r="E6" s="9" t="s">
        <v>307</v>
      </c>
      <c r="F6" s="11">
        <v>11.8</v>
      </c>
      <c r="G6" s="11">
        <v>10.5</v>
      </c>
      <c r="H6" s="11">
        <v>11.6</v>
      </c>
      <c r="I6" s="11">
        <v>12.6</v>
      </c>
      <c r="J6" s="11">
        <v>12.6</v>
      </c>
      <c r="K6" s="11">
        <v>13.4</v>
      </c>
      <c r="L6" s="16">
        <f t="shared" ref="L6:L15" si="3">SUM(F6:H6)</f>
        <v>33.9</v>
      </c>
      <c r="M6" s="16">
        <f t="shared" ref="M6:M15" si="4">SUM(I6:K6)</f>
        <v>38.6</v>
      </c>
      <c r="N6" s="17">
        <f t="shared" ref="N6:N15" si="5">SUM(F6:J6)</f>
        <v>59.1</v>
      </c>
      <c r="O6" s="25" t="s">
        <v>174</v>
      </c>
      <c r="P6" s="26" t="s">
        <v>175</v>
      </c>
      <c r="Q6" s="14" t="s">
        <v>224</v>
      </c>
      <c r="R6" s="14" t="s">
        <v>308</v>
      </c>
      <c r="S6" s="14" t="s">
        <v>276</v>
      </c>
      <c r="T6" s="13">
        <v>7.9</v>
      </c>
      <c r="U6" s="13">
        <v>6.4</v>
      </c>
      <c r="V6" s="12" t="s">
        <v>164</v>
      </c>
      <c r="W6" s="13">
        <v>-0.1</v>
      </c>
      <c r="X6" s="13" t="s">
        <v>214</v>
      </c>
      <c r="Y6" s="13">
        <v>0.4</v>
      </c>
      <c r="Z6" s="9">
        <v>-0.5</v>
      </c>
      <c r="AA6" s="9"/>
      <c r="AB6" s="12" t="s">
        <v>168</v>
      </c>
      <c r="AC6" s="12" t="s">
        <v>212</v>
      </c>
      <c r="AD6" s="12" t="s">
        <v>165</v>
      </c>
      <c r="AE6" s="9" t="s">
        <v>306</v>
      </c>
      <c r="AF6" s="9" t="s">
        <v>309</v>
      </c>
      <c r="AG6" s="21" t="s">
        <v>310</v>
      </c>
    </row>
    <row r="7" spans="1:33" s="6" customFormat="1">
      <c r="A7" s="7">
        <v>45668</v>
      </c>
      <c r="B7" s="27" t="s">
        <v>304</v>
      </c>
      <c r="C7" s="9" t="s">
        <v>343</v>
      </c>
      <c r="D7" s="10">
        <v>0.05</v>
      </c>
      <c r="E7" s="9" t="s">
        <v>318</v>
      </c>
      <c r="F7" s="11">
        <v>11.7</v>
      </c>
      <c r="G7" s="11">
        <v>10.7</v>
      </c>
      <c r="H7" s="11">
        <v>11.6</v>
      </c>
      <c r="I7" s="11">
        <v>12.2</v>
      </c>
      <c r="J7" s="11">
        <v>12.5</v>
      </c>
      <c r="K7" s="11">
        <v>13.3</v>
      </c>
      <c r="L7" s="16">
        <f t="shared" si="3"/>
        <v>34</v>
      </c>
      <c r="M7" s="16">
        <f t="shared" si="4"/>
        <v>38</v>
      </c>
      <c r="N7" s="17">
        <f t="shared" si="5"/>
        <v>58.7</v>
      </c>
      <c r="O7" s="25" t="s">
        <v>174</v>
      </c>
      <c r="P7" s="26" t="s">
        <v>175</v>
      </c>
      <c r="Q7" s="14" t="s">
        <v>219</v>
      </c>
      <c r="R7" s="14" t="s">
        <v>319</v>
      </c>
      <c r="S7" s="14" t="s">
        <v>320</v>
      </c>
      <c r="T7" s="13">
        <v>7.9</v>
      </c>
      <c r="U7" s="13">
        <v>6.4</v>
      </c>
      <c r="V7" s="12" t="s">
        <v>164</v>
      </c>
      <c r="W7" s="13">
        <v>-0.8</v>
      </c>
      <c r="X7" s="13" t="s">
        <v>214</v>
      </c>
      <c r="Y7" s="13">
        <v>-0.3</v>
      </c>
      <c r="Z7" s="9">
        <v>-0.5</v>
      </c>
      <c r="AA7" s="9"/>
      <c r="AB7" s="12" t="s">
        <v>215</v>
      </c>
      <c r="AC7" s="12" t="s">
        <v>168</v>
      </c>
      <c r="AD7" s="12" t="s">
        <v>165</v>
      </c>
      <c r="AE7" s="9" t="s">
        <v>306</v>
      </c>
      <c r="AF7" s="9" t="s">
        <v>321</v>
      </c>
      <c r="AG7" s="21" t="s">
        <v>322</v>
      </c>
    </row>
    <row r="8" spans="1:33" s="6" customFormat="1">
      <c r="A8" s="7">
        <v>45668</v>
      </c>
      <c r="B8" s="15" t="s">
        <v>111</v>
      </c>
      <c r="C8" s="9" t="s">
        <v>343</v>
      </c>
      <c r="D8" s="10">
        <v>4.9398148148148149E-2</v>
      </c>
      <c r="E8" s="9" t="s">
        <v>340</v>
      </c>
      <c r="F8" s="11">
        <v>11.9</v>
      </c>
      <c r="G8" s="11">
        <v>10.7</v>
      </c>
      <c r="H8" s="11">
        <v>11</v>
      </c>
      <c r="I8" s="11">
        <v>11.9</v>
      </c>
      <c r="J8" s="11">
        <v>12.5</v>
      </c>
      <c r="K8" s="11">
        <v>13.8</v>
      </c>
      <c r="L8" s="16">
        <f t="shared" si="3"/>
        <v>33.6</v>
      </c>
      <c r="M8" s="16">
        <f t="shared" si="4"/>
        <v>38.200000000000003</v>
      </c>
      <c r="N8" s="17">
        <f t="shared" si="5"/>
        <v>58</v>
      </c>
      <c r="O8" s="25" t="s">
        <v>174</v>
      </c>
      <c r="P8" s="26" t="s">
        <v>175</v>
      </c>
      <c r="Q8" s="14" t="s">
        <v>173</v>
      </c>
      <c r="R8" s="14" t="s">
        <v>178</v>
      </c>
      <c r="S8" s="14" t="s">
        <v>341</v>
      </c>
      <c r="T8" s="13">
        <v>7.9</v>
      </c>
      <c r="U8" s="13">
        <v>6.4</v>
      </c>
      <c r="V8" s="12" t="s">
        <v>164</v>
      </c>
      <c r="W8" s="13">
        <v>-0.1</v>
      </c>
      <c r="X8" s="13" t="s">
        <v>214</v>
      </c>
      <c r="Y8" s="13">
        <v>0.4</v>
      </c>
      <c r="Z8" s="9">
        <v>-0.5</v>
      </c>
      <c r="AA8" s="9"/>
      <c r="AB8" s="12" t="s">
        <v>168</v>
      </c>
      <c r="AC8" s="12" t="s">
        <v>168</v>
      </c>
      <c r="AD8" s="12" t="s">
        <v>165</v>
      </c>
      <c r="AE8" s="9" t="s">
        <v>306</v>
      </c>
      <c r="AF8" s="9" t="s">
        <v>338</v>
      </c>
      <c r="AG8" s="21" t="s">
        <v>339</v>
      </c>
    </row>
    <row r="9" spans="1:33" s="6" customFormat="1">
      <c r="A9" s="7">
        <v>45669</v>
      </c>
      <c r="B9" s="15" t="s">
        <v>109</v>
      </c>
      <c r="C9" s="9" t="s">
        <v>166</v>
      </c>
      <c r="D9" s="10">
        <v>5.0069444444444444E-2</v>
      </c>
      <c r="E9" s="9" t="s">
        <v>363</v>
      </c>
      <c r="F9" s="11">
        <v>11.7</v>
      </c>
      <c r="G9" s="11">
        <v>10.8</v>
      </c>
      <c r="H9" s="11">
        <v>11.6</v>
      </c>
      <c r="I9" s="11">
        <v>12.6</v>
      </c>
      <c r="J9" s="11">
        <v>12.9</v>
      </c>
      <c r="K9" s="11">
        <v>13</v>
      </c>
      <c r="L9" s="16">
        <f t="shared" si="3"/>
        <v>34.1</v>
      </c>
      <c r="M9" s="16">
        <f t="shared" si="4"/>
        <v>38.5</v>
      </c>
      <c r="N9" s="17">
        <f t="shared" si="5"/>
        <v>59.6</v>
      </c>
      <c r="O9" s="25" t="s">
        <v>174</v>
      </c>
      <c r="P9" s="26" t="s">
        <v>175</v>
      </c>
      <c r="Q9" s="14" t="s">
        <v>364</v>
      </c>
      <c r="R9" s="14" t="s">
        <v>365</v>
      </c>
      <c r="S9" s="14" t="s">
        <v>366</v>
      </c>
      <c r="T9" s="13">
        <v>5.9</v>
      </c>
      <c r="U9" s="13">
        <v>4.5999999999999996</v>
      </c>
      <c r="V9" s="12" t="s">
        <v>164</v>
      </c>
      <c r="W9" s="13" t="s">
        <v>213</v>
      </c>
      <c r="X9" s="13" t="s">
        <v>214</v>
      </c>
      <c r="Y9" s="13">
        <v>0.4</v>
      </c>
      <c r="Z9" s="9">
        <v>-0.4</v>
      </c>
      <c r="AA9" s="9"/>
      <c r="AB9" s="12" t="s">
        <v>168</v>
      </c>
      <c r="AC9" s="12" t="s">
        <v>212</v>
      </c>
      <c r="AD9" s="12" t="s">
        <v>165</v>
      </c>
      <c r="AE9" s="9" t="s">
        <v>306</v>
      </c>
      <c r="AF9" s="9" t="s">
        <v>362</v>
      </c>
      <c r="AG9" s="21" t="s">
        <v>372</v>
      </c>
    </row>
    <row r="10" spans="1:33" s="6" customFormat="1">
      <c r="A10" s="7">
        <v>45669</v>
      </c>
      <c r="B10" s="15" t="s">
        <v>109</v>
      </c>
      <c r="C10" s="9" t="s">
        <v>166</v>
      </c>
      <c r="D10" s="10">
        <v>5.0706018518518518E-2</v>
      </c>
      <c r="E10" s="9" t="s">
        <v>367</v>
      </c>
      <c r="F10" s="11">
        <v>12</v>
      </c>
      <c r="G10" s="11">
        <v>11</v>
      </c>
      <c r="H10" s="11">
        <v>11.9</v>
      </c>
      <c r="I10" s="11">
        <v>12.7</v>
      </c>
      <c r="J10" s="11">
        <v>12.6</v>
      </c>
      <c r="K10" s="11">
        <v>12.9</v>
      </c>
      <c r="L10" s="16">
        <f t="shared" si="3"/>
        <v>34.9</v>
      </c>
      <c r="M10" s="16">
        <f t="shared" si="4"/>
        <v>38.199999999999996</v>
      </c>
      <c r="N10" s="17">
        <f t="shared" si="5"/>
        <v>60.199999999999996</v>
      </c>
      <c r="O10" s="25" t="s">
        <v>179</v>
      </c>
      <c r="P10" s="26" t="s">
        <v>167</v>
      </c>
      <c r="Q10" s="14" t="s">
        <v>224</v>
      </c>
      <c r="R10" s="14" t="s">
        <v>368</v>
      </c>
      <c r="S10" s="14" t="s">
        <v>369</v>
      </c>
      <c r="T10" s="13">
        <v>5.9</v>
      </c>
      <c r="U10" s="13">
        <v>4.5999999999999996</v>
      </c>
      <c r="V10" s="12" t="s">
        <v>164</v>
      </c>
      <c r="W10" s="13">
        <v>0.5</v>
      </c>
      <c r="X10" s="13" t="s">
        <v>214</v>
      </c>
      <c r="Y10" s="13">
        <v>0.9</v>
      </c>
      <c r="Z10" s="9">
        <v>-0.4</v>
      </c>
      <c r="AA10" s="9"/>
      <c r="AB10" s="12" t="s">
        <v>169</v>
      </c>
      <c r="AC10" s="12" t="s">
        <v>168</v>
      </c>
      <c r="AD10" s="12" t="s">
        <v>165</v>
      </c>
      <c r="AE10" s="9" t="s">
        <v>306</v>
      </c>
      <c r="AF10" s="9" t="s">
        <v>375</v>
      </c>
      <c r="AG10" s="21" t="s">
        <v>376</v>
      </c>
    </row>
    <row r="11" spans="1:33" s="6" customFormat="1">
      <c r="A11" s="7">
        <v>45669</v>
      </c>
      <c r="B11" s="27" t="s">
        <v>111</v>
      </c>
      <c r="C11" s="9" t="s">
        <v>166</v>
      </c>
      <c r="D11" s="10">
        <v>4.9409722222222223E-2</v>
      </c>
      <c r="E11" s="9" t="s">
        <v>382</v>
      </c>
      <c r="F11" s="11">
        <v>12.1</v>
      </c>
      <c r="G11" s="11">
        <v>10.6</v>
      </c>
      <c r="H11" s="11">
        <v>11.3</v>
      </c>
      <c r="I11" s="11">
        <v>12.2</v>
      </c>
      <c r="J11" s="11">
        <v>12.3</v>
      </c>
      <c r="K11" s="11">
        <v>13.4</v>
      </c>
      <c r="L11" s="16">
        <f t="shared" si="3"/>
        <v>34</v>
      </c>
      <c r="M11" s="16">
        <f t="shared" si="4"/>
        <v>37.9</v>
      </c>
      <c r="N11" s="17">
        <f t="shared" si="5"/>
        <v>58.5</v>
      </c>
      <c r="O11" s="25" t="s">
        <v>174</v>
      </c>
      <c r="P11" s="26" t="s">
        <v>175</v>
      </c>
      <c r="Q11" s="14" t="s">
        <v>350</v>
      </c>
      <c r="R11" s="14" t="s">
        <v>383</v>
      </c>
      <c r="S11" s="14" t="s">
        <v>384</v>
      </c>
      <c r="T11" s="13">
        <v>5.9</v>
      </c>
      <c r="U11" s="13">
        <v>4.5999999999999996</v>
      </c>
      <c r="V11" s="12" t="s">
        <v>164</v>
      </c>
      <c r="W11" s="13" t="s">
        <v>213</v>
      </c>
      <c r="X11" s="13" t="s">
        <v>214</v>
      </c>
      <c r="Y11" s="13">
        <v>0.4</v>
      </c>
      <c r="Z11" s="9">
        <v>-0.4</v>
      </c>
      <c r="AA11" s="9"/>
      <c r="AB11" s="12" t="s">
        <v>168</v>
      </c>
      <c r="AC11" s="12" t="s">
        <v>212</v>
      </c>
      <c r="AD11" s="12" t="s">
        <v>165</v>
      </c>
      <c r="AE11" s="9" t="s">
        <v>306</v>
      </c>
      <c r="AF11" s="9" t="s">
        <v>385</v>
      </c>
      <c r="AG11" s="21" t="s">
        <v>386</v>
      </c>
    </row>
    <row r="12" spans="1:33" s="6" customFormat="1">
      <c r="A12" s="7">
        <v>45669</v>
      </c>
      <c r="B12" s="15" t="s">
        <v>108</v>
      </c>
      <c r="C12" s="9" t="s">
        <v>166</v>
      </c>
      <c r="D12" s="10">
        <v>4.8680555555555553E-2</v>
      </c>
      <c r="E12" s="9" t="s">
        <v>402</v>
      </c>
      <c r="F12" s="11">
        <v>12</v>
      </c>
      <c r="G12" s="11">
        <v>10.6</v>
      </c>
      <c r="H12" s="11">
        <v>11.1</v>
      </c>
      <c r="I12" s="11">
        <v>12.2</v>
      </c>
      <c r="J12" s="11">
        <v>12.4</v>
      </c>
      <c r="K12" s="11">
        <v>12.3</v>
      </c>
      <c r="L12" s="16">
        <f t="shared" si="3"/>
        <v>33.700000000000003</v>
      </c>
      <c r="M12" s="16">
        <f t="shared" si="4"/>
        <v>36.900000000000006</v>
      </c>
      <c r="N12" s="17">
        <f t="shared" si="5"/>
        <v>58.300000000000004</v>
      </c>
      <c r="O12" s="25" t="s">
        <v>174</v>
      </c>
      <c r="P12" s="26" t="s">
        <v>184</v>
      </c>
      <c r="Q12" s="14" t="s">
        <v>403</v>
      </c>
      <c r="R12" s="14" t="s">
        <v>217</v>
      </c>
      <c r="S12" s="14" t="s">
        <v>199</v>
      </c>
      <c r="T12" s="13">
        <v>5.9</v>
      </c>
      <c r="U12" s="13">
        <v>4.5999999999999996</v>
      </c>
      <c r="V12" s="12" t="s">
        <v>164</v>
      </c>
      <c r="W12" s="13">
        <v>-0.7</v>
      </c>
      <c r="X12" s="13" t="s">
        <v>214</v>
      </c>
      <c r="Y12" s="13">
        <v>-0.3</v>
      </c>
      <c r="Z12" s="9">
        <v>-0.4</v>
      </c>
      <c r="AA12" s="9"/>
      <c r="AB12" s="12" t="s">
        <v>215</v>
      </c>
      <c r="AC12" s="12" t="s">
        <v>212</v>
      </c>
      <c r="AD12" s="12" t="s">
        <v>164</v>
      </c>
      <c r="AE12" s="9" t="s">
        <v>306</v>
      </c>
      <c r="AF12" s="9" t="s">
        <v>401</v>
      </c>
      <c r="AG12" s="21" t="s">
        <v>406</v>
      </c>
    </row>
    <row r="13" spans="1:33" s="6" customFormat="1">
      <c r="A13" s="7">
        <v>45670</v>
      </c>
      <c r="B13" s="27" t="s">
        <v>109</v>
      </c>
      <c r="C13" s="9" t="s">
        <v>166</v>
      </c>
      <c r="D13" s="10">
        <v>5.0069444444444444E-2</v>
      </c>
      <c r="E13" s="9" t="s">
        <v>407</v>
      </c>
      <c r="F13" s="11">
        <v>11.7</v>
      </c>
      <c r="G13" s="11">
        <v>10.7</v>
      </c>
      <c r="H13" s="11">
        <v>12</v>
      </c>
      <c r="I13" s="11">
        <v>12.4</v>
      </c>
      <c r="J13" s="11">
        <v>12.4</v>
      </c>
      <c r="K13" s="11">
        <v>13.4</v>
      </c>
      <c r="L13" s="16">
        <f t="shared" si="3"/>
        <v>34.4</v>
      </c>
      <c r="M13" s="16">
        <f t="shared" si="4"/>
        <v>38.200000000000003</v>
      </c>
      <c r="N13" s="17">
        <f t="shared" si="5"/>
        <v>59.199999999999996</v>
      </c>
      <c r="O13" s="25" t="s">
        <v>174</v>
      </c>
      <c r="P13" s="26" t="s">
        <v>175</v>
      </c>
      <c r="Q13" s="14" t="s">
        <v>178</v>
      </c>
      <c r="R13" s="14" t="s">
        <v>364</v>
      </c>
      <c r="S13" s="14" t="s">
        <v>337</v>
      </c>
      <c r="T13" s="13">
        <v>6</v>
      </c>
      <c r="U13" s="13">
        <v>3.8</v>
      </c>
      <c r="V13" s="12" t="s">
        <v>164</v>
      </c>
      <c r="W13" s="13" t="s">
        <v>213</v>
      </c>
      <c r="X13" s="13" t="s">
        <v>214</v>
      </c>
      <c r="Y13" s="13">
        <v>0.3</v>
      </c>
      <c r="Z13" s="9">
        <v>-0.3</v>
      </c>
      <c r="AA13" s="9"/>
      <c r="AB13" s="12" t="s">
        <v>168</v>
      </c>
      <c r="AC13" s="12" t="s">
        <v>212</v>
      </c>
      <c r="AD13" s="12" t="s">
        <v>165</v>
      </c>
      <c r="AE13" s="9" t="s">
        <v>306</v>
      </c>
      <c r="AF13" s="9" t="s">
        <v>404</v>
      </c>
      <c r="AG13" s="21" t="s">
        <v>405</v>
      </c>
    </row>
    <row r="14" spans="1:33" s="6" customFormat="1">
      <c r="A14" s="7">
        <v>45670</v>
      </c>
      <c r="B14" s="15" t="s">
        <v>112</v>
      </c>
      <c r="C14" s="9" t="s">
        <v>166</v>
      </c>
      <c r="D14" s="10">
        <v>5.1412037037037034E-2</v>
      </c>
      <c r="E14" s="9" t="s">
        <v>418</v>
      </c>
      <c r="F14" s="11">
        <v>12.1</v>
      </c>
      <c r="G14" s="11">
        <v>10.6</v>
      </c>
      <c r="H14" s="11">
        <v>12.1</v>
      </c>
      <c r="I14" s="11">
        <v>12.8</v>
      </c>
      <c r="J14" s="11">
        <v>13</v>
      </c>
      <c r="K14" s="11">
        <v>13.6</v>
      </c>
      <c r="L14" s="16">
        <f t="shared" si="3"/>
        <v>34.799999999999997</v>
      </c>
      <c r="M14" s="16">
        <f t="shared" si="4"/>
        <v>39.4</v>
      </c>
      <c r="N14" s="17">
        <f t="shared" si="5"/>
        <v>60.599999999999994</v>
      </c>
      <c r="O14" s="25" t="s">
        <v>179</v>
      </c>
      <c r="P14" s="26" t="s">
        <v>181</v>
      </c>
      <c r="Q14" s="14" t="s">
        <v>419</v>
      </c>
      <c r="R14" s="14" t="s">
        <v>320</v>
      </c>
      <c r="S14" s="14" t="s">
        <v>220</v>
      </c>
      <c r="T14" s="13">
        <v>6</v>
      </c>
      <c r="U14" s="13">
        <v>3.8</v>
      </c>
      <c r="V14" s="12" t="s">
        <v>164</v>
      </c>
      <c r="W14" s="13">
        <v>1.4</v>
      </c>
      <c r="X14" s="13" t="s">
        <v>214</v>
      </c>
      <c r="Y14" s="13">
        <v>1.7</v>
      </c>
      <c r="Z14" s="9">
        <v>-0.3</v>
      </c>
      <c r="AA14" s="9"/>
      <c r="AB14" s="12" t="s">
        <v>169</v>
      </c>
      <c r="AC14" s="12" t="s">
        <v>168</v>
      </c>
      <c r="AD14" s="12" t="s">
        <v>164</v>
      </c>
      <c r="AE14" s="9" t="s">
        <v>306</v>
      </c>
      <c r="AF14" s="9" t="s">
        <v>433</v>
      </c>
      <c r="AG14" s="21" t="s">
        <v>434</v>
      </c>
    </row>
    <row r="15" spans="1:33" s="6" customFormat="1">
      <c r="A15" s="7">
        <v>45670</v>
      </c>
      <c r="B15" s="15" t="s">
        <v>110</v>
      </c>
      <c r="C15" s="9" t="s">
        <v>166</v>
      </c>
      <c r="D15" s="10">
        <v>4.866898148148148E-2</v>
      </c>
      <c r="E15" s="9" t="s">
        <v>441</v>
      </c>
      <c r="F15" s="11">
        <v>11.8</v>
      </c>
      <c r="G15" s="11">
        <v>10.4</v>
      </c>
      <c r="H15" s="11">
        <v>10.9</v>
      </c>
      <c r="I15" s="11">
        <v>12</v>
      </c>
      <c r="J15" s="11">
        <v>12.8</v>
      </c>
      <c r="K15" s="11">
        <v>12.6</v>
      </c>
      <c r="L15" s="16">
        <f t="shared" si="3"/>
        <v>33.1</v>
      </c>
      <c r="M15" s="16">
        <f t="shared" si="4"/>
        <v>37.4</v>
      </c>
      <c r="N15" s="17">
        <f t="shared" si="5"/>
        <v>57.900000000000006</v>
      </c>
      <c r="O15" s="25" t="s">
        <v>174</v>
      </c>
      <c r="P15" s="26" t="s">
        <v>167</v>
      </c>
      <c r="Q15" s="14" t="s">
        <v>178</v>
      </c>
      <c r="R15" s="14" t="s">
        <v>411</v>
      </c>
      <c r="S15" s="14" t="s">
        <v>442</v>
      </c>
      <c r="T15" s="13">
        <v>6</v>
      </c>
      <c r="U15" s="13">
        <v>3.8</v>
      </c>
      <c r="V15" s="12" t="s">
        <v>164</v>
      </c>
      <c r="W15" s="13">
        <v>-0.2</v>
      </c>
      <c r="X15" s="13" t="s">
        <v>214</v>
      </c>
      <c r="Y15" s="13">
        <v>0.1</v>
      </c>
      <c r="Z15" s="9">
        <v>-0.3</v>
      </c>
      <c r="AA15" s="9"/>
      <c r="AB15" s="12" t="s">
        <v>212</v>
      </c>
      <c r="AC15" s="12" t="s">
        <v>168</v>
      </c>
      <c r="AD15" s="12" t="s">
        <v>165</v>
      </c>
      <c r="AE15" s="9" t="s">
        <v>306</v>
      </c>
      <c r="AF15" s="9" t="s">
        <v>439</v>
      </c>
      <c r="AG15" s="21" t="s">
        <v>440</v>
      </c>
    </row>
    <row r="16" spans="1:33" s="6" customFormat="1">
      <c r="A16" s="7">
        <v>45675</v>
      </c>
      <c r="B16" s="15" t="s">
        <v>109</v>
      </c>
      <c r="C16" s="9" t="s">
        <v>166</v>
      </c>
      <c r="D16" s="10">
        <v>5.0081018518518518E-2</v>
      </c>
      <c r="E16" s="9" t="s">
        <v>454</v>
      </c>
      <c r="F16" s="11">
        <v>11.7</v>
      </c>
      <c r="G16" s="11">
        <v>11</v>
      </c>
      <c r="H16" s="11">
        <v>12</v>
      </c>
      <c r="I16" s="11">
        <v>12.5</v>
      </c>
      <c r="J16" s="11">
        <v>12.7</v>
      </c>
      <c r="K16" s="11">
        <v>12.8</v>
      </c>
      <c r="L16" s="16">
        <f t="shared" ref="L16:L21" si="6">SUM(F16:H16)</f>
        <v>34.700000000000003</v>
      </c>
      <c r="M16" s="16">
        <f t="shared" ref="M16:M21" si="7">SUM(I16:K16)</f>
        <v>38</v>
      </c>
      <c r="N16" s="17">
        <f t="shared" ref="N16:N21" si="8">SUM(F16:J16)</f>
        <v>59.900000000000006</v>
      </c>
      <c r="O16" s="25" t="s">
        <v>179</v>
      </c>
      <c r="P16" s="26" t="s">
        <v>167</v>
      </c>
      <c r="Q16" s="14" t="s">
        <v>319</v>
      </c>
      <c r="R16" s="14" t="s">
        <v>455</v>
      </c>
      <c r="S16" s="14" t="s">
        <v>203</v>
      </c>
      <c r="T16" s="13">
        <v>1.6</v>
      </c>
      <c r="U16" s="13">
        <v>1.6</v>
      </c>
      <c r="V16" s="12" t="s">
        <v>164</v>
      </c>
      <c r="W16" s="13">
        <v>0.1</v>
      </c>
      <c r="X16" s="13" t="s">
        <v>214</v>
      </c>
      <c r="Y16" s="13">
        <v>0.2</v>
      </c>
      <c r="Z16" s="9">
        <v>-0.1</v>
      </c>
      <c r="AA16" s="9"/>
      <c r="AB16" s="12" t="s">
        <v>212</v>
      </c>
      <c r="AC16" s="12" t="s">
        <v>212</v>
      </c>
      <c r="AD16" s="12" t="s">
        <v>165</v>
      </c>
      <c r="AE16" s="9"/>
      <c r="AF16" s="9" t="s">
        <v>456</v>
      </c>
      <c r="AG16" s="21" t="s">
        <v>457</v>
      </c>
    </row>
    <row r="17" spans="1:33" s="6" customFormat="1">
      <c r="A17" s="7">
        <v>45675</v>
      </c>
      <c r="B17" s="15" t="s">
        <v>111</v>
      </c>
      <c r="C17" s="9" t="s">
        <v>166</v>
      </c>
      <c r="D17" s="10">
        <v>5.0011574074074076E-2</v>
      </c>
      <c r="E17" s="9" t="s">
        <v>453</v>
      </c>
      <c r="F17" s="11">
        <v>11.9</v>
      </c>
      <c r="G17" s="11">
        <v>10.8</v>
      </c>
      <c r="H17" s="11">
        <v>11.5</v>
      </c>
      <c r="I17" s="11">
        <v>12.6</v>
      </c>
      <c r="J17" s="11">
        <v>12.5</v>
      </c>
      <c r="K17" s="11">
        <v>12.8</v>
      </c>
      <c r="L17" s="16">
        <f t="shared" si="6"/>
        <v>34.200000000000003</v>
      </c>
      <c r="M17" s="16">
        <f t="shared" si="7"/>
        <v>37.900000000000006</v>
      </c>
      <c r="N17" s="17">
        <f t="shared" si="8"/>
        <v>59.300000000000004</v>
      </c>
      <c r="O17" s="25" t="s">
        <v>179</v>
      </c>
      <c r="P17" s="26" t="s">
        <v>167</v>
      </c>
      <c r="Q17" s="14" t="s">
        <v>180</v>
      </c>
      <c r="R17" s="14" t="s">
        <v>327</v>
      </c>
      <c r="S17" s="14" t="s">
        <v>467</v>
      </c>
      <c r="T17" s="13">
        <v>1.6</v>
      </c>
      <c r="U17" s="13">
        <v>1.6</v>
      </c>
      <c r="V17" s="12" t="s">
        <v>164</v>
      </c>
      <c r="W17" s="13">
        <v>0.2</v>
      </c>
      <c r="X17" s="13" t="s">
        <v>214</v>
      </c>
      <c r="Y17" s="13">
        <v>0.3</v>
      </c>
      <c r="Z17" s="9">
        <v>-0.1</v>
      </c>
      <c r="AA17" s="9"/>
      <c r="AB17" s="12" t="s">
        <v>168</v>
      </c>
      <c r="AC17" s="12" t="s">
        <v>168</v>
      </c>
      <c r="AD17" s="12" t="s">
        <v>165</v>
      </c>
      <c r="AE17" s="9"/>
      <c r="AF17" s="9" t="s">
        <v>469</v>
      </c>
      <c r="AG17" s="21" t="s">
        <v>468</v>
      </c>
    </row>
    <row r="18" spans="1:33" s="6" customFormat="1">
      <c r="A18" s="7">
        <v>45675</v>
      </c>
      <c r="B18" s="15" t="s">
        <v>108</v>
      </c>
      <c r="C18" s="9" t="s">
        <v>166</v>
      </c>
      <c r="D18" s="10">
        <v>4.9340277777777775E-2</v>
      </c>
      <c r="E18" s="9" t="s">
        <v>472</v>
      </c>
      <c r="F18" s="11">
        <v>11.5</v>
      </c>
      <c r="G18" s="11">
        <v>10.7</v>
      </c>
      <c r="H18" s="11">
        <v>11.6</v>
      </c>
      <c r="I18" s="11">
        <v>12.4</v>
      </c>
      <c r="J18" s="11">
        <v>12.3</v>
      </c>
      <c r="K18" s="11">
        <v>12.8</v>
      </c>
      <c r="L18" s="16">
        <f t="shared" si="6"/>
        <v>33.799999999999997</v>
      </c>
      <c r="M18" s="16">
        <f t="shared" si="7"/>
        <v>37.5</v>
      </c>
      <c r="N18" s="17">
        <f t="shared" si="8"/>
        <v>58.5</v>
      </c>
      <c r="O18" s="25" t="s">
        <v>174</v>
      </c>
      <c r="P18" s="26" t="s">
        <v>167</v>
      </c>
      <c r="Q18" s="14" t="s">
        <v>473</v>
      </c>
      <c r="R18" s="14" t="s">
        <v>210</v>
      </c>
      <c r="S18" s="14" t="s">
        <v>474</v>
      </c>
      <c r="T18" s="13">
        <v>1.6</v>
      </c>
      <c r="U18" s="13">
        <v>1.6</v>
      </c>
      <c r="V18" s="12" t="s">
        <v>164</v>
      </c>
      <c r="W18" s="13" t="s">
        <v>213</v>
      </c>
      <c r="X18" s="13" t="s">
        <v>214</v>
      </c>
      <c r="Y18" s="13">
        <v>0.1</v>
      </c>
      <c r="Z18" s="9">
        <v>-0.1</v>
      </c>
      <c r="AA18" s="9"/>
      <c r="AB18" s="12" t="s">
        <v>212</v>
      </c>
      <c r="AC18" s="12" t="s">
        <v>212</v>
      </c>
      <c r="AD18" s="12" t="s">
        <v>165</v>
      </c>
      <c r="AE18" s="9"/>
      <c r="AF18" s="9" t="s">
        <v>475</v>
      </c>
      <c r="AG18" s="21" t="s">
        <v>476</v>
      </c>
    </row>
    <row r="19" spans="1:33" s="6" customFormat="1">
      <c r="A19" s="7">
        <v>45676</v>
      </c>
      <c r="B19" s="27" t="s">
        <v>109</v>
      </c>
      <c r="C19" s="9" t="s">
        <v>166</v>
      </c>
      <c r="D19" s="10">
        <v>5.0011574074074076E-2</v>
      </c>
      <c r="E19" s="9" t="s">
        <v>495</v>
      </c>
      <c r="F19" s="11">
        <v>11.8</v>
      </c>
      <c r="G19" s="11">
        <v>10.7</v>
      </c>
      <c r="H19" s="11">
        <v>11.7</v>
      </c>
      <c r="I19" s="11">
        <v>12.4</v>
      </c>
      <c r="J19" s="11">
        <v>12.6</v>
      </c>
      <c r="K19" s="11">
        <v>12.9</v>
      </c>
      <c r="L19" s="16">
        <f t="shared" si="6"/>
        <v>34.200000000000003</v>
      </c>
      <c r="M19" s="16">
        <f t="shared" si="7"/>
        <v>37.9</v>
      </c>
      <c r="N19" s="17">
        <f t="shared" si="8"/>
        <v>59.2</v>
      </c>
      <c r="O19" s="25" t="s">
        <v>174</v>
      </c>
      <c r="P19" s="26" t="s">
        <v>167</v>
      </c>
      <c r="Q19" s="14" t="s">
        <v>403</v>
      </c>
      <c r="R19" s="14" t="s">
        <v>366</v>
      </c>
      <c r="S19" s="14" t="s">
        <v>320</v>
      </c>
      <c r="T19" s="13">
        <v>1.7</v>
      </c>
      <c r="U19" s="13">
        <v>1.9</v>
      </c>
      <c r="V19" s="12" t="s">
        <v>164</v>
      </c>
      <c r="W19" s="13">
        <v>-0.5</v>
      </c>
      <c r="X19" s="13" t="s">
        <v>214</v>
      </c>
      <c r="Y19" s="13">
        <v>-0.4</v>
      </c>
      <c r="Z19" s="9">
        <v>-0.1</v>
      </c>
      <c r="AA19" s="9"/>
      <c r="AB19" s="12" t="s">
        <v>215</v>
      </c>
      <c r="AC19" s="12" t="s">
        <v>212</v>
      </c>
      <c r="AD19" s="12" t="s">
        <v>164</v>
      </c>
      <c r="AE19" s="9"/>
      <c r="AF19" s="9" t="s">
        <v>511</v>
      </c>
      <c r="AG19" s="21" t="s">
        <v>512</v>
      </c>
    </row>
    <row r="20" spans="1:33" s="6" customFormat="1">
      <c r="A20" s="7">
        <v>45676</v>
      </c>
      <c r="B20" s="15" t="s">
        <v>115</v>
      </c>
      <c r="C20" s="9" t="s">
        <v>166</v>
      </c>
      <c r="D20" s="10">
        <v>4.9386574074074076E-2</v>
      </c>
      <c r="E20" s="9" t="s">
        <v>503</v>
      </c>
      <c r="F20" s="11">
        <v>11.7</v>
      </c>
      <c r="G20" s="11">
        <v>10.8</v>
      </c>
      <c r="H20" s="11">
        <v>11.8</v>
      </c>
      <c r="I20" s="11">
        <v>12.5</v>
      </c>
      <c r="J20" s="11">
        <v>12.3</v>
      </c>
      <c r="K20" s="11">
        <v>12.6</v>
      </c>
      <c r="L20" s="16">
        <f t="shared" si="6"/>
        <v>34.299999999999997</v>
      </c>
      <c r="M20" s="16">
        <f t="shared" si="7"/>
        <v>37.4</v>
      </c>
      <c r="N20" s="17">
        <f t="shared" si="8"/>
        <v>59.099999999999994</v>
      </c>
      <c r="O20" s="25" t="s">
        <v>174</v>
      </c>
      <c r="P20" s="26" t="s">
        <v>167</v>
      </c>
      <c r="Q20" s="14" t="s">
        <v>504</v>
      </c>
      <c r="R20" s="14" t="s">
        <v>180</v>
      </c>
      <c r="S20" s="14" t="s">
        <v>178</v>
      </c>
      <c r="T20" s="13">
        <v>1.7</v>
      </c>
      <c r="U20" s="13">
        <v>1.9</v>
      </c>
      <c r="V20" s="12" t="s">
        <v>164</v>
      </c>
      <c r="W20" s="13">
        <v>-0.2</v>
      </c>
      <c r="X20" s="13" t="s">
        <v>214</v>
      </c>
      <c r="Y20" s="13">
        <v>-0.1</v>
      </c>
      <c r="Z20" s="9">
        <v>-0.1</v>
      </c>
      <c r="AA20" s="9"/>
      <c r="AB20" s="12" t="s">
        <v>212</v>
      </c>
      <c r="AC20" s="12" t="s">
        <v>212</v>
      </c>
      <c r="AD20" s="12" t="s">
        <v>164</v>
      </c>
      <c r="AE20" s="9"/>
      <c r="AF20" s="9" t="s">
        <v>519</v>
      </c>
      <c r="AG20" s="21" t="s">
        <v>520</v>
      </c>
    </row>
    <row r="21" spans="1:33" s="6" customFormat="1">
      <c r="A21" s="7">
        <v>45676</v>
      </c>
      <c r="B21" s="15" t="s">
        <v>105</v>
      </c>
      <c r="C21" s="9" t="s">
        <v>166</v>
      </c>
      <c r="D21" s="10">
        <v>4.8634259259259259E-2</v>
      </c>
      <c r="E21" s="9" t="s">
        <v>527</v>
      </c>
      <c r="F21" s="11">
        <v>11.9</v>
      </c>
      <c r="G21" s="11">
        <v>10.4</v>
      </c>
      <c r="H21" s="11">
        <v>11</v>
      </c>
      <c r="I21" s="11">
        <v>11.8</v>
      </c>
      <c r="J21" s="11">
        <v>12.3</v>
      </c>
      <c r="K21" s="11">
        <v>12.8</v>
      </c>
      <c r="L21" s="16">
        <f t="shared" si="6"/>
        <v>33.299999999999997</v>
      </c>
      <c r="M21" s="16">
        <f t="shared" si="7"/>
        <v>36.900000000000006</v>
      </c>
      <c r="N21" s="17">
        <f t="shared" si="8"/>
        <v>57.399999999999991</v>
      </c>
      <c r="O21" s="25" t="s">
        <v>174</v>
      </c>
      <c r="P21" s="26" t="s">
        <v>167</v>
      </c>
      <c r="Q21" s="14" t="s">
        <v>528</v>
      </c>
      <c r="R21" s="14" t="s">
        <v>529</v>
      </c>
      <c r="S21" s="14" t="s">
        <v>178</v>
      </c>
      <c r="T21" s="13">
        <v>1.7</v>
      </c>
      <c r="U21" s="13">
        <v>1.9</v>
      </c>
      <c r="V21" s="12" t="s">
        <v>164</v>
      </c>
      <c r="W21" s="13" t="s">
        <v>213</v>
      </c>
      <c r="X21" s="13" t="s">
        <v>214</v>
      </c>
      <c r="Y21" s="13">
        <v>0.1</v>
      </c>
      <c r="Z21" s="9">
        <v>-0.1</v>
      </c>
      <c r="AA21" s="9"/>
      <c r="AB21" s="12" t="s">
        <v>212</v>
      </c>
      <c r="AC21" s="12" t="s">
        <v>168</v>
      </c>
      <c r="AD21" s="12" t="s">
        <v>164</v>
      </c>
      <c r="AE21" s="9"/>
      <c r="AF21" s="9" t="s">
        <v>533</v>
      </c>
      <c r="AG21" s="21" t="s">
        <v>534</v>
      </c>
    </row>
  </sheetData>
  <autoFilter ref="A1:AF5" xr:uid="{00000000-0009-0000-0000-000008000000}">
    <sortState xmlns:xlrd2="http://schemas.microsoft.com/office/spreadsheetml/2017/richdata2" ref="A2:AF5">
      <sortCondition ref="A1:A5"/>
    </sortState>
  </autoFilter>
  <phoneticPr fontId="2"/>
  <conditionalFormatting sqref="F2:K2">
    <cfRule type="colorScale" priority="958">
      <colorScale>
        <cfvo type="min"/>
        <cfvo type="percentile" val="50"/>
        <cfvo type="max"/>
        <color rgb="FFF8696B"/>
        <color rgb="FFFFEB84"/>
        <color rgb="FF63BE7B"/>
      </colorScale>
    </cfRule>
  </conditionalFormatting>
  <conditionalFormatting sqref="F3:K3">
    <cfRule type="colorScale" priority="980">
      <colorScale>
        <cfvo type="min"/>
        <cfvo type="percentile" val="50"/>
        <cfvo type="max"/>
        <color rgb="FFF8696B"/>
        <color rgb="FFFFEB84"/>
        <color rgb="FF63BE7B"/>
      </colorScale>
    </cfRule>
  </conditionalFormatting>
  <conditionalFormatting sqref="F4:K5">
    <cfRule type="colorScale" priority="2088">
      <colorScale>
        <cfvo type="min"/>
        <cfvo type="percentile" val="50"/>
        <cfvo type="max"/>
        <color rgb="FFF8696B"/>
        <color rgb="FFFFEB84"/>
        <color rgb="FF63BE7B"/>
      </colorScale>
    </cfRule>
  </conditionalFormatting>
  <conditionalFormatting sqref="F6:K15">
    <cfRule type="colorScale" priority="8">
      <colorScale>
        <cfvo type="min"/>
        <cfvo type="percentile" val="50"/>
        <cfvo type="max"/>
        <color rgb="FFF8696B"/>
        <color rgb="FFFFEB84"/>
        <color rgb="FF63BE7B"/>
      </colorScale>
    </cfRule>
  </conditionalFormatting>
  <conditionalFormatting sqref="F16:K21">
    <cfRule type="colorScale" priority="4">
      <colorScale>
        <cfvo type="min"/>
        <cfvo type="percentile" val="50"/>
        <cfvo type="max"/>
        <color rgb="FFF8696B"/>
        <color rgb="FFFFEB84"/>
        <color rgb="FF63BE7B"/>
      </colorScale>
    </cfRule>
  </conditionalFormatting>
  <conditionalFormatting sqref="V2:V21">
    <cfRule type="containsText" dxfId="41" priority="87" operator="containsText" text="D">
      <formula>NOT(ISERROR(SEARCH("D",V2)))</formula>
    </cfRule>
    <cfRule type="containsText" dxfId="40" priority="88" operator="containsText" text="S">
      <formula>NOT(ISERROR(SEARCH("S",V2)))</formula>
    </cfRule>
    <cfRule type="containsText" dxfId="39" priority="89" operator="containsText" text="F">
      <formula>NOT(ISERROR(SEARCH("F",V2)))</formula>
    </cfRule>
    <cfRule type="containsText" dxfId="38" priority="90" operator="containsText" text="E">
      <formula>NOT(ISERROR(SEARCH("E",V2)))</formula>
    </cfRule>
    <cfRule type="containsText" dxfId="37" priority="91" operator="containsText" text="B">
      <formula>NOT(ISERROR(SEARCH("B",V2)))</formula>
    </cfRule>
    <cfRule type="containsText" dxfId="36" priority="92" operator="containsText" text="A">
      <formula>NOT(ISERROR(SEARCH("A",V2)))</formula>
    </cfRule>
  </conditionalFormatting>
  <conditionalFormatting sqref="AB2:AE21">
    <cfRule type="containsText" dxfId="35" priority="1" operator="containsText" text="E">
      <formula>NOT(ISERROR(SEARCH("E",AB2)))</formula>
    </cfRule>
    <cfRule type="containsText" dxfId="34" priority="2" operator="containsText" text="B">
      <formula>NOT(ISERROR(SEARCH("B",AB2)))</formula>
    </cfRule>
    <cfRule type="containsText" dxfId="33" priority="3" operator="containsText" text="A">
      <formula>NOT(ISERROR(SEARCH("A",AB2)))</formula>
    </cfRule>
  </conditionalFormatting>
  <dataValidations count="1">
    <dataValidation type="list" allowBlank="1" showInputMessage="1" showErrorMessage="1" sqref="AE2:AE21" xr:uid="{BC6BFD9F-44F3-F44F-B7B1-C478C9D05C65}">
      <formula1>"強風,外差し,イン先行,凍結防止,タフ"</formula1>
    </dataValidation>
  </dataValidations>
  <pageMargins left="0.7" right="0.7" top="0.75" bottom="0.75" header="0.3" footer="0.3"/>
  <pageSetup paperSize="9" orientation="portrait" horizontalDpi="4294967292" verticalDpi="4294967292"/>
  <ignoredErrors>
    <ignoredError sqref="L2:N5 L6:N15 L16:N21"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13</vt:i4>
      </vt:variant>
    </vt:vector>
  </HeadingPairs>
  <TitlesOfParts>
    <vt:vector size="13" baseType="lpstr">
      <vt:lpstr>表の見方</vt:lpstr>
      <vt:lpstr>芝1200m</vt:lpstr>
      <vt:lpstr>芝1600m</vt:lpstr>
      <vt:lpstr>芝1800m</vt:lpstr>
      <vt:lpstr>芝2000m</vt:lpstr>
      <vt:lpstr>芝2200m</vt:lpstr>
      <vt:lpstr>芝2500m</vt:lpstr>
      <vt:lpstr>芝3600m</vt:lpstr>
      <vt:lpstr>ダ1200m</vt:lpstr>
      <vt:lpstr>ダ1800m</vt:lpstr>
      <vt:lpstr>ダ2400m</vt:lpstr>
      <vt:lpstr>ダ2500m</vt:lpstr>
      <vt:lpstr>Sheet12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2017-12-26T23:04:48Z</cp:lastPrinted>
  <dcterms:created xsi:type="dcterms:W3CDTF">2015-12-31T04:17:45Z</dcterms:created>
  <dcterms:modified xsi:type="dcterms:W3CDTF">2025-01-22T07:16:34Z</dcterms:modified>
</cp:coreProperties>
</file>