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filterPrivacy="1" showInkAnnotation="0" codeName="ThisWorkbook" autoCompressPictures="0"/>
  <xr:revisionPtr revIDLastSave="0" documentId="13_ncr:1_{FF1A430A-E5AC-D44E-9AE0-643CA2C16089}" xr6:coauthVersionLast="47" xr6:coauthVersionMax="47" xr10:uidLastSave="{00000000-0000-0000-0000-000000000000}"/>
  <bookViews>
    <workbookView xWindow="0" yWindow="500" windowWidth="28800" windowHeight="15980" tabRatio="855" firstSheet="1" activeTab="1" xr2:uid="{00000000-000D-0000-FFFF-FFFF00000000}"/>
  </bookViews>
  <sheets>
    <sheet name="表の見方" sheetId="41" r:id="rId1"/>
    <sheet name="芝1200m" sheetId="31" r:id="rId2"/>
    <sheet name="芝1400m" sheetId="33" r:id="rId3"/>
    <sheet name="芝1600m" sheetId="34" r:id="rId4"/>
    <sheet name="芝1800m" sheetId="36" r:id="rId5"/>
    <sheet name="芝2000m" sheetId="37" r:id="rId6"/>
    <sheet name="芝2200m" sheetId="22" r:id="rId7"/>
    <sheet name="芝2400m" sheetId="38" r:id="rId8"/>
    <sheet name="芝2600m" sheetId="40" r:id="rId9"/>
    <sheet name="芝3000m" sheetId="26" r:id="rId10"/>
    <sheet name="芝3200m" sheetId="42" r:id="rId11"/>
    <sheet name="ダ1200m" sheetId="29" r:id="rId12"/>
    <sheet name="ダ1400m" sheetId="25" r:id="rId13"/>
    <sheet name="ダ1800m" sheetId="30" r:id="rId14"/>
    <sheet name="ダ2000m" sheetId="39" r:id="rId15"/>
  </sheets>
  <definedNames>
    <definedName name="_xlnm._FilterDatabase" localSheetId="11" hidden="1">ダ1200m!$A$1:$AF$5</definedName>
    <definedName name="_xlnm._FilterDatabase" localSheetId="12" hidden="1">ダ1400m!$A$1:$AH$3</definedName>
    <definedName name="_xlnm._FilterDatabase" localSheetId="13" hidden="1">ダ1800m!$A$1:$AL$7</definedName>
    <definedName name="_xlnm._FilterDatabase" localSheetId="14" hidden="1">ダ2000m!$A$1:$AL$2</definedName>
    <definedName name="_xlnm._FilterDatabase" localSheetId="1" hidden="1">芝1200m!$A$1:$AH$1</definedName>
    <definedName name="_xlnm._FilterDatabase" localSheetId="2" hidden="1">芝1400m!$A$1:$AJ$1</definedName>
    <definedName name="_xlnm._FilterDatabase" localSheetId="3" hidden="1">芝1600m!$A$1:$AL$3</definedName>
    <definedName name="_xlnm._FilterDatabase" localSheetId="4" hidden="1">芝1800m!$A$1:$AM$2</definedName>
    <definedName name="_xlnm._FilterDatabase" localSheetId="5" hidden="1">芝2000m!$A$1:$AN$2</definedName>
    <definedName name="_xlnm._FilterDatabase" localSheetId="6" hidden="1">芝2200m!$A$1:$AO$2</definedName>
    <definedName name="_xlnm._FilterDatabase" localSheetId="7" hidden="1">芝2400m!$A$1:$AP$2</definedName>
    <definedName name="_xlnm._FilterDatabase" localSheetId="8" hidden="1">芝2600m!$A$1:$AQ$1</definedName>
    <definedName name="_xlnm._FilterDatabase" localSheetId="9" hidden="1">芝3000m!$A$1:$AS$2</definedName>
    <definedName name="_xlnm._FilterDatabase" localSheetId="10" hidden="1">芝3200m!$A$1:$AT$2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0" i="38" l="1"/>
  <c r="U10" i="38"/>
  <c r="T10" i="38"/>
  <c r="S10" i="38"/>
  <c r="R10" i="38"/>
  <c r="U4" i="22"/>
  <c r="T4" i="22"/>
  <c r="S4" i="22"/>
  <c r="R4" i="22"/>
  <c r="Q4" i="22"/>
  <c r="T16" i="37"/>
  <c r="S16" i="37"/>
  <c r="R16" i="37"/>
  <c r="Q16" i="37"/>
  <c r="P16" i="37"/>
  <c r="T15" i="37"/>
  <c r="S15" i="37"/>
  <c r="R15" i="37"/>
  <c r="Q15" i="37"/>
  <c r="P15" i="37"/>
  <c r="S12" i="36"/>
  <c r="R12" i="36"/>
  <c r="Q12" i="36"/>
  <c r="P12" i="36"/>
  <c r="O12" i="36"/>
  <c r="R20" i="34"/>
  <c r="Q20" i="34"/>
  <c r="P20" i="34"/>
  <c r="O20" i="34"/>
  <c r="N20" i="34"/>
  <c r="R19" i="34"/>
  <c r="Q19" i="34"/>
  <c r="P19" i="34"/>
  <c r="O19" i="34"/>
  <c r="N19" i="34"/>
  <c r="R18" i="34"/>
  <c r="Q18" i="34"/>
  <c r="P18" i="34"/>
  <c r="O18" i="34"/>
  <c r="N18" i="34"/>
  <c r="R17" i="34"/>
  <c r="Q17" i="34"/>
  <c r="P17" i="34"/>
  <c r="O17" i="34"/>
  <c r="N17" i="34"/>
  <c r="P11" i="33"/>
  <c r="O11" i="33"/>
  <c r="N11" i="33"/>
  <c r="M11" i="33"/>
  <c r="T10" i="39"/>
  <c r="S10" i="39"/>
  <c r="R10" i="39"/>
  <c r="Q10" i="39"/>
  <c r="P10" i="39"/>
  <c r="S49" i="30"/>
  <c r="R49" i="30"/>
  <c r="Q49" i="30"/>
  <c r="P49" i="30"/>
  <c r="O49" i="30"/>
  <c r="S48" i="30"/>
  <c r="R48" i="30"/>
  <c r="Q48" i="30"/>
  <c r="P48" i="30"/>
  <c r="O48" i="30"/>
  <c r="S47" i="30"/>
  <c r="R47" i="30"/>
  <c r="Q47" i="30"/>
  <c r="P47" i="30"/>
  <c r="O47" i="30"/>
  <c r="S46" i="30"/>
  <c r="R46" i="30"/>
  <c r="Q46" i="30"/>
  <c r="P46" i="30"/>
  <c r="O46" i="30"/>
  <c r="S45" i="30"/>
  <c r="R45" i="30"/>
  <c r="Q45" i="30"/>
  <c r="P45" i="30"/>
  <c r="O45" i="30"/>
  <c r="S44" i="30"/>
  <c r="R44" i="30"/>
  <c r="Q44" i="30"/>
  <c r="P44" i="30"/>
  <c r="O44" i="30"/>
  <c r="P31" i="25"/>
  <c r="O31" i="25"/>
  <c r="N31" i="25"/>
  <c r="M31" i="25"/>
  <c r="P30" i="25"/>
  <c r="O30" i="25"/>
  <c r="N30" i="25"/>
  <c r="M30" i="25"/>
  <c r="P29" i="25"/>
  <c r="O29" i="25"/>
  <c r="N29" i="25"/>
  <c r="M29" i="25"/>
  <c r="P28" i="25"/>
  <c r="O28" i="25"/>
  <c r="N28" i="25"/>
  <c r="M28" i="25"/>
  <c r="N25" i="29"/>
  <c r="M25" i="29"/>
  <c r="L25" i="29"/>
  <c r="N24" i="29"/>
  <c r="M24" i="29"/>
  <c r="L24" i="29"/>
  <c r="N23" i="29"/>
  <c r="M23" i="29"/>
  <c r="L23" i="29"/>
  <c r="W3" i="40"/>
  <c r="V3" i="40"/>
  <c r="U3" i="40"/>
  <c r="T3" i="40"/>
  <c r="S3" i="40"/>
  <c r="V9" i="38"/>
  <c r="U9" i="38"/>
  <c r="T9" i="38"/>
  <c r="S9" i="38"/>
  <c r="R9" i="38"/>
  <c r="T14" i="37"/>
  <c r="S14" i="37"/>
  <c r="R14" i="37"/>
  <c r="Q14" i="37"/>
  <c r="P14" i="37"/>
  <c r="T13" i="37"/>
  <c r="S13" i="37"/>
  <c r="R13" i="37"/>
  <c r="Q13" i="37"/>
  <c r="P13" i="37"/>
  <c r="T12" i="37"/>
  <c r="S12" i="37"/>
  <c r="R12" i="37"/>
  <c r="Q12" i="37"/>
  <c r="P12" i="37"/>
  <c r="S11" i="36"/>
  <c r="R11" i="36"/>
  <c r="Q11" i="36"/>
  <c r="P11" i="36"/>
  <c r="O11" i="36"/>
  <c r="R16" i="34"/>
  <c r="Q16" i="34"/>
  <c r="P16" i="34"/>
  <c r="O16" i="34"/>
  <c r="N16" i="34"/>
  <c r="R15" i="34"/>
  <c r="Q15" i="34"/>
  <c r="P15" i="34"/>
  <c r="O15" i="34"/>
  <c r="N15" i="34"/>
  <c r="R14" i="34"/>
  <c r="Q14" i="34"/>
  <c r="P14" i="34"/>
  <c r="O14" i="34"/>
  <c r="N14" i="34"/>
  <c r="N7" i="31"/>
  <c r="M7" i="31"/>
  <c r="L7" i="31"/>
  <c r="T9" i="39"/>
  <c r="S9" i="39"/>
  <c r="R9" i="39"/>
  <c r="Q9" i="39"/>
  <c r="P9" i="39"/>
  <c r="S43" i="30"/>
  <c r="R43" i="30"/>
  <c r="Q43" i="30"/>
  <c r="P43" i="30"/>
  <c r="O43" i="30"/>
  <c r="S42" i="30"/>
  <c r="R42" i="30"/>
  <c r="Q42" i="30"/>
  <c r="P42" i="30"/>
  <c r="O42" i="30"/>
  <c r="S41" i="30"/>
  <c r="R41" i="30"/>
  <c r="Q41" i="30"/>
  <c r="P41" i="30"/>
  <c r="O41" i="30"/>
  <c r="S40" i="30"/>
  <c r="R40" i="30"/>
  <c r="Q40" i="30"/>
  <c r="P40" i="30"/>
  <c r="O40" i="30"/>
  <c r="S39" i="30"/>
  <c r="R39" i="30"/>
  <c r="Q39" i="30"/>
  <c r="P39" i="30"/>
  <c r="O39" i="30"/>
  <c r="S38" i="30"/>
  <c r="R38" i="30"/>
  <c r="Q38" i="30"/>
  <c r="P38" i="30"/>
  <c r="O38" i="30"/>
  <c r="S37" i="30"/>
  <c r="R37" i="30"/>
  <c r="Q37" i="30"/>
  <c r="P37" i="30"/>
  <c r="O37" i="30"/>
  <c r="P27" i="25"/>
  <c r="O27" i="25"/>
  <c r="N27" i="25"/>
  <c r="M27" i="25"/>
  <c r="P26" i="25"/>
  <c r="O26" i="25"/>
  <c r="N26" i="25"/>
  <c r="M26" i="25"/>
  <c r="P25" i="25"/>
  <c r="O25" i="25"/>
  <c r="N25" i="25"/>
  <c r="M25" i="25"/>
  <c r="N22" i="29"/>
  <c r="M22" i="29"/>
  <c r="L22" i="29"/>
  <c r="N21" i="29"/>
  <c r="M21" i="29"/>
  <c r="L21" i="29"/>
  <c r="N20" i="29"/>
  <c r="M20" i="29"/>
  <c r="L20" i="29"/>
  <c r="V8" i="38"/>
  <c r="U8" i="38"/>
  <c r="T8" i="38"/>
  <c r="S8" i="38"/>
  <c r="R8" i="38"/>
  <c r="V7" i="38"/>
  <c r="U7" i="38"/>
  <c r="T7" i="38"/>
  <c r="S7" i="38"/>
  <c r="R7" i="38"/>
  <c r="T11" i="37"/>
  <c r="S11" i="37"/>
  <c r="R11" i="37"/>
  <c r="Q11" i="37"/>
  <c r="P11" i="37"/>
  <c r="T10" i="37"/>
  <c r="S10" i="37"/>
  <c r="R10" i="37"/>
  <c r="Q10" i="37"/>
  <c r="P10" i="37"/>
  <c r="S10" i="36"/>
  <c r="R10" i="36"/>
  <c r="Q10" i="36"/>
  <c r="P10" i="36"/>
  <c r="O10" i="36"/>
  <c r="S9" i="36"/>
  <c r="R9" i="36"/>
  <c r="Q9" i="36"/>
  <c r="P9" i="36"/>
  <c r="O9" i="36"/>
  <c r="R13" i="34"/>
  <c r="Q13" i="34"/>
  <c r="P13" i="34"/>
  <c r="O13" i="34"/>
  <c r="N13" i="34"/>
  <c r="P10" i="33"/>
  <c r="O10" i="33"/>
  <c r="N10" i="33"/>
  <c r="M10" i="33"/>
  <c r="P9" i="33"/>
  <c r="O9" i="33"/>
  <c r="N9" i="33"/>
  <c r="M9" i="33"/>
  <c r="N6" i="31"/>
  <c r="M6" i="31"/>
  <c r="L6" i="31"/>
  <c r="S36" i="30"/>
  <c r="R36" i="30"/>
  <c r="Q36" i="30"/>
  <c r="P36" i="30"/>
  <c r="O36" i="30"/>
  <c r="S35" i="30"/>
  <c r="R35" i="30"/>
  <c r="Q35" i="30"/>
  <c r="P35" i="30"/>
  <c r="O35" i="30"/>
  <c r="S34" i="30"/>
  <c r="R34" i="30"/>
  <c r="Q34" i="30"/>
  <c r="P34" i="30"/>
  <c r="O34" i="30"/>
  <c r="S33" i="30"/>
  <c r="R33" i="30"/>
  <c r="Q33" i="30"/>
  <c r="P33" i="30"/>
  <c r="O33" i="30"/>
  <c r="S32" i="30"/>
  <c r="R32" i="30"/>
  <c r="Q32" i="30"/>
  <c r="P32" i="30"/>
  <c r="O32" i="30"/>
  <c r="S31" i="30"/>
  <c r="R31" i="30"/>
  <c r="Q31" i="30"/>
  <c r="P31" i="30"/>
  <c r="O31" i="30"/>
  <c r="P24" i="25"/>
  <c r="O24" i="25"/>
  <c r="N24" i="25"/>
  <c r="M24" i="25"/>
  <c r="P23" i="25"/>
  <c r="O23" i="25"/>
  <c r="N23" i="25"/>
  <c r="M23" i="25"/>
  <c r="P22" i="25"/>
  <c r="O22" i="25"/>
  <c r="N22" i="25"/>
  <c r="M22" i="25"/>
  <c r="P21" i="25"/>
  <c r="O21" i="25"/>
  <c r="N21" i="25"/>
  <c r="M21" i="25"/>
  <c r="P20" i="25"/>
  <c r="O20" i="25"/>
  <c r="N20" i="25"/>
  <c r="M20" i="25"/>
  <c r="N19" i="29"/>
  <c r="M19" i="29"/>
  <c r="L19" i="29"/>
  <c r="N18" i="29"/>
  <c r="M18" i="29"/>
  <c r="L18" i="29"/>
  <c r="V6" i="38"/>
  <c r="U6" i="38"/>
  <c r="T6" i="38"/>
  <c r="S6" i="38"/>
  <c r="R6" i="38"/>
  <c r="T9" i="37"/>
  <c r="S9" i="37"/>
  <c r="R9" i="37"/>
  <c r="Q9" i="37"/>
  <c r="P9" i="37"/>
  <c r="T8" i="37"/>
  <c r="S8" i="37"/>
  <c r="R8" i="37"/>
  <c r="Q8" i="37"/>
  <c r="P8" i="37"/>
  <c r="S8" i="36"/>
  <c r="R8" i="36"/>
  <c r="Q8" i="36"/>
  <c r="P8" i="36"/>
  <c r="O8" i="36"/>
  <c r="S7" i="36"/>
  <c r="R7" i="36"/>
  <c r="Q7" i="36"/>
  <c r="P7" i="36"/>
  <c r="O7" i="36"/>
  <c r="R12" i="34"/>
  <c r="Q12" i="34"/>
  <c r="P12" i="34"/>
  <c r="O12" i="34"/>
  <c r="N12" i="34"/>
  <c r="R11" i="34"/>
  <c r="Q11" i="34"/>
  <c r="P11" i="34"/>
  <c r="O11" i="34"/>
  <c r="N11" i="34"/>
  <c r="R10" i="34"/>
  <c r="Q10" i="34"/>
  <c r="P10" i="34"/>
  <c r="O10" i="34"/>
  <c r="N10" i="34"/>
  <c r="P8" i="33"/>
  <c r="O8" i="33"/>
  <c r="N8" i="33"/>
  <c r="M8" i="33"/>
  <c r="P7" i="33"/>
  <c r="O7" i="33"/>
  <c r="N7" i="33"/>
  <c r="M7" i="33"/>
  <c r="T8" i="39"/>
  <c r="S8" i="39"/>
  <c r="R8" i="39"/>
  <c r="Q8" i="39"/>
  <c r="P8" i="39"/>
  <c r="T7" i="39"/>
  <c r="S7" i="39"/>
  <c r="R7" i="39"/>
  <c r="Q7" i="39"/>
  <c r="P7" i="39"/>
  <c r="S30" i="30"/>
  <c r="R30" i="30"/>
  <c r="Q30" i="30"/>
  <c r="P30" i="30"/>
  <c r="O30" i="30"/>
  <c r="S29" i="30"/>
  <c r="R29" i="30"/>
  <c r="Q29" i="30"/>
  <c r="P29" i="30"/>
  <c r="O29" i="30"/>
  <c r="S28" i="30"/>
  <c r="R28" i="30"/>
  <c r="Q28" i="30"/>
  <c r="P28" i="30"/>
  <c r="O28" i="30"/>
  <c r="S27" i="30"/>
  <c r="R27" i="30"/>
  <c r="Q27" i="30"/>
  <c r="P27" i="30"/>
  <c r="O27" i="30"/>
  <c r="P19" i="25"/>
  <c r="O19" i="25"/>
  <c r="N19" i="25"/>
  <c r="M19" i="25"/>
  <c r="P18" i="25"/>
  <c r="O18" i="25"/>
  <c r="N18" i="25"/>
  <c r="M18" i="25"/>
  <c r="N17" i="29"/>
  <c r="M17" i="29"/>
  <c r="L17" i="29"/>
  <c r="N16" i="29"/>
  <c r="M16" i="29"/>
  <c r="L16" i="29"/>
  <c r="N15" i="29"/>
  <c r="M15" i="29"/>
  <c r="L15" i="29"/>
  <c r="N14" i="29"/>
  <c r="M14" i="29"/>
  <c r="L14" i="29"/>
  <c r="N13" i="29"/>
  <c r="M13" i="29"/>
  <c r="L13" i="29"/>
  <c r="Y3" i="26"/>
  <c r="X3" i="26"/>
  <c r="W3" i="26"/>
  <c r="V3" i="26"/>
  <c r="U3" i="26"/>
  <c r="V5" i="38"/>
  <c r="U5" i="38"/>
  <c r="T5" i="38"/>
  <c r="S5" i="38"/>
  <c r="R5" i="38"/>
  <c r="V4" i="38"/>
  <c r="U4" i="38"/>
  <c r="T4" i="38"/>
  <c r="S4" i="38"/>
  <c r="R4" i="38"/>
  <c r="T7" i="37"/>
  <c r="S7" i="37"/>
  <c r="R7" i="37"/>
  <c r="Q7" i="37"/>
  <c r="P7" i="37"/>
  <c r="S6" i="36"/>
  <c r="R6" i="36"/>
  <c r="Q6" i="36"/>
  <c r="P6" i="36"/>
  <c r="O6" i="36"/>
  <c r="P6" i="33"/>
  <c r="O6" i="33"/>
  <c r="N6" i="33"/>
  <c r="M6" i="33"/>
  <c r="N5" i="31"/>
  <c r="M5" i="31"/>
  <c r="L5" i="31"/>
  <c r="N4" i="31"/>
  <c r="M4" i="31"/>
  <c r="L4" i="31"/>
  <c r="T6" i="39"/>
  <c r="S6" i="39"/>
  <c r="R6" i="39"/>
  <c r="Q6" i="39"/>
  <c r="P6" i="39"/>
  <c r="S26" i="30"/>
  <c r="R26" i="30"/>
  <c r="Q26" i="30"/>
  <c r="P26" i="30"/>
  <c r="O26" i="30"/>
  <c r="S25" i="30"/>
  <c r="R25" i="30"/>
  <c r="Q25" i="30"/>
  <c r="P25" i="30"/>
  <c r="O25" i="30"/>
  <c r="S24" i="30"/>
  <c r="R24" i="30"/>
  <c r="Q24" i="30"/>
  <c r="P24" i="30"/>
  <c r="O24" i="30"/>
  <c r="S23" i="30"/>
  <c r="R23" i="30"/>
  <c r="Q23" i="30"/>
  <c r="P23" i="30"/>
  <c r="O23" i="30"/>
  <c r="S22" i="30"/>
  <c r="R22" i="30"/>
  <c r="Q22" i="30"/>
  <c r="P22" i="30"/>
  <c r="O22" i="30"/>
  <c r="S21" i="30"/>
  <c r="R21" i="30"/>
  <c r="Q21" i="30"/>
  <c r="P21" i="30"/>
  <c r="O21" i="30"/>
  <c r="S20" i="30"/>
  <c r="R20" i="30"/>
  <c r="Q20" i="30"/>
  <c r="P20" i="30"/>
  <c r="O20" i="30"/>
  <c r="P17" i="25"/>
  <c r="O17" i="25"/>
  <c r="N17" i="25"/>
  <c r="M17" i="25"/>
  <c r="P16" i="25"/>
  <c r="O16" i="25"/>
  <c r="N16" i="25"/>
  <c r="M16" i="25"/>
  <c r="P15" i="25"/>
  <c r="O15" i="25"/>
  <c r="N15" i="25"/>
  <c r="M15" i="25"/>
  <c r="P14" i="25"/>
  <c r="O14" i="25"/>
  <c r="N14" i="25"/>
  <c r="M14" i="25"/>
  <c r="P13" i="25"/>
  <c r="O13" i="25"/>
  <c r="N13" i="25"/>
  <c r="M13" i="25"/>
  <c r="N12" i="29"/>
  <c r="M12" i="29"/>
  <c r="L12" i="29"/>
  <c r="V3" i="38" l="1"/>
  <c r="U3" i="38"/>
  <c r="T3" i="38"/>
  <c r="S3" i="38"/>
  <c r="R3" i="38"/>
  <c r="T6" i="37"/>
  <c r="S6" i="37"/>
  <c r="R6" i="37"/>
  <c r="Q6" i="37"/>
  <c r="P6" i="37"/>
  <c r="T5" i="37"/>
  <c r="S5" i="37"/>
  <c r="R5" i="37"/>
  <c r="Q5" i="37"/>
  <c r="P5" i="37"/>
  <c r="S5" i="36"/>
  <c r="R5" i="36"/>
  <c r="Q5" i="36"/>
  <c r="P5" i="36"/>
  <c r="O5" i="36"/>
  <c r="R9" i="34"/>
  <c r="Q9" i="34"/>
  <c r="P9" i="34"/>
  <c r="O9" i="34"/>
  <c r="N9" i="34"/>
  <c r="R8" i="34"/>
  <c r="Q8" i="34"/>
  <c r="P8" i="34"/>
  <c r="O8" i="34"/>
  <c r="N8" i="34"/>
  <c r="R7" i="34"/>
  <c r="Q7" i="34"/>
  <c r="P7" i="34"/>
  <c r="O7" i="34"/>
  <c r="N7" i="34"/>
  <c r="R6" i="34"/>
  <c r="Q6" i="34"/>
  <c r="P6" i="34"/>
  <c r="O6" i="34"/>
  <c r="N6" i="34"/>
  <c r="P5" i="33"/>
  <c r="O5" i="33"/>
  <c r="N5" i="33"/>
  <c r="M5" i="33"/>
  <c r="T5" i="39"/>
  <c r="S5" i="39"/>
  <c r="R5" i="39"/>
  <c r="Q5" i="39"/>
  <c r="P5" i="39"/>
  <c r="S19" i="30"/>
  <c r="R19" i="30"/>
  <c r="Q19" i="30"/>
  <c r="P19" i="30"/>
  <c r="O19" i="30"/>
  <c r="S18" i="30"/>
  <c r="R18" i="30"/>
  <c r="Q18" i="30"/>
  <c r="P18" i="30"/>
  <c r="O18" i="30"/>
  <c r="S17" i="30"/>
  <c r="R17" i="30"/>
  <c r="Q17" i="30"/>
  <c r="P17" i="30"/>
  <c r="O17" i="30"/>
  <c r="S16" i="30"/>
  <c r="R16" i="30"/>
  <c r="Q16" i="30"/>
  <c r="P16" i="30"/>
  <c r="O16" i="30"/>
  <c r="S15" i="30"/>
  <c r="R15" i="30"/>
  <c r="Q15" i="30"/>
  <c r="P15" i="30"/>
  <c r="O15" i="30"/>
  <c r="P12" i="25"/>
  <c r="O12" i="25"/>
  <c r="N12" i="25"/>
  <c r="M12" i="25"/>
  <c r="P11" i="25"/>
  <c r="O11" i="25"/>
  <c r="N11" i="25"/>
  <c r="M11" i="25"/>
  <c r="P10" i="25"/>
  <c r="O10" i="25"/>
  <c r="N10" i="25"/>
  <c r="M10" i="25"/>
  <c r="P9" i="25"/>
  <c r="O9" i="25"/>
  <c r="N9" i="25"/>
  <c r="M9" i="25"/>
  <c r="N11" i="29"/>
  <c r="M11" i="29"/>
  <c r="L11" i="29"/>
  <c r="N10" i="29"/>
  <c r="M10" i="29"/>
  <c r="L10" i="29"/>
  <c r="N9" i="29"/>
  <c r="M9" i="29"/>
  <c r="L9" i="29"/>
  <c r="N8" i="29"/>
  <c r="M8" i="29"/>
  <c r="L8" i="29"/>
  <c r="U3" i="22"/>
  <c r="T3" i="22"/>
  <c r="S3" i="22"/>
  <c r="R3" i="22"/>
  <c r="Q3" i="22"/>
  <c r="T4" i="37"/>
  <c r="S4" i="37"/>
  <c r="R4" i="37"/>
  <c r="Q4" i="37"/>
  <c r="P4" i="37"/>
  <c r="T3" i="37"/>
  <c r="S3" i="37"/>
  <c r="R3" i="37"/>
  <c r="Q3" i="37"/>
  <c r="P3" i="37"/>
  <c r="S4" i="36"/>
  <c r="R4" i="36"/>
  <c r="Q4" i="36"/>
  <c r="P4" i="36"/>
  <c r="O4" i="36"/>
  <c r="S3" i="36"/>
  <c r="R3" i="36"/>
  <c r="Q3" i="36"/>
  <c r="P3" i="36"/>
  <c r="O3" i="36"/>
  <c r="R5" i="34"/>
  <c r="Q5" i="34"/>
  <c r="P5" i="34"/>
  <c r="O5" i="34"/>
  <c r="N5" i="34"/>
  <c r="R4" i="34"/>
  <c r="Q4" i="34"/>
  <c r="P4" i="34"/>
  <c r="O4" i="34"/>
  <c r="N4" i="34"/>
  <c r="P4" i="33"/>
  <c r="O4" i="33"/>
  <c r="N4" i="33"/>
  <c r="M4" i="33"/>
  <c r="P3" i="33"/>
  <c r="O3" i="33"/>
  <c r="N3" i="33"/>
  <c r="M3" i="33"/>
  <c r="T4" i="39"/>
  <c r="S4" i="39"/>
  <c r="R4" i="39"/>
  <c r="Q4" i="39"/>
  <c r="P4" i="39"/>
  <c r="S14" i="30"/>
  <c r="R14" i="30"/>
  <c r="Q14" i="30"/>
  <c r="P14" i="30"/>
  <c r="O14" i="30"/>
  <c r="S13" i="30"/>
  <c r="R13" i="30"/>
  <c r="Q13" i="30"/>
  <c r="P13" i="30"/>
  <c r="O13" i="30"/>
  <c r="S12" i="30"/>
  <c r="R12" i="30"/>
  <c r="Q12" i="30"/>
  <c r="P12" i="30"/>
  <c r="O12" i="30"/>
  <c r="S11" i="30"/>
  <c r="R11" i="30"/>
  <c r="Q11" i="30"/>
  <c r="P11" i="30"/>
  <c r="O11" i="30"/>
  <c r="S10" i="30"/>
  <c r="R10" i="30"/>
  <c r="Q10" i="30"/>
  <c r="P10" i="30"/>
  <c r="O10" i="30"/>
  <c r="S9" i="30"/>
  <c r="R9" i="30"/>
  <c r="Q9" i="30"/>
  <c r="P9" i="30"/>
  <c r="O9" i="30"/>
  <c r="P8" i="25"/>
  <c r="O8" i="25"/>
  <c r="N8" i="25"/>
  <c r="M8" i="25"/>
  <c r="P7" i="25"/>
  <c r="O7" i="25"/>
  <c r="N7" i="25"/>
  <c r="M7" i="25"/>
  <c r="P6" i="25"/>
  <c r="O6" i="25"/>
  <c r="N6" i="25"/>
  <c r="M6" i="25"/>
  <c r="P5" i="25"/>
  <c r="O5" i="25"/>
  <c r="N5" i="25"/>
  <c r="M5" i="25"/>
  <c r="P4" i="25"/>
  <c r="O4" i="25"/>
  <c r="N4" i="25"/>
  <c r="M4" i="25"/>
  <c r="N7" i="29"/>
  <c r="M7" i="29"/>
  <c r="L7" i="29"/>
  <c r="N6" i="29"/>
  <c r="M6" i="29"/>
  <c r="L6" i="29"/>
  <c r="V2" i="38"/>
  <c r="T2" i="37" l="1"/>
  <c r="S2" i="37"/>
  <c r="R2" i="37"/>
  <c r="Q2" i="37"/>
  <c r="P2" i="37"/>
  <c r="N3" i="31" l="1"/>
  <c r="M3" i="31"/>
  <c r="L3" i="31"/>
  <c r="M2" i="33" l="1"/>
  <c r="N2" i="33"/>
  <c r="O2" i="33"/>
  <c r="P2" i="33"/>
  <c r="T3" i="39" l="1"/>
  <c r="S3" i="39"/>
  <c r="R3" i="39"/>
  <c r="Q3" i="39"/>
  <c r="P3" i="39"/>
  <c r="S8" i="30"/>
  <c r="R8" i="30"/>
  <c r="Q8" i="30"/>
  <c r="P8" i="30"/>
  <c r="O8" i="30"/>
  <c r="Q2" i="22"/>
  <c r="Z2" i="42" l="1"/>
  <c r="X2" i="42"/>
  <c r="W2" i="42"/>
  <c r="Y2" i="42"/>
  <c r="V2" i="42"/>
  <c r="Y2" i="26" l="1"/>
  <c r="W2" i="40"/>
  <c r="U2" i="22"/>
  <c r="S2" i="36"/>
  <c r="R3" i="34"/>
  <c r="R2" i="34"/>
  <c r="T2" i="39"/>
  <c r="S3" i="30"/>
  <c r="S4" i="30"/>
  <c r="S5" i="30"/>
  <c r="S6" i="30"/>
  <c r="S7" i="30"/>
  <c r="S2" i="30"/>
  <c r="R7" i="30" l="1"/>
  <c r="Q7" i="30"/>
  <c r="P7" i="30"/>
  <c r="O7" i="30"/>
  <c r="Q3" i="34" l="1"/>
  <c r="P3" i="34"/>
  <c r="O3" i="34"/>
  <c r="N3" i="34"/>
  <c r="N5" i="29"/>
  <c r="M5" i="29"/>
  <c r="L5" i="29"/>
  <c r="U2" i="26"/>
  <c r="V2" i="40"/>
  <c r="U2" i="40"/>
  <c r="T2" i="40"/>
  <c r="S2" i="40"/>
  <c r="S2" i="39"/>
  <c r="R2" i="39"/>
  <c r="Q2" i="39"/>
  <c r="P2" i="39"/>
  <c r="L2" i="31"/>
  <c r="M2" i="31"/>
  <c r="N2" i="31"/>
  <c r="X2" i="26"/>
  <c r="L3" i="29"/>
  <c r="M3" i="29"/>
  <c r="N3" i="29"/>
  <c r="U2" i="38"/>
  <c r="T2" i="38"/>
  <c r="S2" i="38"/>
  <c r="R2" i="38"/>
  <c r="R2" i="36"/>
  <c r="Q2" i="36"/>
  <c r="P2" i="36"/>
  <c r="O2" i="36"/>
  <c r="Q2" i="34"/>
  <c r="P2" i="34"/>
  <c r="O2" i="34"/>
  <c r="N2" i="34"/>
  <c r="R6" i="30"/>
  <c r="Q6" i="30"/>
  <c r="P6" i="30"/>
  <c r="O6" i="30"/>
  <c r="R5" i="30"/>
  <c r="Q5" i="30"/>
  <c r="P5" i="30"/>
  <c r="O5" i="30"/>
  <c r="R4" i="30"/>
  <c r="Q4" i="30"/>
  <c r="P4" i="30"/>
  <c r="O4" i="30"/>
  <c r="R3" i="30"/>
  <c r="Q3" i="30"/>
  <c r="P3" i="30"/>
  <c r="O3" i="30"/>
  <c r="R2" i="30"/>
  <c r="Q2" i="30"/>
  <c r="P2" i="30"/>
  <c r="O2" i="30"/>
  <c r="N4" i="29"/>
  <c r="M4" i="29"/>
  <c r="L4" i="29"/>
  <c r="N2" i="29"/>
  <c r="M2" i="29"/>
  <c r="L2" i="29"/>
  <c r="W2" i="26"/>
  <c r="V2" i="26"/>
  <c r="P3" i="25"/>
  <c r="O3" i="25"/>
  <c r="N3" i="25"/>
  <c r="M3" i="25"/>
  <c r="P2" i="25"/>
  <c r="O2" i="25"/>
  <c r="N2" i="25"/>
  <c r="M2" i="25"/>
  <c r="T2" i="22"/>
  <c r="S2" i="22"/>
  <c r="R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465730C4-B08B-464B-8582-DEAC9019625E}">
      <text>
        <r>
          <rPr>
            <b/>
            <sz val="10"/>
            <color rgb="FF000000"/>
            <rFont val="ＭＳ Ｐゴシック"/>
            <family val="2"/>
            <charset val="128"/>
          </rPr>
          <t>牝馬限定レースの場合は背景色が薄赤色になります</t>
        </r>
      </text>
    </comment>
    <comment ref="Y2" authorId="0" shapeId="0" xr:uid="{8BBE467D-8416-E149-A52E-16C2E68A1438}">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66B9077E-91CD-B949-9932-9A9CA50873BC}">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0E60EA42-3BB4-054F-8411-6C7482020DB8}">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<sst xmlns="http://schemas.openxmlformats.org/spreadsheetml/2006/main" count="3460" uniqueCount="931">
  <si>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</si>
  <si>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</si>
  <si>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</si>
  <si>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</si>
  <si>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</si>
  <si>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</si>
  <si>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</si>
  <si>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</si>
  <si>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</si>
  <si>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</si>
  <si>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</si>
  <si>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</si>
  <si>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</si>
  <si>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</si>
  <si>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</si>
  <si>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</si>
  <si>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</si>
  <si>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</si>
  <si>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クラス</t>
    <phoneticPr fontId="2"/>
  </si>
  <si>
    <t>タイム</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</si>
  <si>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</si>
  <si>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</si>
  <si>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</si>
  <si>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</si>
  <si>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</si>
  <si>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</si>
  <si>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</si>
  <si>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</si>
  <si>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ペース</t>
    <phoneticPr fontId="2"/>
  </si>
  <si>
    <t>コメント</t>
    <phoneticPr fontId="2"/>
  </si>
  <si>
    <t>8F</t>
    <phoneticPr fontId="2"/>
  </si>
  <si>
    <t>9F</t>
    <phoneticPr fontId="2"/>
  </si>
  <si>
    <t>10F</t>
    <phoneticPr fontId="2"/>
  </si>
  <si>
    <t>11F</t>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</si>
  <si>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</si>
  <si>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</si>
  <si>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</si>
  <si>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</si>
  <si>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</si>
  <si>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</si>
  <si>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</si>
  <si>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</si>
  <si>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</si>
  <si>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</si>
  <si>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</si>
  <si>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</si>
  <si>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</si>
  <si>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</si>
  <si>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</si>
  <si>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</si>
  <si>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</si>
  <si>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</si>
  <si>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</si>
  <si>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</si>
  <si>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</si>
  <si>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</si>
  <si>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</si>
  <si>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</si>
  <si>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</si>
  <si>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バイアス</t>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</si>
  <si>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</si>
  <si>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</si>
  <si>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</si>
  <si>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</si>
  <si>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</si>
  <si>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</si>
  <si>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</si>
  <si>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</si>
  <si>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</si>
  <si>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</si>
  <si>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</si>
  <si>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</si>
  <si>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</si>
  <si>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</si>
  <si>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</si>
  <si>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</si>
  <si>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12F</t>
    <phoneticPr fontId="3"/>
  </si>
  <si>
    <t>13F</t>
    <phoneticPr fontId="3"/>
  </si>
  <si>
    <t>14F</t>
    <phoneticPr fontId="3"/>
  </si>
  <si>
    <t>15F</t>
    <phoneticPr fontId="2"/>
  </si>
  <si>
    <t>中9F</t>
    <rPh sb="0" eb="1">
      <t>ナカ</t>
    </rPh>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</si>
  <si>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</si>
  <si>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</si>
  <si>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</si>
  <si>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</si>
  <si>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</si>
  <si>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</si>
  <si>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</si>
  <si>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</si>
  <si>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</si>
  <si>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</si>
  <si>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</si>
  <si>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</si>
  <si>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</si>
  <si>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</si>
  <si>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</si>
  <si>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</si>
  <si>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</si>
  <si>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</si>
  <si>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</si>
  <si>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3"/>
  </si>
  <si>
    <t>7F</t>
    <phoneticPr fontId="1"/>
  </si>
  <si>
    <t>8F</t>
    <phoneticPr fontId="1"/>
  </si>
  <si>
    <t>9F</t>
    <phoneticPr fontId="1"/>
  </si>
  <si>
    <t>ペース</t>
    <phoneticPr fontId="1"/>
  </si>
  <si>
    <t>バイアス</t>
    <phoneticPr fontId="1"/>
  </si>
  <si>
    <t>コメント</t>
    <phoneticPr fontId="1"/>
  </si>
  <si>
    <t>コース</t>
    <phoneticPr fontId="12"/>
  </si>
  <si>
    <t>8F</t>
    <phoneticPr fontId="1"/>
  </si>
  <si>
    <t>9F</t>
    <phoneticPr fontId="1"/>
  </si>
  <si>
    <t>10F</t>
    <phoneticPr fontId="1"/>
  </si>
  <si>
    <t>コース</t>
    <phoneticPr fontId="3"/>
  </si>
  <si>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</si>
  <si>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</si>
  <si>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</si>
  <si>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</si>
  <si>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</si>
  <si>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</si>
  <si>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</si>
  <si>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</si>
  <si>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</si>
  <si>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</si>
  <si>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</si>
  <si>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</si>
  <si>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</si>
  <si>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</si>
  <si>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中6F</t>
    <rPh sb="0" eb="1">
      <t>ナカ</t>
    </rPh>
    <phoneticPr fontId="1"/>
  </si>
  <si>
    <t>ペース</t>
    <phoneticPr fontId="1"/>
  </si>
  <si>
    <t>バイアス</t>
    <phoneticPr fontId="1"/>
  </si>
  <si>
    <t>コメント</t>
    <phoneticPr fontId="1"/>
  </si>
  <si>
    <t>コース</t>
    <phoneticPr fontId="12"/>
  </si>
  <si>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</si>
  <si>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</si>
  <si>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</si>
  <si>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</si>
  <si>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</si>
  <si>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</si>
  <si>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</si>
  <si>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</si>
  <si>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</si>
  <si>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</si>
  <si>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</si>
  <si>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</si>
  <si>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</si>
  <si>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2"/>
  </si>
  <si>
    <t>13F</t>
    <phoneticPr fontId="1"/>
  </si>
  <si>
    <t>中7F</t>
    <rPh sb="0" eb="1">
      <t>ナk</t>
    </rPh>
    <phoneticPr fontId="1"/>
  </si>
  <si>
    <t>ペース</t>
    <phoneticPr fontId="1"/>
  </si>
  <si>
    <t>コース</t>
    <phoneticPr fontId="12"/>
  </si>
  <si>
    <t>バイアス</t>
    <phoneticPr fontId="1"/>
  </si>
  <si>
    <t>コメント</t>
    <phoneticPr fontId="1"/>
  </si>
  <si>
    <t>A</t>
    <phoneticPr fontId="3"/>
  </si>
  <si>
    <t>含水(ゴ)</t>
    <rPh sb="0" eb="2">
      <t>ガンス</t>
    </rPh>
    <phoneticPr fontId="12"/>
  </si>
  <si>
    <t>含水(4)</t>
    <rPh sb="0" eb="2">
      <t>ガンス</t>
    </rPh>
    <phoneticPr fontId="12"/>
  </si>
  <si>
    <t>勝ち馬メモ</t>
    <rPh sb="0" eb="1">
      <t>カ</t>
    </rPh>
    <rPh sb="2" eb="5">
      <t>ウm</t>
    </rPh>
    <phoneticPr fontId="1"/>
  </si>
  <si>
    <t>OP</t>
    <phoneticPr fontId="12"/>
  </si>
  <si>
    <t>A</t>
    <phoneticPr fontId="12"/>
  </si>
  <si>
    <t>3 1勝</t>
    <rPh sb="3" eb="4">
      <t>ショウ</t>
    </rPh>
    <phoneticPr fontId="12"/>
  </si>
  <si>
    <t>未勝利</t>
    <rPh sb="0" eb="3">
      <t>ミショウリ</t>
    </rPh>
    <phoneticPr fontId="12"/>
  </si>
  <si>
    <t>1勝</t>
    <rPh sb="1" eb="2">
      <t>ショウ</t>
    </rPh>
    <phoneticPr fontId="12"/>
  </si>
  <si>
    <t>2勝</t>
    <rPh sb="1" eb="2">
      <t>ショウ</t>
    </rPh>
    <phoneticPr fontId="12"/>
  </si>
  <si>
    <t>未勝利</t>
    <rPh sb="0" eb="3">
      <t>ミショウリ</t>
    </rPh>
    <phoneticPr fontId="3"/>
  </si>
  <si>
    <t>未勝利</t>
    <rPh sb="0" eb="1">
      <t>ミショウリ</t>
    </rPh>
    <phoneticPr fontId="12"/>
  </si>
  <si>
    <t>3勝</t>
    <rPh sb="1" eb="2">
      <t>ショウ</t>
    </rPh>
    <phoneticPr fontId="12"/>
  </si>
  <si>
    <t>クッション</t>
    <phoneticPr fontId="12"/>
  </si>
  <si>
    <t>クッション</t>
    <phoneticPr fontId="3"/>
  </si>
  <si>
    <t>下5F</t>
    <rPh sb="0" eb="1">
      <t xml:space="preserve">シタ </t>
    </rPh>
    <phoneticPr fontId="1"/>
  </si>
  <si>
    <t>含水(ゴ)</t>
    <rPh sb="0" eb="2">
      <t>ガンスイ</t>
    </rPh>
    <phoneticPr fontId="12"/>
  </si>
  <si>
    <t>含水(4)</t>
    <rPh sb="0" eb="2">
      <t>ガンスイ</t>
    </rPh>
    <phoneticPr fontId="12"/>
  </si>
  <si>
    <t>馬場L</t>
    <rPh sb="0" eb="2">
      <t>ババ</t>
    </rPh>
    <phoneticPr fontId="12"/>
  </si>
  <si>
    <t>後半5F</t>
    <rPh sb="0" eb="2">
      <t>コウハn</t>
    </rPh>
    <phoneticPr fontId="1"/>
  </si>
  <si>
    <t>ゴール前含水率</t>
    <rPh sb="4" eb="7">
      <t>ガンスイ</t>
    </rPh>
    <phoneticPr fontId="12"/>
  </si>
  <si>
    <t>4コーナー含水率</t>
    <rPh sb="5" eb="8">
      <t>ガンスイ</t>
    </rPh>
    <phoneticPr fontId="12"/>
  </si>
  <si>
    <t>独自馬場レベル</t>
    <rPh sb="0" eb="2">
      <t>ドクジ</t>
    </rPh>
    <rPh sb="2" eb="4">
      <t>b</t>
    </rPh>
    <phoneticPr fontId="12"/>
  </si>
  <si>
    <t>下5F</t>
    <rPh sb="0" eb="1">
      <t xml:space="preserve">シタ </t>
    </rPh>
    <phoneticPr fontId="12"/>
  </si>
  <si>
    <t>馬名</t>
    <rPh sb="0" eb="2">
      <t>ウマメイ</t>
    </rPh>
    <phoneticPr fontId="12"/>
  </si>
  <si>
    <t>16F</t>
    <phoneticPr fontId="2"/>
  </si>
  <si>
    <t>中10F</t>
    <rPh sb="0" eb="1">
      <t>ナカ</t>
    </rPh>
    <phoneticPr fontId="2"/>
  </si>
  <si>
    <t>C</t>
    <phoneticPr fontId="3"/>
  </si>
  <si>
    <t>C</t>
    <phoneticPr fontId="12"/>
  </si>
  <si>
    <t>D</t>
    <phoneticPr fontId="12"/>
  </si>
  <si>
    <t>D</t>
    <phoneticPr fontId="3"/>
  </si>
  <si>
    <t>M</t>
    <phoneticPr fontId="12"/>
  </si>
  <si>
    <t>消耗</t>
    <rPh sb="0" eb="2">
      <t>ショウモウ</t>
    </rPh>
    <phoneticPr fontId="12"/>
  </si>
  <si>
    <t>平坦</t>
    <rPh sb="0" eb="2">
      <t>ヘイタn</t>
    </rPh>
    <phoneticPr fontId="12"/>
  </si>
  <si>
    <t>サトノアラジン</t>
    <phoneticPr fontId="12"/>
  </si>
  <si>
    <t>ﾃﾞｸﾗﾚｰｼｮﾝｵﾌﾞｳｫｰ</t>
    <phoneticPr fontId="12"/>
  </si>
  <si>
    <t>マクフィ</t>
    <phoneticPr fontId="12"/>
  </si>
  <si>
    <t>ジャスタウェイ</t>
    <phoneticPr fontId="12"/>
  </si>
  <si>
    <t>S</t>
    <phoneticPr fontId="12"/>
  </si>
  <si>
    <t>平坦</t>
    <rPh sb="0" eb="1">
      <t>ヘイタn</t>
    </rPh>
    <phoneticPr fontId="12"/>
  </si>
  <si>
    <t>ロードカナロア</t>
    <phoneticPr fontId="12"/>
  </si>
  <si>
    <t>キタサンブラック</t>
    <phoneticPr fontId="12"/>
  </si>
  <si>
    <t>モーリス</t>
    <phoneticPr fontId="12"/>
  </si>
  <si>
    <t>M</t>
    <phoneticPr fontId="3"/>
  </si>
  <si>
    <t>平坦</t>
    <rPh sb="0" eb="2">
      <t>ヘイタn</t>
    </rPh>
    <phoneticPr fontId="3"/>
  </si>
  <si>
    <t>良</t>
    <rPh sb="0" eb="1">
      <t>ヨイ</t>
    </rPh>
    <phoneticPr fontId="3"/>
  </si>
  <si>
    <t>消耗</t>
    <rPh sb="0" eb="1">
      <t>ショウモウ</t>
    </rPh>
    <phoneticPr fontId="12"/>
  </si>
  <si>
    <t>ハーツクライ</t>
    <phoneticPr fontId="12"/>
  </si>
  <si>
    <t>瞬発</t>
    <rPh sb="0" eb="2">
      <t>シュンパテゥ</t>
    </rPh>
    <phoneticPr fontId="12"/>
  </si>
  <si>
    <t>SS</t>
    <phoneticPr fontId="12"/>
  </si>
  <si>
    <t>ハービンジャー</t>
    <phoneticPr fontId="12"/>
  </si>
  <si>
    <t>ディープインパクト</t>
    <phoneticPr fontId="12"/>
  </si>
  <si>
    <t>オルフェーヴル</t>
    <phoneticPr fontId="12"/>
  </si>
  <si>
    <t>ディープインパクト</t>
    <phoneticPr fontId="3"/>
  </si>
  <si>
    <t>エピファネイア</t>
    <phoneticPr fontId="3"/>
  </si>
  <si>
    <t>キズナ</t>
    <phoneticPr fontId="12"/>
  </si>
  <si>
    <t>H</t>
    <phoneticPr fontId="3"/>
  </si>
  <si>
    <t>消耗</t>
    <rPh sb="0" eb="2">
      <t>ショウモウ</t>
    </rPh>
    <phoneticPr fontId="3"/>
  </si>
  <si>
    <t>ヘニーヒューズ</t>
    <phoneticPr fontId="12"/>
  </si>
  <si>
    <t>ルーラーシップ</t>
    <phoneticPr fontId="12"/>
  </si>
  <si>
    <t>エピファネイア</t>
    <phoneticPr fontId="12"/>
  </si>
  <si>
    <t>モーリス</t>
    <phoneticPr fontId="3"/>
  </si>
  <si>
    <t>リオンディーズ</t>
    <phoneticPr fontId="12"/>
  </si>
  <si>
    <t>ドレフォン</t>
    <phoneticPr fontId="12"/>
  </si>
  <si>
    <t>---</t>
  </si>
  <si>
    <t>C</t>
  </si>
  <si>
    <t>D</t>
  </si>
  <si>
    <t>E</t>
  </si>
  <si>
    <t>B</t>
  </si>
  <si>
    <t>SL</t>
  </si>
  <si>
    <t>±0</t>
  </si>
  <si>
    <t>未勝利</t>
    <rPh sb="0" eb="1">
      <t>ミショウリ</t>
    </rPh>
    <phoneticPr fontId="3"/>
  </si>
  <si>
    <t>3勝</t>
    <rPh sb="1" eb="2">
      <t>ショウ</t>
    </rPh>
    <phoneticPr fontId="3"/>
  </si>
  <si>
    <t>B</t>
    <phoneticPr fontId="12"/>
  </si>
  <si>
    <t>シルバーステート</t>
    <phoneticPr fontId="12"/>
  </si>
  <si>
    <t>瞬発</t>
    <rPh sb="0" eb="1">
      <t>シュンパテゥ</t>
    </rPh>
    <phoneticPr fontId="12"/>
  </si>
  <si>
    <t>ダイワメジャー</t>
    <phoneticPr fontId="12"/>
  </si>
  <si>
    <t>稍重</t>
    <rPh sb="0" eb="2">
      <t>ヤヤオモ</t>
    </rPh>
    <phoneticPr fontId="12"/>
  </si>
  <si>
    <t>ﾏｼﾞｪｽﾃｨｯｸｳｫﾘｱｰ</t>
    <phoneticPr fontId="12"/>
  </si>
  <si>
    <t>稍重</t>
    <rPh sb="0" eb="2">
      <t>ヤヤオモ</t>
    </rPh>
    <phoneticPr fontId="3"/>
  </si>
  <si>
    <t>消耗</t>
    <rPh sb="0" eb="1">
      <t>ショウモウ</t>
    </rPh>
    <phoneticPr fontId="3"/>
  </si>
  <si>
    <t>稍重</t>
    <rPh sb="0" eb="1">
      <t>ヤヤオモ</t>
    </rPh>
    <phoneticPr fontId="12"/>
  </si>
  <si>
    <t>H</t>
    <phoneticPr fontId="12"/>
  </si>
  <si>
    <t>キンシャサノキセキ</t>
    <phoneticPr fontId="12"/>
  </si>
  <si>
    <t>3OP</t>
    <phoneticPr fontId="12"/>
  </si>
  <si>
    <t>3OP</t>
    <phoneticPr fontId="3"/>
  </si>
  <si>
    <t>B</t>
    <phoneticPr fontId="3"/>
  </si>
  <si>
    <t>アジアエクスプレス</t>
    <phoneticPr fontId="12"/>
  </si>
  <si>
    <t>ベストウォーリア</t>
    <phoneticPr fontId="12"/>
  </si>
  <si>
    <t>ドゥラメンテ</t>
    <phoneticPr fontId="12"/>
  </si>
  <si>
    <t>シャンハイボビー</t>
    <phoneticPr fontId="12"/>
  </si>
  <si>
    <t>イスラボニータ</t>
    <phoneticPr fontId="12"/>
  </si>
  <si>
    <t>カレンブラックヒル</t>
    <phoneticPr fontId="12"/>
  </si>
  <si>
    <t>エスケンデレヤ</t>
    <phoneticPr fontId="12"/>
  </si>
  <si>
    <t>E</t>
    <phoneticPr fontId="12"/>
  </si>
  <si>
    <t>不良</t>
    <rPh sb="0" eb="2">
      <t>フリョウ</t>
    </rPh>
    <phoneticPr fontId="3"/>
  </si>
  <si>
    <t>不良</t>
    <rPh sb="0" eb="2">
      <t>フリョウ</t>
    </rPh>
    <phoneticPr fontId="12"/>
  </si>
  <si>
    <t>スズカコーズウェイ</t>
    <phoneticPr fontId="12"/>
  </si>
  <si>
    <t>重</t>
    <rPh sb="0" eb="1">
      <t>オモイ</t>
    </rPh>
    <phoneticPr fontId="12"/>
  </si>
  <si>
    <t>不良</t>
    <rPh sb="0" eb="1">
      <t>フリョウ</t>
    </rPh>
    <phoneticPr fontId="12"/>
  </si>
  <si>
    <t>重</t>
    <rPh sb="0" eb="1">
      <t>オモイ</t>
    </rPh>
    <phoneticPr fontId="3"/>
  </si>
  <si>
    <t>アイルハヴアナザー</t>
    <phoneticPr fontId="12"/>
  </si>
  <si>
    <t>キズナ</t>
    <phoneticPr fontId="3"/>
  </si>
  <si>
    <t>ダノンレジェンド</t>
    <phoneticPr fontId="12"/>
  </si>
  <si>
    <t>ﾌﾞﾘｯｸｽｱﾝﾄﾞﾓﾙﾀﾙ</t>
    <phoneticPr fontId="12"/>
  </si>
  <si>
    <t>ゴールドシップ</t>
    <phoneticPr fontId="3"/>
  </si>
  <si>
    <t>リー</t>
    <phoneticPr fontId="12"/>
  </si>
  <si>
    <t>ｶﾘﾌｫﾙﾆｱｸﾛｰﾑ</t>
    <phoneticPr fontId="12"/>
  </si>
  <si>
    <t>レイデオロ</t>
    <phoneticPr fontId="12"/>
  </si>
  <si>
    <t>アメリカンファラオ</t>
    <phoneticPr fontId="3"/>
  </si>
  <si>
    <t>サンダースノー</t>
    <phoneticPr fontId="12"/>
  </si>
  <si>
    <t>ヤマカツエース</t>
    <phoneticPr fontId="12"/>
  </si>
  <si>
    <t>レイデオロ</t>
    <phoneticPr fontId="3"/>
  </si>
  <si>
    <t>ｲﾝﾋﾞﾝｼﾌﾞﾙｽﾋﾟﾘｯﾄ</t>
    <phoneticPr fontId="12"/>
  </si>
  <si>
    <t>アルアイン</t>
    <phoneticPr fontId="12"/>
  </si>
  <si>
    <t>フロステッド</t>
    <phoneticPr fontId="12"/>
  </si>
  <si>
    <t>サンダースノー</t>
    <phoneticPr fontId="3"/>
  </si>
  <si>
    <t>ウインマーベル</t>
    <phoneticPr fontId="12"/>
  </si>
  <si>
    <t>ダイシンピスケス</t>
    <phoneticPr fontId="12"/>
  </si>
  <si>
    <t>ローガンパス</t>
    <phoneticPr fontId="12"/>
  </si>
  <si>
    <t>ネッケツシャチョウ</t>
    <phoneticPr fontId="12"/>
  </si>
  <si>
    <t>ギマール</t>
    <phoneticPr fontId="12"/>
  </si>
  <si>
    <t>フラッシング</t>
    <phoneticPr fontId="12"/>
  </si>
  <si>
    <t>ポマール</t>
    <phoneticPr fontId="3"/>
  </si>
  <si>
    <t>イスラボニータ</t>
    <phoneticPr fontId="3"/>
  </si>
  <si>
    <t>プレッジ</t>
    <phoneticPr fontId="12"/>
  </si>
  <si>
    <t>ゴッドセンド</t>
    <phoneticPr fontId="12"/>
  </si>
  <si>
    <t>サンライズアース</t>
    <phoneticPr fontId="3"/>
  </si>
  <si>
    <t>シュヴァルグラン</t>
    <phoneticPr fontId="3"/>
  </si>
  <si>
    <t>シュガークン</t>
    <phoneticPr fontId="12"/>
  </si>
  <si>
    <t>サンデーファンデー</t>
    <phoneticPr fontId="12"/>
  </si>
  <si>
    <t>ウォータールグラン</t>
    <phoneticPr fontId="12"/>
  </si>
  <si>
    <t>スイープアワーズ</t>
    <phoneticPr fontId="12"/>
  </si>
  <si>
    <t>スマートプレシャス</t>
    <phoneticPr fontId="12"/>
  </si>
  <si>
    <t>グランメドウ</t>
    <phoneticPr fontId="3"/>
  </si>
  <si>
    <t>サンライズウェーヴ</t>
    <phoneticPr fontId="12"/>
  </si>
  <si>
    <t>サロニコス</t>
    <phoneticPr fontId="12"/>
  </si>
  <si>
    <t>ネグレスコ</t>
    <phoneticPr fontId="12"/>
  </si>
  <si>
    <t>ケイアイサンデラ</t>
    <phoneticPr fontId="12"/>
  </si>
  <si>
    <t>ヘニータイフーン</t>
    <phoneticPr fontId="12"/>
  </si>
  <si>
    <t>ゴールドプリンセス</t>
    <phoneticPr fontId="3"/>
  </si>
  <si>
    <t>ゴールドアクター</t>
    <phoneticPr fontId="3"/>
  </si>
  <si>
    <t>ナナオ</t>
    <phoneticPr fontId="12"/>
  </si>
  <si>
    <t>不良</t>
    <rPh sb="0" eb="1">
      <t xml:space="preserve">フリョウ </t>
    </rPh>
    <phoneticPr fontId="12"/>
  </si>
  <si>
    <t>サクハル</t>
    <phoneticPr fontId="12"/>
  </si>
  <si>
    <t>阪神ダートは雨の影響で高速馬場。スローから途中の捲りが入る展開になり、人気２頭が順当にワンツー。</t>
    <phoneticPr fontId="12"/>
  </si>
  <si>
    <t>高速馬場でインを通ってスムーズな競馬ができていた。立ち回りが上手くなってきたのは収穫だが、準オープンでどこまで戦えるか。</t>
    <phoneticPr fontId="12"/>
  </si>
  <si>
    <t>フライングバレルが先手を奪ったが、７枠２頭が外から被せて飛ばす展開。速い流れを早めに抜け出したプレッジが圧勝。</t>
    <phoneticPr fontId="12"/>
  </si>
  <si>
    <t>ハイペースを早めに動いてここでは力が違った。キレはあんまりない馬だが、こうやって持続力を活かせば強い馬に見えます。</t>
    <phoneticPr fontId="12"/>
  </si>
  <si>
    <t>平均ペースで前が残る展開。今回は位置が取れたゴッドセンドがガラリ一変となった。</t>
    <phoneticPr fontId="12"/>
  </si>
  <si>
    <t>昇級２戦目で位置が取れてスムーズな競馬ができていた。準オープンでも初戦はごちゃつきそうだが、慣れればすぐにクリアできそう。</t>
    <phoneticPr fontId="12"/>
  </si>
  <si>
    <t>バハルダールが奇策で先手を奪いに行ったが早々に失速。好位につけた馬たちで上位独占の結果に。</t>
    <phoneticPr fontId="12"/>
  </si>
  <si>
    <t>外枠から積極的な競馬で渋とさを見せた。マジェスティックウォリアー産駒らしく強い相手にも戦えているが、これ以上となるとどこまでやれるか。</t>
    <phoneticPr fontId="12"/>
  </si>
  <si>
    <t>徹底先行タイプがズラリと揃っていたが初速の速さでウォータールグランの逃げ。開幕週の馬場を味方にそのまま押し切った。</t>
    <phoneticPr fontId="12"/>
  </si>
  <si>
    <t>抜群のスタートに加えて同型馬の出遅れもあってマイペースの逃げが打てた。今回は開幕週の馬場ですんなりと逃げられたのが全てだろう。</t>
    <phoneticPr fontId="12"/>
  </si>
  <si>
    <t>阪神ダートは雨の影響そこまでない標準レベルの馬場。初ダートの２頭が良さを見せてワンツー決着。</t>
    <phoneticPr fontId="3"/>
  </si>
  <si>
    <t>今回が初ダート。スピードの違いで揉まれずに先行して押し切り勝ち。血統的にダートで揉まれると怪しそうな感じ。</t>
    <phoneticPr fontId="3"/>
  </si>
  <si>
    <t>阪神ダートは雨の影響そこまでない標準レベルの馬場。テンのペースが速くなったことで、上がりがかなり掛かる消耗戦になった。</t>
    <phoneticPr fontId="12"/>
  </si>
  <si>
    <t>前走はスムーズな競馬が叶わず。今回は岩田騎手が好位のインから完璧なエスコートを見せた。指数的にどこまで評価できるか。</t>
    <phoneticPr fontId="12"/>
  </si>
  <si>
    <t>阪神ダートは雨の影響そこまでない標準レベルの馬場。スローペースで流れて前に行った馬がそのままなだれ込む結果に。</t>
    <phoneticPr fontId="12"/>
  </si>
  <si>
    <t>前走でインユアパレスと接戦だったことからもここでは抜けていた。スローに恵まれたとはいえ時計は速いですし、上のクラスでも通用していい馬。</t>
    <phoneticPr fontId="12"/>
  </si>
  <si>
    <t>阪神ダートは雨の影響そこまでない標準レベルの馬場。５ハロン目からペースが速くなって最後までラップが落ちないロンスパ戦。上位２頭は普通に強いレースをしている。</t>
    <phoneticPr fontId="12"/>
  </si>
  <si>
    <t>外枠からでも上手くインの好位にいれて完璧な競馬ができた。３着以下は突き放していますし、上のクラスでもやれていい馬か。</t>
    <phoneticPr fontId="12"/>
  </si>
  <si>
    <t>阪神芝は雨の影響で少し時計が掛かる馬場。そんな馬場にしても超スローの流れでロスなく立ち回った馬が上位独占。</t>
    <phoneticPr fontId="12"/>
  </si>
  <si>
    <t>開幕週の馬場で外枠から終始外を通って力でねじ伏せた。時計以上に評価して良さそうで、昇級しても通用する馬だろう。</t>
    <phoneticPr fontId="12"/>
  </si>
  <si>
    <t>淡々とペースが流れて基本的には内枠の馬が上位独占。そんな中で大外一気を決めたスイープアワーズは単純に力が抜けていたか。</t>
    <phoneticPr fontId="12"/>
  </si>
  <si>
    <t>開幕週の馬場でこの馬以外が内枠上位独占の中で大外一気。よくいる友道厩舎で長い距離を使われ続けたが結局マイラーだったパターン。出世していきそう。</t>
    <phoneticPr fontId="12"/>
  </si>
  <si>
    <t>向こう正面でラップが落ち着いたところでサンライズアースが一気に捲る展開。かなりスタミナが問われるロンスパ戦になった。</t>
    <phoneticPr fontId="3"/>
  </si>
  <si>
    <t>スタート微妙も向こう正面で一気に動いてスタミナを活かし切った。血統イメージ通りにスタミナを活かしてこその非根幹巧者か。皐月賞ぶっつけは厳しい。</t>
    <phoneticPr fontId="3"/>
  </si>
  <si>
    <t>このクラスのダート1800mにしては緩い流れ。直線は決め手が問われるレースになり、サンデーファンデーが後続を突き放した。</t>
    <phoneticPr fontId="12"/>
  </si>
  <si>
    <t>スローペースを２番手から完璧な競馬ができていた。ここに来て一気に力をつけてきており、オープンでも相手なりにやれていい感じはします。</t>
    <phoneticPr fontId="12"/>
  </si>
  <si>
    <t>阪神ダートは雨の影響で高速馬場。積極的に運んだスマートプレシャスがそのまま押し切って勝利。</t>
    <phoneticPr fontId="12"/>
  </si>
  <si>
    <t>序盤から抜群の手応えで早め先頭で押し切り勝ち。馬場は向いたにしても強い勝ちっぷりで、中距離でスピードを活かす競馬で活躍しそう。</t>
    <phoneticPr fontId="12"/>
  </si>
  <si>
    <t>阪神ダートは雨の影響で高速馬場。ハイペースで流れて決着時計もかなり速い結果に。</t>
    <phoneticPr fontId="3"/>
  </si>
  <si>
    <t>高速馬場のハイペースを早めに抜け出して押し切り勝ち。血統イメージ通りにスピードを活かしてこその馬じゃないだろうか。</t>
    <phoneticPr fontId="3"/>
  </si>
  <si>
    <t>阪神ダートは雨の影響で高速馬場。序盤からかなり速いペースで上がりが掛かる消耗戦になった。</t>
    <phoneticPr fontId="12"/>
  </si>
  <si>
    <t>初戦は超スローで良さを活かせず。２戦目でしっかりとスタミナが問われてパフォーマンスを上げた。血統的に使いつつ良くなっていきそう。</t>
    <phoneticPr fontId="12"/>
  </si>
  <si>
    <t>阪神芝は雨の影響で少し時計の掛かる馬場。そんな馬場にしてはハイペースで流れたが、ここは人気のサロニコスの力が違った。</t>
    <phoneticPr fontId="12"/>
  </si>
  <si>
    <t>明らかに未勝利では力が違った。超良血馬ですし、これからの上昇も考えれば上のクラスで通用して良さそう。</t>
    <phoneticPr fontId="12"/>
  </si>
  <si>
    <t>阪神ダートは雨の影響で高速馬場。断然人気のインユアパレスがスタートで躓いてしまい。相対的に前に行った馬で上位独占。</t>
    <phoneticPr fontId="12"/>
  </si>
  <si>
    <t>これまでよりスタートが速くなってスムーズに先行できた。今回は高速馬場が味方したが、スピードは相当なものがありそうだ。</t>
    <phoneticPr fontId="12"/>
  </si>
  <si>
    <t>阪神ダートは雨の影響で高速馬場。かなり低調なメンバーレベルで、相対的に人気に推されていたネッケツシャチョウが順当勝ち。</t>
    <phoneticPr fontId="12"/>
  </si>
  <si>
    <t>エンジンの掛かりが遅い馬でこういう高速馬場は苦手。ただ、ここまで相手が弱いと力が違った。使いつつオープンまで行けそうな馬です。</t>
    <phoneticPr fontId="12"/>
  </si>
  <si>
    <t>阪神芝は雨の影響で少し時計の掛かる馬場。ここはケイアイサンデラがマイペースで逃げて力が違った感じ。</t>
    <phoneticPr fontId="12"/>
  </si>
  <si>
    <t>マイペースで逃げてスタミナを活かしてこそ。使うごとに良くなってきており、長距離戦の個性的な逃げ馬として大成していきそう。</t>
    <phoneticPr fontId="12"/>
  </si>
  <si>
    <t>阪神芝は雨の影響で少し時計の掛かる馬場。極端にペース緩まずで、最後は差しが決まる結果になった。</t>
    <phoneticPr fontId="3"/>
  </si>
  <si>
    <t>タフ馬場の長距離戦で全頭牡馬相手に勝つんだから立派。牝馬同士のスタミナ勝負ならオープン重賞でもやれるところはありそう。</t>
    <phoneticPr fontId="3"/>
  </si>
  <si>
    <t>阪神芝は雨の影響で少し時計の掛かる馬場。この条件らしくインをロスなく立ち回った馬で上位決着。</t>
    <phoneticPr fontId="12"/>
  </si>
  <si>
    <t>内枠から積極的に運んで強い競馬。函館2歳Sを見てもタフな馬場は得意そうですし、短距離の道悪馬場がベスト条件か。</t>
    <phoneticPr fontId="12"/>
  </si>
  <si>
    <t>阪神ダートは雨の影響で高速馬場。スタートを決めて先行した伏兵が粘り込んでそのままワンツー決着。</t>
    <phoneticPr fontId="12"/>
  </si>
  <si>
    <t>これまでの戦績を見ても高速馬場巧者。今回は抜群のスタートから積極的な競馬ができたのが良かった。</t>
    <phoneticPr fontId="12"/>
  </si>
  <si>
    <t>1勝</t>
    <rPh sb="1" eb="2">
      <t>ショウ</t>
    </rPh>
    <phoneticPr fontId="3"/>
  </si>
  <si>
    <t>3 1勝</t>
    <rPh sb="3" eb="4">
      <t>ショウ</t>
    </rPh>
    <phoneticPr fontId="3"/>
  </si>
  <si>
    <t>2勝</t>
    <rPh sb="1" eb="2">
      <t>ショウ</t>
    </rPh>
    <phoneticPr fontId="3"/>
  </si>
  <si>
    <t>カネトシブルーム</t>
    <phoneticPr fontId="12"/>
  </si>
  <si>
    <t>アキミューミュー</t>
    <phoneticPr fontId="12"/>
  </si>
  <si>
    <t>サトノクラウン</t>
    <phoneticPr fontId="12"/>
  </si>
  <si>
    <t>アニマルキングダム</t>
    <phoneticPr fontId="12"/>
  </si>
  <si>
    <t>レッドリベルタ</t>
    <phoneticPr fontId="3"/>
  </si>
  <si>
    <t>リアルスティール</t>
    <phoneticPr fontId="3"/>
  </si>
  <si>
    <t>ニューイヤーズデイ</t>
    <phoneticPr fontId="3"/>
  </si>
  <si>
    <t>ミッキーアイル</t>
    <phoneticPr fontId="3"/>
  </si>
  <si>
    <t>エアサンサーラ</t>
    <phoneticPr fontId="12"/>
  </si>
  <si>
    <t>ナイキスト</t>
    <phoneticPr fontId="12"/>
  </si>
  <si>
    <t>シニスターミニスター</t>
    <phoneticPr fontId="12"/>
  </si>
  <si>
    <t>ラウダブル</t>
    <phoneticPr fontId="12"/>
  </si>
  <si>
    <t>ヴィスマール</t>
    <phoneticPr fontId="3"/>
  </si>
  <si>
    <t>ﾌﾞﾘｯｸｽｱﾝﾄﾞﾓﾙﾀﾙ</t>
    <phoneticPr fontId="3"/>
  </si>
  <si>
    <t>サトノアラジン</t>
    <phoneticPr fontId="3"/>
  </si>
  <si>
    <t>サトノダイヤモンド</t>
    <phoneticPr fontId="3"/>
  </si>
  <si>
    <t>ハビレ</t>
    <phoneticPr fontId="12"/>
  </si>
  <si>
    <t>ジョウショーパワー</t>
    <phoneticPr fontId="12"/>
  </si>
  <si>
    <t>バンドワゴン</t>
    <phoneticPr fontId="12"/>
  </si>
  <si>
    <t>シゲルソロソロ</t>
    <phoneticPr fontId="3"/>
  </si>
  <si>
    <t>稍重</t>
    <rPh sb="0" eb="1">
      <t>ヤヤオモ</t>
    </rPh>
    <phoneticPr fontId="3"/>
  </si>
  <si>
    <t>ランハッピー</t>
    <phoneticPr fontId="3"/>
  </si>
  <si>
    <t>ハクサンムーン</t>
    <phoneticPr fontId="3"/>
  </si>
  <si>
    <t>ディーマジェスティ</t>
    <phoneticPr fontId="3"/>
  </si>
  <si>
    <t>アスクオンディープ</t>
    <phoneticPr fontId="12"/>
  </si>
  <si>
    <t>コパノパサディナ</t>
    <phoneticPr fontId="12"/>
  </si>
  <si>
    <t>コパノリッキー</t>
    <phoneticPr fontId="12"/>
  </si>
  <si>
    <t>スクリーンヒーロー</t>
    <phoneticPr fontId="12"/>
  </si>
  <si>
    <t>スウィープフィート</t>
    <phoneticPr fontId="12"/>
  </si>
  <si>
    <t>スワーヴリチャード</t>
    <phoneticPr fontId="12"/>
  </si>
  <si>
    <t>ミッキーロケット</t>
    <phoneticPr fontId="12"/>
  </si>
  <si>
    <t>ピストンボーイ</t>
    <phoneticPr fontId="12"/>
  </si>
  <si>
    <t>タキ</t>
    <phoneticPr fontId="12"/>
  </si>
  <si>
    <t>マイティマイティー</t>
    <phoneticPr fontId="3"/>
  </si>
  <si>
    <t>ルーラーシップ</t>
    <phoneticPr fontId="3"/>
  </si>
  <si>
    <t>ジュンヴァンケット</t>
    <phoneticPr fontId="12"/>
  </si>
  <si>
    <t>良</t>
    <rPh sb="0" eb="1">
      <t>ヨイ</t>
    </rPh>
    <phoneticPr fontId="12"/>
  </si>
  <si>
    <t>ラヴオントップ</t>
    <phoneticPr fontId="3"/>
  </si>
  <si>
    <t>ヘニーヒューズ</t>
    <phoneticPr fontId="3"/>
  </si>
  <si>
    <t>ﾏｼﾞｪｽﾃｨｯｸｳｫﾘｱｰ</t>
    <phoneticPr fontId="3"/>
  </si>
  <si>
    <t>ドンアチェカ</t>
    <phoneticPr fontId="12"/>
  </si>
  <si>
    <t>ヘニーハウンド</t>
    <phoneticPr fontId="12"/>
  </si>
  <si>
    <t>ルクスビッグスター</t>
    <phoneticPr fontId="12"/>
  </si>
  <si>
    <t>ギャンブルルーム</t>
    <phoneticPr fontId="12"/>
  </si>
  <si>
    <t>レイベリング</t>
    <phoneticPr fontId="12"/>
  </si>
  <si>
    <t>フランケル</t>
    <phoneticPr fontId="12"/>
  </si>
  <si>
    <t>ステラヴェローチェ</t>
    <phoneticPr fontId="12"/>
  </si>
  <si>
    <t>バゴ</t>
    <phoneticPr fontId="12"/>
  </si>
  <si>
    <t>ザファクター</t>
    <phoneticPr fontId="12"/>
  </si>
  <si>
    <t>ジュストコル</t>
    <phoneticPr fontId="3"/>
  </si>
  <si>
    <t>シャラア</t>
    <phoneticPr fontId="3"/>
  </si>
  <si>
    <t>ハーツクライ</t>
    <phoneticPr fontId="3"/>
  </si>
  <si>
    <t>シャンハイボビー</t>
    <phoneticPr fontId="3"/>
  </si>
  <si>
    <t>○</t>
  </si>
  <si>
    <t>ジョウショーホープ</t>
    <phoneticPr fontId="12"/>
  </si>
  <si>
    <t>阪神ダートは含水率高めの重馬場にしては時計が掛かっていた印象。最後は追い比べをアキミューミューが制して勝利。</t>
    <phoneticPr fontId="12"/>
  </si>
  <si>
    <t>前走は休み明けで動ききれず。今回は叩いて順当に上げてきた。ちょっとレースレベルが低いので評価が難しいところ。</t>
    <phoneticPr fontId="12"/>
  </si>
  <si>
    <t>阪神ダートは含水率高めの重馬場にしては時計が掛かっていた印象。ハイペースで流れたとはいえかなり上がりが掛かる決着に。</t>
    <phoneticPr fontId="3"/>
  </si>
  <si>
    <t>中団追走から最後はしっかりと差し込んできた。今回はハイペースで展開に恵まれた印象。</t>
    <phoneticPr fontId="3"/>
  </si>
  <si>
    <t>阪神ダートは含水率高めの重馬場にしては時計が掛かっていた印象。平均ペースで流れてかなり上がりの掛かる消耗戦になった。</t>
    <phoneticPr fontId="12"/>
  </si>
  <si>
    <t>ここに入れば能力上位だった。時計指数的には微妙だが、超大型馬なので使いつつ良くなっていきそう。</t>
    <phoneticPr fontId="12"/>
  </si>
  <si>
    <t>阪神芝は雨の影響を少し受けて少し時計の掛かる馬場。まだイン馬場の方が良さそうで、最内を通って逃げたラウダブルが押し切り勝ち。</t>
    <phoneticPr fontId="12"/>
  </si>
  <si>
    <t>長期休養明けの２戦目で積極策で一気にパフォーマンスを上げてきた。今回は開幕２週目の馬場でスムーズな先行策に恵まれたか。</t>
    <phoneticPr fontId="12"/>
  </si>
  <si>
    <t>阪神芝は雨の影響を少し受けて少し時計の掛かる馬場。ここは人気の２頭の力が単純に抜けていた印象。</t>
    <phoneticPr fontId="3"/>
  </si>
  <si>
    <t>阪神ダートは含水率高めの馬場にしては時計が掛かっていた印象。そんな馬場にしてはかなり時計が速く、普通にレベルが高かったんじゃないだろうか。</t>
    <phoneticPr fontId="12"/>
  </si>
  <si>
    <t>今回は未知の1800mだったが単純にここでは力が上位だった。ヒヤシンスSのレベルからしても1600m以下なら世代上位級か。</t>
    <phoneticPr fontId="12"/>
  </si>
  <si>
    <t>阪神ダートは含水率高めの馬場にしては時計が掛かっていた印象。この時間は雪と風も強くかなりスタミナが問われたか。</t>
    <phoneticPr fontId="12"/>
  </si>
  <si>
    <t>覆面を外した効果か今回は勝負所の反応が全く違った。今回はあまりレースレベルが高くなさそうなのがネック。</t>
    <phoneticPr fontId="12"/>
  </si>
  <si>
    <t>阪神ダートは含水率高めの馬場にしては時計が掛かっていた印象。速いペースで流れて最後はシゲルソロソロの差しが決まった。</t>
    <phoneticPr fontId="3"/>
  </si>
  <si>
    <t>阪神芝は雨の影響を少し受けて少し時計の掛かる馬場。楽に先手を奪ったアスクオンディープがそのまま押し切って勝利。</t>
    <phoneticPr fontId="12"/>
  </si>
  <si>
    <t>とにかく逃げてこその馬。今回は開幕２週目の馬場でマイペースの逃げが打てていた。</t>
    <phoneticPr fontId="12"/>
  </si>
  <si>
    <t>アルムラトゥールが先手を奪って粘っていたが最後に失速。番手にいた３頭での決着となった。</t>
    <phoneticPr fontId="12"/>
  </si>
  <si>
    <t>初の1200mで好位からスムーズな競馬ができた。ルメールが上手く乗ってきたが、これくらいの距離が合っているか。</t>
    <phoneticPr fontId="12"/>
  </si>
  <si>
    <t>阪神芝は雨の影響を少し受けて少し時計の掛かる馬場。ハイペースながら前が止まらずで４着以下が離れており、単純にハイレベル戦だったか。</t>
    <phoneticPr fontId="12"/>
  </si>
  <si>
    <t>これまで戦ってきた相手を考えてもこのクラスでは上位だった。今回はハイレベル戦ですし上のクラスでも通用する馬だろう。</t>
    <phoneticPr fontId="12"/>
  </si>
  <si>
    <t>阪神ダートは含水率高めの馬場にしては時計が掛かっていた印象。スローペースの展開で完全に前残りの結果に。</t>
    <phoneticPr fontId="12"/>
  </si>
  <si>
    <t>課題のスタートを決めてマイペースの逃げが打てた。圧勝だが今回はスローペースに恵まれている。</t>
  </si>
  <si>
    <t>阪神ダートは含水率高めの馬場にしては時計が掛かっていた印象。低指数戦ではあったがタキが安田厩舎のラストウィークを飾った。</t>
    <phoneticPr fontId="12"/>
  </si>
  <si>
    <t>これまで低レベル戦しか経験していないが、今回は相手も弱かった上に安田厩舎のラストウィーク。恵まれた感じはある。</t>
    <phoneticPr fontId="12"/>
  </si>
  <si>
    <t>阪神ダートは含水率高めの馬場にしては時計が掛かっていた印象。ハイペースで先行した２頭が３着以下を突き放した。</t>
    <phoneticPr fontId="3"/>
  </si>
  <si>
    <t>前走のアレの未勝利はハイレベル戦。今回は２戦目でスピードを活かしてここは順番だった。時計的にも上のクラスで通用しそう。</t>
    <phoneticPr fontId="3"/>
  </si>
  <si>
    <t>阪神芝は土曜日からワンランク乾いた馬場。初出走のジュンヴァンケットが凄まじい脚で圧巻の差し切り勝ち。</t>
    <phoneticPr fontId="12"/>
  </si>
  <si>
    <t>スタート微妙だったが最後は外から凄まじい脚で差し切り勝ち。GI馬の半弟でもありますし、今後大舞台も踏まえて期待できそうな馬だ。</t>
    <phoneticPr fontId="12"/>
  </si>
  <si>
    <t>阪神ダートは含水率高めの馬場にしては時計が掛かっていた印象。超ハイペースになったが先手を奪ったラヴオントップが押し切り勝ち。</t>
    <phoneticPr fontId="3"/>
  </si>
  <si>
    <t>スタート微妙だったが二の足でハナを取り切った。超ハイペースを逃げて押し切ったわけですし、短距離では相当な素材かも。</t>
    <phoneticPr fontId="3"/>
  </si>
  <si>
    <t>阪神ダートは含水率高めの馬場にしては時計が掛かっていた印象。マルカブリッツが不可解な負けとなったことで低指数戦になった。</t>
    <phoneticPr fontId="12"/>
  </si>
  <si>
    <t>この距離は少し長そうなイメージの馬。今回は実績断然のマルカブリッツがなぜか簡単に垂れてしまったことで恵まれた感じがします。</t>
    <phoneticPr fontId="12"/>
  </si>
  <si>
    <t>阪神芝は土曜日からワンランク乾いた馬場。少頭数でスローペースで負荷の少ないレースになった。</t>
    <phoneticPr fontId="12"/>
  </si>
  <si>
    <t>スローペースを最内を突いて完璧な競馬ができていた。今回は少頭数で流れも緩くてあまり評価はできないか。</t>
    <phoneticPr fontId="12"/>
  </si>
  <si>
    <t>阪神芝は土曜日からワンランク乾いた馬場。少頭数で能力差もはっきりしていた感じで人気通りの決着に。</t>
    <phoneticPr fontId="12"/>
  </si>
  <si>
    <t>ムルザバエフ騎手らしく積極的な競馬で押し切り勝ち。この条件自体は合いそうだが、毎日杯となると相手が強そうな感じがします。</t>
    <phoneticPr fontId="12"/>
  </si>
  <si>
    <t>阪神ダートは含水率高めの馬場にしては時計が掛かっていた印象。緩い流れをスムーズな競馬ができたカネトシブルームが勝利。</t>
    <phoneticPr fontId="12"/>
  </si>
  <si>
    <t>叩き２戦目でスローペースで展開にも恵まれた。この馬が１番人気に推されるようなメンバーでしたし、今回は恵まれた感じがします。</t>
    <phoneticPr fontId="12"/>
  </si>
  <si>
    <t>阪神芝は土曜日からワンランク乾いた馬場。なかなかメンバーは揃っていたが、スムーズに運んだレイベリングが差し切って勝利。</t>
    <phoneticPr fontId="12"/>
  </si>
  <si>
    <t>好位で上手く和田騎手が脚を溜めて差し込んできた。もともとGIでも好走できていた馬ですし、1400mならいずれ重賞でも馬券に絡む馬か。</t>
    <phoneticPr fontId="12"/>
  </si>
  <si>
    <t>阪神芝は土曜日からワンランク乾いた馬場。ペースは流れてオープンにしては地力は問われるレースだったか。</t>
    <phoneticPr fontId="12"/>
  </si>
  <si>
    <t>スッと好位ポジションを取って完璧な立ち回りができた。さすがにGI好走歴がある馬がオープンでは上位だったか。今後は重賞でどれだけ復権を見せられるか。</t>
    <phoneticPr fontId="12"/>
  </si>
  <si>
    <t>阪神ダートは含水率高めの馬場にしては時計が掛かっていた印象。ハイペースでジュストコルとヴィヴァンが３着以下を突き放した。</t>
    <phoneticPr fontId="3"/>
  </si>
  <si>
    <t>もともと能力はここでは最上位。鞍上が上手く乗れるかが全てだったが、減量を活かして先行策で結果を残した。時計もまずまず優秀。</t>
    <phoneticPr fontId="3"/>
  </si>
  <si>
    <t>スタートで出遅れ。それでも外を押し上げる競馬でここでは力が違った。良血馬なのでこれからまだ良くなる余地はありそう。</t>
    <phoneticPr fontId="3"/>
  </si>
  <si>
    <t>OP</t>
    <phoneticPr fontId="3"/>
  </si>
  <si>
    <t>ショウナンラプンタ</t>
    <phoneticPr fontId="12"/>
  </si>
  <si>
    <t>シュタールヴィント</t>
    <phoneticPr fontId="12"/>
  </si>
  <si>
    <t>ルミナスサンライズ</t>
    <phoneticPr fontId="12"/>
  </si>
  <si>
    <t>パレハ</t>
    <phoneticPr fontId="12"/>
  </si>
  <si>
    <t>カネコメシスター</t>
    <phoneticPr fontId="12"/>
  </si>
  <si>
    <t>ラッキーマリリン</t>
    <phoneticPr fontId="12"/>
  </si>
  <si>
    <t>アウスヴァール</t>
    <phoneticPr fontId="12"/>
  </si>
  <si>
    <t>シャンデルナゴル</t>
    <phoneticPr fontId="12"/>
  </si>
  <si>
    <t>カールスタード</t>
    <phoneticPr fontId="12"/>
  </si>
  <si>
    <t>メイショウミシガン</t>
    <phoneticPr fontId="3"/>
  </si>
  <si>
    <t>シニスターミニスター</t>
    <phoneticPr fontId="3"/>
  </si>
  <si>
    <t>ロードカナロア</t>
    <phoneticPr fontId="3"/>
  </si>
  <si>
    <t>サトノダイヤモンド</t>
    <phoneticPr fontId="12"/>
  </si>
  <si>
    <t>リラボニート</t>
    <phoneticPr fontId="12"/>
  </si>
  <si>
    <t>リアルスティール</t>
    <phoneticPr fontId="12"/>
  </si>
  <si>
    <t>サラサハウプリティ</t>
    <phoneticPr fontId="3"/>
  </si>
  <si>
    <t>ドレフォン</t>
    <phoneticPr fontId="3"/>
  </si>
  <si>
    <t>パイロ</t>
    <phoneticPr fontId="3"/>
  </si>
  <si>
    <t>ドゥラメンテ</t>
    <phoneticPr fontId="3"/>
  </si>
  <si>
    <t>ノヴェリスト</t>
    <phoneticPr fontId="12"/>
  </si>
  <si>
    <t>チュウワハート</t>
    <phoneticPr fontId="12"/>
  </si>
  <si>
    <t>強風</t>
  </si>
  <si>
    <t>ホッコータルマエ</t>
    <phoneticPr fontId="12"/>
  </si>
  <si>
    <t>ジェニファー</t>
    <phoneticPr fontId="12"/>
  </si>
  <si>
    <t>カトリックボーイ</t>
    <phoneticPr fontId="12"/>
  </si>
  <si>
    <t>ディスペランツァ</t>
    <phoneticPr fontId="12"/>
  </si>
  <si>
    <t>平坦</t>
    <rPh sb="0" eb="1">
      <t>ヘイタn</t>
    </rPh>
    <phoneticPr fontId="3"/>
  </si>
  <si>
    <t>ロードフォアエース</t>
    <phoneticPr fontId="3"/>
  </si>
  <si>
    <t>サトノスカイターフ</t>
    <phoneticPr fontId="12"/>
  </si>
  <si>
    <t>バトゥーキ</t>
    <phoneticPr fontId="12"/>
  </si>
  <si>
    <t>ラニ</t>
    <phoneticPr fontId="12"/>
  </si>
  <si>
    <t>グリューヴルム</t>
    <phoneticPr fontId="12"/>
  </si>
  <si>
    <t>ストロングリターン</t>
    <phoneticPr fontId="12"/>
  </si>
  <si>
    <t>エトヴプレ</t>
    <phoneticPr fontId="12"/>
  </si>
  <si>
    <t>トゥーダーンホット</t>
    <phoneticPr fontId="12"/>
  </si>
  <si>
    <t>エスポワールシチー</t>
    <phoneticPr fontId="12"/>
  </si>
  <si>
    <t>ディーマジェスティ</t>
    <phoneticPr fontId="12"/>
  </si>
  <si>
    <t>レディバグ</t>
    <phoneticPr fontId="3"/>
  </si>
  <si>
    <t>ホッコータルマエ</t>
    <phoneticPr fontId="3"/>
  </si>
  <si>
    <t>トランセンド</t>
    <phoneticPr fontId="3"/>
  </si>
  <si>
    <t>ゼンダンスカイ</t>
    <phoneticPr fontId="12"/>
  </si>
  <si>
    <t>レッドファルクス</t>
    <phoneticPr fontId="12"/>
  </si>
  <si>
    <t>阪神競馬場は風が強いコンディション。直線向かい風の影響もあったか、最後は上がりが掛かる決着に。</t>
    <phoneticPr fontId="12"/>
  </si>
  <si>
    <t>前走は阪神ダート1400mの内枠で厳しい競馬。今回は短縮で外枠でスムーズな競馬ができた。風がかなり強かったので時計的な価値がよくわからない。</t>
    <phoneticPr fontId="12"/>
  </si>
  <si>
    <t>阪神競馬場は風が強いコンディション。飛ばし気味に逃げた馬がいたがそこまで速いペースではなく。最後は全馬がバテてしまったようで、結局前残りの結果に。</t>
    <phoneticPr fontId="12"/>
  </si>
  <si>
    <t>前走レベルを考えればここでは上位だった。風の影響でかなり上がりが掛かるレースになりましたし、時計的にもレースレベルはどうだったのか。</t>
    <phoneticPr fontId="12"/>
  </si>
  <si>
    <t>阪神競馬場は風が強いコンディション。そんな風の影響もあったか完全に前残りの結果になった。</t>
    <phoneticPr fontId="3"/>
  </si>
  <si>
    <t>一気の条件替わりで素晴らしいパフォーマンスを見せた。後続を余裕十分に突き放しているのを見ても上のクラスで通用しそうだ。</t>
    <phoneticPr fontId="3"/>
  </si>
  <si>
    <t>阪神競馬場は風が強いコンディション。そんな風の影響もあったか超スローの展開になり、完全に前残りの結果に。</t>
    <phoneticPr fontId="12"/>
  </si>
  <si>
    <t>距離延長で大外枠から先手を奪う展開。超スローペースの逃げで今回は恵まれた感じがします。</t>
    <phoneticPr fontId="12"/>
  </si>
  <si>
    <t>阪神競馬場は風が強いコンディション。そんな風の影響もあったかスローの展開になり、差しは決まらなかった。</t>
    <phoneticPr fontId="12"/>
  </si>
  <si>
    <t>インを通ってロスなく完璧な競馬ができていた。時計的にも評価は微妙で、今回は恵まれた感じがします。</t>
    <phoneticPr fontId="12"/>
  </si>
  <si>
    <t>阪神競馬場は風が強いコンディション。そんな風の影響もあったか信じられない超スローの展開になり、完全な行った行ったレースに。</t>
    <phoneticPr fontId="12"/>
  </si>
  <si>
    <t>使いつつ良くなってきているが、今回は超スローで展開に恵まれた。次走が再びこのクラスといっても断然の存在ではないか。</t>
    <phoneticPr fontId="12"/>
  </si>
  <si>
    <t>阪神競馬場は風が強いコンディション。ハイペースからの消耗戦で、この条件らしく外枠の馬が上位独占の結果に。</t>
    <phoneticPr fontId="3"/>
  </si>
  <si>
    <t>ハイペースをかなり無理矢理に追いかけるような競馬でよく頑張っている。スムーズに先行する競馬なら上のクラスでもやれそう。</t>
    <phoneticPr fontId="3"/>
  </si>
  <si>
    <t>阪神競馬場は風が強いコンディション。超スローからの瞬発戦になったが、シンプルに長距離適性高くて強い馬が上位独占。</t>
    <phoneticPr fontId="12"/>
  </si>
  <si>
    <t>直線で最内を突いて完璧な競馬ができていた。それでも素質は相当に高そうですし、ダービートライアルの重賞レースで走ってきそうな馬だ。</t>
  </si>
  <si>
    <t>阪神競馬場は風が強いコンディション。マイペースの楽逃げが打てたアウスヴァールがそのまま押し切って勝利。</t>
    <phoneticPr fontId="12"/>
  </si>
  <si>
    <t>休み明けだが調教は抜群。今回はスローの単騎逃げで楽な展開だった。成長しているので案外オープンやGIIIぐらいでやれる可能性も。</t>
    <phoneticPr fontId="12"/>
  </si>
  <si>
    <t>阪神競馬場は風が強いコンディション。ハイペースでも先行馬が粘っていたが、最後の最後にレディバグが差し切って勝利。</t>
    <phoneticPr fontId="3"/>
  </si>
  <si>
    <t>序盤は追走に戸惑っていたが最後は素晴らしい末脚。近走レベルを考えても今回のメンバーでは上位だった。</t>
    <phoneticPr fontId="3"/>
  </si>
  <si>
    <t>阪神競馬場は風が強いコンディション。そんな風の影響もあったか、先行馬だらけだったのにスローペースになり、逃げたチュウワハートがそのまま押し切って勝利。</t>
    <phoneticPr fontId="12"/>
  </si>
  <si>
    <t>同型多数だったがスッと先手を奪えて風の影響でスローになったのも良かった。素質は高そうだが今回はスローに恵まれている。</t>
    <phoneticPr fontId="12"/>
  </si>
  <si>
    <t>阪神ダートは日曜もかなり時計が掛かる馬場。そんな馬場にしてはハイペースだったことで上がりが掛かり放題の消耗戦に。</t>
    <phoneticPr fontId="12"/>
  </si>
  <si>
    <t>スタートで出遅れ。ハイペースで流れたので逆に後ろから進めたことで展開が向いたか。今回は時計的に微妙なので評価はしづらい。</t>
    <phoneticPr fontId="12"/>
  </si>
  <si>
    <t>低調なメンバー構成。時計が掛かる馬場だったにしても時計が遅く、低レベル戦だったんじゃないだろうか。</t>
    <phoneticPr fontId="12"/>
  </si>
  <si>
    <t>好位から抜け出して勝利。前走と同じ時計だけ走ったら勝っちゃったような感じで、今回はレースレベルに恵まれたんじゃないだろうか。</t>
    <phoneticPr fontId="12"/>
  </si>
  <si>
    <t>スローペースでスパートが早くなって上がりも掛かった。単純に低レベル戦だったか。</t>
    <phoneticPr fontId="12"/>
  </si>
  <si>
    <t>スタートを決めて逃げる競馬で押し切り勝ち。今回は低指数戦なのであんまり評価はできなさそうだ。</t>
    <phoneticPr fontId="12"/>
  </si>
  <si>
    <t>スローペースでラスト３ハロンの上がり勝負に。イン先行有利だったと思うが、能力上位馬が外を回して差し込んで上位独占。</t>
    <phoneticPr fontId="12"/>
  </si>
  <si>
    <t>初出走でスタートは微妙。それでもここでは力が違った感じで、外に出して差し切り勝ち。ノーザンファーム産の良血ですし、これから上積みもありそう。</t>
    <phoneticPr fontId="12"/>
  </si>
  <si>
    <t>スカイサーベイ</t>
    <phoneticPr fontId="12"/>
  </si>
  <si>
    <t>なかなか粒ぞろいのメンバー構成。僅差の割に時計も優秀ですし、これはハイレベル戦だったんじゃないだろうか。</t>
    <phoneticPr fontId="12"/>
  </si>
  <si>
    <t>スタートで出遅れ。ハイレベル戦で外を回す競馬になったが、凄まじい決め手を見せて差し切った。マイルなら重賞級の馬か。</t>
    <phoneticPr fontId="12"/>
  </si>
  <si>
    <t>タフな馬場でしっかりペース流れて時計も優秀。前に行った２頭が３着以下を突き放してワンツー。</t>
    <phoneticPr fontId="3"/>
  </si>
  <si>
    <t>距離短縮でスピードを活かす競馬で完勝。血統背景からも短い距離でこその馬ですし、これぐらいの距離なら今後も楽しめそう。</t>
    <phoneticPr fontId="3"/>
  </si>
  <si>
    <t>今回はハイペースで差し馬に展開が向いたか。時計はまずまず優秀なので、差しが決まる展開になれば上のクラスでも。</t>
    <phoneticPr fontId="3"/>
  </si>
  <si>
    <t>超スローペースの展開で有力馬で出遅れる馬も多数。相対的に完璧な騎乗ができたサトノスカイターフが勝利。</t>
    <phoneticPr fontId="12"/>
  </si>
  <si>
    <t>有力馬の多くが出遅れる中で内枠から完璧な競馬ができた。指数はまずまずだが、今回はこれ以上ない完璧な騎乗だった。</t>
    <phoneticPr fontId="12"/>
  </si>
  <si>
    <t>古川奈穂騎手が恨みでもあるかのように逃げ馬に絡んでいって前崩れの展開。完全に差し馬向きのレースになった。</t>
    <phoneticPr fontId="12"/>
  </si>
  <si>
    <t>同馬主のプライムレートが前をすべて潰してくれるお膳立て。ハイペースで展開は向いたが、この末脚が使えるあたり上のクラスでも楽しみな馬だ。</t>
    <phoneticPr fontId="12"/>
  </si>
  <si>
    <t>有力馬が外枠だったり出遅れで力を発揮できず。相対的に完璧な競馬ができたシュタールヴィントが勝利。</t>
    <phoneticPr fontId="12"/>
  </si>
  <si>
    <t>現級でディオと接戦できていたことからもここでは上位だった。ワンターンの舞台ならオープンまで行けそうだ。</t>
    <phoneticPr fontId="12"/>
  </si>
  <si>
    <t>阪神ダートはタフな馬場。先行タイプの馬が多く、ミドルペースで最後は差し馬が上位独占の展開になった。</t>
    <phoneticPr fontId="12"/>
  </si>
  <si>
    <t>中団追走からムルザバエフ騎手の剛腕で差し切り勝ち。使いつつ力をつけてきており、オープンでも使いながらクラス慣れしていきそう。</t>
    <phoneticPr fontId="12"/>
  </si>
  <si>
    <t>古川奈穂騎手が恨みでもあるかのように逃げ馬に絡んでいって前崩れの展開。ベタに差し馬のワンツー決着になった。</t>
    <phoneticPr fontId="12"/>
  </si>
  <si>
    <t>前走は距離も展開も向かず。今回はベスト距離で前崩れの展開も向いた。差しが決まるレースなら上のクラスでもやれていい。</t>
    <phoneticPr fontId="12"/>
  </si>
  <si>
    <t>ランゲル</t>
    <phoneticPr fontId="3"/>
  </si>
  <si>
    <t>グランオース</t>
    <phoneticPr fontId="12"/>
  </si>
  <si>
    <t>ミキノクラップス</t>
    <phoneticPr fontId="12"/>
  </si>
  <si>
    <t>バトルプラン</t>
    <phoneticPr fontId="12"/>
  </si>
  <si>
    <t>リアルインパクト</t>
    <phoneticPr fontId="12"/>
  </si>
  <si>
    <t>メイショウモモタ</t>
    <phoneticPr fontId="12"/>
  </si>
  <si>
    <t>ラファミリア</t>
    <phoneticPr fontId="12"/>
  </si>
  <si>
    <t>トーラスシャイン</t>
    <phoneticPr fontId="12"/>
  </si>
  <si>
    <t>ファインニードル</t>
    <phoneticPr fontId="12"/>
  </si>
  <si>
    <t>ミッキーアイル</t>
    <phoneticPr fontId="12"/>
  </si>
  <si>
    <t>ペプチドソレイユ</t>
    <phoneticPr fontId="12"/>
  </si>
  <si>
    <t>ラブリーデイ</t>
    <phoneticPr fontId="12"/>
  </si>
  <si>
    <t>パイロ</t>
    <phoneticPr fontId="12"/>
  </si>
  <si>
    <t>プメハナ</t>
    <phoneticPr fontId="12"/>
  </si>
  <si>
    <t>バロッサヴァレー</t>
    <phoneticPr fontId="12"/>
  </si>
  <si>
    <t>ソウテン</t>
    <phoneticPr fontId="12"/>
  </si>
  <si>
    <t>ミスタージーティー</t>
    <phoneticPr fontId="12"/>
  </si>
  <si>
    <t>ハクサンバード</t>
    <phoneticPr fontId="3"/>
  </si>
  <si>
    <t>アマミツツキ</t>
    <phoneticPr fontId="12"/>
  </si>
  <si>
    <t>エイシンヒカリ</t>
    <phoneticPr fontId="12"/>
  </si>
  <si>
    <t>カルパ</t>
    <phoneticPr fontId="3"/>
  </si>
  <si>
    <t>ビーチパトロール</t>
    <phoneticPr fontId="3"/>
  </si>
  <si>
    <t>ラブリーデイ</t>
    <phoneticPr fontId="3"/>
  </si>
  <si>
    <t>パカーラン</t>
    <phoneticPr fontId="12"/>
  </si>
  <si>
    <t>カズミクラーシュ</t>
    <phoneticPr fontId="12"/>
  </si>
  <si>
    <t>ウェイビー</t>
    <phoneticPr fontId="12"/>
  </si>
  <si>
    <t>ディープブリランテ</t>
    <phoneticPr fontId="12"/>
  </si>
  <si>
    <t>アウロス</t>
    <phoneticPr fontId="12"/>
  </si>
  <si>
    <t>ナムラタイタン</t>
    <phoneticPr fontId="12"/>
  </si>
  <si>
    <t>サウンドブライアン</t>
    <phoneticPr fontId="12"/>
  </si>
  <si>
    <t>クリーンエコロジー</t>
    <phoneticPr fontId="12"/>
  </si>
  <si>
    <t>S</t>
    <phoneticPr fontId="3"/>
  </si>
  <si>
    <t>瞬発</t>
    <rPh sb="0" eb="2">
      <t>シュンパテゥ</t>
    </rPh>
    <phoneticPr fontId="3"/>
  </si>
  <si>
    <t>ロードアウォード</t>
    <phoneticPr fontId="3"/>
  </si>
  <si>
    <t>SS</t>
    <phoneticPr fontId="3"/>
  </si>
  <si>
    <t>テーオーロイヤル</t>
    <phoneticPr fontId="3"/>
  </si>
  <si>
    <t>リオンディーズ</t>
    <phoneticPr fontId="3"/>
  </si>
  <si>
    <t>カセノミオ</t>
    <phoneticPr fontId="3"/>
  </si>
  <si>
    <t>アジアエクスプレス</t>
    <phoneticPr fontId="3"/>
  </si>
  <si>
    <t>ユニファイド</t>
    <phoneticPr fontId="3"/>
  </si>
  <si>
    <t>スズカコーズウェイ</t>
    <phoneticPr fontId="3"/>
  </si>
  <si>
    <t>クロドラバール/エイカイソウル</t>
    <phoneticPr fontId="12"/>
  </si>
  <si>
    <t>先行した馬がそのまま粘り込む展開に。４着以下は大きく引き離される結果になった。</t>
    <phoneticPr fontId="3"/>
  </si>
  <si>
    <t>この条件も２戦目でパフォーマンスを上げてきた。馬体を見てもまだこれから成長が期待できる馬か。</t>
    <phoneticPr fontId="3"/>
  </si>
  <si>
    <t>低調なメンバーレベル。途中で捲りが入って低速戦になり、レースレベル自体は低かったか。</t>
    <phoneticPr fontId="12"/>
  </si>
  <si>
    <t>今回は低調なメンバー相手に武豊騎手の完璧な騎乗で勝利。ちょっと恵まれた感じが否めない。</t>
    <phoneticPr fontId="12"/>
  </si>
  <si>
    <t>この条件らしく前に行った馬が上位独占。タフな馬場を考えれば時計もまずまず。</t>
    <phoneticPr fontId="12"/>
  </si>
  <si>
    <t>２戦目で位置が取れてスムーズな先行策が叶った。時計が掛かる馬場を考えれば走破時計もまずまずじゃないでしょうか。</t>
    <phoneticPr fontId="12"/>
  </si>
  <si>
    <t>中盤ラップは緩んだがタフな馬場でスタミナは問われたか。メイショウモモタが先行策から押し切り勝ち。</t>
    <phoneticPr fontId="12"/>
  </si>
  <si>
    <t>キャリア３戦目でスタートを決めて先行することができた。使いつつ良くなっていきそうな感じがします。</t>
    <phoneticPr fontId="12"/>
  </si>
  <si>
    <t>スローではあるが極端に緩むところはなく時計も優秀。なかなかハイレベルなレースだったんじゃないだろうか。</t>
    <phoneticPr fontId="12"/>
  </si>
  <si>
    <t>今回が初出走。いきなり先手を奪う器用さを見せましたし、走破時計もなかなか優勝。自己条件なら通用しそうだが、次走がダービートライアルだとどこまで。</t>
    <phoneticPr fontId="12"/>
  </si>
  <si>
    <t>抜群のスタートから先手を奪ったトーラスシャインが押し切り勝ち。一方で人気のバンドシェルは直線どん詰まり。</t>
    <phoneticPr fontId="12"/>
  </si>
  <si>
    <t>抜群のスタートから先手を奪ってそのまま押し切り勝ち。スタートの速さは魅力的だが、今回は競り合うことなく上手い競馬ができたか。</t>
    <phoneticPr fontId="12"/>
  </si>
  <si>
    <t>この時期の1勝クラスらしい小粒なメンバー。スローペースで前に行った馬がそのまま粘り込んでワンツー。</t>
    <phoneticPr fontId="12"/>
  </si>
  <si>
    <t>長期休養明けだったが、この時期の低調なメンバー相手なら上だった。叩いた上積みはあっても昇級してどれくらいやれるだろうか。</t>
    <phoneticPr fontId="12"/>
  </si>
  <si>
    <t>平均ペースで流れてこのメンバーにしては地力が問われたか。馬群を縫ってプメハナが差し切って勝利。</t>
    <phoneticPr fontId="12"/>
  </si>
  <si>
    <t>阪神芝1200mらしくロスなくさばいた馬が上位に来たが、その中でも決め手に優れるタイプがワンツー。</t>
    <phoneticPr fontId="12"/>
  </si>
  <si>
    <t>溜めてこその馬でムルザバエフ騎手が完璧に乗ってきた。末脚がハマるところならオープンでもやれるかも。</t>
    <phoneticPr fontId="12"/>
  </si>
  <si>
    <t>例年の若葉Sと同様に能力よりも立ち回りが問われた一戦。ロスなく進めた矢作厩舎の２頭が皐月賞への権利を手に入れた。</t>
    <phoneticPr fontId="12"/>
  </si>
  <si>
    <t>課題のスタートや立ち回りを克服してスムーズな競馬。力的にはホープフルSを見てもG1で通用しそうですし、タイトルホルダーと同じ血統背景から皐月賞の有力候補。</t>
    <phoneticPr fontId="12"/>
  </si>
  <si>
    <t>抜群のスタートを決めたハクサンバードが外枠から終始主導権を握る展開。好位につけた馬が伸びてきて波乱の結果に。</t>
    <phoneticPr fontId="3"/>
  </si>
  <si>
    <t>外枠に先行馬がいないメンバー構成でスムーズに先行できた。クラス慣れは必要なタイプに見えます。</t>
    <phoneticPr fontId="3"/>
  </si>
  <si>
    <t>スローペースながら上がりも掛かる展開。単純にレースレベルが低かったか。</t>
    <phoneticPr fontId="12"/>
  </si>
  <si>
    <t>好位から抜け出して完勝。今回は相手関係からしても時計からしても低レベルだったように見えます。</t>
    <phoneticPr fontId="12"/>
  </si>
  <si>
    <t>前走は外を回す競馬でロスが大きかった。エスケンデレヤ産駒らしく使いつつどんどん強くなってきています。</t>
    <phoneticPr fontId="12"/>
  </si>
  <si>
    <t>平均ペースで流れて最後まで上がりも掛からず。４着以下が大きく離れていることを考えてもレベルは高かったか。</t>
    <phoneticPr fontId="3"/>
  </si>
  <si>
    <t>前走時計からして未勝利では上位だった。ダートのこれぐらいの距離なら上のクラスでもやれそう。</t>
    <phoneticPr fontId="3"/>
  </si>
  <si>
    <t>スローペースからのロンスパ戦に。スムーズに先行した２頭がそのまま行った行ったを決めた。</t>
    <phoneticPr fontId="12"/>
  </si>
  <si>
    <t>今回でパフォーマンスを上げて素晴らしい競馬で勝利。時計も優秀ですし、どんどん良くなっていきそう。</t>
    <phoneticPr fontId="12"/>
  </si>
  <si>
    <t>中盤ラップだけ緩んだが基本はハイペース。しっかりと地力が問われてハイレベルなレースになった。</t>
    <phoneticPr fontId="12"/>
  </si>
  <si>
    <t>相変わらずスタートは下手だが、川田騎手が上手くリカバーして好位追走。まともに力を発揮できれば重賞ぐらいでもやれそうな馬だ。</t>
    <phoneticPr fontId="12"/>
  </si>
  <si>
    <t>先行タイプの馬は多かったがスローペース戦に。クロドラバールが先行策から押し切って勝利となった。</t>
    <phoneticPr fontId="12"/>
  </si>
  <si>
    <t>スタートを決めて先行策。ここはスローペースになったことで展開にも恵まれていたか。/ 出遅れたが二の足で位置を確保。もうこのクラスでは上位だった感じだ。</t>
    <phoneticPr fontId="12"/>
  </si>
  <si>
    <t>低調なメンバーレベルでペースもそこまで上がらず。さすがにここはウェイビーの力が抜けていた感じ。</t>
    <phoneticPr fontId="12"/>
  </si>
  <si>
    <t>いまだに適性がどこにあるのかわからないが、このクラスでは能力上位だった。昇級して同じような条件を使うとなると怪しい。</t>
    <phoneticPr fontId="12"/>
  </si>
  <si>
    <t>久々だったが乗り込み量十分で低指数戦にも恵まれた。上のクラスでは厳しそうだ。</t>
    <phoneticPr fontId="12"/>
  </si>
  <si>
    <t>この時間あたりから阪神競馬場は雨模様。緩いペースだったが最後は上がりも掛かる展開。単純に低レベル戦になったように見えます。</t>
    <phoneticPr fontId="12"/>
  </si>
  <si>
    <t>雨の影響を受けて阪神芝はワンランク悪化した感じ。逃げ馬不在でスッと先手を奪ったサウンドブライアンがそのまま押し切って勝利。</t>
    <phoneticPr fontId="12"/>
  </si>
  <si>
    <t>これまでハイレベル戦でそれなりに走れていた馬。今回は内枠で馬場も展開もハマった感じがします。</t>
    <phoneticPr fontId="12"/>
  </si>
  <si>
    <t>先行馬不在で案の定スローペースに。相対的に位置を取れた人気馬が上位独占の結果に。</t>
    <phoneticPr fontId="3"/>
  </si>
  <si>
    <t>スタート微妙だったが川田騎手らしく二の足で位置を取りに行って完勝。素材的にはオープンでも十分にやれそうな馬です。</t>
    <phoneticPr fontId="3"/>
  </si>
  <si>
    <t>ユイノイチゲキとエコロアレスが先行してハイペースの展開。その直後にいたカセノミオが圧勝となった。</t>
    <phoneticPr fontId="3"/>
  </si>
  <si>
    <t>ハイペースで飛ばす２頭を見る位置から完璧な競馬ができた。外枠がベストの馬で、いずれオープンまで行ける馬でしょう。</t>
    <phoneticPr fontId="3"/>
  </si>
  <si>
    <t>低調なメンバーレベル。スローからのロンスパ戦になり、相対的に人気に推されたバロッサヴァレーが順当勝ち。</t>
    <phoneticPr fontId="12"/>
  </si>
  <si>
    <t>直線で最内を通ってスムーズな競馬ができていた。今回は相手も弱かったですし、これ以上となるとどうだろうか。</t>
    <phoneticPr fontId="12"/>
  </si>
  <si>
    <t>バリアントバイオ</t>
    <phoneticPr fontId="12"/>
  </si>
  <si>
    <t>フェリ</t>
    <phoneticPr fontId="12"/>
  </si>
  <si>
    <t>プリンセスカレン</t>
    <phoneticPr fontId="12"/>
  </si>
  <si>
    <t>モーニン</t>
    <phoneticPr fontId="12"/>
  </si>
  <si>
    <t>ホークフィールド</t>
    <phoneticPr fontId="12"/>
  </si>
  <si>
    <t>A</t>
  </si>
  <si>
    <t>不良</t>
    <rPh sb="0" eb="1">
      <t>フリョウ</t>
    </rPh>
    <phoneticPr fontId="3"/>
  </si>
  <si>
    <t>ルディック</t>
    <phoneticPr fontId="3"/>
  </si>
  <si>
    <t>イントゥミスチーフ</t>
    <phoneticPr fontId="3"/>
  </si>
  <si>
    <t>トモジャザーン</t>
    <phoneticPr fontId="12"/>
  </si>
  <si>
    <t>ステラクラウン</t>
    <phoneticPr fontId="12"/>
  </si>
  <si>
    <t>ビーチパトロール</t>
    <phoneticPr fontId="12"/>
  </si>
  <si>
    <t>コーティアスマナー</t>
    <phoneticPr fontId="12"/>
  </si>
  <si>
    <t>リジン</t>
    <phoneticPr fontId="12"/>
  </si>
  <si>
    <t>ミエスペランサ</t>
    <phoneticPr fontId="12"/>
  </si>
  <si>
    <t>ヒルノショパン</t>
    <phoneticPr fontId="12"/>
  </si>
  <si>
    <t>ディスクリートキャット</t>
    <phoneticPr fontId="12"/>
  </si>
  <si>
    <t>リアンクトワ</t>
    <phoneticPr fontId="12"/>
  </si>
  <si>
    <t>ベンダバール</t>
    <phoneticPr fontId="3"/>
  </si>
  <si>
    <t>オルフェーヴル</t>
    <phoneticPr fontId="3"/>
  </si>
  <si>
    <t>アーロンイメル</t>
    <phoneticPr fontId="12"/>
  </si>
  <si>
    <t>ﾏｲﾝﾄﾞﾕｱﾋﾞｽｹｯﾂ</t>
    <phoneticPr fontId="12"/>
  </si>
  <si>
    <t>アナレクタ</t>
    <phoneticPr fontId="12"/>
  </si>
  <si>
    <t>パシフィックハイ</t>
    <phoneticPr fontId="12"/>
  </si>
  <si>
    <t>ミライテーラー</t>
    <phoneticPr fontId="12"/>
  </si>
  <si>
    <t>ニューイヤーズデイ</t>
    <phoneticPr fontId="12"/>
  </si>
  <si>
    <t>ルヴァンノワール</t>
    <phoneticPr fontId="12"/>
  </si>
  <si>
    <t>ブラックタイド</t>
    <phoneticPr fontId="12"/>
  </si>
  <si>
    <t>メイショウタバル</t>
    <phoneticPr fontId="12"/>
  </si>
  <si>
    <t>ゴールドシップ</t>
    <phoneticPr fontId="12"/>
  </si>
  <si>
    <t>パレスマリス</t>
    <phoneticPr fontId="12"/>
  </si>
  <si>
    <t>トーセンジョーダン</t>
    <phoneticPr fontId="12"/>
  </si>
  <si>
    <t>ベリーヴィーナス</t>
    <phoneticPr fontId="12"/>
  </si>
  <si>
    <t>スマートファントム</t>
    <phoneticPr fontId="12"/>
  </si>
  <si>
    <t>トーセンラー</t>
    <phoneticPr fontId="12"/>
  </si>
  <si>
    <t>ボルザコフスキー</t>
    <phoneticPr fontId="12"/>
  </si>
  <si>
    <t>オーガスタスカイ</t>
    <phoneticPr fontId="12"/>
  </si>
  <si>
    <t>ガンランナー</t>
    <phoneticPr fontId="12"/>
  </si>
  <si>
    <t>阪神ダートは大雨の影響で重馬場スタート。そんな馬場らしく、ただ前に行った馬がそのまま粘り込む行った行ったレースに。</t>
    <phoneticPr fontId="12"/>
  </si>
  <si>
    <t>内枠からスピードを活かし切る競馬が良かった。今回は馬場に恵まれたが、血統的にもこういう積極策が合いそうな馬。</t>
    <phoneticPr fontId="12"/>
  </si>
  <si>
    <t>阪神ダートは大雨の影響で重馬場スタート。中盤こそ緩んだが、テンがこれだけ速くて上がりも速いとなるとハイレベル戦か。</t>
    <phoneticPr fontId="12"/>
  </si>
  <si>
    <t>初ダートでまさしく一変の内容。血統的に高速馬場が向いていた可能性はあるが、この時計とラップで走れるなら強い可能性あり。</t>
    <phoneticPr fontId="12"/>
  </si>
  <si>
    <t>阪神ダートはこの時間には不良馬場に。超高速馬場で行ったもん勝ちのレースになったがこれはハイレベル戦だろう。</t>
    <phoneticPr fontId="3"/>
  </si>
  <si>
    <t>今まで勝ち味に遅かった馬だが、今回は高速馬場で先手を奪う競馬で押し切り勝ち。素質は上のクラスでも十分に通用する馬。</t>
    <phoneticPr fontId="3"/>
  </si>
  <si>
    <t>阪神ダートはこの時間には不良馬場に。ハイペースで流れたが、ここは断然人気のトモジャザーンの力が抜けていた。</t>
    <phoneticPr fontId="12"/>
  </si>
  <si>
    <t>オーシンハーフと接戦できていれば未勝利では明らかに上位。血統的にもどんどん強くなっていきそうで、今後も注目していきたい馬だ。</t>
    <phoneticPr fontId="12"/>
  </si>
  <si>
    <t>阪神芝は雨の影響で時計の掛かる重馬場。スローからのロンスパ戦で最後は差してきた馬のワンツー決着。</t>
    <phoneticPr fontId="12"/>
  </si>
  <si>
    <t>初出走で行き足がつかず。それでもじっくり溜めると最後は素晴らしい末脚を披露。いきなりこれだけ動けるなら評価して良さそうだ。</t>
    <phoneticPr fontId="12"/>
  </si>
  <si>
    <t>阪神芝は雨の影響で時計の掛かる重馬場。スローペースで先行した人気２頭が順当にワンツー決着。</t>
    <phoneticPr fontId="12"/>
  </si>
  <si>
    <t>積極的に進めて押し切り勝ち。ここ２戦の指数は大したことないが、ゴドルフィン生産の良血なのでいずれ良くなっていくかも。</t>
    <phoneticPr fontId="12"/>
  </si>
  <si>
    <t>阪神ダートはこの時間には不良馬場に。こういう馬場になってしまうと前に行った馬しかどうしようもなかった。</t>
    <phoneticPr fontId="12"/>
  </si>
  <si>
    <t>吉井ロッテ監督の所有馬が中央転入初戦で結果を出した。特殊馬場ではあったが、３着以下は突き放しているので上のクラスで通用してもいい。</t>
    <phoneticPr fontId="12"/>
  </si>
  <si>
    <t>阪神芝は雨の影響で時計の掛かる重馬場。そんなタフ馬場での追い比べになり、ミエスペランサが素晴らしい脚を見せて差し切り勝ち。</t>
    <phoneticPr fontId="12"/>
  </si>
  <si>
    <t>距離延長がどうかと見ていたがしっかりと克服。次はオークストライアルだと思うが、スイートピーSぐらいなら通用も人気ほど信頼できるイメージはない。</t>
    <phoneticPr fontId="12"/>
  </si>
  <si>
    <t>阪神芝は雨の影響で時計の掛かる重馬場。そんなタフ馬場で超スローの逃げが打てたヒルノショパンがまんまと押し切って勝利。</t>
    <phoneticPr fontId="12"/>
  </si>
  <si>
    <t>雨の影響で時計の掛かる馬場で、最内を通る競馬で押し切り勝ち。今回は完璧にハマった勝利に見えます。</t>
    <phoneticPr fontId="12"/>
  </si>
  <si>
    <t>阪神ダートは不良で時計が速い馬場。そんな馬場にしては遅いペースだったが、上がりも掛かってフェリの差しが決まった。</t>
    <phoneticPr fontId="12"/>
  </si>
  <si>
    <t>スタートで出遅れ。先行馬が案外な結果に終わったのもあるが、芝並みの上がりで差し切りを決めた点は評価できそう。</t>
    <phoneticPr fontId="12"/>
  </si>
  <si>
    <t>阪神競馬場は日曜も雨が降ってダートは高速馬場。初出走馬や条件替わり馬が激走して大波乱の結果に。</t>
    <phoneticPr fontId="12"/>
  </si>
  <si>
    <t>初出走で位置は取れなかったが最後は素晴らしい脚。今回は相手が弱そうだったが、追わずにこの内容なら評価していい。</t>
    <phoneticPr fontId="12"/>
  </si>
  <si>
    <t>阪神競馬場は日曜も雨が降ってダートは高速馬場。断然人気のゲーベルが出遅れて自滅して２，３番人気の馬で決着。</t>
    <phoneticPr fontId="3"/>
  </si>
  <si>
    <t>初ダートで好位からスムーズな競馬ができて差し切り勝ち。今回は特殊な馬場だったので評価が難しいところ。</t>
    <phoneticPr fontId="3"/>
  </si>
  <si>
    <t>阪神競馬場は日曜も雨が降ってダートは高速馬場。スローペースで先行した２頭が３着以下を突き放してワンツー。</t>
    <phoneticPr fontId="12"/>
  </si>
  <si>
    <t>高速馬場でスローペースの逃げを打てて展開に恵まれた。それにしても時計や３着につけた差は優秀ですし、評価して良さそうだ。</t>
    <phoneticPr fontId="12"/>
  </si>
  <si>
    <t>阪神競馬場は日曜も雨が降ってダートは高速馬場。そんな馬場でのスローペースで前有利のレースに。</t>
    <phoneticPr fontId="12"/>
  </si>
  <si>
    <t>高速馬場のスロー先行策で恵まれた印象。芝血統の馬だけに、今回はスピードだけで足りるレースが良かった印象。</t>
    <phoneticPr fontId="12"/>
  </si>
  <si>
    <t>阪神競馬場は日曜も雨が降って芝は時計が掛かる馬場。そんな馬場にしてはしっかりペースが流れてハイレベル戦に。</t>
    <phoneticPr fontId="12"/>
  </si>
  <si>
    <t>もう未勝利では上位だった。母父ヴィクトワールピサで溜めた方が良さそうで、この時計を見ても乗り方次第では上のクラスでも面白い。</t>
    <phoneticPr fontId="12"/>
  </si>
  <si>
    <t>阪神競馬場は日曜も雨が降ってダートは高速馬場。人気のミライテーラーが先手を奪ってそのまま押し切り勝ち。</t>
    <phoneticPr fontId="12"/>
  </si>
  <si>
    <t>抜群のスタートから少々無理矢理に先手を奪い切ってここではスピードが違った。スピードを活かす競馬なら上に行けそう。</t>
    <phoneticPr fontId="12"/>
  </si>
  <si>
    <t>阪神競馬場は日曜も雨が降って芝は時計が掛かる馬場。馬場の巧拙がかなり問われた感じで、ルヴァンノワールがこういう馬場は得意だった。</t>
    <phoneticPr fontId="12"/>
  </si>
  <si>
    <t>もともとタフな馬場は得意な馬。今回は得意な馬場でしっかり位置を取れたことでこの馬の良さを活かし切れた。</t>
    <phoneticPr fontId="12"/>
  </si>
  <si>
    <t>阪神競馬場は日曜も雨が降ってダートは高速馬場。ローカル級の低レベルな騎手の集まりで、案の定序盤からハイペースで出入りの激しい展開に。</t>
    <phoneticPr fontId="12"/>
  </si>
  <si>
    <t>途中で動く競馬でスタミナを活かし切った。この馬を１番人気にするファンのレベルは異常。クラス慣れは必要な感じがします。</t>
    <phoneticPr fontId="12"/>
  </si>
  <si>
    <t>阪神競馬場は日曜も雨が降って芝は時計が掛かる馬場。絶妙なスローペース逃げが打てたベリーヴィーナスがそのまま押し切って勝利。</t>
    <phoneticPr fontId="12"/>
  </si>
  <si>
    <t>積極的な競馬でそのまま押し切り勝ち。こういう馬場は得意そうな血統ですし、今回は馬場や展開が上手くハマった感じがします。</t>
    <phoneticPr fontId="12"/>
  </si>
  <si>
    <t>阪神競馬場は日曜も雨が降って芝は時計が掛かる馬場。超スローペースからの瞬発戦になり、スマートファントムが人気に応えて順当勝ち。</t>
    <phoneticPr fontId="12"/>
  </si>
  <si>
    <t>色々と折り合いなど難しいところもあった馬だが徐々に本格化。長距離条件は使いつつ強くなる馬も多いのでさらに良くなるかも。</t>
    <phoneticPr fontId="12"/>
  </si>
  <si>
    <t>阪神競馬場は日曜も雨が降って芝は時計が掛かる馬場。先行馬が少なかったがジャスティンスカイが特攻気味に先手を奪って前崩れのレースになった。</t>
    <phoneticPr fontId="12"/>
  </si>
  <si>
    <t>かなり乗り難しい馬で、新人騎手が良くこの馬を制御できた。じっくり溜めて展開待ちの馬で今後もハマればという感じ。</t>
    <phoneticPr fontId="12"/>
  </si>
  <si>
    <t>阪神競馬場は日曜も雨が降ってダートは高速馬場。そんな馬場にしてはスローペースで圧倒的に前有利のレースに。</t>
    <phoneticPr fontId="12"/>
  </si>
  <si>
    <t>高速馬場のスローペース戦で先行して押し切り勝ち。今回は全てがハマっての勝利に見えます。</t>
    <phoneticPr fontId="12"/>
  </si>
  <si>
    <t>セミマル</t>
    <phoneticPr fontId="3"/>
  </si>
  <si>
    <t>ジーサイクロン</t>
    <phoneticPr fontId="12"/>
  </si>
  <si>
    <t>カレンマウラー</t>
    <phoneticPr fontId="12"/>
  </si>
  <si>
    <t>シュヴァルグラン</t>
    <phoneticPr fontId="12"/>
  </si>
  <si>
    <t>バンブーエール</t>
    <phoneticPr fontId="12"/>
  </si>
  <si>
    <t>キトゥンズジョイ</t>
    <phoneticPr fontId="12"/>
  </si>
  <si>
    <t>エマロア</t>
    <phoneticPr fontId="12"/>
  </si>
  <si>
    <t>ガロンヌ</t>
    <phoneticPr fontId="12"/>
  </si>
  <si>
    <t>テンカジョウ</t>
    <phoneticPr fontId="12"/>
  </si>
  <si>
    <t>グランデサラス</t>
    <phoneticPr fontId="12"/>
  </si>
  <si>
    <t>ｱﾒﾘｶﾝﾍﾟｲﾄﾘｵｯﾄ</t>
    <phoneticPr fontId="3"/>
  </si>
  <si>
    <t>クロフネ</t>
    <phoneticPr fontId="3"/>
  </si>
  <si>
    <t>インザモーメント</t>
    <phoneticPr fontId="12"/>
  </si>
  <si>
    <t>タツダイヤモンド</t>
    <phoneticPr fontId="12"/>
  </si>
  <si>
    <t>ヴィクトワールピサ</t>
    <phoneticPr fontId="12"/>
  </si>
  <si>
    <t>サンライズフレイム</t>
    <phoneticPr fontId="3"/>
  </si>
  <si>
    <t>ハギノロックオン</t>
    <phoneticPr fontId="12"/>
  </si>
  <si>
    <t>ヒロインズクレスト</t>
    <phoneticPr fontId="12"/>
  </si>
  <si>
    <t>クリノキングマン</t>
    <phoneticPr fontId="3"/>
  </si>
  <si>
    <t>ケイアイエルナト</t>
    <phoneticPr fontId="12"/>
  </si>
  <si>
    <t>グランアルティスタ</t>
    <phoneticPr fontId="12"/>
  </si>
  <si>
    <t>テラメリタ</t>
    <phoneticPr fontId="12"/>
  </si>
  <si>
    <t>モズタンジロウ</t>
    <phoneticPr fontId="12"/>
  </si>
  <si>
    <t>メイショウボーラー</t>
    <phoneticPr fontId="12"/>
  </si>
  <si>
    <t>アウグスト</t>
    <phoneticPr fontId="3"/>
  </si>
  <si>
    <t>ザファクター</t>
    <phoneticPr fontId="3"/>
  </si>
  <si>
    <t>マコトヴェリーキー</t>
    <phoneticPr fontId="12"/>
  </si>
  <si>
    <t>キングカメハメハ</t>
    <phoneticPr fontId="12"/>
  </si>
  <si>
    <t>エートラックス</t>
    <phoneticPr fontId="3"/>
  </si>
  <si>
    <t>スズハローム</t>
    <phoneticPr fontId="12"/>
  </si>
  <si>
    <t>ベラジオオペラ</t>
    <phoneticPr fontId="12"/>
  </si>
  <si>
    <t>ナムラフランク</t>
    <phoneticPr fontId="12"/>
  </si>
  <si>
    <t>阪神ダートは前日の大雨が少しだけ残る馬場。ここは久々の出走だったジーサイクロンが驚きの変わり身を見せて圧勝。時計も優秀。</t>
    <phoneticPr fontId="12"/>
  </si>
  <si>
    <t>久々の一戦でガラリ一変。時計的にも優秀ですし、今回で一気にパフォーマンスを上げてきた。なかなか楽しめそうな馬だ。</t>
    <phoneticPr fontId="12"/>
  </si>
  <si>
    <t>阪神ダートは前日の大雨が少しだけ残る馬場。ここは先行した２頭がそのまま行った行ったの結果に。</t>
    <phoneticPr fontId="12"/>
  </si>
  <si>
    <t>スタートを決めて積極的な競馬でパフォーマンスを上げた。今回はレースレベルが疑問なのであまり評価はできない。</t>
    <phoneticPr fontId="12"/>
  </si>
  <si>
    <t>かなりのハイペースで流れたが前が全く止まらず。コース変更の影響が大きく出たレース結果に。</t>
    <phoneticPr fontId="12"/>
  </si>
  <si>
    <t>1800mでは距離が長い馬だが、コース替わり週の高速馬場で速いペースで逃げることで後続の脚を使わせた。本質はもう少し短い距離向き。</t>
    <phoneticPr fontId="12"/>
  </si>
  <si>
    <t>Bコース開幕週ということもあって前有利の馬場。人気のガロンヌがここでは力が違った感じ。</t>
    <phoneticPr fontId="12"/>
  </si>
  <si>
    <t>もう未勝利では能力上位だった。自分で動いて逃げ馬を潰しての勝利で、普通に上のクラスでも通用しそうだ。</t>
    <phoneticPr fontId="12"/>
  </si>
  <si>
    <t>阪神ダートは前日の大雨が少しだけ残る馬場。ここは速いペースで流れて最後は差しが決まる競馬に。時計も優秀か。</t>
    <phoneticPr fontId="12"/>
  </si>
  <si>
    <t>ハイペースで前２頭が競り合うような展開で最後は差し切り勝ち。使いつつ良くなってきており、展開が向けば今後も楽しみな存在。</t>
    <phoneticPr fontId="12"/>
  </si>
  <si>
    <t>途中からペースが速くなって最後は前が止まる展開。じっくり脚を溜めていた差し馬が最後に突っこんできた。</t>
    <phoneticPr fontId="12"/>
  </si>
  <si>
    <t>溜める競馬ならこのクラスでは上位だった。今回は時計がそこまで速くないのでそこまで評価はできないか。</t>
    <phoneticPr fontId="12"/>
  </si>
  <si>
    <t>阪神ダートは前日の大雨が少しだけ残る馬場。そこまで速いペースにならずで前残りの結果になった。</t>
    <phoneticPr fontId="3"/>
  </si>
  <si>
    <t>前走はかなりのハイレベル戦。このメンバーに入れば順当に最上位だった。昇級していきなりとなるとどこまでやれるか。</t>
    <phoneticPr fontId="3"/>
  </si>
  <si>
    <t>スローペースだったが極端には遅くならずで地力は問われたか。ここは人気のインザモーメントの力が違った。</t>
    <phoneticPr fontId="12"/>
  </si>
  <si>
    <t>自己条件では力が違った感じ。距離をこなしたのも収穫で、走破時計もまずまず。成長力でダービートライアルで通用してもいいはず。</t>
    <phoneticPr fontId="12"/>
  </si>
  <si>
    <t>Bコース開幕週でペースもそこまで速くない展開。普通なら前の馬が残りそうだが、ここは外差しが決まるレースに。</t>
    <phoneticPr fontId="12"/>
  </si>
  <si>
    <t>なぜか差しが決まるレースで上手くハマった印象。後ろからの競馬になるので上のクラスでも展開待ちでしょう。</t>
    <phoneticPr fontId="12"/>
  </si>
  <si>
    <t>阪神ダートは前日の大雨が少しだけ残る馬場。逃げたロードエクレール以外は差し馬が上位独占となり、人気のサンライズフレイムが順当勝ち。</t>
    <phoneticPr fontId="3"/>
  </si>
  <si>
    <t>外枠から外を回す競馬でさすがにオープンでは上位だった。まだ４歳馬ですしこれからどんどん強くなっていきそう。</t>
    <phoneticPr fontId="3"/>
  </si>
  <si>
    <t>阪神ダートは前日の大雨が少しだけ残る馬場。血気盛んな若手騎手が揃っていたが案外ペースは速くならず。前有利の展開だったか。</t>
    <phoneticPr fontId="12"/>
  </si>
  <si>
    <t>前走は特殊なタフ馬場で反応できず。今回は馬の力も騎手の手腕も上だった。次走は使った上積みはありそう。</t>
    <phoneticPr fontId="12"/>
  </si>
  <si>
    <t>阪神ダートは日曜になるともう馬場は乾いた感じ。ヒロインズクレストは加速ラップで走っているので評価できるが、それ以外の馬のレベルがどうだったか。</t>
    <phoneticPr fontId="12"/>
  </si>
  <si>
    <t>好位からあっさりと突き抜けて勝利。加速ラップなので時計以上には評価できそうだが、今回はメンバーレベルに恵まれた感じがします。</t>
    <phoneticPr fontId="12"/>
  </si>
  <si>
    <t>阪神ダートは日曜になるともう馬場は乾いた感じ。ハイペースで流れたが先行した馬で上位独占の結果に。</t>
    <phoneticPr fontId="3"/>
  </si>
  <si>
    <t>揉まれ弱さはあるがもう未勝利では上位だった。ハイペースを先行して強い競馬ですし、上のクラスでも通用して良さそう。</t>
    <phoneticPr fontId="3"/>
  </si>
  <si>
    <t>阪神ダートは日曜になるともう馬場は乾いた感じ。ハイペースで流れて上がりが掛かる消耗戦になった。</t>
    <phoneticPr fontId="12"/>
  </si>
  <si>
    <t>力をつけてきているタイミングで距離延長で渋とさを活かし切った。シニスターミニスター産駒なのでこれから強くなっていくかも。</t>
    <phoneticPr fontId="12"/>
  </si>
  <si>
    <t>この条件らしくスローペースからの瞬発戦に。最後は人気２頭が３着以下を突き放してワンツー。</t>
    <phoneticPr fontId="12"/>
  </si>
  <si>
    <t>スタートは出遅れ。早めに動く形でスタミナと決め手を活かし切った。晩成で良くなっていきそうな馬ではあります。</t>
    <phoneticPr fontId="12"/>
  </si>
  <si>
    <t>中弛みのスローペース戦で上がりの速い展開に。そんなペースの割に外からの差しが決まる結果になった。</t>
    <phoneticPr fontId="12"/>
  </si>
  <si>
    <t>じっくり脚を溜める競馬で外から差し切った。母父ヴィクトワールピサらしくこういう競馬が合いそうな馬だ。</t>
    <phoneticPr fontId="12"/>
  </si>
  <si>
    <t>阪神ダートは日曜になるともう馬場は乾いた感じ。ハイペースで上がりが掛かる消耗戦になった。</t>
    <phoneticPr fontId="12"/>
  </si>
  <si>
    <t>叩き２戦目で位置を取る競馬で一気にパフォーマンスを上げてきた。母父クロフネらしい持続力型で上のクラスでも通用しそう。</t>
    <phoneticPr fontId="12"/>
  </si>
  <si>
    <t>阪神ダートは日曜になるともう馬場は乾いた感じ。今村聖奈騎乗のベンダバリラビアが暴走気味の競馬をしたことで最後は差しが決まる結果に。</t>
    <phoneticPr fontId="3"/>
  </si>
  <si>
    <t>揉まれ弱い馬だけに外枠でなおかつ前がやり合って外を通らない位置が取れたのが良かった。時計的には優秀だが今回はハマった感じがある。</t>
    <phoneticPr fontId="3"/>
  </si>
  <si>
    <t>先行２頭がやり合ったことでペースは流れた。同日の大阪杯とそこまで時計が変わらないですし、なかなかレベルは高かったか。</t>
    <phoneticPr fontId="12"/>
  </si>
  <si>
    <t>前走は折り合いを欠いていた。キレはない馬だけに今回は前の馬がやり合って上がりが掛かったのが良かったか。時計的に上のクラスでもやれる。</t>
    <phoneticPr fontId="12"/>
  </si>
  <si>
    <t>徹底先行タイプがズラリと揃って案の定のハイペースに。最後は差しが決まるレースになった。</t>
    <phoneticPr fontId="12"/>
  </si>
  <si>
    <t>乗り難しさはあるが溜めての爆発力は相当なもの。今年中にオープンや重賞でも差し込んできそうな感じがします。</t>
    <phoneticPr fontId="12"/>
  </si>
  <si>
    <t>阪神ダートは日曜になるともう馬場は乾いた感じ。ここはスローペースで完全な前残りの展開に。</t>
    <phoneticPr fontId="12"/>
  </si>
  <si>
    <t>格上挑戦でオープンでも互角の走りができていた馬。1200mで自己条件なら上位だった。今回はスローペースに恵まれている。</t>
    <phoneticPr fontId="12"/>
  </si>
  <si>
    <t>阪神ダートは日曜になるともう馬場は乾いた感じ。ほぼ全頭がスピードタイプの馬だったがハイペースで流れても前残りの結果に。</t>
    <phoneticPr fontId="3"/>
  </si>
  <si>
    <t>ハイペースを番手追走から普通に強い競馬。1800mは長そうなので今後はどこを使うかだが、スピードを活かす競馬なら世代屈指に強そう。</t>
    <phoneticPr fontId="3"/>
  </si>
  <si>
    <t>ダイリュウホマレ</t>
    <phoneticPr fontId="12"/>
  </si>
  <si>
    <t>タクシンイメル</t>
    <phoneticPr fontId="12"/>
  </si>
  <si>
    <t>ドッビアーコ</t>
    <phoneticPr fontId="3"/>
  </si>
  <si>
    <t>ストリートボス</t>
    <phoneticPr fontId="3"/>
  </si>
  <si>
    <t>ジャスティファイ</t>
    <phoneticPr fontId="3"/>
  </si>
  <si>
    <t>ルシュヴァルドール</t>
    <phoneticPr fontId="12"/>
  </si>
  <si>
    <t>ヤングスカーレット</t>
    <phoneticPr fontId="12"/>
  </si>
  <si>
    <t>ゴールデンホーン</t>
    <phoneticPr fontId="12"/>
  </si>
  <si>
    <t>ムルソー</t>
    <phoneticPr fontId="12"/>
  </si>
  <si>
    <t>モンシュマン</t>
    <phoneticPr fontId="12"/>
  </si>
  <si>
    <t>ピースオブザライフ</t>
    <phoneticPr fontId="12"/>
  </si>
  <si>
    <t>カミーロ</t>
    <phoneticPr fontId="12"/>
  </si>
  <si>
    <t>マキシ</t>
    <phoneticPr fontId="12"/>
  </si>
  <si>
    <t>レッドバリエンテ</t>
    <phoneticPr fontId="12"/>
  </si>
  <si>
    <t>マスクトディーヴァ</t>
    <phoneticPr fontId="12"/>
  </si>
  <si>
    <t>ステレンボッシュ</t>
    <phoneticPr fontId="12"/>
  </si>
  <si>
    <t>ジョウゲンノツキ</t>
    <phoneticPr fontId="3"/>
  </si>
  <si>
    <t>パドトロワ</t>
    <phoneticPr fontId="3"/>
  </si>
  <si>
    <t>ワールドエース</t>
    <phoneticPr fontId="3"/>
  </si>
  <si>
    <t>グランドエスケープ</t>
    <phoneticPr fontId="12"/>
  </si>
  <si>
    <t>リリーエクスプレス</t>
    <phoneticPr fontId="12"/>
  </si>
  <si>
    <t>ウエストナウ</t>
    <phoneticPr fontId="12"/>
  </si>
  <si>
    <t>リジル</t>
    <phoneticPr fontId="3"/>
  </si>
  <si>
    <t>ダノンレジェンド</t>
    <phoneticPr fontId="3"/>
  </si>
  <si>
    <t>ウイニンググレイス</t>
    <phoneticPr fontId="12"/>
  </si>
  <si>
    <t>テンノメッセージ</t>
    <phoneticPr fontId="12"/>
  </si>
  <si>
    <t>ハギノサステナブル</t>
    <phoneticPr fontId="12"/>
  </si>
  <si>
    <t>タガノエルピーダ</t>
    <phoneticPr fontId="12"/>
  </si>
  <si>
    <t>エーデルブルーメ</t>
    <phoneticPr fontId="12"/>
  </si>
  <si>
    <t>アウトレンジ</t>
    <phoneticPr fontId="12"/>
  </si>
  <si>
    <t>レガーロ</t>
    <phoneticPr fontId="12"/>
  </si>
  <si>
    <t>阪神ダートは雨の影響残って少し時計が速い馬場。初ダートで先手を奪ったタクシンイメルがそのまま押し切って勝利。</t>
    <phoneticPr fontId="12"/>
  </si>
  <si>
    <t>初ダートで積極策でそのまま押し切って勝利。今回はメンバーまずまずでしたし、走破時計を見てもそれなりに評価できるんじゃないでしょうか。</t>
    <phoneticPr fontId="12"/>
  </si>
  <si>
    <t>阪神ダートは雨の影響残って少し時計が速い馬場。速いペースで流れたが、前付けした人気馬が上位独占の結果に。</t>
    <phoneticPr fontId="3"/>
  </si>
  <si>
    <t>距離短縮で溜める競馬でパフォーマンスを上げてきた。最後はあっさり突き抜けましたし、これぐらいの距離が合っているんだろう。</t>
    <phoneticPr fontId="3"/>
  </si>
  <si>
    <t>阪神ダートは雨の影響残って少し時計が速い馬場。前半スローからロンスパ戦になり、走破時計もかなり優秀でハイレベル戦に見えます。</t>
    <phoneticPr fontId="12"/>
  </si>
  <si>
    <t>初戦はスタートの不利。今回は２戦目で馬体も絞れてスムーズな競馬。それにしても時計もラップも優秀で、フォーエバーヤングがいなくても国内はこの馬がいるか。</t>
    <phoneticPr fontId="12"/>
  </si>
  <si>
    <t>この週の阪神芝はやたらに速い上がりが出て差しが決まるエリート馬向きの馬場。最後は２頭の一騎打ちをヤングスカーレットが制して勝利。</t>
    <phoneticPr fontId="12"/>
  </si>
  <si>
    <t>今回が初出走だったが好位からスムーズな競馬ができた。普通に良血馬ですし、それなりに出世しても驚けない馬だ。</t>
    <phoneticPr fontId="12"/>
  </si>
  <si>
    <t>阪神ダートは雨の影響残って少し時計が速い馬場。ここは断然人気のムルソーがあっさりと押し切って圧勝。</t>
    <phoneticPr fontId="12"/>
  </si>
  <si>
    <t>２戦連続であっさりと先手を奪って押し切った。これだけ突き放すんだから能力は相当に高いが、揉まれた際などまだわからない部分はある。</t>
    <phoneticPr fontId="12"/>
  </si>
  <si>
    <t>この週の阪神芝はやたらに速い上がりが出て差しが決まるエリート馬向きの馬場。なかなかメンバー揃っていたがスローで完全に前有利の展開に。</t>
    <phoneticPr fontId="12"/>
  </si>
  <si>
    <t>果敢に主張して先手を奪い切った点が良かった。今回はスローペースで展開に恵まれている。</t>
    <phoneticPr fontId="12"/>
  </si>
  <si>
    <t>阪神ダートは雨の影響残って少し時計が速い馬場。スローペースで完全な前残りレースになった。</t>
    <phoneticPr fontId="12"/>
  </si>
  <si>
    <t>ダート２戦目でスローペースを先行して押し切り勝ち。今回は相手関係が楽で展開にも恵まれている。</t>
    <phoneticPr fontId="12"/>
  </si>
  <si>
    <t>阪神ダートは雨の影響残って少し時計が速い馬場。好位に構えた２頭が３着以下を突き放してワンツー。</t>
    <phoneticPr fontId="12"/>
  </si>
  <si>
    <t>今回はポジションを取りに行ったのが良かった。３着以下は突き放しているので、使いつつ上のクラスで通用しても。</t>
    <phoneticPr fontId="12"/>
  </si>
  <si>
    <t>この週の阪神芝はやたらに速い上がりが出て差しが決まるエリート馬向きの馬場。前半超スローから後半1000m=57.3のロンスパ戦で地力ははっきり問われたか。</t>
    <phoneticPr fontId="12"/>
  </si>
  <si>
    <t>とにかく長く良い脚を活かしてこその馬。今回は後半1000m=57.3での勝利ですし、今年中に重賞戦線に出てくるような馬じゃないだろうか。</t>
    <phoneticPr fontId="12"/>
  </si>
  <si>
    <t>この週の阪神芝はやたらに速い上がりが出て差しが決まるエリート馬向きの馬場。王道血統の人気馬２頭でのワンツー決着となった。</t>
    <phoneticPr fontId="12"/>
  </si>
  <si>
    <t>内枠好位から川田騎手が完璧に捌いてきた。アルゼンチン共和国杯の内容からもメンバー次第だが目黒記念でも通用していいんじゃないだろうか。</t>
    <phoneticPr fontId="12"/>
  </si>
  <si>
    <t>阪神ダートは雨の影響残って少し時計が速い馬場。このクラスにしては速くない流れでダイリュウホマレが押し切って勝利。</t>
    <phoneticPr fontId="12"/>
  </si>
  <si>
    <t>今回はマイペースの逃げを打てたのが全てだろう。時計的に上のクラスでどこまでやれるか。</t>
    <phoneticPr fontId="12"/>
  </si>
  <si>
    <t>速いペースで流れてしっかりと地力が問われる展開。最後はジョウゲンノツキとランランガールの一騎打ちになった。</t>
    <phoneticPr fontId="3"/>
  </si>
  <si>
    <t>大外枠ということもあって上手く脚を溜める競馬で差し切り勝ち。今回はモレイラ騎手の見事な騎乗もあったので昇級すると様子見が妥当。</t>
    <phoneticPr fontId="3"/>
  </si>
  <si>
    <t>未勝利にしては緩みなく流れて上がりが掛かる展開。それでも前に行った２頭がそのままワンツーを決めた。</t>
    <phoneticPr fontId="12"/>
  </si>
  <si>
    <t>ハイペースの逃げを打って押し切り勝ち。この血統らしく使いつつ良くなってきており、これからもどんどん強くなっていきそう。</t>
    <phoneticPr fontId="12"/>
  </si>
  <si>
    <t>人気のタイセイアレスがブリンカー着用で暴走気味に逃げる展開。番手にいたリリーエクスプレスに展開は向いたか。</t>
    <phoneticPr fontId="12"/>
  </si>
  <si>
    <t>タイセイアレスがぶっ飛ばし気味に逃げる展開を２番手から完璧な競馬ができた。今回は少しハマった感じがします。</t>
    <phoneticPr fontId="12"/>
  </si>
  <si>
    <t>この週の阪神芝はやたらに速い上がりが出て差しが決まるエリート馬向きの馬場。ハイペースだったとしても時計が速く、このレースはハイレベル戦だったか。</t>
    <phoneticPr fontId="12"/>
  </si>
  <si>
    <t>今回が初出走で。それでこれだけ速い時計で走るんだから素質は相当に高い。適性がマイル寄りなのか中距離寄りなのかは現時点では微妙。</t>
    <phoneticPr fontId="12"/>
  </si>
  <si>
    <t>先行タイプがズラリと揃って超ハイペース戦に。さすがに前でやり合った馬は最後は厳しくなった。</t>
    <phoneticPr fontId="3"/>
  </si>
  <si>
    <t>ハイペースを好位追走からあっさりと突き抜けて勝利。休養を挟んで馬が成長していた感じで、オープンでも間違いなく通用していい馬だ。</t>
    <phoneticPr fontId="3"/>
  </si>
  <si>
    <t>前半がかなりのスローペースになったことで前に行かないとどうしようもなかったか。逃げたウイニンググレイスがそのまま押し切って勝利。</t>
    <phoneticPr fontId="12"/>
  </si>
  <si>
    <t>揉まれるとダメな馬。今回はスローペースでかなりの楽逃げが打てた。完全に展開に恵まれたでしょう。</t>
    <phoneticPr fontId="12"/>
  </si>
  <si>
    <t>この週の阪神芝はやたらに速い上がりが出て差しが決まるエリート馬向きの馬場。このレースもスローだったが決め手の活きる結果に。</t>
    <phoneticPr fontId="12"/>
  </si>
  <si>
    <t>キレの活きる馬場でしっかり溜めて末脚を活かした。難しい部分はあるが素質的にはオープンまで行ける馬だと思います。</t>
    <phoneticPr fontId="12"/>
  </si>
  <si>
    <t>ペースは緩かったが後半は12秒台が６ハロン続いて厳しいレースだったはず。メンバー的にもなかなかのハイレベル戦だったか。</t>
    <phoneticPr fontId="12"/>
  </si>
  <si>
    <t>１回使ってクラス慣れしてあっさり突き抜けた。ダートなら上まで行きそうな馬で、使いつつオープンで戦っていそうなイメージ。</t>
    <phoneticPr fontId="12"/>
  </si>
  <si>
    <t>この週の阪神芝はやたらに速い上がりが出て差しが決まるエリート馬向きの馬場。前３頭がやり合うような展開で時計を見てもレースレベルは低いか。</t>
    <phoneticPr fontId="12"/>
  </si>
  <si>
    <t>低調なメンバー相手に早めに仕掛けて押し切り勝ち。ベスト条件はマイルに見えますし、オークスで穴人気になるならこの馬はいらないんじゃないだろうか。</t>
    <phoneticPr fontId="12"/>
  </si>
  <si>
    <t>この週の阪神芝はやたらに速い上がりが出て差しが決まるエリート馬向きの馬場。このレースも最後は外からの差しが決まる結果に。</t>
    <phoneticPr fontId="12"/>
  </si>
  <si>
    <t>なかなかの好メンバー相手に圧勝も見事だが最後の11.3-11.3が素晴らしい。今年中に牝馬重賞を勝てるような馬でしょう。</t>
    <phoneticPr fontId="12"/>
  </si>
  <si>
    <t>先行馬が揃っていたが速いペースにならず。超スローで完全に前有利のレースになった。</t>
    <phoneticPr fontId="12"/>
  </si>
  <si>
    <t>超スローで展開に恵まれたとはいえ２着以下をこれだけ突き放したのは強い。スムーズに先行できればオープンでも十分にやれそうな馬だ。</t>
    <phoneticPr fontId="12"/>
  </si>
  <si>
    <t>スカイロケット</t>
    <phoneticPr fontId="12"/>
  </si>
  <si>
    <t>フォーチュンタイム</t>
    <phoneticPr fontId="12"/>
  </si>
  <si>
    <t>ベルシャンブル</t>
    <phoneticPr fontId="12"/>
  </si>
  <si>
    <t>ダノンヒューマ</t>
    <phoneticPr fontId="12"/>
  </si>
  <si>
    <t>チカミリオン</t>
    <phoneticPr fontId="12"/>
  </si>
  <si>
    <t>ハリウッドブルース</t>
    <phoneticPr fontId="12"/>
  </si>
  <si>
    <t>オクヤマ</t>
    <phoneticPr fontId="12"/>
  </si>
  <si>
    <t>グレーターロンドン</t>
    <phoneticPr fontId="12"/>
  </si>
  <si>
    <t>チェレスタ</t>
    <phoneticPr fontId="12"/>
  </si>
  <si>
    <t>タリスマニック</t>
    <phoneticPr fontId="12"/>
  </si>
  <si>
    <t>ジョーローリット</t>
    <phoneticPr fontId="12"/>
  </si>
  <si>
    <t>キャリーハピネス</t>
    <phoneticPr fontId="12"/>
  </si>
  <si>
    <t>ショウナンアデイブ</t>
    <phoneticPr fontId="12"/>
  </si>
  <si>
    <t>ロードラディウス</t>
    <phoneticPr fontId="3"/>
  </si>
  <si>
    <t>マリアナトレンチ</t>
    <phoneticPr fontId="12"/>
  </si>
  <si>
    <t>エブライト</t>
    <phoneticPr fontId="12"/>
  </si>
  <si>
    <t>グリーズマン</t>
    <phoneticPr fontId="3"/>
  </si>
  <si>
    <t>モーニン</t>
    <phoneticPr fontId="3"/>
  </si>
  <si>
    <t>オープンワンセルフ</t>
    <phoneticPr fontId="12"/>
  </si>
  <si>
    <t>アメリカンファラオ</t>
    <phoneticPr fontId="12"/>
  </si>
  <si>
    <t>ライフセービング</t>
    <phoneticPr fontId="3"/>
  </si>
  <si>
    <t>ブラックタイド</t>
    <phoneticPr fontId="3"/>
  </si>
  <si>
    <t>テーオールビー</t>
    <phoneticPr fontId="12"/>
  </si>
  <si>
    <t>ログラール</t>
    <phoneticPr fontId="12"/>
  </si>
  <si>
    <t>サザーランド</t>
    <phoneticPr fontId="3"/>
  </si>
  <si>
    <t>ダイワメジャー</t>
    <phoneticPr fontId="3"/>
  </si>
  <si>
    <t>キタサンブラック</t>
    <phoneticPr fontId="3"/>
  </si>
  <si>
    <t>セオ</t>
    <phoneticPr fontId="12"/>
  </si>
  <si>
    <t>スピルバーグ</t>
    <phoneticPr fontId="12"/>
  </si>
  <si>
    <t>ミッキーヌチバナ</t>
    <phoneticPr fontId="12"/>
  </si>
  <si>
    <t>エイシンレジューム</t>
    <phoneticPr fontId="3"/>
  </si>
  <si>
    <t>サトノクラウン</t>
    <phoneticPr fontId="3"/>
  </si>
  <si>
    <t>ラニ</t>
    <phoneticPr fontId="3"/>
  </si>
  <si>
    <t>ﾏｲﾝﾄﾞﾕｱﾋﾞｽｹｯﾂ</t>
    <phoneticPr fontId="3"/>
  </si>
  <si>
    <t>中団追走から最後は素晴らしい脚で差し切り勝ち。今回は低レベル戦なので相手に恵まれた感じがします。</t>
    <phoneticPr fontId="12"/>
  </si>
  <si>
    <t>阪神ダートは含水率が低くて時計の掛かるタフな馬場。かなり低調なメンバー構成。時計も遅いですし、やはり低レベルなレースだったか。</t>
    <phoneticPr fontId="12"/>
  </si>
  <si>
    <t>阪神ダートは含水率が低くて時計の掛かるタフな馬場。人気馬が上位独占の結果で、最後はハリウッドブルースが突き抜けて勝利。</t>
    <phoneticPr fontId="12"/>
  </si>
  <si>
    <t>使うごとに位置が取れてスムーズな競馬ができるように。あっさり抜け出しての完勝でしたし、上のクラスでもやれていいはず。</t>
    <phoneticPr fontId="12"/>
  </si>
  <si>
    <t>阪神ダートは含水率が低くて時計の掛かるタフな馬場。スタミナが問われるレースでオクヤマが好位から押し切って勝利。</t>
    <phoneticPr fontId="12"/>
  </si>
  <si>
    <t>前走はタイムランクAでハイレベル戦。ここに入れば能力上位だったが、今回の走破時計自体はそこまで速くない。</t>
    <phoneticPr fontId="12"/>
  </si>
  <si>
    <t>阪神芝は最終週でエリートタイプの末脚が活きる馬場。ここもスローペースだったが最後は差し馬が上位独占の結果に。</t>
    <phoneticPr fontId="12"/>
  </si>
  <si>
    <t>初出走だったが調教の動きは抜群。中団から素晴らしい決め手を見せて突き抜けた。普通に上のクラスでも通用しそうだ。</t>
    <phoneticPr fontId="12"/>
  </si>
  <si>
    <t>阪神芝は最終週でエリートタイプの末脚が活きる馬場。じっくり脚を溜めた人気馬が上位独占の結果に。</t>
    <phoneticPr fontId="12"/>
  </si>
  <si>
    <t>スタートで出遅れたが最後は素晴らしい末脚で差し切り勝ち。久々だったがここでは能力が上位だったという感じ。</t>
    <phoneticPr fontId="12"/>
  </si>
  <si>
    <t>阪神ダートは含水率が低くて時計の掛かるタフな馬場。先行した２頭が３着以下を突き放してワンツー決着。</t>
    <phoneticPr fontId="12"/>
  </si>
  <si>
    <t>スピードを活かす競馬で普通に強い競馬。３着以下は大きく離していますし、この条件ならそれなりに強い馬か。</t>
    <phoneticPr fontId="12"/>
  </si>
  <si>
    <t>阪神芝は最終週でエリートタイプの末脚が活きる馬場。ラバタンシンが飛ばし気味に逃げたが好位の馬が最後は差し込んできた。</t>
    <phoneticPr fontId="12"/>
  </si>
  <si>
    <t>道中はインでじっくり脚を溜めて素晴らしい騎乗。極端に決め手が問われないこれぐらいの距離のレースが合いそうです。</t>
    <phoneticPr fontId="12"/>
  </si>
  <si>
    <t>阪神ダートは含水率が低くて時計の掛かるタフな馬場。ここは超スローペースで完全な前残り行った行ったレースに。</t>
    <phoneticPr fontId="12"/>
  </si>
  <si>
    <t>昇級してからの２戦は内枠で揉まれこむ形。今回は外枠で超スローで展開にも恵まれた感じがします。</t>
    <phoneticPr fontId="12"/>
  </si>
  <si>
    <t>阪神芝は最終週でエリートタイプの末脚が活きる馬場。スローペースで推移したが最後は決め手ある馬たちが差し込んできて上位独占。</t>
    <phoneticPr fontId="12"/>
  </si>
  <si>
    <t>好位で決め手を活かす競馬で差し切り勝ち。この日の馬場はディープインパクト産駒の瞬発力が活きやすいコンディションでした。</t>
    <phoneticPr fontId="12"/>
  </si>
  <si>
    <t>阪神ダートは含水率が低くて時計の掛かるタフな馬場。ペースも流れてしっかり地力が問われたレースに見えます。</t>
    <phoneticPr fontId="3"/>
  </si>
  <si>
    <t>もともとエンペラーワケアの２着の実績があった馬。その時と同じ1400mの距離でフルに力を出し切った。時計的にもオープンで通用していいはず。</t>
    <phoneticPr fontId="3"/>
  </si>
  <si>
    <t>阪神ダートは含水率が低くて時計の掛かるタフな馬場。仕掛けが早くなったことで最後は差しが決まる展開に。</t>
    <phoneticPr fontId="12"/>
  </si>
  <si>
    <t>徐々にクラス慣れして今回で２勝クラスを突破。同じようなイメージで準オープンも徐々にクラス慣れしていきそう。</t>
    <phoneticPr fontId="12"/>
  </si>
  <si>
    <t>阪神ダートは含水率が低くて時計の掛かるタフな馬場。ランスオブセヘルが逃げ粘っていたが、最後はエブライトが差し切って勝利。</t>
    <phoneticPr fontId="12"/>
  </si>
  <si>
    <t>前走は距離が長かった感じ。今回は馬体が絞れたタイミングで距離を短くしたことが良かったか。</t>
    <phoneticPr fontId="12"/>
  </si>
  <si>
    <t>阪神ダートは含水率が低くて時計の掛かるタフな馬場。ここはメンバーレベルが揃っていた感じで、時計を見ても実際にハイレベル戦だったか。</t>
    <phoneticPr fontId="3"/>
  </si>
  <si>
    <t>抜群のスタートから先手を奪って押し切り勝ち。今回はハイペースでハイレベル戦でしたし、上のクラスでも通用していいんじゃないだろうか。</t>
  </si>
  <si>
    <t>阪神ダートは含水率が低くて時計の掛かるタフな馬場。前半はスローになりかけたが、途中で一気に捲りが入ってスタミナが問われるレースに。</t>
    <phoneticPr fontId="12"/>
  </si>
  <si>
    <t>スタートは微妙だったが途中で動く競馬でスタミナを活かし切った。タイムランクEだがスタミナを活かせるレースなら上でやれても。</t>
    <phoneticPr fontId="12"/>
  </si>
  <si>
    <t>阪神芝は最終週でエリートタイプの末脚が活きる馬場。スローからのロンスパ戦で最後は差し馬が上位独占の結果に。</t>
    <phoneticPr fontId="3"/>
  </si>
  <si>
    <t>リズム重視の競馬でこれまでに見たことがない末脚を使った。時計もまずまず優秀ですし、ここに来ての成長+非根幹距離条件が合っていたか。</t>
    <phoneticPr fontId="3"/>
  </si>
  <si>
    <t>阪神ダートは含水率が低くて時計の掛かるタフな馬場。ハイペースで流れたが先行した２頭が３着以下を突き放してのワンツー決着。</t>
    <phoneticPr fontId="12"/>
  </si>
  <si>
    <t>ハイペースを先行して３着以下は突き放した。使いつつ強くなってきていますし、先行力を活かせばオープンでも。</t>
    <phoneticPr fontId="12"/>
  </si>
  <si>
    <t>阪神芝は最終週でエリートタイプの末脚が活きる馬場。スローペースからのロンスパ戦になり後半1000m=58.7が記録された。</t>
    <phoneticPr fontId="12"/>
  </si>
  <si>
    <t>好位で上手く立ち回って差し切り勝ち。今回のメンバーなら上位だった感じで、鞍上も完璧に乗っていた感じがします。</t>
    <phoneticPr fontId="12"/>
  </si>
  <si>
    <t>阪神芝は最終週でエリートタイプの末脚が活きる馬場。このレースもとにかく決め手がある馬が上位独占の結果になった。</t>
    <phoneticPr fontId="12"/>
  </si>
  <si>
    <t>これまで使う距離が長かった印象。今回はエリートタイプの馬が有利な馬場で得意のマイルの距離で決め手を活かし切った感じ。</t>
    <phoneticPr fontId="12"/>
  </si>
  <si>
    <t>阪神ダートは含水率が低くて時計の掛かるタフな馬場。ここは先行馬が少なく、前に行った馬がそのまま粘り込む結果に。</t>
    <phoneticPr fontId="3"/>
  </si>
  <si>
    <t>芝スタートであっさり先手を奪って逃げ切り勝ち。時計自体は優秀だが、今回は上手くマイペースの逃げに持ち込めた感じがします。</t>
    <phoneticPr fontId="3"/>
  </si>
  <si>
    <t>阪神芝は最終週でエリートタイプの末脚が活きる馬場。ペース流れたにしても時計が速く、ハイレベル戦だった可能性あり。</t>
    <phoneticPr fontId="12"/>
  </si>
  <si>
    <t>前走は完全な前残りレースで前が止まらず。今回はしっかりとペースが流れて好位から完璧な競馬ができた。それでも時計が速いので昇級して通用しそう。</t>
    <phoneticPr fontId="12"/>
  </si>
  <si>
    <t>阪神芝は最終週でエリートタイプの末脚が活きる馬場。ここは先行差し入り乱れての大混戦の結果になった。</t>
    <phoneticPr fontId="12"/>
  </si>
  <si>
    <t>向きそうな馬場ではなかったがここでは地力上位だった。立ち回りセンスが活かせるところならオープンでやれてもいいか。</t>
    <phoneticPr fontId="12"/>
  </si>
  <si>
    <t>阪神ダートは含水率が低くて時計の掛かるタフな馬場。ペースの割に差しが決まるレースになり、２－３着は追い込み馬が突っこんできた。</t>
    <phoneticPr fontId="3"/>
  </si>
  <si>
    <t>外目の好位からあっさり抜け出して完勝。まだ底は見せていませんし、上のクラスでもやれて良さそうだ。</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</si>
</sst>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19">
    <font>
      <sz val="12"/>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2"/>
      <color indexed="72"/>
      <name val="ＭＳ Ｐゴシック"/>
      <family val="2"/>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
      <sz val="13"/>
      <color rgb="FF000000"/>
      <name val="ＭＳ Ｐゴシック"/>
      <family val="2"/>
      <charset val="128"/>
      <scheme val="minor"/>
    </font>
    <font>
      <sz val="12"/>
      <color rgb="FF000000"/>
      <name val="ＭＳ Ｐゴシック"/>
      <family val="2"/>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791">
    <xf numFmtId="0" fontId="0" fillId="0" borderId="0"/>
    <xf numFmtId="0" fontId="5" fillId="0" borderId="0">
      <alignment vertical="center"/>
    </xf>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5" fillId="0" borderId="0">
      <alignment vertical="center"/>
    </xf>
  </cellStyleXfs>
  <cellXfs count="50">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6"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5" fillId="0" borderId="1" xfId="0" applyFont="1" applyBorder="1" applyAlignment="1">
      <alignment horizontal="center" vertical="center"/>
    </xf>
    <xf numFmtId="0" fontId="0" fillId="2" borderId="1" xfId="0" applyFill="1" applyBorder="1" applyAlignment="1">
      <alignment horizontal="left" vertical="center"/>
    </xf>
    <xf numFmtId="0" fontId="4" fillId="0" borderId="0" xfId="0" applyFont="1" applyAlignment="1">
      <alignment vertical="center"/>
    </xf>
    <xf numFmtId="0" fontId="0" fillId="0" borderId="1" xfId="0" quotePrefix="1" applyBorder="1" applyAlignment="1">
      <alignment horizontal="righ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56" fontId="0" fillId="5" borderId="1" xfId="0" applyNumberFormat="1" applyFill="1" applyBorder="1" applyAlignment="1">
      <alignment vertical="center"/>
    </xf>
    <xf numFmtId="0" fontId="0" fillId="5" borderId="1" xfId="0" applyFill="1" applyBorder="1" applyAlignment="1">
      <alignment vertical="center"/>
    </xf>
    <xf numFmtId="176" fontId="0" fillId="5" borderId="1" xfId="0" applyNumberFormat="1" applyFill="1" applyBorder="1" applyAlignment="1">
      <alignmen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6" fillId="5" borderId="1" xfId="0" applyFont="1" applyFill="1" applyBorder="1" applyAlignment="1">
      <alignment vertical="center" wrapText="1"/>
    </xf>
    <xf numFmtId="0" fontId="6" fillId="5" borderId="0" xfId="0" applyFont="1" applyFill="1" applyAlignment="1">
      <alignment vertical="center" wrapText="1"/>
    </xf>
    <xf numFmtId="0" fontId="0" fillId="5" borderId="0" xfId="0" applyFill="1"/>
    <xf numFmtId="0" fontId="0" fillId="5" borderId="0" xfId="0" applyFill="1" applyAlignment="1">
      <alignment horizontal="center" vertical="center"/>
    </xf>
    <xf numFmtId="0" fontId="0" fillId="7" borderId="1" xfId="0" applyFill="1" applyBorder="1" applyAlignment="1">
      <alignment vertical="center"/>
    </xf>
    <xf numFmtId="0" fontId="13" fillId="0" borderId="1" xfId="0" applyFont="1" applyBorder="1" applyAlignment="1">
      <alignment vertical="center"/>
    </xf>
    <xf numFmtId="0" fontId="5" fillId="5" borderId="1" xfId="0" applyFont="1" applyFill="1" applyBorder="1" applyAlignment="1">
      <alignment horizontal="center" vertical="center"/>
    </xf>
    <xf numFmtId="0" fontId="5" fillId="2" borderId="1" xfId="2790" applyFill="1" applyBorder="1">
      <alignment vertical="center"/>
    </xf>
    <xf numFmtId="0" fontId="5" fillId="2" borderId="1" xfId="2790" applyFill="1" applyBorder="1" applyAlignment="1">
      <alignment horizontal="center" vertical="center"/>
    </xf>
    <xf numFmtId="0" fontId="5" fillId="2" borderId="1" xfId="2790" applyFill="1" applyBorder="1" applyAlignment="1">
      <alignment horizontal="left" vertical="center"/>
    </xf>
    <xf numFmtId="0" fontId="5" fillId="0" borderId="0" xfId="2790">
      <alignment vertical="center"/>
    </xf>
    <xf numFmtId="0" fontId="7" fillId="0" borderId="1" xfId="2790" applyFont="1" applyBorder="1">
      <alignment vertical="center"/>
    </xf>
    <xf numFmtId="0" fontId="5" fillId="0" borderId="1" xfId="2790" applyBorder="1">
      <alignment vertical="center"/>
    </xf>
    <xf numFmtId="0" fontId="9" fillId="0" borderId="3" xfId="2790" applyFont="1" applyBorder="1" applyAlignment="1">
      <alignment horizontal="center" vertical="center"/>
    </xf>
    <xf numFmtId="0" fontId="9" fillId="0" borderId="1" xfId="2790" applyFont="1" applyBorder="1" applyAlignment="1">
      <alignment horizontal="center" vertical="center"/>
    </xf>
    <xf numFmtId="0" fontId="8" fillId="0" borderId="1" xfId="2790" applyFont="1" applyBorder="1">
      <alignment vertical="center"/>
    </xf>
    <xf numFmtId="0" fontId="9" fillId="0" borderId="1" xfId="2790" applyFont="1" applyBorder="1">
      <alignment vertical="center"/>
    </xf>
    <xf numFmtId="0" fontId="18" fillId="0" borderId="1" xfId="0" applyFont="1" applyBorder="1" applyAlignment="1">
      <alignment horizontal="right" vertical="center"/>
    </xf>
    <xf numFmtId="0" fontId="18" fillId="0" borderId="3" xfId="0" applyFont="1" applyBorder="1" applyAlignment="1">
      <alignment horizontal="right" vertical="center"/>
    </xf>
    <xf numFmtId="0" fontId="17" fillId="0" borderId="1" xfId="0" applyFont="1" applyBorder="1"/>
    <xf numFmtId="0" fontId="18" fillId="0" borderId="1" xfId="0" applyFont="1" applyBorder="1" applyAlignment="1">
      <alignment vertical="center"/>
    </xf>
    <xf numFmtId="0" fontId="7" fillId="0" borderId="1" xfId="0" applyFont="1" applyBorder="1" applyAlignment="1">
      <alignment vertical="center"/>
    </xf>
    <xf numFmtId="0" fontId="5" fillId="0" borderId="4" xfId="2790" applyBorder="1" applyAlignment="1">
      <alignment horizontal="center" vertical="center"/>
    </xf>
    <xf numFmtId="0" fontId="5" fillId="0" borderId="5" xfId="2790" applyBorder="1" applyAlignment="1">
      <alignment horizontal="center" vertical="center"/>
    </xf>
    <xf numFmtId="0" fontId="5" fillId="0" borderId="3" xfId="2790" applyBorder="1" applyAlignment="1">
      <alignment horizontal="center" vertical="center"/>
    </xf>
    <xf numFmtId="0" fontId="0" fillId="0" borderId="1" xfId="0" applyFont="1" applyBorder="1" applyAlignment="1">
      <alignment vertical="center"/>
    </xf>
  </cellXfs>
  <cellStyles count="2791">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ハイパーリンク" xfId="2688" builtinId="8" hidden="1"/>
    <cellStyle name="ハイパーリンク" xfId="2690" builtinId="8" hidden="1"/>
    <cellStyle name="ハイパーリンク" xfId="2692" builtinId="8" hidden="1"/>
    <cellStyle name="ハイパーリンク" xfId="2694" builtinId="8" hidden="1"/>
    <cellStyle name="ハイパーリンク" xfId="2696" builtinId="8" hidden="1"/>
    <cellStyle name="ハイパーリンク" xfId="2698" builtinId="8" hidden="1"/>
    <cellStyle name="ハイパーリンク" xfId="2700" builtinId="8" hidden="1"/>
    <cellStyle name="ハイパーリンク" xfId="2702" builtinId="8" hidden="1"/>
    <cellStyle name="ハイパーリンク" xfId="2704" builtinId="8" hidden="1"/>
    <cellStyle name="ハイパーリンク" xfId="2706" builtinId="8" hidden="1"/>
    <cellStyle name="ハイパーリンク" xfId="2708" builtinId="8" hidden="1"/>
    <cellStyle name="ハイパーリンク" xfId="2710" builtinId="8" hidden="1"/>
    <cellStyle name="ハイパーリンク" xfId="2712" builtinId="8" hidden="1"/>
    <cellStyle name="ハイパーリンク" xfId="2714" builtinId="8" hidden="1"/>
    <cellStyle name="ハイパーリンク" xfId="2716" builtinId="8" hidden="1"/>
    <cellStyle name="ハイパーリンク" xfId="2718" builtinId="8" hidden="1"/>
    <cellStyle name="ハイパーリンク" xfId="2720" builtinId="8" hidden="1"/>
    <cellStyle name="ハイパーリンク" xfId="2722" builtinId="8" hidden="1"/>
    <cellStyle name="ハイパーリンク" xfId="2724" builtinId="8" hidden="1"/>
    <cellStyle name="ハイパーリンク" xfId="2726" builtinId="8" hidden="1"/>
    <cellStyle name="ハイパーリンク" xfId="2728" builtinId="8" hidden="1"/>
    <cellStyle name="ハイパーリンク" xfId="2730" builtinId="8" hidden="1"/>
    <cellStyle name="ハイパーリンク" xfId="2732" builtinId="8" hidden="1"/>
    <cellStyle name="ハイパーリンク" xfId="2734" builtinId="8" hidden="1"/>
    <cellStyle name="ハイパーリンク" xfId="2736" builtinId="8" hidden="1"/>
    <cellStyle name="ハイパーリンク" xfId="2738" builtinId="8" hidden="1"/>
    <cellStyle name="ハイパーリンク" xfId="2740" builtinId="8" hidden="1"/>
    <cellStyle name="ハイパーリンク" xfId="2742" builtinId="8" hidden="1"/>
    <cellStyle name="ハイパーリンク" xfId="2744" builtinId="8" hidden="1"/>
    <cellStyle name="ハイパーリンク" xfId="2746" builtinId="8" hidden="1"/>
    <cellStyle name="ハイパーリンク" xfId="2748" builtinId="8" hidden="1"/>
    <cellStyle name="ハイパーリンク" xfId="2750" builtinId="8" hidden="1"/>
    <cellStyle name="ハイパーリンク" xfId="2752" builtinId="8" hidden="1"/>
    <cellStyle name="ハイパーリンク" xfId="2754" builtinId="8" hidden="1"/>
    <cellStyle name="ハイパーリンク" xfId="2756" builtinId="8" hidden="1"/>
    <cellStyle name="ハイパーリンク" xfId="2758" builtinId="8" hidden="1"/>
    <cellStyle name="ハイパーリンク" xfId="2760" builtinId="8" hidden="1"/>
    <cellStyle name="ハイパーリンク" xfId="2762" builtinId="8" hidden="1"/>
    <cellStyle name="ハイパーリンク" xfId="2764" builtinId="8" hidden="1"/>
    <cellStyle name="ハイパーリンク" xfId="2766" builtinId="8" hidden="1"/>
    <cellStyle name="ハイパーリンク" xfId="2768" builtinId="8" hidden="1"/>
    <cellStyle name="ハイパーリンク" xfId="2770" builtinId="8" hidden="1"/>
    <cellStyle name="ハイパーリンク" xfId="2772" builtinId="8" hidden="1"/>
    <cellStyle name="ハイパーリンク" xfId="2774" builtinId="8" hidden="1"/>
    <cellStyle name="ハイパーリンク" xfId="2776" builtinId="8" hidden="1"/>
    <cellStyle name="ハイパーリンク" xfId="2778" builtinId="8" hidden="1"/>
    <cellStyle name="ハイパーリンク" xfId="2780" builtinId="8" hidden="1"/>
    <cellStyle name="ハイパーリンク" xfId="2782" builtinId="8" hidden="1"/>
    <cellStyle name="ハイパーリンク" xfId="2784" builtinId="8" hidden="1"/>
    <cellStyle name="ハイパーリンク" xfId="2786" builtinId="8" hidden="1"/>
    <cellStyle name="ハイパーリンク" xfId="2788" builtinId="8" hidden="1"/>
    <cellStyle name="標準" xfId="0" builtinId="0"/>
    <cellStyle name="標準 2" xfId="1" xr:uid="{00000000-0005-0000-0000-000073050000}"/>
    <cellStyle name="標準 2 2" xfId="2790" xr:uid="{5B2EEF89-3DA5-3745-88BC-F6D54573FCBC}"/>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 name="表示済みのハイパーリンク" xfId="2689" builtinId="9" hidden="1"/>
    <cellStyle name="表示済みのハイパーリンク" xfId="2691" builtinId="9" hidden="1"/>
    <cellStyle name="表示済みのハイパーリンク" xfId="2693" builtinId="9" hidden="1"/>
    <cellStyle name="表示済みのハイパーリンク" xfId="2695" builtinId="9" hidden="1"/>
    <cellStyle name="表示済みのハイパーリンク" xfId="2697" builtinId="9" hidden="1"/>
    <cellStyle name="表示済みのハイパーリンク" xfId="2699" builtinId="9" hidden="1"/>
    <cellStyle name="表示済みのハイパーリンク" xfId="2701" builtinId="9" hidden="1"/>
    <cellStyle name="表示済みのハイパーリンク" xfId="2703" builtinId="9" hidden="1"/>
    <cellStyle name="表示済みのハイパーリンク" xfId="2705" builtinId="9" hidden="1"/>
    <cellStyle name="表示済みのハイパーリンク" xfId="2707" builtinId="9" hidden="1"/>
    <cellStyle name="表示済みのハイパーリンク" xfId="2709" builtinId="9" hidden="1"/>
    <cellStyle name="表示済みのハイパーリンク" xfId="2711" builtinId="9" hidden="1"/>
    <cellStyle name="表示済みのハイパーリンク" xfId="2713" builtinId="9" hidden="1"/>
    <cellStyle name="表示済みのハイパーリンク" xfId="2715" builtinId="9" hidden="1"/>
    <cellStyle name="表示済みのハイパーリンク" xfId="2717" builtinId="9" hidden="1"/>
    <cellStyle name="表示済みのハイパーリンク" xfId="2719" builtinId="9" hidden="1"/>
    <cellStyle name="表示済みのハイパーリンク" xfId="2721" builtinId="9" hidden="1"/>
    <cellStyle name="表示済みのハイパーリンク" xfId="2723" builtinId="9" hidden="1"/>
    <cellStyle name="表示済みのハイパーリンク" xfId="2725" builtinId="9" hidden="1"/>
    <cellStyle name="表示済みのハイパーリンク" xfId="2727" builtinId="9" hidden="1"/>
    <cellStyle name="表示済みのハイパーリンク" xfId="2729" builtinId="9" hidden="1"/>
    <cellStyle name="表示済みのハイパーリンク" xfId="2731" builtinId="9" hidden="1"/>
    <cellStyle name="表示済みのハイパーリンク" xfId="2733" builtinId="9" hidden="1"/>
    <cellStyle name="表示済みのハイパーリンク" xfId="2735" builtinId="9" hidden="1"/>
    <cellStyle name="表示済みのハイパーリンク" xfId="2737" builtinId="9" hidden="1"/>
    <cellStyle name="表示済みのハイパーリンク" xfId="2739" builtinId="9" hidden="1"/>
    <cellStyle name="表示済みのハイパーリンク" xfId="2741" builtinId="9" hidden="1"/>
    <cellStyle name="表示済みのハイパーリンク" xfId="2743" builtinId="9" hidden="1"/>
    <cellStyle name="表示済みのハイパーリンク" xfId="2745" builtinId="9" hidden="1"/>
    <cellStyle name="表示済みのハイパーリンク" xfId="2747" builtinId="9" hidden="1"/>
    <cellStyle name="表示済みのハイパーリンク" xfId="2749" builtinId="9" hidden="1"/>
    <cellStyle name="表示済みのハイパーリンク" xfId="2751" builtinId="9" hidden="1"/>
    <cellStyle name="表示済みのハイパーリンク" xfId="2753" builtinId="9" hidden="1"/>
    <cellStyle name="表示済みのハイパーリンク" xfId="2755" builtinId="9" hidden="1"/>
    <cellStyle name="表示済みのハイパーリンク" xfId="2757" builtinId="9" hidden="1"/>
    <cellStyle name="表示済みのハイパーリンク" xfId="2759" builtinId="9" hidden="1"/>
    <cellStyle name="表示済みのハイパーリンク" xfId="2761" builtinId="9" hidden="1"/>
    <cellStyle name="表示済みのハイパーリンク" xfId="2763" builtinId="9" hidden="1"/>
    <cellStyle name="表示済みのハイパーリンク" xfId="2765" builtinId="9" hidden="1"/>
    <cellStyle name="表示済みのハイパーリンク" xfId="2767" builtinId="9" hidden="1"/>
    <cellStyle name="表示済みのハイパーリンク" xfId="2769" builtinId="9" hidden="1"/>
    <cellStyle name="表示済みのハイパーリンク" xfId="2771" builtinId="9" hidden="1"/>
    <cellStyle name="表示済みのハイパーリンク" xfId="2773" builtinId="9" hidden="1"/>
    <cellStyle name="表示済みのハイパーリンク" xfId="2775" builtinId="9" hidden="1"/>
    <cellStyle name="表示済みのハイパーリンク" xfId="2777" builtinId="9" hidden="1"/>
    <cellStyle name="表示済みのハイパーリンク" xfId="2779" builtinId="9" hidden="1"/>
    <cellStyle name="表示済みのハイパーリンク" xfId="2781" builtinId="9" hidden="1"/>
    <cellStyle name="表示済みのハイパーリンク" xfId="2783" builtinId="9" hidden="1"/>
    <cellStyle name="表示済みのハイパーリンク" xfId="2785" builtinId="9" hidden="1"/>
    <cellStyle name="表示済みのハイパーリンク" xfId="2787" builtinId="9" hidden="1"/>
    <cellStyle name="表示済みのハイパーリンク" xfId="2789" builtinId="9" hidden="1"/>
  </cellStyles>
  <dxfs count="17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ont>
        <color rgb="FF9C0006"/>
      </font>
      <fill>
        <patternFill>
          <bgColor rgb="FFFFC7CE"/>
        </patternFill>
      </fill>
    </dxf>
    <dxf>
      <fill>
        <patternFill>
          <bgColor theme="6" tint="0.79998168889431442"/>
        </patternFill>
      </fill>
    </dxf>
    <dxf>
      <fill>
        <patternFill>
          <bgColor rgb="FFFFA6F9"/>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6" tint="0.79998168889431442"/>
        </patternFill>
      </fill>
    </dxf>
    <dxf>
      <font>
        <color rgb="FF9C0006"/>
      </font>
      <fill>
        <patternFill>
          <bgColor rgb="FFFFC7CE"/>
        </patternFill>
      </fill>
    </dxf>
    <dxf>
      <fill>
        <patternFill>
          <bgColor theme="3" tint="0.39994506668294322"/>
        </patternFill>
      </fill>
    </dxf>
    <dxf>
      <fill>
        <patternFill>
          <bgColor rgb="FFFFA6F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ont>
        <color rgb="FF9C0006"/>
      </font>
      <fill>
        <patternFill>
          <bgColor rgb="FFFFC7CE"/>
        </patternFill>
      </fill>
    </dxf>
    <dxf>
      <fill>
        <patternFill>
          <bgColor rgb="FFFFA6F9"/>
        </patternFill>
      </fill>
    </dxf>
    <dxf>
      <fill>
        <patternFill>
          <bgColor theme="6"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ill>
        <patternFill>
          <bgColor theme="6" tint="0.79998168889431442"/>
        </patternFill>
      </fill>
    </dxf>
    <dxf>
      <fill>
        <patternFill>
          <bgColor rgb="FFFFA6F9"/>
        </patternFill>
      </fill>
    </dxf>
    <dxf>
      <fill>
        <patternFill>
          <bgColor theme="3"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3" tint="0.39994506668294322"/>
        </patternFill>
      </fill>
    </dxf>
    <dxf>
      <fill>
        <patternFill>
          <bgColor rgb="FFFFA6F9"/>
        </patternFill>
      </fill>
    </dxf>
    <dxf>
      <fill>
        <patternFill>
          <bgColor theme="6" tint="0.79998168889431442"/>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6" tint="0.79998168889431442"/>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ill>
        <patternFill>
          <bgColor theme="3" tint="0.39994506668294322"/>
        </patternFill>
      </fill>
    </dxf>
    <dxf>
      <font>
        <color rgb="FF9C0006"/>
      </font>
      <fill>
        <patternFill>
          <bgColor rgb="FFFFC7CE"/>
        </patternFill>
      </fill>
    </dxf>
    <dxf>
      <fill>
        <patternFill>
          <bgColor theme="6" tint="0.79998168889431442"/>
        </patternFill>
      </fill>
    </dxf>
    <dxf>
      <font>
        <color rgb="FF006100"/>
      </font>
      <fill>
        <patternFill>
          <bgColor rgb="FFC6EFCE"/>
        </patternFill>
      </fill>
    </dxf>
    <dxf>
      <fill>
        <patternFill>
          <bgColor rgb="FFFFA6F9"/>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ill>
        <patternFill>
          <bgColor rgb="FFFFA6F9"/>
        </patternFill>
      </fill>
    </dxf>
    <dxf>
      <font>
        <color rgb="FF9C0006"/>
      </font>
      <fill>
        <patternFill>
          <bgColor rgb="FFFFC7CE"/>
        </patternFill>
      </fill>
    </dxf>
    <dxf>
      <fill>
        <patternFill>
          <bgColor theme="6" tint="0.79998168889431442"/>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FA6F9"/>
        </patternFill>
      </fill>
    </dxf>
    <dxf>
      <fill>
        <patternFill>
          <bgColor theme="6" tint="0.79998168889431442"/>
        </patternFill>
      </fill>
    </dxf>
    <dxf>
      <font>
        <color rgb="FF9C6500"/>
      </font>
      <fill>
        <patternFill>
          <bgColor rgb="FFFFEB9C"/>
        </patternFill>
      </fill>
    </dxf>
    <dxf>
      <fill>
        <patternFill>
          <bgColor theme="3"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ill>
        <patternFill>
          <bgColor theme="3" tint="0.39994506668294322"/>
        </patternFill>
      </fill>
    </dxf>
    <dxf>
      <fill>
        <patternFill>
          <bgColor rgb="FFFFA6F9"/>
        </patternFill>
      </fill>
    </dxf>
    <dxf>
      <font>
        <color rgb="FF9C0006"/>
      </font>
      <fill>
        <patternFill>
          <bgColor rgb="FFFFC7CE"/>
        </patternFill>
      </fill>
    </dxf>
    <dxf>
      <font>
        <color rgb="FF006100"/>
      </font>
      <fill>
        <patternFill>
          <bgColor rgb="FFC6EFCE"/>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0924D-CA43-D348-8D03-B0140F8C4E1D}">
  <dimension ref="A1:AG2"/>
  <sheetViews>
    <sheetView workbookViewId="0">
      <selection activeCell="E25" sqref="E25"/>
    </sheetView>
  </sheetViews>
  <sheetFormatPr baseColWidth="10" defaultColWidth="8.83203125" defaultRowHeight="14"/>
  <cols>
    <col min="1" max="1" width="9.1640625" style="34" bestFit="1" customWidth="1"/>
    <col min="2" max="2" width="8.1640625" style="34" customWidth="1"/>
    <col min="3" max="3" width="8.83203125" style="34"/>
    <col min="4" max="4" width="9" style="34" bestFit="1" customWidth="1"/>
    <col min="5" max="5" width="18.33203125" style="34" customWidth="1"/>
    <col min="6" max="17" width="8.83203125" style="34"/>
    <col min="18" max="20" width="16.6640625" style="34" customWidth="1"/>
    <col min="21" max="21" width="5.83203125" style="34" customWidth="1"/>
    <col min="22" max="24" width="8.83203125" style="34" customWidth="1"/>
    <col min="25" max="25" width="8.83203125" style="34"/>
    <col min="26" max="26" width="5.5" style="34" customWidth="1"/>
    <col min="27" max="31" width="8.83203125" style="34"/>
    <col min="32" max="32" width="9.1640625" style="34" customWidth="1"/>
    <col min="33" max="33" width="150.83203125" style="34" customWidth="1"/>
    <col min="34" max="16384" width="8.83203125" style="34"/>
  </cols>
  <sheetData>
    <row r="1" spans="1:33">
      <c r="A1" s="31" t="s">
        <v>41</v>
      </c>
      <c r="B1" s="31" t="s">
        <v>42</v>
      </c>
      <c r="C1" s="31" t="s">
        <v>43</v>
      </c>
      <c r="D1" s="31" t="s">
        <v>44</v>
      </c>
      <c r="E1" s="31" t="s">
        <v>45</v>
      </c>
      <c r="F1" s="31" t="s">
        <v>61</v>
      </c>
      <c r="G1" s="31" t="s">
        <v>62</v>
      </c>
      <c r="H1" s="31" t="s">
        <v>63</v>
      </c>
      <c r="I1" s="31" t="s">
        <v>64</v>
      </c>
      <c r="J1" s="31" t="s">
        <v>65</v>
      </c>
      <c r="K1" s="31" t="s">
        <v>66</v>
      </c>
      <c r="L1" s="31" t="s">
        <v>46</v>
      </c>
      <c r="M1" s="31" t="s">
        <v>47</v>
      </c>
      <c r="N1" s="31" t="s">
        <v>48</v>
      </c>
      <c r="O1" s="31" t="s">
        <v>166</v>
      </c>
      <c r="P1" s="31" t="s">
        <v>49</v>
      </c>
      <c r="Q1" s="31" t="s">
        <v>50</v>
      </c>
      <c r="R1" s="32" t="s">
        <v>51</v>
      </c>
      <c r="S1" s="32" t="s">
        <v>52</v>
      </c>
      <c r="T1" s="32" t="s">
        <v>53</v>
      </c>
      <c r="U1" s="32" t="s">
        <v>90</v>
      </c>
      <c r="V1" s="32" t="s">
        <v>167</v>
      </c>
      <c r="W1" s="32" t="s">
        <v>168</v>
      </c>
      <c r="X1" s="32" t="s">
        <v>169</v>
      </c>
      <c r="Y1" s="32" t="s">
        <v>9</v>
      </c>
      <c r="Z1" s="32" t="s">
        <v>91</v>
      </c>
      <c r="AA1" s="32" t="s">
        <v>10</v>
      </c>
      <c r="AB1" s="32" t="s">
        <v>11</v>
      </c>
      <c r="AC1" s="32" t="s">
        <v>12</v>
      </c>
      <c r="AD1" s="32" t="s">
        <v>13</v>
      </c>
      <c r="AE1" s="32" t="s">
        <v>54</v>
      </c>
      <c r="AF1" s="32" t="s">
        <v>55</v>
      </c>
      <c r="AG1" s="33" t="s">
        <v>70</v>
      </c>
    </row>
    <row r="2" spans="1:33">
      <c r="A2" s="35" t="s">
        <v>34</v>
      </c>
      <c r="B2" s="35" t="s">
        <v>94</v>
      </c>
      <c r="C2" s="36" t="s">
        <v>35</v>
      </c>
      <c r="D2" s="36" t="s">
        <v>36</v>
      </c>
      <c r="E2" s="36" t="s">
        <v>37</v>
      </c>
      <c r="F2" s="46" t="s">
        <v>95</v>
      </c>
      <c r="G2" s="47"/>
      <c r="H2" s="47"/>
      <c r="I2" s="47"/>
      <c r="J2" s="47"/>
      <c r="K2" s="48"/>
      <c r="L2" s="36" t="s">
        <v>38</v>
      </c>
      <c r="M2" s="36" t="s">
        <v>39</v>
      </c>
      <c r="N2" s="36" t="s">
        <v>56</v>
      </c>
      <c r="O2" s="36" t="s">
        <v>170</v>
      </c>
      <c r="P2" s="36"/>
      <c r="Q2" s="36"/>
      <c r="R2" s="46" t="s">
        <v>40</v>
      </c>
      <c r="S2" s="47"/>
      <c r="T2" s="48"/>
      <c r="U2" s="37" t="s">
        <v>96</v>
      </c>
      <c r="V2" s="37" t="s">
        <v>171</v>
      </c>
      <c r="W2" s="37" t="s">
        <v>172</v>
      </c>
      <c r="X2" s="37" t="s">
        <v>173</v>
      </c>
      <c r="Y2" s="36"/>
      <c r="Z2" s="38" t="s">
        <v>97</v>
      </c>
      <c r="AA2" s="36"/>
      <c r="AB2" s="36"/>
      <c r="AC2" s="35" t="s">
        <v>98</v>
      </c>
      <c r="AD2" s="39" t="s">
        <v>99</v>
      </c>
      <c r="AE2" s="40" t="s">
        <v>57</v>
      </c>
      <c r="AF2" s="40" t="s">
        <v>58</v>
      </c>
      <c r="AG2" s="36"/>
    </row>
  </sheetData>
  <mergeCells count="2">
    <mergeCell ref="F2:K2"/>
    <mergeCell ref="R2:T2"/>
  </mergeCells>
  <phoneticPr fontId="12"/>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7"/>
  <sheetViews>
    <sheetView tabSelected="1" workbookViewId="0">
      <pane xSplit="5" ySplit="1" topLeftCell="S2" activePane="bottomRight" state="frozen"/>
      <selection activeCell="E24" sqref="E24"/>
      <selection pane="topRight" activeCell="E24" sqref="E24"/>
      <selection pane="bottomLeft" activeCell="E24" sqref="E24"/>
      <selection pane="bottomRight" activeCell="E6" sqref="E6"/>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41</v>
      </c>
      <c r="B1" s="1" t="s">
        <v>81</v>
      </c>
      <c r="C1" s="1" t="s">
        <v>43</v>
      </c>
      <c r="D1" s="1" t="s">
        <v>82</v>
      </c>
      <c r="E1" s="1" t="s">
        <v>45</v>
      </c>
      <c r="F1" s="1" t="s">
        <v>83</v>
      </c>
      <c r="G1" s="1" t="s">
        <v>84</v>
      </c>
      <c r="H1" s="1" t="s">
        <v>85</v>
      </c>
      <c r="I1" s="1" t="s">
        <v>86</v>
      </c>
      <c r="J1" s="1" t="s">
        <v>87</v>
      </c>
      <c r="K1" s="1" t="s">
        <v>88</v>
      </c>
      <c r="L1" s="1" t="s">
        <v>46</v>
      </c>
      <c r="M1" s="1" t="s">
        <v>47</v>
      </c>
      <c r="N1" s="1" t="s">
        <v>48</v>
      </c>
      <c r="O1" s="1" t="s">
        <v>89</v>
      </c>
      <c r="P1" s="1" t="s">
        <v>50</v>
      </c>
      <c r="Q1" s="4" t="s">
        <v>51</v>
      </c>
      <c r="R1" s="4" t="s">
        <v>52</v>
      </c>
      <c r="S1" s="4" t="s">
        <v>53</v>
      </c>
      <c r="T1" s="4" t="s">
        <v>90</v>
      </c>
      <c r="U1" s="4" t="s">
        <v>152</v>
      </c>
      <c r="V1" s="4" t="s">
        <v>153</v>
      </c>
      <c r="W1" s="4" t="s">
        <v>164</v>
      </c>
      <c r="X1" s="4" t="s">
        <v>169</v>
      </c>
      <c r="Y1" s="4" t="s">
        <v>9</v>
      </c>
      <c r="Z1" s="4" t="s">
        <v>91</v>
      </c>
      <c r="AA1" s="4" t="s">
        <v>10</v>
      </c>
      <c r="AB1" s="4" t="s">
        <v>11</v>
      </c>
      <c r="AC1" s="4"/>
      <c r="AD1" s="4" t="s">
        <v>12</v>
      </c>
      <c r="AE1" s="4" t="s">
        <v>13</v>
      </c>
      <c r="AF1" s="4" t="s">
        <v>54</v>
      </c>
      <c r="AG1" s="4" t="s">
        <v>92</v>
      </c>
      <c r="AH1" s="14" t="s">
        <v>93</v>
      </c>
      <c r="AI1" s="14" t="s">
        <v>154</v>
      </c>
    </row>
    <row r="2" spans="1:35" s="5" customFormat="1">
      <c r="A2" s="6">
        <v>45346</v>
      </c>
      <c r="B2" s="7" t="s">
        <v>160</v>
      </c>
      <c r="C2" s="8" t="s">
        <v>228</v>
      </c>
      <c r="D2" s="9">
        <v>4.7245370370370368E-2</v>
      </c>
      <c r="E2" s="8" t="s">
        <v>282</v>
      </c>
      <c r="F2" s="10">
        <v>12</v>
      </c>
      <c r="G2" s="10">
        <v>10.5</v>
      </c>
      <c r="H2" s="10">
        <v>10.8</v>
      </c>
      <c r="I2" s="10">
        <v>10.9</v>
      </c>
      <c r="J2" s="10">
        <v>11.6</v>
      </c>
      <c r="K2" s="10">
        <v>12.4</v>
      </c>
      <c r="L2" s="22">
        <f t="shared" ref="L2:L3" si="0">SUM(F2:H2)</f>
        <v>33.299999999999997</v>
      </c>
      <c r="M2" s="22">
        <f t="shared" ref="M2:M3" si="1">SUM(I2:K2)</f>
        <v>34.9</v>
      </c>
      <c r="N2" s="23">
        <f t="shared" ref="N2:N3" si="2">SUM(F2:J2)</f>
        <v>55.8</v>
      </c>
      <c r="O2" s="11" t="s">
        <v>233</v>
      </c>
      <c r="P2" s="11" t="s">
        <v>184</v>
      </c>
      <c r="Q2" s="30" t="s">
        <v>227</v>
      </c>
      <c r="R2" s="30" t="s">
        <v>238</v>
      </c>
      <c r="S2" s="30" t="s">
        <v>227</v>
      </c>
      <c r="T2" s="13" t="s">
        <v>156</v>
      </c>
      <c r="U2" s="12">
        <v>11.2</v>
      </c>
      <c r="V2" s="12">
        <v>12.5</v>
      </c>
      <c r="W2" s="12">
        <v>8.6999999999999993</v>
      </c>
      <c r="X2" s="11" t="s">
        <v>224</v>
      </c>
      <c r="Y2" s="12">
        <v>-0.7</v>
      </c>
      <c r="Z2" s="12" t="s">
        <v>215</v>
      </c>
      <c r="AA2" s="12">
        <v>0.3</v>
      </c>
      <c r="AB2" s="8">
        <v>-1</v>
      </c>
      <c r="AC2" s="8"/>
      <c r="AD2" s="11" t="s">
        <v>217</v>
      </c>
      <c r="AE2" s="11" t="s">
        <v>217</v>
      </c>
      <c r="AF2" s="11" t="s">
        <v>180</v>
      </c>
      <c r="AG2" s="8"/>
      <c r="AH2" s="8" t="s">
        <v>304</v>
      </c>
      <c r="AI2" s="28" t="s">
        <v>305</v>
      </c>
    </row>
    <row r="3" spans="1:35" s="5" customFormat="1">
      <c r="A3" s="6">
        <v>45347</v>
      </c>
      <c r="B3" s="7" t="s">
        <v>235</v>
      </c>
      <c r="C3" s="8" t="s">
        <v>232</v>
      </c>
      <c r="D3" s="9">
        <v>4.7962962962962964E-2</v>
      </c>
      <c r="E3" s="8" t="s">
        <v>293</v>
      </c>
      <c r="F3" s="10">
        <v>12.1</v>
      </c>
      <c r="G3" s="10">
        <v>11</v>
      </c>
      <c r="H3" s="10">
        <v>11</v>
      </c>
      <c r="I3" s="10">
        <v>11.1</v>
      </c>
      <c r="J3" s="10">
        <v>11.7</v>
      </c>
      <c r="K3" s="10">
        <v>12.5</v>
      </c>
      <c r="L3" s="22">
        <f t="shared" si="0"/>
        <v>34.1</v>
      </c>
      <c r="M3" s="22">
        <f t="shared" si="1"/>
        <v>35.299999999999997</v>
      </c>
      <c r="N3" s="23">
        <f t="shared" si="2"/>
        <v>56.900000000000006</v>
      </c>
      <c r="O3" s="11" t="s">
        <v>182</v>
      </c>
      <c r="P3" s="11" t="s">
        <v>190</v>
      </c>
      <c r="Q3" s="30" t="s">
        <v>191</v>
      </c>
      <c r="R3" s="30" t="s">
        <v>238</v>
      </c>
      <c r="S3" s="30" t="s">
        <v>264</v>
      </c>
      <c r="T3" s="13" t="s">
        <v>156</v>
      </c>
      <c r="U3" s="12">
        <v>13.2</v>
      </c>
      <c r="V3" s="12">
        <v>12.7</v>
      </c>
      <c r="W3" s="12">
        <v>8.4</v>
      </c>
      <c r="X3" s="11" t="s">
        <v>180</v>
      </c>
      <c r="Y3" s="12">
        <v>0.7</v>
      </c>
      <c r="Z3" s="12" t="s">
        <v>215</v>
      </c>
      <c r="AA3" s="12">
        <v>0.2</v>
      </c>
      <c r="AB3" s="8">
        <v>0.5</v>
      </c>
      <c r="AC3" s="8"/>
      <c r="AD3" s="11" t="s">
        <v>216</v>
      </c>
      <c r="AE3" s="11" t="s">
        <v>216</v>
      </c>
      <c r="AF3" s="11" t="s">
        <v>179</v>
      </c>
      <c r="AG3" s="8"/>
      <c r="AH3" s="8" t="s">
        <v>338</v>
      </c>
      <c r="AI3" s="28" t="s">
        <v>339</v>
      </c>
    </row>
    <row r="4" spans="1:35" s="5" customFormat="1">
      <c r="A4" s="6">
        <v>45367</v>
      </c>
      <c r="B4" s="7" t="s">
        <v>157</v>
      </c>
      <c r="C4" s="8" t="s">
        <v>381</v>
      </c>
      <c r="D4" s="9">
        <v>4.7303240740740743E-2</v>
      </c>
      <c r="E4" s="8" t="s">
        <v>541</v>
      </c>
      <c r="F4" s="10">
        <v>12</v>
      </c>
      <c r="G4" s="10">
        <v>10.9</v>
      </c>
      <c r="H4" s="10">
        <v>11.3</v>
      </c>
      <c r="I4" s="10">
        <v>11.2</v>
      </c>
      <c r="J4" s="10">
        <v>11.3</v>
      </c>
      <c r="K4" s="10">
        <v>12</v>
      </c>
      <c r="L4" s="22">
        <f t="shared" ref="L4:L5" si="3">SUM(F4:H4)</f>
        <v>34.200000000000003</v>
      </c>
      <c r="M4" s="22">
        <f t="shared" ref="M4:M5" si="4">SUM(I4:K4)</f>
        <v>34.5</v>
      </c>
      <c r="N4" s="23">
        <f t="shared" ref="N4:N5" si="5">SUM(F4:J4)</f>
        <v>56.7</v>
      </c>
      <c r="O4" s="11" t="s">
        <v>182</v>
      </c>
      <c r="P4" s="11" t="s">
        <v>190</v>
      </c>
      <c r="Q4" s="30" t="s">
        <v>542</v>
      </c>
      <c r="R4" s="30" t="s">
        <v>191</v>
      </c>
      <c r="S4" s="30" t="s">
        <v>543</v>
      </c>
      <c r="T4" s="13" t="s">
        <v>156</v>
      </c>
      <c r="U4" s="12">
        <v>11.4</v>
      </c>
      <c r="V4" s="12">
        <v>11.2</v>
      </c>
      <c r="W4" s="12">
        <v>9.3000000000000007</v>
      </c>
      <c r="X4" s="11" t="s">
        <v>224</v>
      </c>
      <c r="Y4" s="12">
        <v>-0.6</v>
      </c>
      <c r="Z4" s="12" t="s">
        <v>215</v>
      </c>
      <c r="AA4" s="12">
        <v>0.1</v>
      </c>
      <c r="AB4" s="8">
        <v>-0.7</v>
      </c>
      <c r="AC4" s="8"/>
      <c r="AD4" s="11" t="s">
        <v>216</v>
      </c>
      <c r="AE4" s="11" t="s">
        <v>216</v>
      </c>
      <c r="AF4" s="11" t="s">
        <v>179</v>
      </c>
      <c r="AG4" s="8"/>
      <c r="AH4" s="8" t="s">
        <v>586</v>
      </c>
      <c r="AI4" s="28" t="s">
        <v>587</v>
      </c>
    </row>
    <row r="5" spans="1:35" s="5" customFormat="1">
      <c r="A5" s="6">
        <v>45367</v>
      </c>
      <c r="B5" s="7" t="s">
        <v>163</v>
      </c>
      <c r="C5" s="8" t="s">
        <v>381</v>
      </c>
      <c r="D5" s="9">
        <v>4.7256944444444442E-2</v>
      </c>
      <c r="E5" s="8" t="s">
        <v>549</v>
      </c>
      <c r="F5" s="10">
        <v>12</v>
      </c>
      <c r="G5" s="10">
        <v>10.8</v>
      </c>
      <c r="H5" s="10">
        <v>11</v>
      </c>
      <c r="I5" s="10">
        <v>11</v>
      </c>
      <c r="J5" s="10">
        <v>11.5</v>
      </c>
      <c r="K5" s="10">
        <v>12</v>
      </c>
      <c r="L5" s="22">
        <f t="shared" si="3"/>
        <v>33.799999999999997</v>
      </c>
      <c r="M5" s="22">
        <f t="shared" si="4"/>
        <v>34.5</v>
      </c>
      <c r="N5" s="23">
        <f t="shared" si="5"/>
        <v>56.3</v>
      </c>
      <c r="O5" s="11" t="s">
        <v>182</v>
      </c>
      <c r="P5" s="11" t="s">
        <v>190</v>
      </c>
      <c r="Q5" s="30" t="s">
        <v>191</v>
      </c>
      <c r="R5" s="30" t="s">
        <v>234</v>
      </c>
      <c r="S5" s="30" t="s">
        <v>542</v>
      </c>
      <c r="T5" s="13" t="s">
        <v>156</v>
      </c>
      <c r="U5" s="12">
        <v>11.4</v>
      </c>
      <c r="V5" s="12">
        <v>11.2</v>
      </c>
      <c r="W5" s="12">
        <v>9.3000000000000007</v>
      </c>
      <c r="X5" s="11" t="s">
        <v>224</v>
      </c>
      <c r="Y5" s="12">
        <v>-0.2</v>
      </c>
      <c r="Z5" s="12" t="s">
        <v>215</v>
      </c>
      <c r="AA5" s="12">
        <v>0.5</v>
      </c>
      <c r="AB5" s="8">
        <v>-0.7</v>
      </c>
      <c r="AC5" s="8"/>
      <c r="AD5" s="11" t="s">
        <v>217</v>
      </c>
      <c r="AE5" s="11" t="s">
        <v>217</v>
      </c>
      <c r="AF5" s="11" t="s">
        <v>180</v>
      </c>
      <c r="AG5" s="8"/>
      <c r="AH5" s="8" t="s">
        <v>591</v>
      </c>
      <c r="AI5" s="28" t="s">
        <v>592</v>
      </c>
    </row>
    <row r="6" spans="1:35" s="5" customFormat="1">
      <c r="A6" s="6">
        <v>45381</v>
      </c>
      <c r="B6" s="7" t="s">
        <v>160</v>
      </c>
      <c r="C6" s="8" t="s">
        <v>381</v>
      </c>
      <c r="D6" s="9">
        <v>4.7268518518518515E-2</v>
      </c>
      <c r="E6" s="8" t="s">
        <v>715</v>
      </c>
      <c r="F6" s="10">
        <v>12.1</v>
      </c>
      <c r="G6" s="10">
        <v>10.7</v>
      </c>
      <c r="H6" s="10">
        <v>11.1</v>
      </c>
      <c r="I6" s="10">
        <v>11.2</v>
      </c>
      <c r="J6" s="10">
        <v>11.6</v>
      </c>
      <c r="K6" s="10">
        <v>11.7</v>
      </c>
      <c r="L6" s="22">
        <f t="shared" ref="L6" si="6">SUM(F6:H6)</f>
        <v>33.9</v>
      </c>
      <c r="M6" s="22">
        <f t="shared" ref="M6" si="7">SUM(I6:K6)</f>
        <v>34.5</v>
      </c>
      <c r="N6" s="23">
        <f t="shared" ref="N6" si="8">SUM(F6:J6)</f>
        <v>56.699999999999996</v>
      </c>
      <c r="O6" s="11" t="s">
        <v>182</v>
      </c>
      <c r="P6" s="11" t="s">
        <v>190</v>
      </c>
      <c r="Q6" s="30" t="s">
        <v>458</v>
      </c>
      <c r="R6" s="30" t="s">
        <v>716</v>
      </c>
      <c r="S6" s="30" t="s">
        <v>192</v>
      </c>
      <c r="T6" s="13" t="s">
        <v>224</v>
      </c>
      <c r="U6" s="12">
        <v>12</v>
      </c>
      <c r="V6" s="12">
        <v>11.8</v>
      </c>
      <c r="W6" s="12">
        <v>9.1</v>
      </c>
      <c r="X6" s="11" t="s">
        <v>224</v>
      </c>
      <c r="Y6" s="12">
        <v>-0.5</v>
      </c>
      <c r="Z6" s="12" t="s">
        <v>215</v>
      </c>
      <c r="AA6" s="12">
        <v>0.5</v>
      </c>
      <c r="AB6" s="8">
        <v>-1</v>
      </c>
      <c r="AC6" s="8"/>
      <c r="AD6" s="11" t="s">
        <v>217</v>
      </c>
      <c r="AE6" s="11" t="s">
        <v>216</v>
      </c>
      <c r="AF6" s="11" t="s">
        <v>179</v>
      </c>
      <c r="AG6" s="8"/>
      <c r="AH6" s="8" t="s">
        <v>750</v>
      </c>
      <c r="AI6" s="28" t="s">
        <v>751</v>
      </c>
    </row>
    <row r="7" spans="1:35" s="5" customFormat="1">
      <c r="A7" s="6">
        <v>45388</v>
      </c>
      <c r="B7" s="7" t="s">
        <v>157</v>
      </c>
      <c r="C7" s="8" t="s">
        <v>381</v>
      </c>
      <c r="D7" s="9">
        <v>4.7291666666666669E-2</v>
      </c>
      <c r="E7" s="8" t="s">
        <v>787</v>
      </c>
      <c r="F7" s="10">
        <v>12.2</v>
      </c>
      <c r="G7" s="10">
        <v>10.8</v>
      </c>
      <c r="H7" s="10">
        <v>11.6</v>
      </c>
      <c r="I7" s="10">
        <v>11.3</v>
      </c>
      <c r="J7" s="10">
        <v>11.1</v>
      </c>
      <c r="K7" s="10">
        <v>11.6</v>
      </c>
      <c r="L7" s="22">
        <f t="shared" ref="L7" si="9">SUM(F7:H7)</f>
        <v>34.6</v>
      </c>
      <c r="M7" s="22">
        <f t="shared" ref="M7" si="10">SUM(I7:K7)</f>
        <v>34</v>
      </c>
      <c r="N7" s="23">
        <f t="shared" ref="N7" si="11">SUM(F7:J7)</f>
        <v>57.000000000000007</v>
      </c>
      <c r="O7" s="11" t="s">
        <v>189</v>
      </c>
      <c r="P7" s="11" t="s">
        <v>199</v>
      </c>
      <c r="Q7" s="30" t="s">
        <v>543</v>
      </c>
      <c r="R7" s="30" t="s">
        <v>363</v>
      </c>
      <c r="S7" s="30" t="s">
        <v>191</v>
      </c>
      <c r="T7" s="13" t="s">
        <v>224</v>
      </c>
      <c r="U7" s="12">
        <v>11.2</v>
      </c>
      <c r="V7" s="12">
        <v>11.8</v>
      </c>
      <c r="W7" s="12">
        <v>9.3000000000000007</v>
      </c>
      <c r="X7" s="11" t="s">
        <v>156</v>
      </c>
      <c r="Y7" s="12">
        <v>-0.7</v>
      </c>
      <c r="Z7" s="12">
        <v>-0.2</v>
      </c>
      <c r="AA7" s="12">
        <v>0.1</v>
      </c>
      <c r="AB7" s="8">
        <v>-1</v>
      </c>
      <c r="AC7" s="8"/>
      <c r="AD7" s="11" t="s">
        <v>216</v>
      </c>
      <c r="AE7" s="11" t="s">
        <v>216</v>
      </c>
      <c r="AF7" s="11" t="s">
        <v>224</v>
      </c>
      <c r="AG7" s="8"/>
      <c r="AH7" s="8" t="s">
        <v>819</v>
      </c>
      <c r="AI7" s="28" t="s">
        <v>820</v>
      </c>
    </row>
  </sheetData>
  <autoFilter ref="A1:AH1" xr:uid="{00000000-0009-0000-0000-000001000000}"/>
  <phoneticPr fontId="12"/>
  <conditionalFormatting sqref="F2:K2">
    <cfRule type="colorScale" priority="904">
      <colorScale>
        <cfvo type="min"/>
        <cfvo type="percentile" val="50"/>
        <cfvo type="max"/>
        <color rgb="FFF8696B"/>
        <color rgb="FFFFEB84"/>
        <color rgb="FF63BE7B"/>
      </colorScale>
    </cfRule>
  </conditionalFormatting>
  <conditionalFormatting sqref="F3:K3">
    <cfRule type="colorScale" priority="74">
      <colorScale>
        <cfvo type="min"/>
        <cfvo type="percentile" val="50"/>
        <cfvo type="max"/>
        <color rgb="FFF8696B"/>
        <color rgb="FFFFEB84"/>
        <color rgb="FF63BE7B"/>
      </colorScale>
    </cfRule>
  </conditionalFormatting>
  <conditionalFormatting sqref="F4:K5">
    <cfRule type="colorScale" priority="12">
      <colorScale>
        <cfvo type="min"/>
        <cfvo type="percentile" val="50"/>
        <cfvo type="max"/>
        <color rgb="FFF8696B"/>
        <color rgb="FFFFEB84"/>
        <color rgb="FF63BE7B"/>
      </colorScale>
    </cfRule>
  </conditionalFormatting>
  <conditionalFormatting sqref="F6:K6">
    <cfRule type="colorScale" priority="8">
      <colorScale>
        <cfvo type="min"/>
        <cfvo type="percentile" val="50"/>
        <cfvo type="max"/>
        <color rgb="FFF8696B"/>
        <color rgb="FFFFEB84"/>
        <color rgb="FF63BE7B"/>
      </colorScale>
    </cfRule>
  </conditionalFormatting>
  <conditionalFormatting sqref="F7:K7">
    <cfRule type="colorScale" priority="4">
      <colorScale>
        <cfvo type="min"/>
        <cfvo type="percentile" val="50"/>
        <cfvo type="max"/>
        <color rgb="FFF8696B"/>
        <color rgb="FFFFEB84"/>
        <color rgb="FF63BE7B"/>
      </colorScale>
    </cfRule>
  </conditionalFormatting>
  <conditionalFormatting sqref="X2:X7">
    <cfRule type="containsText" dxfId="170" priority="236" operator="containsText" text="D">
      <formula>NOT(ISERROR(SEARCH("D",X2)))</formula>
    </cfRule>
    <cfRule type="containsText" dxfId="169" priority="239" operator="containsText" text="E">
      <formula>NOT(ISERROR(SEARCH("E",X2)))</formula>
    </cfRule>
    <cfRule type="containsText" dxfId="168" priority="241" operator="containsText" text="A">
      <formula>NOT(ISERROR(SEARCH("A",X2)))</formula>
    </cfRule>
    <cfRule type="containsText" dxfId="167" priority="237" operator="containsText" text="S">
      <formula>NOT(ISERROR(SEARCH("S",X2)))</formula>
    </cfRule>
    <cfRule type="containsText" dxfId="166" priority="238" operator="containsText" text="F">
      <formula>NOT(ISERROR(SEARCH("F",X2)))</formula>
    </cfRule>
    <cfRule type="containsText" dxfId="165" priority="240" operator="containsText" text="B">
      <formula>NOT(ISERROR(SEARCH("B",X2)))</formula>
    </cfRule>
  </conditionalFormatting>
  <conditionalFormatting sqref="AD2:AG7">
    <cfRule type="containsText" dxfId="164" priority="2" operator="containsText" text="B">
      <formula>NOT(ISERROR(SEARCH("B",AD2)))</formula>
    </cfRule>
    <cfRule type="containsText" dxfId="163" priority="3" operator="containsText" text="A">
      <formula>NOT(ISERROR(SEARCH("A",AD2)))</formula>
    </cfRule>
    <cfRule type="containsText" dxfId="162" priority="1" operator="containsText" text="E">
      <formula>NOT(ISERROR(SEARCH("E",AD2)))</formula>
    </cfRule>
  </conditionalFormatting>
  <dataValidations count="1">
    <dataValidation type="list" allowBlank="1" showInputMessage="1" showErrorMessage="1" sqref="AG2:AG7" xr:uid="{00000000-0002-0000-0100-000000000000}">
      <formula1>"強風,外差し,イン先行,タフ"</formula1>
    </dataValidation>
  </dataValidations>
  <pageMargins left="0.7" right="0.7" top="0.75" bottom="0.75" header="0.3" footer="0.3"/>
  <pageSetup paperSize="9" orientation="portrait" horizontalDpi="4294967292" verticalDpi="4294967292"/>
  <ignoredErrors>
    <ignoredError sqref="L2:N2 L3:N3 L4:N5 L6:N6 L7:N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11"/>
  <sheetViews>
    <sheetView zoomScaleNormal="100" workbookViewId="0">
      <pane xSplit="5" ySplit="1" topLeftCell="K2" activePane="bottomRight" state="frozen"/>
      <selection activeCell="E15" sqref="E15"/>
      <selection pane="topRight" activeCell="E15" sqref="E15"/>
      <selection pane="bottomLeft" activeCell="E15" sqref="E15"/>
      <selection pane="bottomRight" activeCell="AK11" sqref="AK11"/>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48</v>
      </c>
      <c r="Q1" s="2" t="s">
        <v>17</v>
      </c>
      <c r="R1" s="2" t="s">
        <v>5</v>
      </c>
      <c r="S1" s="3" t="s">
        <v>6</v>
      </c>
      <c r="T1" s="3" t="s">
        <v>7</v>
      </c>
      <c r="U1" s="3" t="s">
        <v>8</v>
      </c>
      <c r="V1" s="3" t="s">
        <v>107</v>
      </c>
      <c r="W1" s="4" t="s">
        <v>152</v>
      </c>
      <c r="X1" s="4" t="s">
        <v>153</v>
      </c>
      <c r="Y1" s="4" t="s">
        <v>164</v>
      </c>
      <c r="Z1" s="4" t="s">
        <v>169</v>
      </c>
      <c r="AA1" s="4" t="s">
        <v>9</v>
      </c>
      <c r="AB1" s="4" t="s">
        <v>100</v>
      </c>
      <c r="AC1" s="4" t="s">
        <v>10</v>
      </c>
      <c r="AD1" s="4" t="s">
        <v>11</v>
      </c>
      <c r="AE1" s="4"/>
      <c r="AF1" s="4" t="s">
        <v>12</v>
      </c>
      <c r="AG1" s="4" t="s">
        <v>13</v>
      </c>
      <c r="AH1" s="4" t="s">
        <v>54</v>
      </c>
      <c r="AI1" s="4" t="s">
        <v>55</v>
      </c>
      <c r="AJ1" s="1" t="s">
        <v>14</v>
      </c>
      <c r="AK1" s="14" t="s">
        <v>154</v>
      </c>
    </row>
    <row r="2" spans="1:37" s="5" customFormat="1" ht="16">
      <c r="A2" s="19">
        <v>45347</v>
      </c>
      <c r="B2" s="18" t="s">
        <v>155</v>
      </c>
      <c r="C2" s="20" t="s">
        <v>228</v>
      </c>
      <c r="D2" s="21">
        <v>5.6273148148148149E-2</v>
      </c>
      <c r="E2" s="20" t="s">
        <v>268</v>
      </c>
      <c r="F2" s="43">
        <v>12</v>
      </c>
      <c r="G2" s="10">
        <v>10.6</v>
      </c>
      <c r="H2" s="10">
        <v>11.3</v>
      </c>
      <c r="I2" s="10">
        <v>11.4</v>
      </c>
      <c r="J2" s="10">
        <v>11.4</v>
      </c>
      <c r="K2" s="10">
        <v>12</v>
      </c>
      <c r="L2" s="10">
        <v>12.5</v>
      </c>
      <c r="M2" s="22">
        <f t="shared" ref="M2" si="0">SUM(F2:H2)</f>
        <v>33.900000000000006</v>
      </c>
      <c r="N2" s="22">
        <f t="shared" ref="N2" si="1">I2</f>
        <v>11.4</v>
      </c>
      <c r="O2" s="22">
        <f t="shared" ref="O2" si="2">SUM(J2:L2)</f>
        <v>35.9</v>
      </c>
      <c r="P2" s="23">
        <f t="shared" ref="P2" si="3">SUM(F2:J2)</f>
        <v>56.7</v>
      </c>
      <c r="Q2" s="11" t="s">
        <v>233</v>
      </c>
      <c r="R2" s="11" t="s">
        <v>183</v>
      </c>
      <c r="S2" s="13" t="s">
        <v>252</v>
      </c>
      <c r="T2" s="13" t="s">
        <v>206</v>
      </c>
      <c r="U2" s="13" t="s">
        <v>201</v>
      </c>
      <c r="V2" s="13" t="s">
        <v>156</v>
      </c>
      <c r="W2" s="12">
        <v>13.2</v>
      </c>
      <c r="X2" s="12">
        <v>12.7</v>
      </c>
      <c r="Y2" s="12">
        <v>8.4</v>
      </c>
      <c r="Z2" s="11" t="s">
        <v>180</v>
      </c>
      <c r="AA2" s="16">
        <v>0.7</v>
      </c>
      <c r="AB2" s="11" t="s">
        <v>215</v>
      </c>
      <c r="AC2" s="11">
        <v>0.1</v>
      </c>
      <c r="AD2" s="11">
        <v>0.6</v>
      </c>
      <c r="AE2" s="11"/>
      <c r="AF2" s="11" t="s">
        <v>216</v>
      </c>
      <c r="AG2" s="11" t="s">
        <v>216</v>
      </c>
      <c r="AH2" s="11" t="s">
        <v>180</v>
      </c>
      <c r="AI2" s="8"/>
      <c r="AJ2" s="8"/>
      <c r="AK2" s="28"/>
    </row>
    <row r="3" spans="1:37" s="5" customFormat="1" ht="16">
      <c r="A3" s="19">
        <v>45353</v>
      </c>
      <c r="B3" s="18" t="s">
        <v>160</v>
      </c>
      <c r="C3" s="20" t="s">
        <v>232</v>
      </c>
      <c r="D3" s="21">
        <v>5.5648148148148148E-2</v>
      </c>
      <c r="E3" s="20" t="s">
        <v>399</v>
      </c>
      <c r="F3" s="43">
        <v>12.3</v>
      </c>
      <c r="G3" s="10">
        <v>10.4</v>
      </c>
      <c r="H3" s="10">
        <v>10.8</v>
      </c>
      <c r="I3" s="10">
        <v>11.6</v>
      </c>
      <c r="J3" s="10">
        <v>11.5</v>
      </c>
      <c r="K3" s="10">
        <v>12.1</v>
      </c>
      <c r="L3" s="10">
        <v>12.1</v>
      </c>
      <c r="M3" s="22">
        <f t="shared" ref="M3:M4" si="4">SUM(F3:H3)</f>
        <v>33.5</v>
      </c>
      <c r="N3" s="22">
        <f t="shared" ref="N3:N4" si="5">I3</f>
        <v>11.6</v>
      </c>
      <c r="O3" s="22">
        <f t="shared" ref="O3:O4" si="6">SUM(J3:L3)</f>
        <v>35.700000000000003</v>
      </c>
      <c r="P3" s="23">
        <f t="shared" ref="P3:P4" si="7">SUM(F3:J3)</f>
        <v>56.6</v>
      </c>
      <c r="Q3" s="11" t="s">
        <v>233</v>
      </c>
      <c r="R3" s="11" t="s">
        <v>183</v>
      </c>
      <c r="S3" s="13" t="s">
        <v>375</v>
      </c>
      <c r="T3" s="13" t="s">
        <v>191</v>
      </c>
      <c r="U3" s="13" t="s">
        <v>192</v>
      </c>
      <c r="V3" s="13" t="s">
        <v>156</v>
      </c>
      <c r="W3" s="12">
        <v>12.1</v>
      </c>
      <c r="X3" s="12">
        <v>13.5</v>
      </c>
      <c r="Y3" s="12">
        <v>8.8000000000000007</v>
      </c>
      <c r="Z3" s="11" t="s">
        <v>179</v>
      </c>
      <c r="AA3" s="16">
        <v>-0.7</v>
      </c>
      <c r="AB3" s="11" t="s">
        <v>215</v>
      </c>
      <c r="AC3" s="11">
        <v>-0.1</v>
      </c>
      <c r="AD3" s="11">
        <v>-0.6</v>
      </c>
      <c r="AE3" s="11"/>
      <c r="AF3" s="11" t="s">
        <v>216</v>
      </c>
      <c r="AG3" s="11" t="s">
        <v>216</v>
      </c>
      <c r="AH3" s="11" t="s">
        <v>179</v>
      </c>
      <c r="AI3" s="8"/>
      <c r="AJ3" s="8" t="s">
        <v>418</v>
      </c>
      <c r="AK3" s="28" t="s">
        <v>419</v>
      </c>
    </row>
    <row r="4" spans="1:37" s="5" customFormat="1">
      <c r="A4" s="19">
        <v>45354</v>
      </c>
      <c r="B4" s="18" t="s">
        <v>163</v>
      </c>
      <c r="C4" s="20" t="s">
        <v>228</v>
      </c>
      <c r="D4" s="21">
        <v>5.5636574074074074E-2</v>
      </c>
      <c r="E4" s="20" t="s">
        <v>389</v>
      </c>
      <c r="F4" s="10">
        <v>12.2</v>
      </c>
      <c r="G4" s="10">
        <v>10.9</v>
      </c>
      <c r="H4" s="10">
        <v>11.5</v>
      </c>
      <c r="I4" s="10">
        <v>11.5</v>
      </c>
      <c r="J4" s="10">
        <v>11.4</v>
      </c>
      <c r="K4" s="10">
        <v>11.4</v>
      </c>
      <c r="L4" s="10">
        <v>11.8</v>
      </c>
      <c r="M4" s="22">
        <f t="shared" si="4"/>
        <v>34.6</v>
      </c>
      <c r="N4" s="22">
        <f t="shared" si="5"/>
        <v>11.5</v>
      </c>
      <c r="O4" s="22">
        <f t="shared" si="6"/>
        <v>34.6</v>
      </c>
      <c r="P4" s="23">
        <f t="shared" si="7"/>
        <v>57.5</v>
      </c>
      <c r="Q4" s="11" t="s">
        <v>182</v>
      </c>
      <c r="R4" s="11" t="s">
        <v>184</v>
      </c>
      <c r="S4" s="13" t="s">
        <v>390</v>
      </c>
      <c r="T4" s="13" t="s">
        <v>227</v>
      </c>
      <c r="U4" s="13" t="s">
        <v>206</v>
      </c>
      <c r="V4" s="13" t="s">
        <v>156</v>
      </c>
      <c r="W4" s="12">
        <v>10.9</v>
      </c>
      <c r="X4" s="12">
        <v>11.3</v>
      </c>
      <c r="Y4" s="12">
        <v>9.1</v>
      </c>
      <c r="Z4" s="11" t="s">
        <v>224</v>
      </c>
      <c r="AA4" s="16">
        <v>-0.3</v>
      </c>
      <c r="AB4" s="11" t="s">
        <v>215</v>
      </c>
      <c r="AC4" s="11">
        <v>0.4</v>
      </c>
      <c r="AD4" s="11">
        <v>-0.7</v>
      </c>
      <c r="AE4" s="11"/>
      <c r="AF4" s="11" t="s">
        <v>217</v>
      </c>
      <c r="AG4" s="11" t="s">
        <v>216</v>
      </c>
      <c r="AH4" s="11" t="s">
        <v>179</v>
      </c>
      <c r="AI4" s="8"/>
      <c r="AJ4" s="8" t="s">
        <v>438</v>
      </c>
      <c r="AK4" s="28" t="s">
        <v>439</v>
      </c>
    </row>
    <row r="5" spans="1:37" s="5" customFormat="1">
      <c r="A5" s="19">
        <v>45361</v>
      </c>
      <c r="B5" s="17" t="s">
        <v>235</v>
      </c>
      <c r="C5" s="20" t="s">
        <v>381</v>
      </c>
      <c r="D5" s="21">
        <v>5.5567129629629633E-2</v>
      </c>
      <c r="E5" s="20" t="s">
        <v>479</v>
      </c>
      <c r="F5" s="10">
        <v>12</v>
      </c>
      <c r="G5" s="10">
        <v>10.7</v>
      </c>
      <c r="H5" s="10">
        <v>11.1</v>
      </c>
      <c r="I5" s="10">
        <v>11.2</v>
      </c>
      <c r="J5" s="10">
        <v>11.4</v>
      </c>
      <c r="K5" s="10">
        <v>11.7</v>
      </c>
      <c r="L5" s="10">
        <v>12</v>
      </c>
      <c r="M5" s="22">
        <f t="shared" ref="M5:M6" si="8">SUM(F5:H5)</f>
        <v>33.799999999999997</v>
      </c>
      <c r="N5" s="22">
        <f t="shared" ref="N5:N6" si="9">I5</f>
        <v>11.2</v>
      </c>
      <c r="O5" s="22">
        <f t="shared" ref="O5:O6" si="10">SUM(J5:L5)</f>
        <v>35.1</v>
      </c>
      <c r="P5" s="23">
        <f t="shared" ref="P5:P6" si="11">SUM(F5:J5)</f>
        <v>56.4</v>
      </c>
      <c r="Q5" s="11" t="s">
        <v>233</v>
      </c>
      <c r="R5" s="11" t="s">
        <v>190</v>
      </c>
      <c r="S5" s="13" t="s">
        <v>480</v>
      </c>
      <c r="T5" s="13" t="s">
        <v>374</v>
      </c>
      <c r="U5" s="13" t="s">
        <v>255</v>
      </c>
      <c r="V5" s="13" t="s">
        <v>156</v>
      </c>
      <c r="W5" s="12">
        <v>11.2</v>
      </c>
      <c r="X5" s="12">
        <v>10.3</v>
      </c>
      <c r="Y5" s="12">
        <v>9.3000000000000007</v>
      </c>
      <c r="Z5" s="11" t="s">
        <v>224</v>
      </c>
      <c r="AA5" s="16">
        <v>-1.3</v>
      </c>
      <c r="AB5" s="11" t="s">
        <v>215</v>
      </c>
      <c r="AC5" s="11">
        <v>-0.6</v>
      </c>
      <c r="AD5" s="11">
        <v>-0.7</v>
      </c>
      <c r="AE5" s="11"/>
      <c r="AF5" s="11" t="s">
        <v>219</v>
      </c>
      <c r="AG5" s="11" t="s">
        <v>216</v>
      </c>
      <c r="AH5" s="11" t="s">
        <v>179</v>
      </c>
      <c r="AI5" s="8"/>
      <c r="AJ5" s="8"/>
      <c r="AK5" s="28"/>
    </row>
    <row r="6" spans="1:37" s="5" customFormat="1">
      <c r="A6" s="19">
        <v>45368</v>
      </c>
      <c r="B6" s="18" t="s">
        <v>160</v>
      </c>
      <c r="C6" s="20" t="s">
        <v>228</v>
      </c>
      <c r="D6" s="21">
        <v>5.6261574074074075E-2</v>
      </c>
      <c r="E6" s="20" t="s">
        <v>563</v>
      </c>
      <c r="F6" s="10">
        <v>12.4</v>
      </c>
      <c r="G6" s="10">
        <v>10.8</v>
      </c>
      <c r="H6" s="10">
        <v>11.2</v>
      </c>
      <c r="I6" s="10">
        <v>11.6</v>
      </c>
      <c r="J6" s="10">
        <v>11.7</v>
      </c>
      <c r="K6" s="10">
        <v>11.4</v>
      </c>
      <c r="L6" s="10">
        <v>12</v>
      </c>
      <c r="M6" s="22">
        <f t="shared" si="8"/>
        <v>34.400000000000006</v>
      </c>
      <c r="N6" s="22">
        <f t="shared" si="9"/>
        <v>11.6</v>
      </c>
      <c r="O6" s="22">
        <f t="shared" si="10"/>
        <v>35.1</v>
      </c>
      <c r="P6" s="23">
        <f t="shared" si="11"/>
        <v>57.7</v>
      </c>
      <c r="Q6" s="11" t="s">
        <v>182</v>
      </c>
      <c r="R6" s="11" t="s">
        <v>184</v>
      </c>
      <c r="S6" s="13" t="s">
        <v>564</v>
      </c>
      <c r="T6" s="13" t="s">
        <v>185</v>
      </c>
      <c r="U6" s="13" t="s">
        <v>234</v>
      </c>
      <c r="V6" s="13" t="s">
        <v>156</v>
      </c>
      <c r="W6" s="12">
        <v>11.1</v>
      </c>
      <c r="X6" s="12">
        <v>11</v>
      </c>
      <c r="Y6" s="12">
        <v>9.4</v>
      </c>
      <c r="Z6" s="11" t="s">
        <v>179</v>
      </c>
      <c r="AA6" s="16">
        <v>-0.4</v>
      </c>
      <c r="AB6" s="11" t="s">
        <v>215</v>
      </c>
      <c r="AC6" s="11" t="s">
        <v>221</v>
      </c>
      <c r="AD6" s="11">
        <v>-0.4</v>
      </c>
      <c r="AE6" s="11"/>
      <c r="AF6" s="11" t="s">
        <v>216</v>
      </c>
      <c r="AG6" s="11" t="s">
        <v>217</v>
      </c>
      <c r="AH6" s="11" t="s">
        <v>180</v>
      </c>
      <c r="AI6" s="8"/>
      <c r="AJ6" s="8" t="s">
        <v>612</v>
      </c>
      <c r="AK6" s="28" t="s">
        <v>613</v>
      </c>
    </row>
    <row r="7" spans="1:37" s="5" customFormat="1">
      <c r="A7" s="19">
        <v>45374</v>
      </c>
      <c r="B7" s="18" t="s">
        <v>157</v>
      </c>
      <c r="C7" s="20" t="s">
        <v>249</v>
      </c>
      <c r="D7" s="21">
        <v>5.7650462962962966E-2</v>
      </c>
      <c r="E7" s="20" t="s">
        <v>632</v>
      </c>
      <c r="F7" s="10">
        <v>12.5</v>
      </c>
      <c r="G7" s="10">
        <v>11.5</v>
      </c>
      <c r="H7" s="10">
        <v>11.7</v>
      </c>
      <c r="I7" s="10">
        <v>11.9</v>
      </c>
      <c r="J7" s="10">
        <v>11.6</v>
      </c>
      <c r="K7" s="10">
        <v>11.3</v>
      </c>
      <c r="L7" s="10">
        <v>12.6</v>
      </c>
      <c r="M7" s="22">
        <f t="shared" ref="M7:M8" si="12">SUM(F7:H7)</f>
        <v>35.700000000000003</v>
      </c>
      <c r="N7" s="22">
        <f t="shared" ref="N7:N8" si="13">I7</f>
        <v>11.9</v>
      </c>
      <c r="O7" s="22">
        <f t="shared" ref="O7:O8" si="14">SUM(J7:L7)</f>
        <v>35.5</v>
      </c>
      <c r="P7" s="23">
        <f t="shared" ref="P7:P8" si="15">SUM(F7:J7)</f>
        <v>59.2</v>
      </c>
      <c r="Q7" s="11" t="s">
        <v>189</v>
      </c>
      <c r="R7" s="11" t="s">
        <v>184</v>
      </c>
      <c r="S7" s="13" t="s">
        <v>264</v>
      </c>
      <c r="T7" s="13" t="s">
        <v>225</v>
      </c>
      <c r="U7" s="13" t="s">
        <v>238</v>
      </c>
      <c r="V7" s="13" t="s">
        <v>156</v>
      </c>
      <c r="W7" s="12">
        <v>12.6</v>
      </c>
      <c r="X7" s="12">
        <v>12.7</v>
      </c>
      <c r="Y7" s="12">
        <v>8.6999999999999993</v>
      </c>
      <c r="Z7" s="11" t="s">
        <v>180</v>
      </c>
      <c r="AA7" s="16">
        <v>1.1000000000000001</v>
      </c>
      <c r="AB7" s="11">
        <v>-0.1</v>
      </c>
      <c r="AC7" s="11">
        <v>0.8</v>
      </c>
      <c r="AD7" s="11">
        <v>0.2</v>
      </c>
      <c r="AE7" s="11"/>
      <c r="AF7" s="11" t="s">
        <v>218</v>
      </c>
      <c r="AG7" s="11" t="s">
        <v>216</v>
      </c>
      <c r="AH7" s="11" t="s">
        <v>179</v>
      </c>
      <c r="AI7" s="8"/>
      <c r="AJ7" s="8" t="s">
        <v>668</v>
      </c>
      <c r="AK7" s="28" t="s">
        <v>669</v>
      </c>
    </row>
    <row r="8" spans="1:37" s="5" customFormat="1">
      <c r="A8" s="19">
        <v>45375</v>
      </c>
      <c r="B8" s="18" t="s">
        <v>159</v>
      </c>
      <c r="C8" s="20" t="s">
        <v>249</v>
      </c>
      <c r="D8" s="21">
        <v>5.6956018518518517E-2</v>
      </c>
      <c r="E8" s="20" t="s">
        <v>646</v>
      </c>
      <c r="F8" s="10">
        <v>12.2</v>
      </c>
      <c r="G8" s="10">
        <v>11</v>
      </c>
      <c r="H8" s="10">
        <v>11.4</v>
      </c>
      <c r="I8" s="10">
        <v>11.6</v>
      </c>
      <c r="J8" s="10">
        <v>11.8</v>
      </c>
      <c r="K8" s="10">
        <v>11.5</v>
      </c>
      <c r="L8" s="10">
        <v>12.6</v>
      </c>
      <c r="M8" s="22">
        <f t="shared" si="12"/>
        <v>34.6</v>
      </c>
      <c r="N8" s="22">
        <f t="shared" si="13"/>
        <v>11.6</v>
      </c>
      <c r="O8" s="22">
        <f t="shared" si="14"/>
        <v>35.9</v>
      </c>
      <c r="P8" s="23">
        <f t="shared" si="15"/>
        <v>58</v>
      </c>
      <c r="Q8" s="11" t="s">
        <v>233</v>
      </c>
      <c r="R8" s="11" t="s">
        <v>183</v>
      </c>
      <c r="S8" s="13" t="s">
        <v>647</v>
      </c>
      <c r="T8" s="13" t="s">
        <v>225</v>
      </c>
      <c r="U8" s="13" t="s">
        <v>393</v>
      </c>
      <c r="V8" s="13" t="s">
        <v>156</v>
      </c>
      <c r="W8" s="12">
        <v>14</v>
      </c>
      <c r="X8" s="12">
        <v>12.6</v>
      </c>
      <c r="Y8" s="12">
        <v>8.5</v>
      </c>
      <c r="Z8" s="11" t="s">
        <v>180</v>
      </c>
      <c r="AA8" s="16">
        <v>0.1</v>
      </c>
      <c r="AB8" s="11" t="s">
        <v>215</v>
      </c>
      <c r="AC8" s="11">
        <v>-0.1</v>
      </c>
      <c r="AD8" s="11">
        <v>0.2</v>
      </c>
      <c r="AE8" s="11"/>
      <c r="AF8" s="11" t="s">
        <v>216</v>
      </c>
      <c r="AG8" s="11" t="s">
        <v>217</v>
      </c>
      <c r="AH8" s="11" t="s">
        <v>180</v>
      </c>
      <c r="AI8" s="8"/>
      <c r="AJ8" s="8" t="s">
        <v>690</v>
      </c>
      <c r="AK8" s="28" t="s">
        <v>691</v>
      </c>
    </row>
    <row r="9" spans="1:37" s="5" customFormat="1">
      <c r="A9" s="19">
        <v>45381</v>
      </c>
      <c r="B9" s="18" t="s">
        <v>158</v>
      </c>
      <c r="C9" s="20" t="s">
        <v>381</v>
      </c>
      <c r="D9" s="21">
        <v>5.6354166666666664E-2</v>
      </c>
      <c r="E9" s="20" t="s">
        <v>709</v>
      </c>
      <c r="F9" s="10">
        <v>12.5</v>
      </c>
      <c r="G9" s="10">
        <v>10.9</v>
      </c>
      <c r="H9" s="10">
        <v>11.6</v>
      </c>
      <c r="I9" s="10">
        <v>11.7</v>
      </c>
      <c r="J9" s="10">
        <v>11.9</v>
      </c>
      <c r="K9" s="10">
        <v>11.3</v>
      </c>
      <c r="L9" s="10">
        <v>12</v>
      </c>
      <c r="M9" s="22">
        <f t="shared" ref="M9:M10" si="16">SUM(F9:H9)</f>
        <v>35</v>
      </c>
      <c r="N9" s="22">
        <f t="shared" ref="N9:N10" si="17">I9</f>
        <v>11.7</v>
      </c>
      <c r="O9" s="22">
        <f t="shared" ref="O9:O10" si="18">SUM(J9:L9)</f>
        <v>35.200000000000003</v>
      </c>
      <c r="P9" s="23">
        <f t="shared" ref="P9:P10" si="19">SUM(F9:J9)</f>
        <v>58.6</v>
      </c>
      <c r="Q9" s="11" t="s">
        <v>182</v>
      </c>
      <c r="R9" s="11" t="s">
        <v>184</v>
      </c>
      <c r="S9" s="13" t="s">
        <v>193</v>
      </c>
      <c r="T9" s="13" t="s">
        <v>542</v>
      </c>
      <c r="U9" s="13" t="s">
        <v>191</v>
      </c>
      <c r="V9" s="13" t="s">
        <v>224</v>
      </c>
      <c r="W9" s="12">
        <v>12</v>
      </c>
      <c r="X9" s="12">
        <v>11.8</v>
      </c>
      <c r="Y9" s="12">
        <v>9.1</v>
      </c>
      <c r="Z9" s="11" t="s">
        <v>224</v>
      </c>
      <c r="AA9" s="16">
        <v>-0.8</v>
      </c>
      <c r="AB9" s="11" t="s">
        <v>215</v>
      </c>
      <c r="AC9" s="11">
        <v>0.2</v>
      </c>
      <c r="AD9" s="11">
        <v>-1</v>
      </c>
      <c r="AE9" s="11"/>
      <c r="AF9" s="11" t="s">
        <v>216</v>
      </c>
      <c r="AG9" s="11" t="s">
        <v>216</v>
      </c>
      <c r="AH9" s="11" t="s">
        <v>179</v>
      </c>
      <c r="AI9" s="8"/>
      <c r="AJ9" s="8" t="s">
        <v>740</v>
      </c>
      <c r="AK9" s="28" t="s">
        <v>741</v>
      </c>
    </row>
    <row r="10" spans="1:37" s="5" customFormat="1">
      <c r="A10" s="19">
        <v>45382</v>
      </c>
      <c r="B10" s="18" t="s">
        <v>163</v>
      </c>
      <c r="C10" s="20" t="s">
        <v>381</v>
      </c>
      <c r="D10" s="21">
        <v>5.5601851851851854E-2</v>
      </c>
      <c r="E10" s="20" t="s">
        <v>731</v>
      </c>
      <c r="F10" s="10">
        <v>12.1</v>
      </c>
      <c r="G10" s="10">
        <v>10.4</v>
      </c>
      <c r="H10" s="10">
        <v>11.1</v>
      </c>
      <c r="I10" s="10">
        <v>11.4</v>
      </c>
      <c r="J10" s="10">
        <v>11.7</v>
      </c>
      <c r="K10" s="10">
        <v>12</v>
      </c>
      <c r="L10" s="10">
        <v>11.7</v>
      </c>
      <c r="M10" s="22">
        <f t="shared" si="16"/>
        <v>33.6</v>
      </c>
      <c r="N10" s="22">
        <f t="shared" si="17"/>
        <v>11.4</v>
      </c>
      <c r="O10" s="22">
        <f t="shared" si="18"/>
        <v>35.4</v>
      </c>
      <c r="P10" s="23">
        <f t="shared" si="19"/>
        <v>56.7</v>
      </c>
      <c r="Q10" s="11" t="s">
        <v>233</v>
      </c>
      <c r="R10" s="11" t="s">
        <v>183</v>
      </c>
      <c r="S10" s="13" t="s">
        <v>458</v>
      </c>
      <c r="T10" s="13" t="s">
        <v>371</v>
      </c>
      <c r="U10" s="13" t="s">
        <v>202</v>
      </c>
      <c r="V10" s="13" t="s">
        <v>224</v>
      </c>
      <c r="W10" s="12">
        <v>11.8</v>
      </c>
      <c r="X10" s="12">
        <v>11.7</v>
      </c>
      <c r="Y10" s="12">
        <v>9.4</v>
      </c>
      <c r="Z10" s="11" t="s">
        <v>156</v>
      </c>
      <c r="AA10" s="16">
        <v>-0.6</v>
      </c>
      <c r="AB10" s="11" t="s">
        <v>215</v>
      </c>
      <c r="AC10" s="11">
        <v>0.5</v>
      </c>
      <c r="AD10" s="11">
        <v>-1.1000000000000001</v>
      </c>
      <c r="AE10" s="11"/>
      <c r="AF10" s="11" t="s">
        <v>217</v>
      </c>
      <c r="AG10" s="11" t="s">
        <v>216</v>
      </c>
      <c r="AH10" s="11" t="s">
        <v>179</v>
      </c>
      <c r="AI10" s="8"/>
      <c r="AJ10" s="8" t="s">
        <v>772</v>
      </c>
      <c r="AK10" s="28" t="s">
        <v>773</v>
      </c>
    </row>
    <row r="11" spans="1:37" s="5" customFormat="1">
      <c r="A11" s="19">
        <v>45396</v>
      </c>
      <c r="B11" s="18" t="s">
        <v>160</v>
      </c>
      <c r="C11" s="20" t="s">
        <v>381</v>
      </c>
      <c r="D11" s="21">
        <v>5.4918981481481478E-2</v>
      </c>
      <c r="E11" s="20" t="s">
        <v>853</v>
      </c>
      <c r="F11" s="10">
        <v>12.1</v>
      </c>
      <c r="G11" s="10">
        <v>10.5</v>
      </c>
      <c r="H11" s="10">
        <v>11</v>
      </c>
      <c r="I11" s="10">
        <v>11.2</v>
      </c>
      <c r="J11" s="10">
        <v>11.2</v>
      </c>
      <c r="K11" s="10">
        <v>11.5</v>
      </c>
      <c r="L11" s="10">
        <v>12</v>
      </c>
      <c r="M11" s="22">
        <f t="shared" ref="M11" si="20">SUM(F11:H11)</f>
        <v>33.6</v>
      </c>
      <c r="N11" s="22">
        <f t="shared" ref="N11" si="21">I11</f>
        <v>11.2</v>
      </c>
      <c r="O11" s="22">
        <f t="shared" ref="O11" si="22">SUM(J11:L11)</f>
        <v>34.700000000000003</v>
      </c>
      <c r="P11" s="23">
        <f t="shared" ref="P11" si="23">SUM(F11:J11)</f>
        <v>56</v>
      </c>
      <c r="Q11" s="11" t="s">
        <v>233</v>
      </c>
      <c r="R11" s="11" t="s">
        <v>184</v>
      </c>
      <c r="S11" s="13" t="s">
        <v>188</v>
      </c>
      <c r="T11" s="13" t="s">
        <v>192</v>
      </c>
      <c r="U11" s="13" t="s">
        <v>193</v>
      </c>
      <c r="V11" s="13" t="s">
        <v>224</v>
      </c>
      <c r="W11" s="12">
        <v>9.4</v>
      </c>
      <c r="X11" s="12">
        <v>11.2</v>
      </c>
      <c r="Y11" s="12">
        <v>9.5</v>
      </c>
      <c r="Z11" s="11" t="s">
        <v>156</v>
      </c>
      <c r="AA11" s="16">
        <v>-2</v>
      </c>
      <c r="AB11" s="11" t="s">
        <v>215</v>
      </c>
      <c r="AC11" s="11">
        <v>-0.8</v>
      </c>
      <c r="AD11" s="11">
        <v>-1.2</v>
      </c>
      <c r="AE11" s="11"/>
      <c r="AF11" s="11" t="s">
        <v>625</v>
      </c>
      <c r="AG11" s="11" t="s">
        <v>217</v>
      </c>
      <c r="AH11" s="11" t="s">
        <v>180</v>
      </c>
      <c r="AI11" s="8"/>
      <c r="AJ11" s="8" t="s">
        <v>925</v>
      </c>
      <c r="AK11" s="28" t="s">
        <v>926</v>
      </c>
    </row>
  </sheetData>
  <autoFilter ref="A1:AJ1" xr:uid="{00000000-0009-0000-0000-000002000000}"/>
  <phoneticPr fontId="12"/>
  <conditionalFormatting sqref="F4:F11">
    <cfRule type="colorScale" priority="28">
      <colorScale>
        <cfvo type="min"/>
        <cfvo type="percentile" val="50"/>
        <cfvo type="max"/>
        <color rgb="FFF8696B"/>
        <color rgb="FFFFEB84"/>
        <color rgb="FF63BE7B"/>
      </colorScale>
    </cfRule>
    <cfRule type="colorScale" priority="29">
      <colorScale>
        <cfvo type="min"/>
        <cfvo type="percentile" val="50"/>
        <cfvo type="max"/>
        <color rgb="FFF8696B"/>
        <color rgb="FFFFEB84"/>
        <color rgb="FF63BE7B"/>
      </colorScale>
    </cfRule>
  </conditionalFormatting>
  <conditionalFormatting sqref="F2:L2">
    <cfRule type="colorScale" priority="35">
      <colorScale>
        <cfvo type="min"/>
        <cfvo type="percentile" val="50"/>
        <cfvo type="max"/>
        <color rgb="FFF8696B"/>
        <color rgb="FFFFEB84"/>
        <color rgb="FF63BE7B"/>
      </colorScale>
    </cfRule>
  </conditionalFormatting>
  <conditionalFormatting sqref="F3:L4">
    <cfRule type="colorScale" priority="30">
      <colorScale>
        <cfvo type="min"/>
        <cfvo type="percentile" val="50"/>
        <cfvo type="max"/>
        <color rgb="FFF8696B"/>
        <color rgb="FFFFEB84"/>
        <color rgb="FF63BE7B"/>
      </colorScale>
    </cfRule>
  </conditionalFormatting>
  <conditionalFormatting sqref="F5:L5">
    <cfRule type="colorScale" priority="21">
      <colorScale>
        <cfvo type="min"/>
        <cfvo type="percentile" val="50"/>
        <cfvo type="max"/>
        <color rgb="FFF8696B"/>
        <color rgb="FFFFEB84"/>
        <color rgb="FF63BE7B"/>
      </colorScale>
    </cfRule>
  </conditionalFormatting>
  <conditionalFormatting sqref="F6:L6">
    <cfRule type="colorScale" priority="19">
      <colorScale>
        <cfvo type="min"/>
        <cfvo type="percentile" val="50"/>
        <cfvo type="max"/>
        <color rgb="FFF8696B"/>
        <color rgb="FFFFEB84"/>
        <color rgb="FF63BE7B"/>
      </colorScale>
    </cfRule>
  </conditionalFormatting>
  <conditionalFormatting sqref="F7:L8">
    <cfRule type="colorScale" priority="14">
      <colorScale>
        <cfvo type="min"/>
        <cfvo type="percentile" val="50"/>
        <cfvo type="max"/>
        <color rgb="FFF8696B"/>
        <color rgb="FFFFEB84"/>
        <color rgb="FF63BE7B"/>
      </colorScale>
    </cfRule>
  </conditionalFormatting>
  <conditionalFormatting sqref="F9:L10">
    <cfRule type="colorScale" priority="9">
      <colorScale>
        <cfvo type="min"/>
        <cfvo type="percentile" val="50"/>
        <cfvo type="max"/>
        <color rgb="FFF8696B"/>
        <color rgb="FFFFEB84"/>
        <color rgb="FF63BE7B"/>
      </colorScale>
    </cfRule>
  </conditionalFormatting>
  <conditionalFormatting sqref="F11:L11">
    <cfRule type="colorScale" priority="4">
      <colorScale>
        <cfvo type="min"/>
        <cfvo type="percentile" val="50"/>
        <cfvo type="max"/>
        <color rgb="FFF8696B"/>
        <color rgb="FFFFEB84"/>
        <color rgb="FF63BE7B"/>
      </colorScale>
    </cfRule>
  </conditionalFormatting>
  <conditionalFormatting sqref="G2:L2">
    <cfRule type="colorScale" priority="139">
      <colorScale>
        <cfvo type="min"/>
        <cfvo type="percentile" val="50"/>
        <cfvo type="max"/>
        <color rgb="FFF8696B"/>
        <color rgb="FFFFEB84"/>
        <color rgb="FF63BE7B"/>
      </colorScale>
    </cfRule>
  </conditionalFormatting>
  <conditionalFormatting sqref="G3:L4">
    <cfRule type="colorScale" priority="34">
      <colorScale>
        <cfvo type="min"/>
        <cfvo type="percentile" val="50"/>
        <cfvo type="max"/>
        <color rgb="FFF8696B"/>
        <color rgb="FFFFEB84"/>
        <color rgb="FF63BE7B"/>
      </colorScale>
    </cfRule>
  </conditionalFormatting>
  <conditionalFormatting sqref="G5:L5">
    <cfRule type="colorScale" priority="22">
      <colorScale>
        <cfvo type="min"/>
        <cfvo type="percentile" val="50"/>
        <cfvo type="max"/>
        <color rgb="FFF8696B"/>
        <color rgb="FFFFEB84"/>
        <color rgb="FF63BE7B"/>
      </colorScale>
    </cfRule>
  </conditionalFormatting>
  <conditionalFormatting sqref="G6:L6">
    <cfRule type="colorScale" priority="20">
      <colorScale>
        <cfvo type="min"/>
        <cfvo type="percentile" val="50"/>
        <cfvo type="max"/>
        <color rgb="FFF8696B"/>
        <color rgb="FFFFEB84"/>
        <color rgb="FF63BE7B"/>
      </colorScale>
    </cfRule>
  </conditionalFormatting>
  <conditionalFormatting sqref="G7:L8">
    <cfRule type="colorScale" priority="15">
      <colorScale>
        <cfvo type="min"/>
        <cfvo type="percentile" val="50"/>
        <cfvo type="max"/>
        <color rgb="FFF8696B"/>
        <color rgb="FFFFEB84"/>
        <color rgb="FF63BE7B"/>
      </colorScale>
    </cfRule>
  </conditionalFormatting>
  <conditionalFormatting sqref="G9:L10">
    <cfRule type="colorScale" priority="10">
      <colorScale>
        <cfvo type="min"/>
        <cfvo type="percentile" val="50"/>
        <cfvo type="max"/>
        <color rgb="FFF8696B"/>
        <color rgb="FFFFEB84"/>
        <color rgb="FF63BE7B"/>
      </colorScale>
    </cfRule>
  </conditionalFormatting>
  <conditionalFormatting sqref="G11:L11">
    <cfRule type="colorScale" priority="5">
      <colorScale>
        <cfvo type="min"/>
        <cfvo type="percentile" val="50"/>
        <cfvo type="max"/>
        <color rgb="FFF8696B"/>
        <color rgb="FFFFEB84"/>
        <color rgb="FF63BE7B"/>
      </colorScale>
    </cfRule>
  </conditionalFormatting>
  <conditionalFormatting sqref="Z2:Z11">
    <cfRule type="containsText" dxfId="161" priority="414" operator="containsText" text="A">
      <formula>NOT(ISERROR(SEARCH("A",Z2)))</formula>
    </cfRule>
    <cfRule type="containsText" dxfId="160" priority="411" operator="containsText" text="F">
      <formula>NOT(ISERROR(SEARCH("F",Z2)))</formula>
    </cfRule>
    <cfRule type="containsText" dxfId="159" priority="413" operator="containsText" text="B">
      <formula>NOT(ISERROR(SEARCH("B",Z2)))</formula>
    </cfRule>
    <cfRule type="containsText" dxfId="158" priority="409" operator="containsText" text="D">
      <formula>NOT(ISERROR(SEARCH("D",Z2)))</formula>
    </cfRule>
    <cfRule type="containsText" dxfId="157" priority="410" operator="containsText" text="S">
      <formula>NOT(ISERROR(SEARCH("S",Z2)))</formula>
    </cfRule>
    <cfRule type="containsText" dxfId="156" priority="412" operator="containsText" text="E">
      <formula>NOT(ISERROR(SEARCH("E",Z2)))</formula>
    </cfRule>
  </conditionalFormatting>
  <conditionalFormatting sqref="AF2:AI11">
    <cfRule type="containsText" dxfId="155" priority="3" operator="containsText" text="A">
      <formula>NOT(ISERROR(SEARCH("A",AF2)))</formula>
    </cfRule>
    <cfRule type="containsText" dxfId="154" priority="2" operator="containsText" text="B">
      <formula>NOT(ISERROR(SEARCH("B",AF2)))</formula>
    </cfRule>
    <cfRule type="containsText" dxfId="153" priority="1" operator="containsText" text="E">
      <formula>NOT(ISERROR(SEARCH("E",AF2)))</formula>
    </cfRule>
  </conditionalFormatting>
  <dataValidations count="1">
    <dataValidation type="list" allowBlank="1" showInputMessage="1" showErrorMessage="1" sqref="AI2:AI11" xr:uid="{00000000-0002-0000-0200-000000000000}">
      <formula1>"強風,外差し,イン先行,タフ"</formula1>
    </dataValidation>
  </dataValidations>
  <pageMargins left="0.75" right="0.75" top="1" bottom="1" header="0.3" footer="0.3"/>
  <pageSetup paperSize="9" orientation="portrait" horizontalDpi="4294967292" verticalDpi="4294967292"/>
  <ignoredErrors>
    <ignoredError sqref="M2:P2 M3:P4 M5:P5 M6:P6 M7:P8 M9:P10 M11:P1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20"/>
  <sheetViews>
    <sheetView zoomScaleNormal="100" workbookViewId="0">
      <pane xSplit="5" ySplit="1" topLeftCell="L2" activePane="bottomRight" state="frozen"/>
      <selection activeCell="E24" sqref="E24"/>
      <selection pane="topRight" activeCell="E24" sqref="E24"/>
      <selection pane="bottomLeft" activeCell="E24" sqref="E24"/>
      <selection pane="bottomRight" activeCell="AM19" sqref="AM19"/>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41</v>
      </c>
      <c r="B1" s="1" t="s">
        <v>81</v>
      </c>
      <c r="C1" s="1" t="s">
        <v>43</v>
      </c>
      <c r="D1" s="1" t="s">
        <v>82</v>
      </c>
      <c r="E1" s="1" t="s">
        <v>45</v>
      </c>
      <c r="F1" s="1" t="s">
        <v>83</v>
      </c>
      <c r="G1" s="1" t="s">
        <v>84</v>
      </c>
      <c r="H1" s="1" t="s">
        <v>85</v>
      </c>
      <c r="I1" s="1" t="s">
        <v>86</v>
      </c>
      <c r="J1" s="1" t="s">
        <v>87</v>
      </c>
      <c r="K1" s="1" t="s">
        <v>88</v>
      </c>
      <c r="L1" s="1" t="s">
        <v>101</v>
      </c>
      <c r="M1" s="1" t="s">
        <v>108</v>
      </c>
      <c r="N1" s="1" t="s">
        <v>46</v>
      </c>
      <c r="O1" s="1" t="s">
        <v>60</v>
      </c>
      <c r="P1" s="1" t="s">
        <v>47</v>
      </c>
      <c r="Q1" s="1" t="s">
        <v>48</v>
      </c>
      <c r="R1" s="2" t="s">
        <v>174</v>
      </c>
      <c r="S1" s="2" t="s">
        <v>89</v>
      </c>
      <c r="T1" s="2" t="s">
        <v>50</v>
      </c>
      <c r="U1" s="3" t="s">
        <v>51</v>
      </c>
      <c r="V1" s="3" t="s">
        <v>52</v>
      </c>
      <c r="W1" s="3" t="s">
        <v>53</v>
      </c>
      <c r="X1" s="3" t="s">
        <v>90</v>
      </c>
      <c r="Y1" s="4" t="s">
        <v>152</v>
      </c>
      <c r="Z1" s="4" t="s">
        <v>153</v>
      </c>
      <c r="AA1" s="4" t="s">
        <v>164</v>
      </c>
      <c r="AB1" s="4" t="s">
        <v>169</v>
      </c>
      <c r="AC1" s="4" t="s">
        <v>9</v>
      </c>
      <c r="AD1" s="4" t="s">
        <v>91</v>
      </c>
      <c r="AE1" s="4" t="s">
        <v>10</v>
      </c>
      <c r="AF1" s="4" t="s">
        <v>11</v>
      </c>
      <c r="AG1" s="4"/>
      <c r="AH1" s="4" t="s">
        <v>12</v>
      </c>
      <c r="AI1" s="4" t="s">
        <v>13</v>
      </c>
      <c r="AJ1" s="4" t="s">
        <v>54</v>
      </c>
      <c r="AK1" s="4" t="s">
        <v>92</v>
      </c>
      <c r="AL1" s="14" t="s">
        <v>93</v>
      </c>
      <c r="AM1" s="14" t="s">
        <v>154</v>
      </c>
    </row>
    <row r="2" spans="1:39" s="5" customFormat="1">
      <c r="A2" s="6">
        <v>45346</v>
      </c>
      <c r="B2" s="18" t="s">
        <v>159</v>
      </c>
      <c r="C2" s="8" t="s">
        <v>228</v>
      </c>
      <c r="D2" s="9">
        <v>6.4618055555555554E-2</v>
      </c>
      <c r="E2" s="8" t="s">
        <v>283</v>
      </c>
      <c r="F2" s="10">
        <v>12.5</v>
      </c>
      <c r="G2" s="10">
        <v>11</v>
      </c>
      <c r="H2" s="10">
        <v>11.4</v>
      </c>
      <c r="I2" s="10">
        <v>12</v>
      </c>
      <c r="J2" s="10">
        <v>11.9</v>
      </c>
      <c r="K2" s="10">
        <v>11.4</v>
      </c>
      <c r="L2" s="10">
        <v>11.5</v>
      </c>
      <c r="M2" s="10">
        <v>11.6</v>
      </c>
      <c r="N2" s="22">
        <f t="shared" ref="N2:N3" si="0">SUM(F2:H2)</f>
        <v>34.9</v>
      </c>
      <c r="O2" s="22">
        <f t="shared" ref="O2:O3" si="1">SUM(I2:J2)</f>
        <v>23.9</v>
      </c>
      <c r="P2" s="22">
        <f t="shared" ref="P2:P3" si="2">SUM(K2:M2)</f>
        <v>34.5</v>
      </c>
      <c r="Q2" s="23">
        <f t="shared" ref="Q2:Q3" si="3">SUM(F2:J2)</f>
        <v>58.8</v>
      </c>
      <c r="R2" s="23">
        <f t="shared" ref="R2:R3" si="4">SUM(I2:M2)</f>
        <v>58.4</v>
      </c>
      <c r="S2" s="11" t="s">
        <v>182</v>
      </c>
      <c r="T2" s="11" t="s">
        <v>184</v>
      </c>
      <c r="U2" s="13" t="s">
        <v>202</v>
      </c>
      <c r="V2" s="13" t="s">
        <v>210</v>
      </c>
      <c r="W2" s="13" t="s">
        <v>185</v>
      </c>
      <c r="X2" s="13" t="s">
        <v>156</v>
      </c>
      <c r="Y2" s="12">
        <v>11.2</v>
      </c>
      <c r="Z2" s="12">
        <v>12.5</v>
      </c>
      <c r="AA2" s="12">
        <v>8.6999999999999993</v>
      </c>
      <c r="AB2" s="11" t="s">
        <v>224</v>
      </c>
      <c r="AC2" s="12">
        <v>-1.3</v>
      </c>
      <c r="AD2" s="12" t="s">
        <v>215</v>
      </c>
      <c r="AE2" s="12">
        <v>-0.2</v>
      </c>
      <c r="AF2" s="12">
        <v>-1.1000000000000001</v>
      </c>
      <c r="AG2" s="12"/>
      <c r="AH2" s="11" t="s">
        <v>216</v>
      </c>
      <c r="AI2" s="11" t="s">
        <v>216</v>
      </c>
      <c r="AJ2" s="11" t="s">
        <v>179</v>
      </c>
      <c r="AK2" s="8"/>
      <c r="AL2" s="8" t="s">
        <v>316</v>
      </c>
      <c r="AM2" s="28" t="s">
        <v>317</v>
      </c>
    </row>
    <row r="3" spans="1:39" s="5" customFormat="1">
      <c r="A3" s="6">
        <v>45347</v>
      </c>
      <c r="B3" s="18" t="s">
        <v>158</v>
      </c>
      <c r="C3" s="8" t="s">
        <v>249</v>
      </c>
      <c r="D3" s="9">
        <v>6.6064814814814812E-2</v>
      </c>
      <c r="E3" s="29" t="s">
        <v>287</v>
      </c>
      <c r="F3" s="10">
        <v>12.4</v>
      </c>
      <c r="G3" s="10">
        <v>10.6</v>
      </c>
      <c r="H3" s="10">
        <v>11.7</v>
      </c>
      <c r="I3" s="10">
        <v>12.6</v>
      </c>
      <c r="J3" s="10">
        <v>12.4</v>
      </c>
      <c r="K3" s="10">
        <v>11.6</v>
      </c>
      <c r="L3" s="10">
        <v>12</v>
      </c>
      <c r="M3" s="10">
        <v>12.5</v>
      </c>
      <c r="N3" s="22">
        <f t="shared" si="0"/>
        <v>34.700000000000003</v>
      </c>
      <c r="O3" s="22">
        <f t="shared" si="1"/>
        <v>25</v>
      </c>
      <c r="P3" s="22">
        <f t="shared" si="2"/>
        <v>36.1</v>
      </c>
      <c r="Q3" s="23">
        <f t="shared" si="3"/>
        <v>59.7</v>
      </c>
      <c r="R3" s="23">
        <f t="shared" si="4"/>
        <v>61.1</v>
      </c>
      <c r="S3" s="11" t="s">
        <v>233</v>
      </c>
      <c r="T3" s="11" t="s">
        <v>183</v>
      </c>
      <c r="U3" s="13" t="s">
        <v>191</v>
      </c>
      <c r="V3" s="13" t="s">
        <v>255</v>
      </c>
      <c r="W3" s="13" t="s">
        <v>261</v>
      </c>
      <c r="X3" s="13" t="s">
        <v>156</v>
      </c>
      <c r="Y3" s="12">
        <v>13.2</v>
      </c>
      <c r="Z3" s="12">
        <v>12.7</v>
      </c>
      <c r="AA3" s="12">
        <v>8.4</v>
      </c>
      <c r="AB3" s="11" t="s">
        <v>180</v>
      </c>
      <c r="AC3" s="12">
        <v>0.5</v>
      </c>
      <c r="AD3" s="12" t="s">
        <v>215</v>
      </c>
      <c r="AE3" s="12">
        <v>0.3</v>
      </c>
      <c r="AF3" s="12">
        <v>0.2</v>
      </c>
      <c r="AG3" s="12"/>
      <c r="AH3" s="11" t="s">
        <v>216</v>
      </c>
      <c r="AI3" s="11" t="s">
        <v>216</v>
      </c>
      <c r="AJ3" s="11" t="s">
        <v>179</v>
      </c>
      <c r="AK3" s="8"/>
      <c r="AL3" s="8" t="s">
        <v>328</v>
      </c>
      <c r="AM3" s="28" t="s">
        <v>329</v>
      </c>
    </row>
    <row r="4" spans="1:39" s="5" customFormat="1">
      <c r="A4" s="6">
        <v>45353</v>
      </c>
      <c r="B4" s="17" t="s">
        <v>235</v>
      </c>
      <c r="C4" s="8" t="s">
        <v>232</v>
      </c>
      <c r="D4" s="9">
        <v>6.4594907407407406E-2</v>
      </c>
      <c r="E4" s="8" t="s">
        <v>373</v>
      </c>
      <c r="F4" s="10">
        <v>12.5</v>
      </c>
      <c r="G4" s="10">
        <v>10.8</v>
      </c>
      <c r="H4" s="10">
        <v>11.2</v>
      </c>
      <c r="I4" s="10">
        <v>11.5</v>
      </c>
      <c r="J4" s="10">
        <v>11.7</v>
      </c>
      <c r="K4" s="10">
        <v>11.5</v>
      </c>
      <c r="L4" s="10">
        <v>11.6</v>
      </c>
      <c r="M4" s="10">
        <v>12.3</v>
      </c>
      <c r="N4" s="22">
        <f t="shared" ref="N4:N5" si="5">SUM(F4:H4)</f>
        <v>34.5</v>
      </c>
      <c r="O4" s="22">
        <f t="shared" ref="O4:O5" si="6">SUM(I4:J4)</f>
        <v>23.2</v>
      </c>
      <c r="P4" s="22">
        <f t="shared" ref="P4:P5" si="7">SUM(K4:M4)</f>
        <v>35.400000000000006</v>
      </c>
      <c r="Q4" s="23">
        <f t="shared" ref="Q4:Q5" si="8">SUM(F4:J4)</f>
        <v>57.7</v>
      </c>
      <c r="R4" s="23">
        <f t="shared" ref="R4:R5" si="9">SUM(I4:M4)</f>
        <v>58.600000000000009</v>
      </c>
      <c r="S4" s="11" t="s">
        <v>233</v>
      </c>
      <c r="T4" s="11" t="s">
        <v>190</v>
      </c>
      <c r="U4" s="13" t="s">
        <v>374</v>
      </c>
      <c r="V4" s="13" t="s">
        <v>186</v>
      </c>
      <c r="W4" s="13" t="s">
        <v>191</v>
      </c>
      <c r="X4" s="13" t="s">
        <v>156</v>
      </c>
      <c r="Y4" s="12">
        <v>12.1</v>
      </c>
      <c r="Z4" s="12">
        <v>13.5</v>
      </c>
      <c r="AA4" s="12">
        <v>8.8000000000000007</v>
      </c>
      <c r="AB4" s="11" t="s">
        <v>179</v>
      </c>
      <c r="AC4" s="12">
        <v>-0.8</v>
      </c>
      <c r="AD4" s="12" t="s">
        <v>215</v>
      </c>
      <c r="AE4" s="12">
        <v>-0.2</v>
      </c>
      <c r="AF4" s="12">
        <v>-0.6</v>
      </c>
      <c r="AG4" s="12"/>
      <c r="AH4" s="11" t="s">
        <v>216</v>
      </c>
      <c r="AI4" s="11" t="s">
        <v>216</v>
      </c>
      <c r="AJ4" s="11" t="s">
        <v>179</v>
      </c>
      <c r="AK4" s="8"/>
      <c r="AL4" s="8"/>
      <c r="AM4" s="28"/>
    </row>
    <row r="5" spans="1:39" s="5" customFormat="1">
      <c r="A5" s="6">
        <v>45354</v>
      </c>
      <c r="B5" s="18" t="s">
        <v>162</v>
      </c>
      <c r="C5" s="8" t="s">
        <v>381</v>
      </c>
      <c r="D5" s="9">
        <v>6.537037037037037E-2</v>
      </c>
      <c r="E5" s="8" t="s">
        <v>380</v>
      </c>
      <c r="F5" s="10">
        <v>12.7</v>
      </c>
      <c r="G5" s="10">
        <v>11</v>
      </c>
      <c r="H5" s="10">
        <v>12</v>
      </c>
      <c r="I5" s="10">
        <v>12.6</v>
      </c>
      <c r="J5" s="10">
        <v>12.4</v>
      </c>
      <c r="K5" s="10">
        <v>11.4</v>
      </c>
      <c r="L5" s="10">
        <v>11.1</v>
      </c>
      <c r="M5" s="10">
        <v>11.6</v>
      </c>
      <c r="N5" s="22">
        <f t="shared" si="5"/>
        <v>35.700000000000003</v>
      </c>
      <c r="O5" s="22">
        <f t="shared" si="6"/>
        <v>25</v>
      </c>
      <c r="P5" s="22">
        <f t="shared" si="7"/>
        <v>34.1</v>
      </c>
      <c r="Q5" s="23">
        <f t="shared" si="8"/>
        <v>60.7</v>
      </c>
      <c r="R5" s="23">
        <f t="shared" si="9"/>
        <v>59.1</v>
      </c>
      <c r="S5" s="11" t="s">
        <v>189</v>
      </c>
      <c r="T5" s="11" t="s">
        <v>199</v>
      </c>
      <c r="U5" s="13" t="s">
        <v>206</v>
      </c>
      <c r="V5" s="13" t="s">
        <v>211</v>
      </c>
      <c r="W5" s="13" t="s">
        <v>211</v>
      </c>
      <c r="X5" s="13" t="s">
        <v>156</v>
      </c>
      <c r="Y5" s="12">
        <v>10.9</v>
      </c>
      <c r="Z5" s="12">
        <v>11.3</v>
      </c>
      <c r="AA5" s="12">
        <v>9.1</v>
      </c>
      <c r="AB5" s="11" t="s">
        <v>224</v>
      </c>
      <c r="AC5" s="12">
        <v>-0.5</v>
      </c>
      <c r="AD5" s="12">
        <v>-0.4</v>
      </c>
      <c r="AE5" s="12">
        <v>-0.1</v>
      </c>
      <c r="AF5" s="12">
        <v>-0.8</v>
      </c>
      <c r="AG5" s="12" t="s">
        <v>398</v>
      </c>
      <c r="AH5" s="11" t="s">
        <v>216</v>
      </c>
      <c r="AI5" s="11" t="s">
        <v>216</v>
      </c>
      <c r="AJ5" s="11" t="s">
        <v>179</v>
      </c>
      <c r="AK5" s="8"/>
      <c r="AL5" s="8" t="s">
        <v>426</v>
      </c>
      <c r="AM5" s="28" t="s">
        <v>427</v>
      </c>
    </row>
    <row r="6" spans="1:39" s="5" customFormat="1">
      <c r="A6" s="6">
        <v>45360</v>
      </c>
      <c r="B6" s="18" t="s">
        <v>158</v>
      </c>
      <c r="C6" s="8" t="s">
        <v>381</v>
      </c>
      <c r="D6" s="9">
        <v>6.6041666666666665E-2</v>
      </c>
      <c r="E6" s="8" t="s">
        <v>459</v>
      </c>
      <c r="F6" s="10">
        <v>12.8</v>
      </c>
      <c r="G6" s="10">
        <v>11.4</v>
      </c>
      <c r="H6" s="10">
        <v>12</v>
      </c>
      <c r="I6" s="10">
        <v>12.4</v>
      </c>
      <c r="J6" s="10">
        <v>12.5</v>
      </c>
      <c r="K6" s="10">
        <v>11.4</v>
      </c>
      <c r="L6" s="10">
        <v>11.1</v>
      </c>
      <c r="M6" s="10">
        <v>12</v>
      </c>
      <c r="N6" s="22">
        <f t="shared" ref="N6:N9" si="10">SUM(F6:H6)</f>
        <v>36.200000000000003</v>
      </c>
      <c r="O6" s="22">
        <f t="shared" ref="O6:O9" si="11">SUM(I6:J6)</f>
        <v>24.9</v>
      </c>
      <c r="P6" s="22">
        <f t="shared" ref="P6:P9" si="12">SUM(K6:M6)</f>
        <v>34.5</v>
      </c>
      <c r="Q6" s="23">
        <f t="shared" ref="Q6:Q9" si="13">SUM(F6:J6)</f>
        <v>61.1</v>
      </c>
      <c r="R6" s="23">
        <f t="shared" ref="R6:R9" si="14">SUM(I6:M6)</f>
        <v>59.4</v>
      </c>
      <c r="S6" s="11" t="s">
        <v>189</v>
      </c>
      <c r="T6" s="11" t="s">
        <v>199</v>
      </c>
      <c r="U6" s="13" t="s">
        <v>372</v>
      </c>
      <c r="V6" s="13" t="s">
        <v>193</v>
      </c>
      <c r="W6" s="13" t="s">
        <v>460</v>
      </c>
      <c r="X6" s="13" t="s">
        <v>156</v>
      </c>
      <c r="Y6" s="12">
        <v>12.2</v>
      </c>
      <c r="Z6" s="12">
        <v>11.6</v>
      </c>
      <c r="AA6" s="12">
        <v>9.1999999999999993</v>
      </c>
      <c r="AB6" s="11" t="s">
        <v>224</v>
      </c>
      <c r="AC6" s="12">
        <v>0.3</v>
      </c>
      <c r="AD6" s="12">
        <v>-0.3</v>
      </c>
      <c r="AE6" s="12">
        <v>0.8</v>
      </c>
      <c r="AF6" s="12">
        <v>-0.8</v>
      </c>
      <c r="AG6" s="12"/>
      <c r="AH6" s="11" t="s">
        <v>217</v>
      </c>
      <c r="AI6" s="11" t="s">
        <v>216</v>
      </c>
      <c r="AJ6" s="11" t="s">
        <v>179</v>
      </c>
      <c r="AK6" s="44" t="s">
        <v>467</v>
      </c>
      <c r="AL6" s="8" t="s">
        <v>496</v>
      </c>
      <c r="AM6" s="28" t="s">
        <v>497</v>
      </c>
    </row>
    <row r="7" spans="1:39" s="5" customFormat="1">
      <c r="A7" s="6">
        <v>45361</v>
      </c>
      <c r="B7" s="18" t="s">
        <v>157</v>
      </c>
      <c r="C7" s="8" t="s">
        <v>381</v>
      </c>
      <c r="D7" s="9">
        <v>6.4629629629629634E-2</v>
      </c>
      <c r="E7" s="8" t="s">
        <v>471</v>
      </c>
      <c r="F7" s="10">
        <v>12.6</v>
      </c>
      <c r="G7" s="10">
        <v>11</v>
      </c>
      <c r="H7" s="10">
        <v>11.8</v>
      </c>
      <c r="I7" s="10">
        <v>11.9</v>
      </c>
      <c r="J7" s="10">
        <v>11.9</v>
      </c>
      <c r="K7" s="10">
        <v>11.2</v>
      </c>
      <c r="L7" s="10">
        <v>11.2</v>
      </c>
      <c r="M7" s="10">
        <v>11.8</v>
      </c>
      <c r="N7" s="22">
        <f t="shared" si="10"/>
        <v>35.400000000000006</v>
      </c>
      <c r="O7" s="22">
        <f t="shared" si="11"/>
        <v>23.8</v>
      </c>
      <c r="P7" s="22">
        <f t="shared" si="12"/>
        <v>34.200000000000003</v>
      </c>
      <c r="Q7" s="23">
        <f t="shared" si="13"/>
        <v>59.2</v>
      </c>
      <c r="R7" s="23">
        <f t="shared" si="14"/>
        <v>58</v>
      </c>
      <c r="S7" s="11" t="s">
        <v>189</v>
      </c>
      <c r="T7" s="11" t="s">
        <v>199</v>
      </c>
      <c r="U7" s="13" t="s">
        <v>210</v>
      </c>
      <c r="V7" s="13" t="s">
        <v>372</v>
      </c>
      <c r="W7" s="13" t="s">
        <v>193</v>
      </c>
      <c r="X7" s="13" t="s">
        <v>156</v>
      </c>
      <c r="Y7" s="12">
        <v>11.2</v>
      </c>
      <c r="Z7" s="12">
        <v>10.3</v>
      </c>
      <c r="AA7" s="12">
        <v>9.3000000000000007</v>
      </c>
      <c r="AB7" s="11" t="s">
        <v>224</v>
      </c>
      <c r="AC7" s="12">
        <v>-1.2</v>
      </c>
      <c r="AD7" s="12">
        <v>-0.2</v>
      </c>
      <c r="AE7" s="12">
        <v>-0.6</v>
      </c>
      <c r="AF7" s="12">
        <v>-0.8</v>
      </c>
      <c r="AG7" s="12"/>
      <c r="AH7" s="11" t="s">
        <v>219</v>
      </c>
      <c r="AI7" s="11" t="s">
        <v>216</v>
      </c>
      <c r="AJ7" s="11" t="s">
        <v>179</v>
      </c>
      <c r="AK7" s="8"/>
      <c r="AL7" s="8" t="s">
        <v>519</v>
      </c>
      <c r="AM7" s="28" t="s">
        <v>520</v>
      </c>
    </row>
    <row r="8" spans="1:39" s="5" customFormat="1">
      <c r="A8" s="6">
        <v>45361</v>
      </c>
      <c r="B8" s="18" t="s">
        <v>159</v>
      </c>
      <c r="C8" s="8" t="s">
        <v>381</v>
      </c>
      <c r="D8" s="9">
        <v>6.5347222222222223E-2</v>
      </c>
      <c r="E8" s="8" t="s">
        <v>474</v>
      </c>
      <c r="F8" s="10">
        <v>12.7</v>
      </c>
      <c r="G8" s="10">
        <v>11.6</v>
      </c>
      <c r="H8" s="10">
        <v>12.2</v>
      </c>
      <c r="I8" s="10">
        <v>12.2</v>
      </c>
      <c r="J8" s="10">
        <v>12</v>
      </c>
      <c r="K8" s="10">
        <v>11.3</v>
      </c>
      <c r="L8" s="10">
        <v>11</v>
      </c>
      <c r="M8" s="10">
        <v>11.6</v>
      </c>
      <c r="N8" s="22">
        <f t="shared" si="10"/>
        <v>36.5</v>
      </c>
      <c r="O8" s="22">
        <f t="shared" si="11"/>
        <v>24.2</v>
      </c>
      <c r="P8" s="22">
        <f t="shared" si="12"/>
        <v>33.9</v>
      </c>
      <c r="Q8" s="23">
        <f t="shared" si="13"/>
        <v>60.7</v>
      </c>
      <c r="R8" s="23">
        <f t="shared" si="14"/>
        <v>58.1</v>
      </c>
      <c r="S8" s="11" t="s">
        <v>200</v>
      </c>
      <c r="T8" s="11" t="s">
        <v>226</v>
      </c>
      <c r="U8" s="13" t="s">
        <v>202</v>
      </c>
      <c r="V8" s="13" t="s">
        <v>225</v>
      </c>
      <c r="W8" s="13" t="s">
        <v>206</v>
      </c>
      <c r="X8" s="13" t="s">
        <v>156</v>
      </c>
      <c r="Y8" s="12">
        <v>11.2</v>
      </c>
      <c r="Z8" s="12">
        <v>10.3</v>
      </c>
      <c r="AA8" s="12">
        <v>9.3000000000000007</v>
      </c>
      <c r="AB8" s="11" t="s">
        <v>224</v>
      </c>
      <c r="AC8" s="12" t="s">
        <v>221</v>
      </c>
      <c r="AD8" s="12">
        <v>-0.7</v>
      </c>
      <c r="AE8" s="12">
        <v>0.1</v>
      </c>
      <c r="AF8" s="12">
        <v>-0.8</v>
      </c>
      <c r="AG8" s="12"/>
      <c r="AH8" s="11" t="s">
        <v>216</v>
      </c>
      <c r="AI8" s="11" t="s">
        <v>217</v>
      </c>
      <c r="AJ8" s="11" t="s">
        <v>179</v>
      </c>
      <c r="AK8" s="8"/>
      <c r="AL8" s="8" t="s">
        <v>524</v>
      </c>
      <c r="AM8" s="28" t="s">
        <v>525</v>
      </c>
    </row>
    <row r="9" spans="1:39" s="5" customFormat="1">
      <c r="A9" s="6">
        <v>45361</v>
      </c>
      <c r="B9" s="18" t="s">
        <v>160</v>
      </c>
      <c r="C9" s="8" t="s">
        <v>381</v>
      </c>
      <c r="D9" s="9">
        <v>6.4641203703703701E-2</v>
      </c>
      <c r="E9" s="8" t="s">
        <v>447</v>
      </c>
      <c r="F9" s="10">
        <v>12.3</v>
      </c>
      <c r="G9" s="10">
        <v>11</v>
      </c>
      <c r="H9" s="10">
        <v>11.7</v>
      </c>
      <c r="I9" s="10">
        <v>11.9</v>
      </c>
      <c r="J9" s="10">
        <v>12.2</v>
      </c>
      <c r="K9" s="10">
        <v>11.5</v>
      </c>
      <c r="L9" s="10">
        <v>11.2</v>
      </c>
      <c r="M9" s="10">
        <v>11.7</v>
      </c>
      <c r="N9" s="22">
        <f t="shared" si="10"/>
        <v>35</v>
      </c>
      <c r="O9" s="22">
        <f t="shared" si="11"/>
        <v>24.1</v>
      </c>
      <c r="P9" s="22">
        <f t="shared" si="12"/>
        <v>34.4</v>
      </c>
      <c r="Q9" s="23">
        <f t="shared" si="13"/>
        <v>59.099999999999994</v>
      </c>
      <c r="R9" s="23">
        <f t="shared" si="14"/>
        <v>58.5</v>
      </c>
      <c r="S9" s="11" t="s">
        <v>189</v>
      </c>
      <c r="T9" s="11" t="s">
        <v>199</v>
      </c>
      <c r="U9" s="13" t="s">
        <v>191</v>
      </c>
      <c r="V9" s="13" t="s">
        <v>202</v>
      </c>
      <c r="W9" s="13" t="s">
        <v>210</v>
      </c>
      <c r="X9" s="13" t="s">
        <v>156</v>
      </c>
      <c r="Y9" s="12">
        <v>11.2</v>
      </c>
      <c r="Z9" s="12">
        <v>10.3</v>
      </c>
      <c r="AA9" s="12">
        <v>9.3000000000000007</v>
      </c>
      <c r="AB9" s="11" t="s">
        <v>224</v>
      </c>
      <c r="AC9" s="12">
        <v>-0.5</v>
      </c>
      <c r="AD9" s="12">
        <v>-0.2</v>
      </c>
      <c r="AE9" s="12">
        <v>0.1</v>
      </c>
      <c r="AF9" s="12">
        <v>-0.8</v>
      </c>
      <c r="AG9" s="12"/>
      <c r="AH9" s="11" t="s">
        <v>216</v>
      </c>
      <c r="AI9" s="11" t="s">
        <v>216</v>
      </c>
      <c r="AJ9" s="11" t="s">
        <v>179</v>
      </c>
      <c r="AK9" s="8"/>
      <c r="AL9" s="8" t="s">
        <v>528</v>
      </c>
      <c r="AM9" s="28" t="s">
        <v>529</v>
      </c>
    </row>
    <row r="10" spans="1:39" s="5" customFormat="1">
      <c r="A10" s="6">
        <v>45374</v>
      </c>
      <c r="B10" s="18" t="s">
        <v>160</v>
      </c>
      <c r="C10" s="8" t="s">
        <v>249</v>
      </c>
      <c r="D10" s="9">
        <v>6.6041666666666665E-2</v>
      </c>
      <c r="E10" s="8" t="s">
        <v>635</v>
      </c>
      <c r="F10" s="10">
        <v>12.9</v>
      </c>
      <c r="G10" s="10">
        <v>11.6</v>
      </c>
      <c r="H10" s="10">
        <v>12.3</v>
      </c>
      <c r="I10" s="10">
        <v>12.3</v>
      </c>
      <c r="J10" s="10">
        <v>12</v>
      </c>
      <c r="K10" s="10">
        <v>11.5</v>
      </c>
      <c r="L10" s="10">
        <v>11</v>
      </c>
      <c r="M10" s="10">
        <v>12</v>
      </c>
      <c r="N10" s="22">
        <f t="shared" ref="N10:N12" si="15">SUM(F10:H10)</f>
        <v>36.799999999999997</v>
      </c>
      <c r="O10" s="22">
        <f t="shared" ref="O10:O12" si="16">SUM(I10:J10)</f>
        <v>24.3</v>
      </c>
      <c r="P10" s="22">
        <f t="shared" ref="P10:P12" si="17">SUM(K10:M10)</f>
        <v>34.5</v>
      </c>
      <c r="Q10" s="23">
        <f t="shared" ref="Q10:Q12" si="18">SUM(F10:J10)</f>
        <v>61.099999999999994</v>
      </c>
      <c r="R10" s="23">
        <f t="shared" ref="R10:R12" si="19">SUM(I10:M10)</f>
        <v>58.8</v>
      </c>
      <c r="S10" s="11" t="s">
        <v>200</v>
      </c>
      <c r="T10" s="11" t="s">
        <v>199</v>
      </c>
      <c r="U10" s="13" t="s">
        <v>636</v>
      </c>
      <c r="V10" s="13" t="s">
        <v>210</v>
      </c>
      <c r="W10" s="13" t="s">
        <v>193</v>
      </c>
      <c r="X10" s="13" t="s">
        <v>156</v>
      </c>
      <c r="Y10" s="12">
        <v>12.6</v>
      </c>
      <c r="Z10" s="12">
        <v>12.7</v>
      </c>
      <c r="AA10" s="12">
        <v>8.6999999999999993</v>
      </c>
      <c r="AB10" s="11" t="s">
        <v>180</v>
      </c>
      <c r="AC10" s="12">
        <v>1.6</v>
      </c>
      <c r="AD10" s="12">
        <v>-0.7</v>
      </c>
      <c r="AE10" s="12">
        <v>0.5</v>
      </c>
      <c r="AF10" s="12">
        <v>0.4</v>
      </c>
      <c r="AG10" s="12"/>
      <c r="AH10" s="11" t="s">
        <v>217</v>
      </c>
      <c r="AI10" s="11" t="s">
        <v>217</v>
      </c>
      <c r="AJ10" s="11" t="s">
        <v>180</v>
      </c>
      <c r="AK10" s="8"/>
      <c r="AL10" s="8" t="s">
        <v>674</v>
      </c>
      <c r="AM10" s="28" t="s">
        <v>675</v>
      </c>
    </row>
    <row r="11" spans="1:39" s="5" customFormat="1">
      <c r="A11" s="6">
        <v>45375</v>
      </c>
      <c r="B11" s="18" t="s">
        <v>158</v>
      </c>
      <c r="C11" s="8" t="s">
        <v>249</v>
      </c>
      <c r="D11" s="9">
        <v>6.5347222222222223E-2</v>
      </c>
      <c r="E11" s="8" t="s">
        <v>643</v>
      </c>
      <c r="F11" s="10">
        <v>12.5</v>
      </c>
      <c r="G11" s="10">
        <v>10.9</v>
      </c>
      <c r="H11" s="10">
        <v>11.6</v>
      </c>
      <c r="I11" s="10">
        <v>12</v>
      </c>
      <c r="J11" s="10">
        <v>12</v>
      </c>
      <c r="K11" s="10">
        <v>11.8</v>
      </c>
      <c r="L11" s="10">
        <v>11.3</v>
      </c>
      <c r="M11" s="10">
        <v>12.5</v>
      </c>
      <c r="N11" s="22">
        <f t="shared" si="15"/>
        <v>35</v>
      </c>
      <c r="O11" s="22">
        <f t="shared" si="16"/>
        <v>24</v>
      </c>
      <c r="P11" s="22">
        <f t="shared" si="17"/>
        <v>35.6</v>
      </c>
      <c r="Q11" s="23">
        <f t="shared" si="18"/>
        <v>59</v>
      </c>
      <c r="R11" s="23">
        <f t="shared" si="19"/>
        <v>59.599999999999994</v>
      </c>
      <c r="S11" s="11" t="s">
        <v>182</v>
      </c>
      <c r="T11" s="11" t="s">
        <v>184</v>
      </c>
      <c r="U11" s="13" t="s">
        <v>192</v>
      </c>
      <c r="V11" s="13" t="s">
        <v>242</v>
      </c>
      <c r="W11" s="13" t="s">
        <v>255</v>
      </c>
      <c r="X11" s="13" t="s">
        <v>156</v>
      </c>
      <c r="Y11" s="12">
        <v>14</v>
      </c>
      <c r="Z11" s="12">
        <v>12.6</v>
      </c>
      <c r="AA11" s="12">
        <v>8.5</v>
      </c>
      <c r="AB11" s="11" t="s">
        <v>180</v>
      </c>
      <c r="AC11" s="12">
        <v>-0.7</v>
      </c>
      <c r="AD11" s="12" t="s">
        <v>215</v>
      </c>
      <c r="AE11" s="12">
        <v>-0.9</v>
      </c>
      <c r="AF11" s="12">
        <v>0.2</v>
      </c>
      <c r="AG11" s="12"/>
      <c r="AH11" s="11" t="s">
        <v>625</v>
      </c>
      <c r="AI11" s="11" t="s">
        <v>216</v>
      </c>
      <c r="AJ11" s="11" t="s">
        <v>180</v>
      </c>
      <c r="AK11" s="8"/>
      <c r="AL11" s="8" t="s">
        <v>686</v>
      </c>
      <c r="AM11" s="28" t="s">
        <v>687</v>
      </c>
    </row>
    <row r="12" spans="1:39" s="5" customFormat="1">
      <c r="A12" s="6">
        <v>45375</v>
      </c>
      <c r="B12" s="18" t="s">
        <v>155</v>
      </c>
      <c r="C12" s="8" t="s">
        <v>249</v>
      </c>
      <c r="D12" s="9">
        <v>6.5324074074074076E-2</v>
      </c>
      <c r="E12" s="8" t="s">
        <v>655</v>
      </c>
      <c r="F12" s="10">
        <v>12.4</v>
      </c>
      <c r="G12" s="10">
        <v>10.4</v>
      </c>
      <c r="H12" s="10">
        <v>11.6</v>
      </c>
      <c r="I12" s="10">
        <v>12.6</v>
      </c>
      <c r="J12" s="10">
        <v>12.2</v>
      </c>
      <c r="K12" s="10">
        <v>11.1</v>
      </c>
      <c r="L12" s="10">
        <v>11.3</v>
      </c>
      <c r="M12" s="10">
        <v>12.7</v>
      </c>
      <c r="N12" s="22">
        <f t="shared" si="15"/>
        <v>34.4</v>
      </c>
      <c r="O12" s="22">
        <f t="shared" si="16"/>
        <v>24.799999999999997</v>
      </c>
      <c r="P12" s="22">
        <f t="shared" si="17"/>
        <v>35.099999999999994</v>
      </c>
      <c r="Q12" s="23">
        <f t="shared" si="18"/>
        <v>59.2</v>
      </c>
      <c r="R12" s="23">
        <f t="shared" si="19"/>
        <v>59.900000000000006</v>
      </c>
      <c r="S12" s="11" t="s">
        <v>182</v>
      </c>
      <c r="T12" s="11" t="s">
        <v>197</v>
      </c>
      <c r="U12" s="13" t="s">
        <v>206</v>
      </c>
      <c r="V12" s="13" t="s">
        <v>210</v>
      </c>
      <c r="W12" s="13" t="s">
        <v>654</v>
      </c>
      <c r="X12" s="13" t="s">
        <v>156</v>
      </c>
      <c r="Y12" s="12">
        <v>14</v>
      </c>
      <c r="Z12" s="12">
        <v>12.6</v>
      </c>
      <c r="AA12" s="12">
        <v>8.5</v>
      </c>
      <c r="AB12" s="11" t="s">
        <v>180</v>
      </c>
      <c r="AC12" s="12">
        <v>1.3</v>
      </c>
      <c r="AD12" s="12" t="s">
        <v>215</v>
      </c>
      <c r="AE12" s="12">
        <v>0.9</v>
      </c>
      <c r="AF12" s="12">
        <v>0.4</v>
      </c>
      <c r="AG12" s="12"/>
      <c r="AH12" s="11" t="s">
        <v>218</v>
      </c>
      <c r="AI12" s="11" t="s">
        <v>217</v>
      </c>
      <c r="AJ12" s="11" t="s">
        <v>180</v>
      </c>
      <c r="AK12" s="8"/>
      <c r="AL12" s="8" t="s">
        <v>698</v>
      </c>
      <c r="AM12" s="28" t="s">
        <v>699</v>
      </c>
    </row>
    <row r="13" spans="1:39" s="5" customFormat="1">
      <c r="A13" s="6">
        <v>45382</v>
      </c>
      <c r="B13" s="18" t="s">
        <v>157</v>
      </c>
      <c r="C13" s="8" t="s">
        <v>381</v>
      </c>
      <c r="D13" s="9">
        <v>6.5324074074074076E-2</v>
      </c>
      <c r="E13" s="8" t="s">
        <v>723</v>
      </c>
      <c r="F13" s="10">
        <v>12.7</v>
      </c>
      <c r="G13" s="10">
        <v>11.1</v>
      </c>
      <c r="H13" s="10">
        <v>11.8</v>
      </c>
      <c r="I13" s="10">
        <v>12.3</v>
      </c>
      <c r="J13" s="10">
        <v>12.5</v>
      </c>
      <c r="K13" s="10">
        <v>11.2</v>
      </c>
      <c r="L13" s="10">
        <v>11.4</v>
      </c>
      <c r="M13" s="10">
        <v>11.4</v>
      </c>
      <c r="N13" s="22">
        <f t="shared" ref="N13" si="20">SUM(F13:H13)</f>
        <v>35.599999999999994</v>
      </c>
      <c r="O13" s="22">
        <f t="shared" ref="O13" si="21">SUM(I13:J13)</f>
        <v>24.8</v>
      </c>
      <c r="P13" s="22">
        <f t="shared" ref="P13" si="22">SUM(K13:M13)</f>
        <v>34</v>
      </c>
      <c r="Q13" s="23">
        <f t="shared" ref="Q13" si="23">SUM(F13:J13)</f>
        <v>60.399999999999991</v>
      </c>
      <c r="R13" s="23">
        <f t="shared" ref="R13" si="24">SUM(I13:M13)</f>
        <v>58.8</v>
      </c>
      <c r="S13" s="11" t="s">
        <v>189</v>
      </c>
      <c r="T13" s="11" t="s">
        <v>199</v>
      </c>
      <c r="U13" s="13" t="s">
        <v>255</v>
      </c>
      <c r="V13" s="13" t="s">
        <v>193</v>
      </c>
      <c r="W13" s="13" t="s">
        <v>372</v>
      </c>
      <c r="X13" s="13" t="s">
        <v>224</v>
      </c>
      <c r="Y13" s="12">
        <v>11.8</v>
      </c>
      <c r="Z13" s="12">
        <v>11.7</v>
      </c>
      <c r="AA13" s="12">
        <v>9.4</v>
      </c>
      <c r="AB13" s="11" t="s">
        <v>156</v>
      </c>
      <c r="AC13" s="12">
        <v>-0.2</v>
      </c>
      <c r="AD13" s="12">
        <v>-0.3</v>
      </c>
      <c r="AE13" s="12">
        <v>0.8</v>
      </c>
      <c r="AF13" s="12">
        <v>-1.3</v>
      </c>
      <c r="AG13" s="12"/>
      <c r="AH13" s="11" t="s">
        <v>217</v>
      </c>
      <c r="AI13" s="11" t="s">
        <v>219</v>
      </c>
      <c r="AJ13" s="11" t="s">
        <v>179</v>
      </c>
      <c r="AK13" s="8"/>
      <c r="AL13" s="8" t="s">
        <v>764</v>
      </c>
      <c r="AM13" s="28" t="s">
        <v>765</v>
      </c>
    </row>
    <row r="14" spans="1:39" s="5" customFormat="1">
      <c r="A14" s="6">
        <v>45388</v>
      </c>
      <c r="B14" s="17" t="s">
        <v>155</v>
      </c>
      <c r="C14" s="8" t="s">
        <v>381</v>
      </c>
      <c r="D14" s="9">
        <v>6.458333333333334E-2</v>
      </c>
      <c r="E14" s="8" t="s">
        <v>792</v>
      </c>
      <c r="F14" s="10">
        <v>12.6</v>
      </c>
      <c r="G14" s="10">
        <v>11.1</v>
      </c>
      <c r="H14" s="10">
        <v>11.7</v>
      </c>
      <c r="I14" s="10">
        <v>12</v>
      </c>
      <c r="J14" s="10">
        <v>12.1</v>
      </c>
      <c r="K14" s="10">
        <v>11.3</v>
      </c>
      <c r="L14" s="10">
        <v>10.8</v>
      </c>
      <c r="M14" s="10">
        <v>11.4</v>
      </c>
      <c r="N14" s="22">
        <f t="shared" ref="N14:N16" si="25">SUM(F14:H14)</f>
        <v>35.4</v>
      </c>
      <c r="O14" s="22">
        <f t="shared" ref="O14:O16" si="26">SUM(I14:J14)</f>
        <v>24.1</v>
      </c>
      <c r="P14" s="22">
        <f t="shared" ref="P14:P16" si="27">SUM(K14:M14)</f>
        <v>33.5</v>
      </c>
      <c r="Q14" s="23">
        <f t="shared" ref="Q14:Q16" si="28">SUM(F14:J14)</f>
        <v>59.5</v>
      </c>
      <c r="R14" s="23">
        <f t="shared" ref="R14:R16" si="29">SUM(I14:M14)</f>
        <v>57.6</v>
      </c>
      <c r="S14" s="11" t="s">
        <v>200</v>
      </c>
      <c r="T14" s="11" t="s">
        <v>199</v>
      </c>
      <c r="U14" s="13" t="s">
        <v>210</v>
      </c>
      <c r="V14" s="13" t="s">
        <v>191</v>
      </c>
      <c r="W14" s="13" t="s">
        <v>211</v>
      </c>
      <c r="X14" s="13" t="s">
        <v>224</v>
      </c>
      <c r="Y14" s="12">
        <v>11.2</v>
      </c>
      <c r="Z14" s="12">
        <v>11.8</v>
      </c>
      <c r="AA14" s="12">
        <v>9.3000000000000007</v>
      </c>
      <c r="AB14" s="11" t="s">
        <v>156</v>
      </c>
      <c r="AC14" s="12">
        <v>0.2</v>
      </c>
      <c r="AD14" s="12">
        <v>-0.4</v>
      </c>
      <c r="AE14" s="12">
        <v>1.1000000000000001</v>
      </c>
      <c r="AF14" s="12">
        <v>-1.3</v>
      </c>
      <c r="AG14" s="12" t="s">
        <v>398</v>
      </c>
      <c r="AH14" s="11" t="s">
        <v>220</v>
      </c>
      <c r="AI14" s="11" t="s">
        <v>217</v>
      </c>
      <c r="AJ14" s="11" t="s">
        <v>179</v>
      </c>
      <c r="AK14" s="8"/>
      <c r="AL14" s="8"/>
      <c r="AM14" s="28"/>
    </row>
    <row r="15" spans="1:39" s="5" customFormat="1">
      <c r="A15" s="6">
        <v>45389</v>
      </c>
      <c r="B15" s="18" t="s">
        <v>160</v>
      </c>
      <c r="C15" s="8" t="s">
        <v>381</v>
      </c>
      <c r="D15" s="9">
        <v>6.4641203703703701E-2</v>
      </c>
      <c r="E15" s="8" t="s">
        <v>803</v>
      </c>
      <c r="F15" s="10">
        <v>12.7</v>
      </c>
      <c r="G15" s="10">
        <v>11.1</v>
      </c>
      <c r="H15" s="10">
        <v>11.8</v>
      </c>
      <c r="I15" s="10">
        <v>12.3</v>
      </c>
      <c r="J15" s="10">
        <v>12</v>
      </c>
      <c r="K15" s="10">
        <v>11.1</v>
      </c>
      <c r="L15" s="10">
        <v>11</v>
      </c>
      <c r="M15" s="10">
        <v>11.5</v>
      </c>
      <c r="N15" s="22">
        <f t="shared" si="25"/>
        <v>35.599999999999994</v>
      </c>
      <c r="O15" s="22">
        <f t="shared" si="26"/>
        <v>24.3</v>
      </c>
      <c r="P15" s="22">
        <f t="shared" si="27"/>
        <v>33.6</v>
      </c>
      <c r="Q15" s="23">
        <f t="shared" si="28"/>
        <v>59.899999999999991</v>
      </c>
      <c r="R15" s="23">
        <f t="shared" si="29"/>
        <v>57.9</v>
      </c>
      <c r="S15" s="11" t="s">
        <v>189</v>
      </c>
      <c r="T15" s="11" t="s">
        <v>199</v>
      </c>
      <c r="U15" s="13" t="s">
        <v>210</v>
      </c>
      <c r="V15" s="13" t="s">
        <v>191</v>
      </c>
      <c r="W15" s="13" t="s">
        <v>213</v>
      </c>
      <c r="X15" s="13" t="s">
        <v>224</v>
      </c>
      <c r="Y15" s="12">
        <v>10.9</v>
      </c>
      <c r="Z15" s="12">
        <v>11.7</v>
      </c>
      <c r="AA15" s="12">
        <v>9.3000000000000007</v>
      </c>
      <c r="AB15" s="11" t="s">
        <v>156</v>
      </c>
      <c r="AC15" s="12">
        <v>-0.5</v>
      </c>
      <c r="AD15" s="12">
        <v>-0.6</v>
      </c>
      <c r="AE15" s="12">
        <v>0.2</v>
      </c>
      <c r="AF15" s="12">
        <v>-1.3</v>
      </c>
      <c r="AG15" s="12"/>
      <c r="AH15" s="11" t="s">
        <v>216</v>
      </c>
      <c r="AI15" s="11" t="s">
        <v>216</v>
      </c>
      <c r="AJ15" s="11" t="s">
        <v>179</v>
      </c>
      <c r="AK15" s="8"/>
      <c r="AL15" s="8" t="s">
        <v>843</v>
      </c>
      <c r="AM15" s="28" t="s">
        <v>844</v>
      </c>
    </row>
    <row r="16" spans="1:39" s="5" customFormat="1">
      <c r="A16" s="6">
        <v>45389</v>
      </c>
      <c r="B16" s="17" t="s">
        <v>235</v>
      </c>
      <c r="C16" s="8" t="s">
        <v>381</v>
      </c>
      <c r="D16" s="9">
        <v>6.3912037037037031E-2</v>
      </c>
      <c r="E16" s="8" t="s">
        <v>793</v>
      </c>
      <c r="F16" s="10">
        <v>12.5</v>
      </c>
      <c r="G16" s="10">
        <v>10.8</v>
      </c>
      <c r="H16" s="10">
        <v>11.2</v>
      </c>
      <c r="I16" s="10">
        <v>11.8</v>
      </c>
      <c r="J16" s="10">
        <v>11.8</v>
      </c>
      <c r="K16" s="10">
        <v>11.4</v>
      </c>
      <c r="L16" s="10">
        <v>11.2</v>
      </c>
      <c r="M16" s="10">
        <v>11.5</v>
      </c>
      <c r="N16" s="22">
        <f t="shared" si="25"/>
        <v>34.5</v>
      </c>
      <c r="O16" s="22">
        <f t="shared" si="26"/>
        <v>23.6</v>
      </c>
      <c r="P16" s="22">
        <f t="shared" si="27"/>
        <v>34.1</v>
      </c>
      <c r="Q16" s="23">
        <f t="shared" si="28"/>
        <v>58.099999999999994</v>
      </c>
      <c r="R16" s="23">
        <f t="shared" si="29"/>
        <v>57.7</v>
      </c>
      <c r="S16" s="11" t="s">
        <v>182</v>
      </c>
      <c r="T16" s="11" t="s">
        <v>199</v>
      </c>
      <c r="U16" s="13" t="s">
        <v>211</v>
      </c>
      <c r="V16" s="13" t="s">
        <v>227</v>
      </c>
      <c r="W16" s="13" t="s">
        <v>206</v>
      </c>
      <c r="X16" s="13" t="s">
        <v>224</v>
      </c>
      <c r="Y16" s="12">
        <v>10.9</v>
      </c>
      <c r="Z16" s="12">
        <v>11.7</v>
      </c>
      <c r="AA16" s="12">
        <v>9.3000000000000007</v>
      </c>
      <c r="AB16" s="11" t="s">
        <v>156</v>
      </c>
      <c r="AC16" s="12">
        <v>-1.4</v>
      </c>
      <c r="AD16" s="12">
        <v>-0.1</v>
      </c>
      <c r="AE16" s="12">
        <v>-0.2</v>
      </c>
      <c r="AF16" s="12">
        <v>-1.3</v>
      </c>
      <c r="AG16" s="12"/>
      <c r="AH16" s="11" t="s">
        <v>216</v>
      </c>
      <c r="AI16" s="11" t="s">
        <v>216</v>
      </c>
      <c r="AJ16" s="11" t="s">
        <v>224</v>
      </c>
      <c r="AK16" s="8"/>
      <c r="AL16" s="8"/>
      <c r="AM16" s="28"/>
    </row>
    <row r="17" spans="1:39" s="5" customFormat="1">
      <c r="A17" s="6">
        <v>45395</v>
      </c>
      <c r="B17" s="18" t="s">
        <v>158</v>
      </c>
      <c r="C17" s="8" t="s">
        <v>381</v>
      </c>
      <c r="D17" s="9">
        <v>6.5300925925925929E-2</v>
      </c>
      <c r="E17" s="8" t="s">
        <v>854</v>
      </c>
      <c r="F17" s="10">
        <v>12.6</v>
      </c>
      <c r="G17" s="10">
        <v>11.1</v>
      </c>
      <c r="H17" s="10">
        <v>12</v>
      </c>
      <c r="I17" s="10">
        <v>12.4</v>
      </c>
      <c r="J17" s="10">
        <v>12.4</v>
      </c>
      <c r="K17" s="10">
        <v>11.6</v>
      </c>
      <c r="L17" s="10">
        <v>11</v>
      </c>
      <c r="M17" s="10">
        <v>11.1</v>
      </c>
      <c r="N17" s="22">
        <f t="shared" ref="N17:N20" si="30">SUM(F17:H17)</f>
        <v>35.700000000000003</v>
      </c>
      <c r="O17" s="22">
        <f t="shared" ref="O17:O20" si="31">SUM(I17:J17)</f>
        <v>24.8</v>
      </c>
      <c r="P17" s="22">
        <f t="shared" ref="P17:P20" si="32">SUM(K17:M17)</f>
        <v>33.700000000000003</v>
      </c>
      <c r="Q17" s="23">
        <f t="shared" ref="Q17:Q20" si="33">SUM(F17:J17)</f>
        <v>60.5</v>
      </c>
      <c r="R17" s="23">
        <f t="shared" ref="R17:R20" si="34">SUM(I17:M17)</f>
        <v>58.5</v>
      </c>
      <c r="S17" s="11" t="s">
        <v>189</v>
      </c>
      <c r="T17" s="11" t="s">
        <v>199</v>
      </c>
      <c r="U17" s="13" t="s">
        <v>860</v>
      </c>
      <c r="V17" s="13" t="s">
        <v>390</v>
      </c>
      <c r="W17" s="13" t="s">
        <v>206</v>
      </c>
      <c r="X17" s="13" t="s">
        <v>224</v>
      </c>
      <c r="Y17" s="12">
        <v>11.3</v>
      </c>
      <c r="Z17" s="12">
        <v>12</v>
      </c>
      <c r="AA17" s="12">
        <v>9.4</v>
      </c>
      <c r="AB17" s="11" t="s">
        <v>156</v>
      </c>
      <c r="AC17" s="12">
        <v>-1.1000000000000001</v>
      </c>
      <c r="AD17" s="12">
        <v>-0.5</v>
      </c>
      <c r="AE17" s="12">
        <v>-0.2</v>
      </c>
      <c r="AF17" s="12">
        <v>-1.4</v>
      </c>
      <c r="AG17" s="12"/>
      <c r="AH17" s="11" t="s">
        <v>216</v>
      </c>
      <c r="AI17" s="11" t="s">
        <v>216</v>
      </c>
      <c r="AJ17" s="11" t="s">
        <v>179</v>
      </c>
      <c r="AK17" s="8"/>
      <c r="AL17" s="8" t="s">
        <v>893</v>
      </c>
      <c r="AM17" s="28" t="s">
        <v>894</v>
      </c>
    </row>
    <row r="18" spans="1:39" s="5" customFormat="1">
      <c r="A18" s="6">
        <v>45395</v>
      </c>
      <c r="B18" s="18" t="s">
        <v>235</v>
      </c>
      <c r="C18" s="8" t="s">
        <v>381</v>
      </c>
      <c r="D18" s="9">
        <v>6.5289351851851848E-2</v>
      </c>
      <c r="E18" s="8" t="s">
        <v>471</v>
      </c>
      <c r="F18" s="10">
        <v>12.6</v>
      </c>
      <c r="G18" s="10">
        <v>11</v>
      </c>
      <c r="H18" s="10">
        <v>12.2</v>
      </c>
      <c r="I18" s="10">
        <v>13</v>
      </c>
      <c r="J18" s="10">
        <v>12.1</v>
      </c>
      <c r="K18" s="10">
        <v>11.1</v>
      </c>
      <c r="L18" s="10">
        <v>10.7</v>
      </c>
      <c r="M18" s="10">
        <v>11.4</v>
      </c>
      <c r="N18" s="22">
        <f t="shared" si="30"/>
        <v>35.799999999999997</v>
      </c>
      <c r="O18" s="22">
        <f t="shared" si="31"/>
        <v>25.1</v>
      </c>
      <c r="P18" s="22">
        <f t="shared" si="32"/>
        <v>33.199999999999996</v>
      </c>
      <c r="Q18" s="23">
        <f t="shared" si="33"/>
        <v>60.9</v>
      </c>
      <c r="R18" s="23">
        <f t="shared" si="34"/>
        <v>58.300000000000004</v>
      </c>
      <c r="S18" s="11" t="s">
        <v>200</v>
      </c>
      <c r="T18" s="11" t="s">
        <v>199</v>
      </c>
      <c r="U18" s="13" t="s">
        <v>210</v>
      </c>
      <c r="V18" s="13" t="s">
        <v>460</v>
      </c>
      <c r="W18" s="13" t="s">
        <v>860</v>
      </c>
      <c r="X18" s="13" t="s">
        <v>224</v>
      </c>
      <c r="Y18" s="12">
        <v>11.3</v>
      </c>
      <c r="Z18" s="12">
        <v>12</v>
      </c>
      <c r="AA18" s="12">
        <v>9.4</v>
      </c>
      <c r="AB18" s="11" t="s">
        <v>156</v>
      </c>
      <c r="AC18" s="12">
        <v>0.2</v>
      </c>
      <c r="AD18" s="12">
        <v>-0.9</v>
      </c>
      <c r="AE18" s="12">
        <v>0.7</v>
      </c>
      <c r="AF18" s="12">
        <v>-1.4</v>
      </c>
      <c r="AG18" s="12"/>
      <c r="AH18" s="11" t="s">
        <v>217</v>
      </c>
      <c r="AI18" s="11" t="s">
        <v>216</v>
      </c>
      <c r="AJ18" s="11" t="s">
        <v>179</v>
      </c>
      <c r="AK18" s="8"/>
      <c r="AL18" s="8"/>
      <c r="AM18" s="28"/>
    </row>
    <row r="19" spans="1:39" s="5" customFormat="1">
      <c r="A19" s="6">
        <v>45396</v>
      </c>
      <c r="B19" s="18" t="s">
        <v>159</v>
      </c>
      <c r="C19" s="8" t="s">
        <v>381</v>
      </c>
      <c r="D19" s="9">
        <v>6.4652777777777781E-2</v>
      </c>
      <c r="E19" s="49" t="s">
        <v>855</v>
      </c>
      <c r="F19" s="10">
        <v>12.3</v>
      </c>
      <c r="G19" s="10">
        <v>10.8</v>
      </c>
      <c r="H19" s="10">
        <v>12.1</v>
      </c>
      <c r="I19" s="10">
        <v>12</v>
      </c>
      <c r="J19" s="10">
        <v>11.7</v>
      </c>
      <c r="K19" s="10">
        <v>11.5</v>
      </c>
      <c r="L19" s="10">
        <v>11.6</v>
      </c>
      <c r="M19" s="10">
        <v>11.6</v>
      </c>
      <c r="N19" s="22">
        <f t="shared" si="30"/>
        <v>35.200000000000003</v>
      </c>
      <c r="O19" s="22">
        <f t="shared" si="31"/>
        <v>23.7</v>
      </c>
      <c r="P19" s="22">
        <f t="shared" si="32"/>
        <v>34.700000000000003</v>
      </c>
      <c r="Q19" s="23">
        <f t="shared" si="33"/>
        <v>58.900000000000006</v>
      </c>
      <c r="R19" s="23">
        <f t="shared" si="34"/>
        <v>58.400000000000006</v>
      </c>
      <c r="S19" s="11" t="s">
        <v>182</v>
      </c>
      <c r="T19" s="11" t="s">
        <v>199</v>
      </c>
      <c r="U19" s="13" t="s">
        <v>206</v>
      </c>
      <c r="V19" s="13" t="s">
        <v>234</v>
      </c>
      <c r="W19" s="13" t="s">
        <v>210</v>
      </c>
      <c r="X19" s="13" t="s">
        <v>224</v>
      </c>
      <c r="Y19" s="12">
        <v>9.4</v>
      </c>
      <c r="Z19" s="12">
        <v>11.2</v>
      </c>
      <c r="AA19" s="12">
        <v>9.5</v>
      </c>
      <c r="AB19" s="11" t="s">
        <v>156</v>
      </c>
      <c r="AC19" s="12">
        <v>-1</v>
      </c>
      <c r="AD19" s="12">
        <v>-0.2</v>
      </c>
      <c r="AE19" s="12">
        <v>0.2</v>
      </c>
      <c r="AF19" s="12">
        <v>-1.4</v>
      </c>
      <c r="AG19" s="12"/>
      <c r="AH19" s="11" t="s">
        <v>216</v>
      </c>
      <c r="AI19" s="11" t="s">
        <v>217</v>
      </c>
      <c r="AJ19" s="11" t="s">
        <v>180</v>
      </c>
      <c r="AK19" s="8"/>
      <c r="AL19" s="8" t="s">
        <v>921</v>
      </c>
      <c r="AM19" s="28" t="s">
        <v>922</v>
      </c>
    </row>
    <row r="20" spans="1:39" s="5" customFormat="1">
      <c r="A20" s="6">
        <v>45396</v>
      </c>
      <c r="B20" s="18" t="s">
        <v>163</v>
      </c>
      <c r="C20" s="8" t="s">
        <v>381</v>
      </c>
      <c r="D20" s="9">
        <v>6.3969907407407406E-2</v>
      </c>
      <c r="E20" s="8" t="s">
        <v>880</v>
      </c>
      <c r="F20" s="10">
        <v>12.7</v>
      </c>
      <c r="G20" s="10">
        <v>11</v>
      </c>
      <c r="H20" s="10">
        <v>11.5</v>
      </c>
      <c r="I20" s="10">
        <v>11.4</v>
      </c>
      <c r="J20" s="10">
        <v>11.2</v>
      </c>
      <c r="K20" s="10">
        <v>11.4</v>
      </c>
      <c r="L20" s="10">
        <v>11.4</v>
      </c>
      <c r="M20" s="10">
        <v>12.1</v>
      </c>
      <c r="N20" s="22">
        <f t="shared" si="30"/>
        <v>35.200000000000003</v>
      </c>
      <c r="O20" s="22">
        <f t="shared" si="31"/>
        <v>22.6</v>
      </c>
      <c r="P20" s="22">
        <f t="shared" si="32"/>
        <v>34.9</v>
      </c>
      <c r="Q20" s="23">
        <f t="shared" si="33"/>
        <v>57.8</v>
      </c>
      <c r="R20" s="23">
        <f t="shared" si="34"/>
        <v>57.5</v>
      </c>
      <c r="S20" s="11" t="s">
        <v>182</v>
      </c>
      <c r="T20" s="11" t="s">
        <v>184</v>
      </c>
      <c r="U20" s="13" t="s">
        <v>881</v>
      </c>
      <c r="V20" s="13" t="s">
        <v>371</v>
      </c>
      <c r="W20" s="13" t="s">
        <v>191</v>
      </c>
      <c r="X20" s="13" t="s">
        <v>224</v>
      </c>
      <c r="Y20" s="12">
        <v>9.4</v>
      </c>
      <c r="Z20" s="12">
        <v>11.2</v>
      </c>
      <c r="AA20" s="12">
        <v>9.5</v>
      </c>
      <c r="AB20" s="11" t="s">
        <v>156</v>
      </c>
      <c r="AC20" s="12">
        <v>-0.7</v>
      </c>
      <c r="AD20" s="12" t="s">
        <v>215</v>
      </c>
      <c r="AE20" s="12">
        <v>0.7</v>
      </c>
      <c r="AF20" s="12">
        <v>-1.4</v>
      </c>
      <c r="AG20" s="12"/>
      <c r="AH20" s="11" t="s">
        <v>217</v>
      </c>
      <c r="AI20" s="11" t="s">
        <v>217</v>
      </c>
      <c r="AJ20" s="11" t="s">
        <v>180</v>
      </c>
      <c r="AK20" s="8"/>
      <c r="AL20" s="8" t="s">
        <v>927</v>
      </c>
      <c r="AM20" s="28" t="s">
        <v>928</v>
      </c>
    </row>
  </sheetData>
  <autoFilter ref="A1:AL3" xr:uid="{00000000-0009-0000-0000-000003000000}"/>
  <phoneticPr fontId="12"/>
  <conditionalFormatting sqref="F2:M2">
    <cfRule type="colorScale" priority="1745">
      <colorScale>
        <cfvo type="min"/>
        <cfvo type="percentile" val="50"/>
        <cfvo type="max"/>
        <color rgb="FFF8696B"/>
        <color rgb="FFFFEB84"/>
        <color rgb="FF63BE7B"/>
      </colorScale>
    </cfRule>
  </conditionalFormatting>
  <conditionalFormatting sqref="F3:M3">
    <cfRule type="colorScale" priority="966">
      <colorScale>
        <cfvo type="min"/>
        <cfvo type="percentile" val="50"/>
        <cfvo type="max"/>
        <color rgb="FFF8696B"/>
        <color rgb="FFFFEB84"/>
        <color rgb="FF63BE7B"/>
      </colorScale>
    </cfRule>
  </conditionalFormatting>
  <conditionalFormatting sqref="F4:M4">
    <cfRule type="colorScale" priority="24">
      <colorScale>
        <cfvo type="min"/>
        <cfvo type="percentile" val="50"/>
        <cfvo type="max"/>
        <color rgb="FFF8696B"/>
        <color rgb="FFFFEB84"/>
        <color rgb="FF63BE7B"/>
      </colorScale>
    </cfRule>
  </conditionalFormatting>
  <conditionalFormatting sqref="F5:M5">
    <cfRule type="colorScale" priority="28">
      <colorScale>
        <cfvo type="min"/>
        <cfvo type="percentile" val="50"/>
        <cfvo type="max"/>
        <color rgb="FFF8696B"/>
        <color rgb="FFFFEB84"/>
        <color rgb="FF63BE7B"/>
      </colorScale>
    </cfRule>
  </conditionalFormatting>
  <conditionalFormatting sqref="F6:M8">
    <cfRule type="colorScale" priority="23">
      <colorScale>
        <cfvo type="min"/>
        <cfvo type="percentile" val="50"/>
        <cfvo type="max"/>
        <color rgb="FFF8696B"/>
        <color rgb="FFFFEB84"/>
        <color rgb="FF63BE7B"/>
      </colorScale>
    </cfRule>
  </conditionalFormatting>
  <conditionalFormatting sqref="F9:M9">
    <cfRule type="colorScale" priority="19">
      <colorScale>
        <cfvo type="min"/>
        <cfvo type="percentile" val="50"/>
        <cfvo type="max"/>
        <color rgb="FFF8696B"/>
        <color rgb="FFFFEB84"/>
        <color rgb="FF63BE7B"/>
      </colorScale>
    </cfRule>
  </conditionalFormatting>
  <conditionalFormatting sqref="F10:M11">
    <cfRule type="colorScale" priority="2074">
      <colorScale>
        <cfvo type="min"/>
        <cfvo type="percentile" val="50"/>
        <cfvo type="max"/>
        <color rgb="FFF8696B"/>
        <color rgb="FFFFEB84"/>
        <color rgb="FF63BE7B"/>
      </colorScale>
    </cfRule>
  </conditionalFormatting>
  <conditionalFormatting sqref="F12:M12">
    <cfRule type="colorScale" priority="14">
      <colorScale>
        <cfvo type="min"/>
        <cfvo type="percentile" val="50"/>
        <cfvo type="max"/>
        <color rgb="FFF8696B"/>
        <color rgb="FFFFEB84"/>
        <color rgb="FF63BE7B"/>
      </colorScale>
    </cfRule>
  </conditionalFormatting>
  <conditionalFormatting sqref="F13:M13">
    <cfRule type="colorScale" priority="10">
      <colorScale>
        <cfvo type="min"/>
        <cfvo type="percentile" val="50"/>
        <cfvo type="max"/>
        <color rgb="FFF8696B"/>
        <color rgb="FFFFEB84"/>
        <color rgb="FF63BE7B"/>
      </colorScale>
    </cfRule>
  </conditionalFormatting>
  <conditionalFormatting sqref="F14:M14">
    <cfRule type="colorScale" priority="5">
      <colorScale>
        <cfvo type="min"/>
        <cfvo type="percentile" val="50"/>
        <cfvo type="max"/>
        <color rgb="FFF8696B"/>
        <color rgb="FFFFEB84"/>
        <color rgb="FF63BE7B"/>
      </colorScale>
    </cfRule>
  </conditionalFormatting>
  <conditionalFormatting sqref="F15:M16">
    <cfRule type="colorScale" priority="6">
      <colorScale>
        <cfvo type="min"/>
        <cfvo type="percentile" val="50"/>
        <cfvo type="max"/>
        <color rgb="FFF8696B"/>
        <color rgb="FFFFEB84"/>
        <color rgb="FF63BE7B"/>
      </colorScale>
    </cfRule>
  </conditionalFormatting>
  <conditionalFormatting sqref="F17:M20">
    <cfRule type="colorScale" priority="1">
      <colorScale>
        <cfvo type="min"/>
        <cfvo type="percentile" val="50"/>
        <cfvo type="max"/>
        <color rgb="FFF8696B"/>
        <color rgb="FFFFEB84"/>
        <color rgb="FF63BE7B"/>
      </colorScale>
    </cfRule>
  </conditionalFormatting>
  <conditionalFormatting sqref="AB2:AB20">
    <cfRule type="containsText" dxfId="152" priority="418" operator="containsText" text="E">
      <formula>NOT(ISERROR(SEARCH("E",AB2)))</formula>
    </cfRule>
    <cfRule type="containsText" dxfId="151" priority="420" operator="containsText" text="A">
      <formula>NOT(ISERROR(SEARCH("A",AB2)))</formula>
    </cfRule>
    <cfRule type="containsText" dxfId="150" priority="419" operator="containsText" text="B">
      <formula>NOT(ISERROR(SEARCH("B",AB2)))</formula>
    </cfRule>
    <cfRule type="containsText" dxfId="149" priority="415" operator="containsText" text="D">
      <formula>NOT(ISERROR(SEARCH("D",AB2)))</formula>
    </cfRule>
    <cfRule type="containsText" dxfId="148" priority="416" operator="containsText" text="S">
      <formula>NOT(ISERROR(SEARCH("S",AB2)))</formula>
    </cfRule>
    <cfRule type="containsText" dxfId="147" priority="417" operator="containsText" text="F">
      <formula>NOT(ISERROR(SEARCH("F",AB2)))</formula>
    </cfRule>
  </conditionalFormatting>
  <conditionalFormatting sqref="AH2:AK5 AH6:AJ6">
    <cfRule type="containsText" dxfId="146" priority="22" operator="containsText" text="A">
      <formula>NOT(ISERROR(SEARCH("A",AH2)))</formula>
    </cfRule>
    <cfRule type="containsText" dxfId="145" priority="20" operator="containsText" text="E">
      <formula>NOT(ISERROR(SEARCH("E",AH2)))</formula>
    </cfRule>
    <cfRule type="containsText" dxfId="144" priority="21" operator="containsText" text="B">
      <formula>NOT(ISERROR(SEARCH("B",AH2)))</formula>
    </cfRule>
  </conditionalFormatting>
  <conditionalFormatting sqref="AH7:AK20">
    <cfRule type="containsText" dxfId="143" priority="4" operator="containsText" text="A">
      <formula>NOT(ISERROR(SEARCH("A",AH7)))</formula>
    </cfRule>
    <cfRule type="containsText" dxfId="142" priority="3" operator="containsText" text="B">
      <formula>NOT(ISERROR(SEARCH("B",AH7)))</formula>
    </cfRule>
    <cfRule type="containsText" dxfId="141" priority="2" operator="containsText" text="E">
      <formula>NOT(ISERROR(SEARCH("E",AH7)))</formula>
    </cfRule>
  </conditionalFormatting>
  <dataValidations count="1">
    <dataValidation type="list" allowBlank="1" showInputMessage="1" showErrorMessage="1" sqref="AK2:AK5 AK7:AK20" xr:uid="{00000000-0002-0000-0300-000000000000}">
      <formula1>"強風,外差し,イン先行,タフ"</formula1>
    </dataValidation>
  </dataValidations>
  <pageMargins left="0.7" right="0.7" top="0.75" bottom="0.75" header="0.3" footer="0.3"/>
  <pageSetup paperSize="9" orientation="portrait" horizontalDpi="4294967292" verticalDpi="4294967292"/>
  <ignoredErrors>
    <ignoredError sqref="N2:Q2 N3:Q3 R2:R3 N4:R5 N6:R9 N10:R12 N13:R13 N14:R16 N17:R2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N12"/>
  <sheetViews>
    <sheetView workbookViewId="0">
      <pane xSplit="5" ySplit="1" topLeftCell="J2" activePane="bottomRight" state="frozen"/>
      <selection activeCell="E24" sqref="E24"/>
      <selection pane="topRight" activeCell="E24" sqref="E24"/>
      <selection pane="bottomLeft" activeCell="E24" sqref="E24"/>
      <selection pane="bottomRight" activeCell="N12" sqref="N12"/>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41</v>
      </c>
      <c r="B1" s="1" t="s">
        <v>81</v>
      </c>
      <c r="C1" s="1" t="s">
        <v>43</v>
      </c>
      <c r="D1" s="1" t="s">
        <v>82</v>
      </c>
      <c r="E1" s="1" t="s">
        <v>175</v>
      </c>
      <c r="F1" s="1" t="s">
        <v>83</v>
      </c>
      <c r="G1" s="1" t="s">
        <v>84</v>
      </c>
      <c r="H1" s="1" t="s">
        <v>85</v>
      </c>
      <c r="I1" s="1" t="s">
        <v>86</v>
      </c>
      <c r="J1" s="1" t="s">
        <v>87</v>
      </c>
      <c r="K1" s="1" t="s">
        <v>88</v>
      </c>
      <c r="L1" s="1" t="s">
        <v>101</v>
      </c>
      <c r="M1" s="1" t="s">
        <v>108</v>
      </c>
      <c r="N1" s="1" t="s">
        <v>109</v>
      </c>
      <c r="O1" s="1" t="s">
        <v>46</v>
      </c>
      <c r="P1" s="1" t="s">
        <v>69</v>
      </c>
      <c r="Q1" s="1" t="s">
        <v>47</v>
      </c>
      <c r="R1" s="1" t="s">
        <v>48</v>
      </c>
      <c r="S1" s="1" t="s">
        <v>166</v>
      </c>
      <c r="T1" s="2" t="s">
        <v>89</v>
      </c>
      <c r="U1" s="2" t="s">
        <v>50</v>
      </c>
      <c r="V1" s="3" t="s">
        <v>51</v>
      </c>
      <c r="W1" s="3" t="s">
        <v>52</v>
      </c>
      <c r="X1" s="3" t="s">
        <v>53</v>
      </c>
      <c r="Y1" s="3" t="s">
        <v>90</v>
      </c>
      <c r="Z1" s="4" t="s">
        <v>152</v>
      </c>
      <c r="AA1" s="4" t="s">
        <v>153</v>
      </c>
      <c r="AB1" s="4" t="s">
        <v>164</v>
      </c>
      <c r="AC1" s="4" t="s">
        <v>169</v>
      </c>
      <c r="AD1" s="4" t="s">
        <v>9</v>
      </c>
      <c r="AE1" s="4" t="s">
        <v>91</v>
      </c>
      <c r="AF1" s="4" t="s">
        <v>10</v>
      </c>
      <c r="AG1" s="4" t="s">
        <v>11</v>
      </c>
      <c r="AH1" s="4"/>
      <c r="AI1" s="4" t="s">
        <v>12</v>
      </c>
      <c r="AJ1" s="4" t="s">
        <v>13</v>
      </c>
      <c r="AK1" s="4" t="s">
        <v>54</v>
      </c>
      <c r="AL1" s="4" t="s">
        <v>92</v>
      </c>
      <c r="AM1" s="1" t="s">
        <v>93</v>
      </c>
      <c r="AN1" s="14" t="s">
        <v>154</v>
      </c>
    </row>
    <row r="2" spans="1:40" s="5" customFormat="1">
      <c r="A2" s="6">
        <v>45353</v>
      </c>
      <c r="B2" s="18" t="s">
        <v>158</v>
      </c>
      <c r="C2" s="8" t="s">
        <v>228</v>
      </c>
      <c r="D2" s="9">
        <v>7.4999999999999997E-2</v>
      </c>
      <c r="E2" s="8" t="s">
        <v>356</v>
      </c>
      <c r="F2" s="10">
        <v>12.6</v>
      </c>
      <c r="G2" s="10">
        <v>11.2</v>
      </c>
      <c r="H2" s="10">
        <v>12</v>
      </c>
      <c r="I2" s="10">
        <v>12.4</v>
      </c>
      <c r="J2" s="10">
        <v>12.1</v>
      </c>
      <c r="K2" s="10">
        <v>11.9</v>
      </c>
      <c r="L2" s="10">
        <v>11.3</v>
      </c>
      <c r="M2" s="10">
        <v>12</v>
      </c>
      <c r="N2" s="10">
        <v>12.5</v>
      </c>
      <c r="O2" s="22">
        <f t="shared" ref="O2" si="0">SUM(F2:H2)</f>
        <v>35.799999999999997</v>
      </c>
      <c r="P2" s="22">
        <f t="shared" ref="P2" si="1">SUM(I2:K2)</f>
        <v>36.4</v>
      </c>
      <c r="Q2" s="22">
        <f t="shared" ref="Q2" si="2">SUM(L2:N2)</f>
        <v>35.799999999999997</v>
      </c>
      <c r="R2" s="23">
        <f t="shared" ref="R2" si="3">SUM(F2:J2)</f>
        <v>60.3</v>
      </c>
      <c r="S2" s="23">
        <f t="shared" ref="S2" si="4">SUM(J2:N2)</f>
        <v>59.8</v>
      </c>
      <c r="T2" s="11" t="s">
        <v>182</v>
      </c>
      <c r="U2" s="11" t="s">
        <v>184</v>
      </c>
      <c r="V2" s="13" t="s">
        <v>206</v>
      </c>
      <c r="W2" s="13" t="s">
        <v>198</v>
      </c>
      <c r="X2" s="13" t="s">
        <v>203</v>
      </c>
      <c r="Y2" s="13" t="s">
        <v>156</v>
      </c>
      <c r="Z2" s="12">
        <v>12.1</v>
      </c>
      <c r="AA2" s="12">
        <v>13.5</v>
      </c>
      <c r="AB2" s="12">
        <v>8.8000000000000007</v>
      </c>
      <c r="AC2" s="11" t="s">
        <v>179</v>
      </c>
      <c r="AD2" s="12">
        <v>0.1</v>
      </c>
      <c r="AE2" s="12" t="s">
        <v>215</v>
      </c>
      <c r="AF2" s="12">
        <v>0.8</v>
      </c>
      <c r="AG2" s="12">
        <v>-0.7</v>
      </c>
      <c r="AH2" s="12"/>
      <c r="AI2" s="11" t="s">
        <v>217</v>
      </c>
      <c r="AJ2" s="11" t="s">
        <v>216</v>
      </c>
      <c r="AK2" s="11" t="s">
        <v>179</v>
      </c>
      <c r="AL2" s="8"/>
      <c r="AM2" s="8" t="s">
        <v>406</v>
      </c>
      <c r="AN2" s="28" t="s">
        <v>407</v>
      </c>
    </row>
    <row r="3" spans="1:40" s="5" customFormat="1">
      <c r="A3" s="6">
        <v>45354</v>
      </c>
      <c r="B3" s="18" t="s">
        <v>157</v>
      </c>
      <c r="C3" s="8" t="s">
        <v>381</v>
      </c>
      <c r="D3" s="9">
        <v>7.4999999999999997E-2</v>
      </c>
      <c r="E3" s="8" t="s">
        <v>388</v>
      </c>
      <c r="F3" s="10">
        <v>12.6</v>
      </c>
      <c r="G3" s="10">
        <v>11.6</v>
      </c>
      <c r="H3" s="10">
        <v>12.1</v>
      </c>
      <c r="I3" s="10">
        <v>12.1</v>
      </c>
      <c r="J3" s="10">
        <v>12.5</v>
      </c>
      <c r="K3" s="10">
        <v>12.5</v>
      </c>
      <c r="L3" s="10">
        <v>11.4</v>
      </c>
      <c r="M3" s="10">
        <v>11.3</v>
      </c>
      <c r="N3" s="10">
        <v>11.9</v>
      </c>
      <c r="O3" s="22">
        <f t="shared" ref="O3:O4" si="5">SUM(F3:H3)</f>
        <v>36.299999999999997</v>
      </c>
      <c r="P3" s="22">
        <f t="shared" ref="P3:P4" si="6">SUM(I3:K3)</f>
        <v>37.1</v>
      </c>
      <c r="Q3" s="22">
        <f t="shared" ref="Q3:Q4" si="7">SUM(L3:N3)</f>
        <v>34.6</v>
      </c>
      <c r="R3" s="23">
        <f t="shared" ref="R3:R4" si="8">SUM(F3:J3)</f>
        <v>60.9</v>
      </c>
      <c r="S3" s="23">
        <f t="shared" ref="S3:S4" si="9">SUM(J3:N3)</f>
        <v>59.6</v>
      </c>
      <c r="T3" s="11" t="s">
        <v>189</v>
      </c>
      <c r="U3" s="11" t="s">
        <v>199</v>
      </c>
      <c r="V3" s="13" t="s">
        <v>206</v>
      </c>
      <c r="W3" s="13" t="s">
        <v>210</v>
      </c>
      <c r="X3" s="13" t="s">
        <v>191</v>
      </c>
      <c r="Y3" s="13" t="s">
        <v>156</v>
      </c>
      <c r="Z3" s="12">
        <v>10.9</v>
      </c>
      <c r="AA3" s="12">
        <v>11.3</v>
      </c>
      <c r="AB3" s="12">
        <v>9.1</v>
      </c>
      <c r="AC3" s="11" t="s">
        <v>224</v>
      </c>
      <c r="AD3" s="12">
        <v>0.9</v>
      </c>
      <c r="AE3" s="12">
        <v>-0.6</v>
      </c>
      <c r="AF3" s="12">
        <v>1.2</v>
      </c>
      <c r="AG3" s="12">
        <v>-0.9</v>
      </c>
      <c r="AH3" s="12"/>
      <c r="AI3" s="11" t="s">
        <v>220</v>
      </c>
      <c r="AJ3" s="11" t="s">
        <v>216</v>
      </c>
      <c r="AK3" s="11" t="s">
        <v>179</v>
      </c>
      <c r="AL3" s="8"/>
      <c r="AM3" s="8" t="s">
        <v>434</v>
      </c>
      <c r="AN3" s="28" t="s">
        <v>435</v>
      </c>
    </row>
    <row r="4" spans="1:40" s="5" customFormat="1">
      <c r="A4" s="6">
        <v>45354</v>
      </c>
      <c r="B4" s="18" t="s">
        <v>155</v>
      </c>
      <c r="C4" s="8" t="s">
        <v>381</v>
      </c>
      <c r="D4" s="9">
        <v>7.2962962962962966E-2</v>
      </c>
      <c r="E4" s="8" t="s">
        <v>391</v>
      </c>
      <c r="F4" s="10">
        <v>12.4</v>
      </c>
      <c r="G4" s="10">
        <v>10.7</v>
      </c>
      <c r="H4" s="10">
        <v>11.5</v>
      </c>
      <c r="I4" s="10">
        <v>11.9</v>
      </c>
      <c r="J4" s="10">
        <v>12.1</v>
      </c>
      <c r="K4" s="10">
        <v>12</v>
      </c>
      <c r="L4" s="10">
        <v>11.4</v>
      </c>
      <c r="M4" s="10">
        <v>11.5</v>
      </c>
      <c r="N4" s="10">
        <v>11.9</v>
      </c>
      <c r="O4" s="22">
        <f t="shared" si="5"/>
        <v>34.6</v>
      </c>
      <c r="P4" s="22">
        <f t="shared" si="6"/>
        <v>36</v>
      </c>
      <c r="Q4" s="22">
        <f t="shared" si="7"/>
        <v>34.799999999999997</v>
      </c>
      <c r="R4" s="23">
        <f t="shared" si="8"/>
        <v>58.6</v>
      </c>
      <c r="S4" s="23">
        <f t="shared" si="9"/>
        <v>58.9</v>
      </c>
      <c r="T4" s="11" t="s">
        <v>182</v>
      </c>
      <c r="U4" s="11" t="s">
        <v>190</v>
      </c>
      <c r="V4" s="13" t="s">
        <v>392</v>
      </c>
      <c r="W4" s="13" t="s">
        <v>191</v>
      </c>
      <c r="X4" s="13" t="s">
        <v>393</v>
      </c>
      <c r="Y4" s="13" t="s">
        <v>156</v>
      </c>
      <c r="Z4" s="12">
        <v>10.9</v>
      </c>
      <c r="AA4" s="12">
        <v>11.3</v>
      </c>
      <c r="AB4" s="12">
        <v>9.1</v>
      </c>
      <c r="AC4" s="11" t="s">
        <v>224</v>
      </c>
      <c r="AD4" s="12">
        <v>0.2</v>
      </c>
      <c r="AE4" s="12" t="s">
        <v>215</v>
      </c>
      <c r="AF4" s="12">
        <v>1.1000000000000001</v>
      </c>
      <c r="AG4" s="12">
        <v>-0.9</v>
      </c>
      <c r="AH4" s="12"/>
      <c r="AI4" s="11" t="s">
        <v>218</v>
      </c>
      <c r="AJ4" s="11" t="s">
        <v>216</v>
      </c>
      <c r="AK4" s="11" t="s">
        <v>180</v>
      </c>
      <c r="AL4" s="8"/>
      <c r="AM4" s="8" t="s">
        <v>440</v>
      </c>
      <c r="AN4" s="28" t="s">
        <v>441</v>
      </c>
    </row>
    <row r="5" spans="1:40" s="5" customFormat="1">
      <c r="A5" s="6">
        <v>45360</v>
      </c>
      <c r="B5" s="18" t="s">
        <v>163</v>
      </c>
      <c r="C5" s="8" t="s">
        <v>381</v>
      </c>
      <c r="D5" s="9">
        <v>7.362268518518518E-2</v>
      </c>
      <c r="E5" s="8" t="s">
        <v>452</v>
      </c>
      <c r="F5" s="10">
        <v>12.6</v>
      </c>
      <c r="G5" s="10">
        <v>11.5</v>
      </c>
      <c r="H5" s="10">
        <v>11.7</v>
      </c>
      <c r="I5" s="10">
        <v>12.1</v>
      </c>
      <c r="J5" s="10">
        <v>12</v>
      </c>
      <c r="K5" s="10">
        <v>11.6</v>
      </c>
      <c r="L5" s="10">
        <v>11.2</v>
      </c>
      <c r="M5" s="10">
        <v>11.2</v>
      </c>
      <c r="N5" s="10">
        <v>12.2</v>
      </c>
      <c r="O5" s="22">
        <f t="shared" ref="O5" si="10">SUM(F5:H5)</f>
        <v>35.799999999999997</v>
      </c>
      <c r="P5" s="22">
        <f t="shared" ref="P5" si="11">SUM(I5:K5)</f>
        <v>35.700000000000003</v>
      </c>
      <c r="Q5" s="22">
        <f t="shared" ref="Q5" si="12">SUM(L5:N5)</f>
        <v>34.599999999999994</v>
      </c>
      <c r="R5" s="23">
        <f t="shared" ref="R5" si="13">SUM(F5:J5)</f>
        <v>59.9</v>
      </c>
      <c r="S5" s="23">
        <f t="shared" ref="S5" si="14">SUM(J5:N5)</f>
        <v>58.2</v>
      </c>
      <c r="T5" s="11" t="s">
        <v>189</v>
      </c>
      <c r="U5" s="11" t="s">
        <v>184</v>
      </c>
      <c r="V5" s="13" t="s">
        <v>465</v>
      </c>
      <c r="W5" s="13" t="s">
        <v>192</v>
      </c>
      <c r="X5" s="13" t="s">
        <v>188</v>
      </c>
      <c r="Y5" s="13" t="s">
        <v>156</v>
      </c>
      <c r="Z5" s="12">
        <v>12.2</v>
      </c>
      <c r="AA5" s="12">
        <v>11.6</v>
      </c>
      <c r="AB5" s="12">
        <v>9.1999999999999993</v>
      </c>
      <c r="AC5" s="11" t="s">
        <v>224</v>
      </c>
      <c r="AD5" s="12">
        <v>0.4</v>
      </c>
      <c r="AE5" s="12">
        <v>-0.3</v>
      </c>
      <c r="AF5" s="12">
        <v>1</v>
      </c>
      <c r="AG5" s="12">
        <v>-0.9</v>
      </c>
      <c r="AH5" s="12"/>
      <c r="AI5" s="11" t="s">
        <v>220</v>
      </c>
      <c r="AJ5" s="11" t="s">
        <v>216</v>
      </c>
      <c r="AK5" s="11" t="s">
        <v>179</v>
      </c>
      <c r="AL5" s="44" t="s">
        <v>467</v>
      </c>
      <c r="AM5" s="8" t="s">
        <v>504</v>
      </c>
      <c r="AN5" s="28" t="s">
        <v>505</v>
      </c>
    </row>
    <row r="6" spans="1:40" s="5" customFormat="1">
      <c r="A6" s="6">
        <v>45368</v>
      </c>
      <c r="B6" s="18" t="s">
        <v>162</v>
      </c>
      <c r="C6" s="8" t="s">
        <v>381</v>
      </c>
      <c r="D6" s="9">
        <v>7.3645833333333327E-2</v>
      </c>
      <c r="E6" s="8" t="s">
        <v>558</v>
      </c>
      <c r="F6" s="10">
        <v>12.5</v>
      </c>
      <c r="G6" s="10">
        <v>10.9</v>
      </c>
      <c r="H6" s="10">
        <v>11.4</v>
      </c>
      <c r="I6" s="10">
        <v>11.8</v>
      </c>
      <c r="J6" s="10">
        <v>12.6</v>
      </c>
      <c r="K6" s="10">
        <v>12.4</v>
      </c>
      <c r="L6" s="10">
        <v>11.8</v>
      </c>
      <c r="M6" s="10">
        <v>11</v>
      </c>
      <c r="N6" s="10">
        <v>11.9</v>
      </c>
      <c r="O6" s="22">
        <f t="shared" ref="O6" si="15">SUM(F6:H6)</f>
        <v>34.799999999999997</v>
      </c>
      <c r="P6" s="22">
        <f t="shared" ref="P6" si="16">SUM(I6:K6)</f>
        <v>36.799999999999997</v>
      </c>
      <c r="Q6" s="22">
        <f t="shared" ref="Q6" si="17">SUM(L6:N6)</f>
        <v>34.700000000000003</v>
      </c>
      <c r="R6" s="23">
        <f t="shared" ref="R6" si="18">SUM(F6:J6)</f>
        <v>59.199999999999996</v>
      </c>
      <c r="S6" s="23">
        <f t="shared" ref="S6" si="19">SUM(J6:N6)</f>
        <v>59.699999999999996</v>
      </c>
      <c r="T6" s="11" t="s">
        <v>182</v>
      </c>
      <c r="U6" s="11" t="s">
        <v>190</v>
      </c>
      <c r="V6" s="13" t="s">
        <v>193</v>
      </c>
      <c r="W6" s="13" t="s">
        <v>390</v>
      </c>
      <c r="X6" s="13" t="s">
        <v>214</v>
      </c>
      <c r="Y6" s="13" t="s">
        <v>156</v>
      </c>
      <c r="Z6" s="12">
        <v>11.1</v>
      </c>
      <c r="AA6" s="12">
        <v>11</v>
      </c>
      <c r="AB6" s="12">
        <v>9.4</v>
      </c>
      <c r="AC6" s="11" t="s">
        <v>224</v>
      </c>
      <c r="AD6" s="12">
        <v>-1.6</v>
      </c>
      <c r="AE6" s="12" t="s">
        <v>215</v>
      </c>
      <c r="AF6" s="12">
        <v>-0.6</v>
      </c>
      <c r="AG6" s="12">
        <v>-1</v>
      </c>
      <c r="AH6" s="12"/>
      <c r="AI6" s="11" t="s">
        <v>219</v>
      </c>
      <c r="AJ6" s="11" t="s">
        <v>216</v>
      </c>
      <c r="AK6" s="11" t="s">
        <v>180</v>
      </c>
      <c r="AL6" s="44"/>
      <c r="AM6" s="8" t="s">
        <v>604</v>
      </c>
      <c r="AN6" s="28" t="s">
        <v>605</v>
      </c>
    </row>
    <row r="7" spans="1:40" s="5" customFormat="1">
      <c r="A7" s="6">
        <v>45374</v>
      </c>
      <c r="B7" s="17" t="s">
        <v>157</v>
      </c>
      <c r="C7" s="8" t="s">
        <v>249</v>
      </c>
      <c r="D7" s="9">
        <v>7.5034722222222225E-2</v>
      </c>
      <c r="E7" s="8" t="s">
        <v>634</v>
      </c>
      <c r="F7" s="10">
        <v>12.8</v>
      </c>
      <c r="G7" s="10">
        <v>11.4</v>
      </c>
      <c r="H7" s="10">
        <v>11.9</v>
      </c>
      <c r="I7" s="10">
        <v>12.3</v>
      </c>
      <c r="J7" s="10">
        <v>12.6</v>
      </c>
      <c r="K7" s="10">
        <v>12.1</v>
      </c>
      <c r="L7" s="10">
        <v>11.5</v>
      </c>
      <c r="M7" s="10">
        <v>11.3</v>
      </c>
      <c r="N7" s="10">
        <v>12.4</v>
      </c>
      <c r="O7" s="22">
        <f t="shared" ref="O7:O8" si="20">SUM(F7:H7)</f>
        <v>36.1</v>
      </c>
      <c r="P7" s="22">
        <f t="shared" ref="P7:P8" si="21">SUM(I7:K7)</f>
        <v>37</v>
      </c>
      <c r="Q7" s="22">
        <f t="shared" ref="Q7:Q8" si="22">SUM(L7:N7)</f>
        <v>35.200000000000003</v>
      </c>
      <c r="R7" s="23">
        <f t="shared" ref="R7:R8" si="23">SUM(F7:J7)</f>
        <v>61.000000000000007</v>
      </c>
      <c r="S7" s="23">
        <f t="shared" ref="S7:S8" si="24">SUM(J7:N7)</f>
        <v>59.9</v>
      </c>
      <c r="T7" s="11" t="s">
        <v>189</v>
      </c>
      <c r="U7" s="11" t="s">
        <v>226</v>
      </c>
      <c r="V7" s="13" t="s">
        <v>460</v>
      </c>
      <c r="W7" s="13" t="s">
        <v>255</v>
      </c>
      <c r="X7" s="13" t="s">
        <v>214</v>
      </c>
      <c r="Y7" s="13" t="s">
        <v>156</v>
      </c>
      <c r="Z7" s="12">
        <v>12.6</v>
      </c>
      <c r="AA7" s="12">
        <v>12.7</v>
      </c>
      <c r="AB7" s="12">
        <v>8.6999999999999993</v>
      </c>
      <c r="AC7" s="11" t="s">
        <v>180</v>
      </c>
      <c r="AD7" s="12">
        <v>1.2</v>
      </c>
      <c r="AE7" s="12">
        <v>-0.4</v>
      </c>
      <c r="AF7" s="12">
        <v>0.3</v>
      </c>
      <c r="AG7" s="12">
        <v>0.5</v>
      </c>
      <c r="AH7" s="12"/>
      <c r="AI7" s="11" t="s">
        <v>216</v>
      </c>
      <c r="AJ7" s="11" t="s">
        <v>216</v>
      </c>
      <c r="AK7" s="11" t="s">
        <v>179</v>
      </c>
      <c r="AL7" s="44"/>
      <c r="AM7" s="8" t="s">
        <v>672</v>
      </c>
      <c r="AN7" s="28" t="s">
        <v>673</v>
      </c>
    </row>
    <row r="8" spans="1:40" s="5" customFormat="1">
      <c r="A8" s="6">
        <v>45374</v>
      </c>
      <c r="B8" s="18" t="s">
        <v>235</v>
      </c>
      <c r="C8" s="8" t="s">
        <v>249</v>
      </c>
      <c r="D8" s="9">
        <v>7.3611111111111113E-2</v>
      </c>
      <c r="E8" s="8" t="s">
        <v>648</v>
      </c>
      <c r="F8" s="10">
        <v>12.6</v>
      </c>
      <c r="G8" s="10">
        <v>11.2</v>
      </c>
      <c r="H8" s="10">
        <v>11.4</v>
      </c>
      <c r="I8" s="10">
        <v>12.1</v>
      </c>
      <c r="J8" s="10">
        <v>12.3</v>
      </c>
      <c r="K8" s="10">
        <v>12</v>
      </c>
      <c r="L8" s="10">
        <v>11.6</v>
      </c>
      <c r="M8" s="10">
        <v>10.9</v>
      </c>
      <c r="N8" s="10">
        <v>11.9</v>
      </c>
      <c r="O8" s="22">
        <f t="shared" si="20"/>
        <v>35.199999999999996</v>
      </c>
      <c r="P8" s="22">
        <f t="shared" si="21"/>
        <v>36.4</v>
      </c>
      <c r="Q8" s="22">
        <f t="shared" si="22"/>
        <v>34.4</v>
      </c>
      <c r="R8" s="23">
        <f t="shared" si="23"/>
        <v>59.599999999999994</v>
      </c>
      <c r="S8" s="23">
        <f t="shared" si="24"/>
        <v>58.699999999999996</v>
      </c>
      <c r="T8" s="11" t="s">
        <v>182</v>
      </c>
      <c r="U8" s="11" t="s">
        <v>199</v>
      </c>
      <c r="V8" s="13" t="s">
        <v>649</v>
      </c>
      <c r="W8" s="13" t="s">
        <v>650</v>
      </c>
      <c r="X8" s="13" t="s">
        <v>191</v>
      </c>
      <c r="Y8" s="13" t="s">
        <v>156</v>
      </c>
      <c r="Z8" s="12">
        <v>12.6</v>
      </c>
      <c r="AA8" s="12">
        <v>12.7</v>
      </c>
      <c r="AB8" s="12">
        <v>8.6999999999999993</v>
      </c>
      <c r="AC8" s="11" t="s">
        <v>180</v>
      </c>
      <c r="AD8" s="12">
        <v>-0.3</v>
      </c>
      <c r="AE8" s="12">
        <v>-0.5</v>
      </c>
      <c r="AF8" s="12">
        <v>-1.3</v>
      </c>
      <c r="AG8" s="12">
        <v>0.5</v>
      </c>
      <c r="AH8" s="12"/>
      <c r="AI8" s="11" t="s">
        <v>625</v>
      </c>
      <c r="AJ8" s="11" t="s">
        <v>216</v>
      </c>
      <c r="AK8" s="11" t="s">
        <v>224</v>
      </c>
      <c r="AL8" s="44"/>
      <c r="AM8" s="8"/>
      <c r="AN8" s="28"/>
    </row>
    <row r="9" spans="1:40" s="5" customFormat="1">
      <c r="A9" s="6">
        <v>45381</v>
      </c>
      <c r="B9" s="18" t="s">
        <v>158</v>
      </c>
      <c r="C9" s="8" t="s">
        <v>381</v>
      </c>
      <c r="D9" s="9">
        <v>7.3645833333333327E-2</v>
      </c>
      <c r="E9" s="8" t="s">
        <v>708</v>
      </c>
      <c r="F9" s="10">
        <v>12.8</v>
      </c>
      <c r="G9" s="10">
        <v>10.9</v>
      </c>
      <c r="H9" s="10">
        <v>11.4</v>
      </c>
      <c r="I9" s="10">
        <v>11.4</v>
      </c>
      <c r="J9" s="10">
        <v>11.4</v>
      </c>
      <c r="K9" s="10">
        <v>11.7</v>
      </c>
      <c r="L9" s="10">
        <v>11.3</v>
      </c>
      <c r="M9" s="10">
        <v>12.1</v>
      </c>
      <c r="N9" s="10">
        <v>13.3</v>
      </c>
      <c r="O9" s="22">
        <f t="shared" ref="O9:O10" si="25">SUM(F9:H9)</f>
        <v>35.1</v>
      </c>
      <c r="P9" s="22">
        <f t="shared" ref="P9:P10" si="26">SUM(I9:K9)</f>
        <v>34.5</v>
      </c>
      <c r="Q9" s="22">
        <f t="shared" ref="Q9:Q10" si="27">SUM(L9:N9)</f>
        <v>36.700000000000003</v>
      </c>
      <c r="R9" s="23">
        <f t="shared" ref="R9:R10" si="28">SUM(F9:J9)</f>
        <v>57.9</v>
      </c>
      <c r="S9" s="23">
        <f t="shared" ref="S9:S10" si="29">SUM(J9:N9)</f>
        <v>59.800000000000011</v>
      </c>
      <c r="T9" s="11" t="s">
        <v>233</v>
      </c>
      <c r="U9" s="11" t="s">
        <v>183</v>
      </c>
      <c r="V9" s="13" t="s">
        <v>191</v>
      </c>
      <c r="W9" s="13" t="s">
        <v>193</v>
      </c>
      <c r="X9" s="13" t="s">
        <v>225</v>
      </c>
      <c r="Y9" s="13" t="s">
        <v>224</v>
      </c>
      <c r="Z9" s="12">
        <v>12</v>
      </c>
      <c r="AA9" s="12">
        <v>11.8</v>
      </c>
      <c r="AB9" s="12">
        <v>9.1</v>
      </c>
      <c r="AC9" s="11" t="s">
        <v>224</v>
      </c>
      <c r="AD9" s="12">
        <v>-1.6</v>
      </c>
      <c r="AE9" s="12" t="s">
        <v>215</v>
      </c>
      <c r="AF9" s="12">
        <v>-0.3</v>
      </c>
      <c r="AG9" s="12">
        <v>-1.3</v>
      </c>
      <c r="AH9" s="12"/>
      <c r="AI9" s="11" t="s">
        <v>216</v>
      </c>
      <c r="AJ9" s="11" t="s">
        <v>216</v>
      </c>
      <c r="AK9" s="11" t="s">
        <v>179</v>
      </c>
      <c r="AL9" s="44"/>
      <c r="AM9" s="8" t="s">
        <v>738</v>
      </c>
      <c r="AN9" s="28" t="s">
        <v>739</v>
      </c>
    </row>
    <row r="10" spans="1:40" s="5" customFormat="1">
      <c r="A10" s="6">
        <v>45381</v>
      </c>
      <c r="B10" s="18" t="s">
        <v>159</v>
      </c>
      <c r="C10" s="8" t="s">
        <v>381</v>
      </c>
      <c r="D10" s="9">
        <v>7.4328703703703702E-2</v>
      </c>
      <c r="E10" s="8" t="s">
        <v>711</v>
      </c>
      <c r="F10" s="10">
        <v>12.8</v>
      </c>
      <c r="G10" s="10">
        <v>11.4</v>
      </c>
      <c r="H10" s="10">
        <v>11.9</v>
      </c>
      <c r="I10" s="10">
        <v>12.7</v>
      </c>
      <c r="J10" s="10">
        <v>11.7</v>
      </c>
      <c r="K10" s="10">
        <v>11.5</v>
      </c>
      <c r="L10" s="10">
        <v>11.1</v>
      </c>
      <c r="M10" s="10">
        <v>11.8</v>
      </c>
      <c r="N10" s="10">
        <v>12.3</v>
      </c>
      <c r="O10" s="22">
        <f t="shared" si="25"/>
        <v>36.1</v>
      </c>
      <c r="P10" s="22">
        <f t="shared" si="26"/>
        <v>35.9</v>
      </c>
      <c r="Q10" s="22">
        <f t="shared" si="27"/>
        <v>35.200000000000003</v>
      </c>
      <c r="R10" s="23">
        <f t="shared" si="28"/>
        <v>60.5</v>
      </c>
      <c r="S10" s="23">
        <f t="shared" si="29"/>
        <v>58.399999999999991</v>
      </c>
      <c r="T10" s="11" t="s">
        <v>189</v>
      </c>
      <c r="U10" s="11" t="s">
        <v>184</v>
      </c>
      <c r="V10" s="13" t="s">
        <v>211</v>
      </c>
      <c r="W10" s="13" t="s">
        <v>206</v>
      </c>
      <c r="X10" s="13" t="s">
        <v>460</v>
      </c>
      <c r="Y10" s="13" t="s">
        <v>224</v>
      </c>
      <c r="Z10" s="12">
        <v>12</v>
      </c>
      <c r="AA10" s="12">
        <v>11.8</v>
      </c>
      <c r="AB10" s="12">
        <v>9.1</v>
      </c>
      <c r="AC10" s="11" t="s">
        <v>224</v>
      </c>
      <c r="AD10" s="12">
        <v>0.1</v>
      </c>
      <c r="AE10" s="12">
        <v>-0.3</v>
      </c>
      <c r="AF10" s="12">
        <v>1.2</v>
      </c>
      <c r="AG10" s="12">
        <v>-1.4</v>
      </c>
      <c r="AH10" s="12"/>
      <c r="AI10" s="11" t="s">
        <v>218</v>
      </c>
      <c r="AJ10" s="11" t="s">
        <v>216</v>
      </c>
      <c r="AK10" s="11" t="s">
        <v>179</v>
      </c>
      <c r="AL10" s="44"/>
      <c r="AM10" s="8" t="s">
        <v>744</v>
      </c>
      <c r="AN10" s="28" t="s">
        <v>745</v>
      </c>
    </row>
    <row r="11" spans="1:40" s="5" customFormat="1">
      <c r="A11" s="6">
        <v>45389</v>
      </c>
      <c r="B11" s="18" t="s">
        <v>158</v>
      </c>
      <c r="C11" s="8" t="s">
        <v>381</v>
      </c>
      <c r="D11" s="9">
        <v>7.2962962962962966E-2</v>
      </c>
      <c r="E11" s="8" t="s">
        <v>799</v>
      </c>
      <c r="F11" s="10">
        <v>12.6</v>
      </c>
      <c r="G11" s="10">
        <v>10.7</v>
      </c>
      <c r="H11" s="10">
        <v>11.1</v>
      </c>
      <c r="I11" s="10">
        <v>11.8</v>
      </c>
      <c r="J11" s="10">
        <v>12.1</v>
      </c>
      <c r="K11" s="10">
        <v>12.1</v>
      </c>
      <c r="L11" s="10">
        <v>11.5</v>
      </c>
      <c r="M11" s="10">
        <v>11.6</v>
      </c>
      <c r="N11" s="10">
        <v>11.9</v>
      </c>
      <c r="O11" s="22">
        <f t="shared" ref="O11" si="30">SUM(F11:H11)</f>
        <v>34.4</v>
      </c>
      <c r="P11" s="22">
        <f t="shared" ref="P11" si="31">SUM(I11:K11)</f>
        <v>36</v>
      </c>
      <c r="Q11" s="22">
        <f t="shared" ref="Q11" si="32">SUM(L11:N11)</f>
        <v>35</v>
      </c>
      <c r="R11" s="23">
        <f t="shared" ref="R11" si="33">SUM(F11:J11)</f>
        <v>58.300000000000004</v>
      </c>
      <c r="S11" s="23">
        <f t="shared" ref="S11" si="34">SUM(J11:N11)</f>
        <v>59.2</v>
      </c>
      <c r="T11" s="11" t="s">
        <v>233</v>
      </c>
      <c r="U11" s="11" t="s">
        <v>184</v>
      </c>
      <c r="V11" s="13" t="s">
        <v>206</v>
      </c>
      <c r="W11" s="13" t="s">
        <v>214</v>
      </c>
      <c r="X11" s="13" t="s">
        <v>259</v>
      </c>
      <c r="Y11" s="13" t="s">
        <v>224</v>
      </c>
      <c r="Z11" s="12">
        <v>10.9</v>
      </c>
      <c r="AA11" s="12">
        <v>11.7</v>
      </c>
      <c r="AB11" s="12">
        <v>9.3000000000000007</v>
      </c>
      <c r="AC11" s="11" t="s">
        <v>156</v>
      </c>
      <c r="AD11" s="12">
        <v>-2.5</v>
      </c>
      <c r="AE11" s="12" t="s">
        <v>215</v>
      </c>
      <c r="AF11" s="12">
        <v>-1.1000000000000001</v>
      </c>
      <c r="AG11" s="12">
        <v>-1.4</v>
      </c>
      <c r="AH11" s="12" t="s">
        <v>398</v>
      </c>
      <c r="AI11" s="11" t="s">
        <v>625</v>
      </c>
      <c r="AJ11" s="11" t="s">
        <v>216</v>
      </c>
      <c r="AK11" s="11" t="s">
        <v>179</v>
      </c>
      <c r="AL11" s="44"/>
      <c r="AM11" s="8" t="s">
        <v>837</v>
      </c>
      <c r="AN11" s="28" t="s">
        <v>838</v>
      </c>
    </row>
    <row r="12" spans="1:40" s="5" customFormat="1">
      <c r="A12" s="6">
        <v>45395</v>
      </c>
      <c r="B12" s="18" t="s">
        <v>160</v>
      </c>
      <c r="C12" s="8" t="s">
        <v>381</v>
      </c>
      <c r="D12" s="9">
        <v>7.2986111111111113E-2</v>
      </c>
      <c r="E12" s="8" t="s">
        <v>865</v>
      </c>
      <c r="F12" s="10">
        <v>12.7</v>
      </c>
      <c r="G12" s="10">
        <v>11.7</v>
      </c>
      <c r="H12" s="10">
        <v>11.8</v>
      </c>
      <c r="I12" s="10">
        <v>11.8</v>
      </c>
      <c r="J12" s="10">
        <v>12.1</v>
      </c>
      <c r="K12" s="10">
        <v>11.8</v>
      </c>
      <c r="L12" s="10">
        <v>11.2</v>
      </c>
      <c r="M12" s="10">
        <v>11</v>
      </c>
      <c r="N12" s="10">
        <v>11.5</v>
      </c>
      <c r="O12" s="22">
        <f t="shared" ref="O12" si="35">SUM(F12:H12)</f>
        <v>36.200000000000003</v>
      </c>
      <c r="P12" s="22">
        <f t="shared" ref="P12" si="36">SUM(I12:K12)</f>
        <v>35.700000000000003</v>
      </c>
      <c r="Q12" s="22">
        <f t="shared" ref="Q12" si="37">SUM(L12:N12)</f>
        <v>33.700000000000003</v>
      </c>
      <c r="R12" s="23">
        <f t="shared" ref="R12" si="38">SUM(F12:J12)</f>
        <v>60.1</v>
      </c>
      <c r="S12" s="23">
        <f t="shared" ref="S12" si="39">SUM(J12:N12)</f>
        <v>57.599999999999994</v>
      </c>
      <c r="T12" s="11" t="s">
        <v>189</v>
      </c>
      <c r="U12" s="11" t="s">
        <v>226</v>
      </c>
      <c r="V12" s="13" t="s">
        <v>202</v>
      </c>
      <c r="W12" s="13" t="s">
        <v>206</v>
      </c>
      <c r="X12" s="13" t="s">
        <v>188</v>
      </c>
      <c r="Y12" s="13" t="s">
        <v>224</v>
      </c>
      <c r="Z12" s="12">
        <v>11.3</v>
      </c>
      <c r="AA12" s="12">
        <v>12</v>
      </c>
      <c r="AB12" s="12">
        <v>9.4</v>
      </c>
      <c r="AC12" s="11" t="s">
        <v>156</v>
      </c>
      <c r="AD12" s="12">
        <v>-0.8</v>
      </c>
      <c r="AE12" s="12">
        <v>-0.6</v>
      </c>
      <c r="AF12" s="12">
        <v>0.2</v>
      </c>
      <c r="AG12" s="12">
        <v>-1.6</v>
      </c>
      <c r="AH12" s="12"/>
      <c r="AI12" s="11" t="s">
        <v>216</v>
      </c>
      <c r="AJ12" s="11" t="s">
        <v>216</v>
      </c>
      <c r="AK12" s="11" t="s">
        <v>180</v>
      </c>
      <c r="AL12" s="44"/>
      <c r="AM12" s="8" t="s">
        <v>903</v>
      </c>
      <c r="AN12" s="28" t="s">
        <v>904</v>
      </c>
    </row>
  </sheetData>
  <autoFilter ref="A1:AM2" xr:uid="{00000000-0009-0000-0000-000004000000}">
    <sortState xmlns:xlrd2="http://schemas.microsoft.com/office/spreadsheetml/2017/richdata2" ref="A2:AM2">
      <sortCondition ref="A1:A2"/>
    </sortState>
  </autoFilter>
  <phoneticPr fontId="12"/>
  <conditionalFormatting sqref="F2:N2">
    <cfRule type="colorScale" priority="1698">
      <colorScale>
        <cfvo type="min"/>
        <cfvo type="percentile" val="50"/>
        <cfvo type="max"/>
        <color rgb="FFF8696B"/>
        <color rgb="FFFFEB84"/>
        <color rgb="FF63BE7B"/>
      </colorScale>
    </cfRule>
  </conditionalFormatting>
  <conditionalFormatting sqref="F3:N4">
    <cfRule type="colorScale" priority="42">
      <colorScale>
        <cfvo type="min"/>
        <cfvo type="percentile" val="50"/>
        <cfvo type="max"/>
        <color rgb="FFF8696B"/>
        <color rgb="FFFFEB84"/>
        <color rgb="FF63BE7B"/>
      </colorScale>
    </cfRule>
  </conditionalFormatting>
  <conditionalFormatting sqref="F5:N5">
    <cfRule type="colorScale" priority="36">
      <colorScale>
        <cfvo type="min"/>
        <cfvo type="percentile" val="50"/>
        <cfvo type="max"/>
        <color rgb="FFF8696B"/>
        <color rgb="FFFFEB84"/>
        <color rgb="FF63BE7B"/>
      </colorScale>
    </cfRule>
  </conditionalFormatting>
  <conditionalFormatting sqref="F6:N6">
    <cfRule type="colorScale" priority="30">
      <colorScale>
        <cfvo type="min"/>
        <cfvo type="percentile" val="50"/>
        <cfvo type="max"/>
        <color rgb="FFF8696B"/>
        <color rgb="FFFFEB84"/>
        <color rgb="FF63BE7B"/>
      </colorScale>
    </cfRule>
  </conditionalFormatting>
  <conditionalFormatting sqref="F7:N8">
    <cfRule type="colorScale" priority="24">
      <colorScale>
        <cfvo type="min"/>
        <cfvo type="percentile" val="50"/>
        <cfvo type="max"/>
        <color rgb="FFF8696B"/>
        <color rgb="FFFFEB84"/>
        <color rgb="FF63BE7B"/>
      </colorScale>
    </cfRule>
  </conditionalFormatting>
  <conditionalFormatting sqref="F9:N10">
    <cfRule type="colorScale" priority="18">
      <colorScale>
        <cfvo type="min"/>
        <cfvo type="percentile" val="50"/>
        <cfvo type="max"/>
        <color rgb="FFF8696B"/>
        <color rgb="FFFFEB84"/>
        <color rgb="FF63BE7B"/>
      </colorScale>
    </cfRule>
  </conditionalFormatting>
  <conditionalFormatting sqref="F11:N11">
    <cfRule type="colorScale" priority="12">
      <colorScale>
        <cfvo type="min"/>
        <cfvo type="percentile" val="50"/>
        <cfvo type="max"/>
        <color rgb="FFF8696B"/>
        <color rgb="FFFFEB84"/>
        <color rgb="FF63BE7B"/>
      </colorScale>
    </cfRule>
  </conditionalFormatting>
  <conditionalFormatting sqref="F12:N12">
    <cfRule type="colorScale" priority="6">
      <colorScale>
        <cfvo type="min"/>
        <cfvo type="percentile" val="50"/>
        <cfvo type="max"/>
        <color rgb="FFF8696B"/>
        <color rgb="FFFFEB84"/>
        <color rgb="FF63BE7B"/>
      </colorScale>
    </cfRule>
  </conditionalFormatting>
  <conditionalFormatting sqref="AC2:AC12">
    <cfRule type="containsText" dxfId="140" priority="133" operator="containsText" text="F">
      <formula>NOT(ISERROR(SEARCH("F",AC2)))</formula>
    </cfRule>
    <cfRule type="containsText" dxfId="139" priority="131" operator="containsText" text="D">
      <formula>NOT(ISERROR(SEARCH("D",AC2)))</formula>
    </cfRule>
    <cfRule type="containsText" dxfId="138" priority="434" operator="containsText" text="A">
      <formula>NOT(ISERROR(SEARCH("A",AC2)))</formula>
    </cfRule>
    <cfRule type="containsText" dxfId="137" priority="132" operator="containsText" text="S">
      <formula>NOT(ISERROR(SEARCH("S",AC2)))</formula>
    </cfRule>
  </conditionalFormatting>
  <conditionalFormatting sqref="AC5:AK12">
    <cfRule type="containsText" dxfId="136" priority="1" operator="containsText" text="E">
      <formula>NOT(ISERROR(SEARCH("E",AC5)))</formula>
    </cfRule>
    <cfRule type="containsText" dxfId="135" priority="2" operator="containsText" text="B">
      <formula>NOT(ISERROR(SEARCH("B",AC5)))</formula>
    </cfRule>
  </conditionalFormatting>
  <conditionalFormatting sqref="AC2:AL2">
    <cfRule type="containsText" dxfId="134" priority="433" operator="containsText" text="B">
      <formula>NOT(ISERROR(SEARCH("B",AC2)))</formula>
    </cfRule>
    <cfRule type="containsText" dxfId="133" priority="432" operator="containsText" text="E">
      <formula>NOT(ISERROR(SEARCH("E",AC2)))</formula>
    </cfRule>
  </conditionalFormatting>
  <conditionalFormatting sqref="AC3:AL4">
    <cfRule type="containsText" dxfId="132" priority="32" operator="containsText" text="B">
      <formula>NOT(ISERROR(SEARCH("B",AC3)))</formula>
    </cfRule>
    <cfRule type="containsText" dxfId="131" priority="31" operator="containsText" text="E">
      <formula>NOT(ISERROR(SEARCH("E",AC3)))</formula>
    </cfRule>
  </conditionalFormatting>
  <conditionalFormatting sqref="AI2:AK2">
    <cfRule type="containsText" dxfId="130" priority="1275" operator="containsText" text="A">
      <formula>NOT(ISERROR(SEARCH("A",AI2)))</formula>
    </cfRule>
    <cfRule type="containsText" dxfId="129" priority="1273" operator="containsText" text="E">
      <formula>NOT(ISERROR(SEARCH("E",AI2)))</formula>
    </cfRule>
    <cfRule type="containsText" dxfId="128" priority="1274" operator="containsText" text="B">
      <formula>NOT(ISERROR(SEARCH("B",AI2)))</formula>
    </cfRule>
  </conditionalFormatting>
  <conditionalFormatting sqref="AI3:AK5">
    <cfRule type="containsText" dxfId="127" priority="34" operator="containsText" text="B">
      <formula>NOT(ISERROR(SEARCH("B",AI3)))</formula>
    </cfRule>
    <cfRule type="containsText" dxfId="126" priority="33" operator="containsText" text="E">
      <formula>NOT(ISERROR(SEARCH("E",AI3)))</formula>
    </cfRule>
    <cfRule type="containsText" dxfId="125" priority="35" operator="containsText" text="A">
      <formula>NOT(ISERROR(SEARCH("A",AI3)))</formula>
    </cfRule>
  </conditionalFormatting>
  <conditionalFormatting sqref="AI6:AK12">
    <cfRule type="containsText" dxfId="124" priority="3" operator="containsText" text="E">
      <formula>NOT(ISERROR(SEARCH("E",AI6)))</formula>
    </cfRule>
    <cfRule type="containsText" dxfId="123" priority="4" operator="containsText" text="B">
      <formula>NOT(ISERROR(SEARCH("B",AI6)))</formula>
    </cfRule>
    <cfRule type="containsText" dxfId="122" priority="5" operator="containsText" text="A">
      <formula>NOT(ISERROR(SEARCH("A",AI6)))</formula>
    </cfRule>
  </conditionalFormatting>
  <conditionalFormatting sqref="AL2:AL4">
    <cfRule type="containsText" dxfId="121" priority="866" operator="containsText" text="A">
      <formula>NOT(ISERROR(SEARCH("A",AL2)))</formula>
    </cfRule>
  </conditionalFormatting>
  <dataValidations count="1">
    <dataValidation type="list" allowBlank="1" showInputMessage="1" showErrorMessage="1" sqref="AL2:AL4" xr:uid="{00000000-0002-0000-0400-000000000000}">
      <formula1>"強風,外差し,イン先行,タフ"</formula1>
    </dataValidation>
  </dataValidations>
  <pageMargins left="0.7" right="0.7" top="0.75" bottom="0.75" header="0.3" footer="0.3"/>
  <pageSetup paperSize="9" orientation="portrait" horizontalDpi="4294967292" verticalDpi="4294967292"/>
  <ignoredErrors>
    <ignoredError sqref="O2:S4 O5:S5 O6:S6 O7:S8 O9:S10 O11:S11 O12:S1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O16"/>
  <sheetViews>
    <sheetView zoomScaleNormal="100" workbookViewId="0">
      <pane xSplit="5" ySplit="1" topLeftCell="F2" activePane="bottomRight" state="frozen"/>
      <selection activeCell="E24" sqref="E24"/>
      <selection pane="topRight" activeCell="E24" sqref="E24"/>
      <selection pane="bottomLeft" activeCell="E24" sqref="E24"/>
      <selection pane="bottomRight" activeCell="AO18" sqref="AO18"/>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27" max="29" width="8.83203125" customWidth="1"/>
    <col min="32" max="32" width="5.33203125" customWidth="1"/>
    <col min="34" max="34" width="8.83203125" customWidth="1"/>
    <col min="35" max="35" width="8.83203125" hidden="1" customWidth="1"/>
    <col min="40" max="41" width="150.83203125" customWidth="1"/>
  </cols>
  <sheetData>
    <row r="1" spans="1:41" s="5" customFormat="1">
      <c r="A1" s="1" t="s">
        <v>41</v>
      </c>
      <c r="B1" s="1" t="s">
        <v>81</v>
      </c>
      <c r="C1" s="1" t="s">
        <v>43</v>
      </c>
      <c r="D1" s="1" t="s">
        <v>82</v>
      </c>
      <c r="E1" s="1" t="s">
        <v>45</v>
      </c>
      <c r="F1" s="1" t="s">
        <v>83</v>
      </c>
      <c r="G1" s="1" t="s">
        <v>84</v>
      </c>
      <c r="H1" s="1" t="s">
        <v>85</v>
      </c>
      <c r="I1" s="1" t="s">
        <v>86</v>
      </c>
      <c r="J1" s="1" t="s">
        <v>87</v>
      </c>
      <c r="K1" s="1" t="s">
        <v>88</v>
      </c>
      <c r="L1" s="1" t="s">
        <v>101</v>
      </c>
      <c r="M1" s="1" t="s">
        <v>108</v>
      </c>
      <c r="N1" s="1" t="s">
        <v>109</v>
      </c>
      <c r="O1" s="1" t="s">
        <v>110</v>
      </c>
      <c r="P1" s="1" t="s">
        <v>46</v>
      </c>
      <c r="Q1" s="1" t="s">
        <v>72</v>
      </c>
      <c r="R1" s="1" t="s">
        <v>47</v>
      </c>
      <c r="S1" s="1" t="s">
        <v>48</v>
      </c>
      <c r="T1" s="1" t="s">
        <v>166</v>
      </c>
      <c r="U1" s="2" t="s">
        <v>89</v>
      </c>
      <c r="V1" s="2" t="s">
        <v>50</v>
      </c>
      <c r="W1" s="3" t="s">
        <v>51</v>
      </c>
      <c r="X1" s="3" t="s">
        <v>52</v>
      </c>
      <c r="Y1" s="3" t="s">
        <v>53</v>
      </c>
      <c r="Z1" s="3" t="s">
        <v>90</v>
      </c>
      <c r="AA1" s="4" t="s">
        <v>152</v>
      </c>
      <c r="AB1" s="4" t="s">
        <v>153</v>
      </c>
      <c r="AC1" s="4" t="s">
        <v>164</v>
      </c>
      <c r="AD1" s="4" t="s">
        <v>169</v>
      </c>
      <c r="AE1" s="4" t="s">
        <v>9</v>
      </c>
      <c r="AF1" s="4" t="s">
        <v>91</v>
      </c>
      <c r="AG1" s="4" t="s">
        <v>10</v>
      </c>
      <c r="AH1" s="4" t="s">
        <v>11</v>
      </c>
      <c r="AI1" s="4"/>
      <c r="AJ1" s="4" t="s">
        <v>12</v>
      </c>
      <c r="AK1" s="4" t="s">
        <v>13</v>
      </c>
      <c r="AL1" s="4" t="s">
        <v>54</v>
      </c>
      <c r="AM1" s="4" t="s">
        <v>92</v>
      </c>
      <c r="AN1" s="14" t="s">
        <v>93</v>
      </c>
      <c r="AO1" s="14" t="s">
        <v>154</v>
      </c>
    </row>
    <row r="2" spans="1:41" s="5" customFormat="1">
      <c r="A2" s="6">
        <v>45346</v>
      </c>
      <c r="B2" s="7" t="s">
        <v>158</v>
      </c>
      <c r="C2" s="8" t="s">
        <v>228</v>
      </c>
      <c r="D2" s="9">
        <v>8.4814814814814815E-2</v>
      </c>
      <c r="E2" s="8" t="s">
        <v>280</v>
      </c>
      <c r="F2" s="10">
        <v>12.4</v>
      </c>
      <c r="G2" s="10">
        <v>10.9</v>
      </c>
      <c r="H2" s="10">
        <v>12.7</v>
      </c>
      <c r="I2" s="10">
        <v>13.6</v>
      </c>
      <c r="J2" s="10">
        <v>13.4</v>
      </c>
      <c r="K2" s="10">
        <v>12.8</v>
      </c>
      <c r="L2" s="10">
        <v>12.3</v>
      </c>
      <c r="M2" s="10">
        <v>11.8</v>
      </c>
      <c r="N2" s="10">
        <v>11.3</v>
      </c>
      <c r="O2" s="10">
        <v>11.6</v>
      </c>
      <c r="P2" s="22">
        <f t="shared" ref="P2" si="0">SUM(F2:H2)</f>
        <v>36</v>
      </c>
      <c r="Q2" s="22">
        <f t="shared" ref="Q2" si="1">SUM(I2:L2)</f>
        <v>52.099999999999994</v>
      </c>
      <c r="R2" s="22">
        <f t="shared" ref="R2" si="2">SUM(M2:O2)</f>
        <v>34.700000000000003</v>
      </c>
      <c r="S2" s="23">
        <f t="shared" ref="S2" si="3">SUM(F2:J2)</f>
        <v>63</v>
      </c>
      <c r="T2" s="23">
        <f t="shared" ref="T2" si="4">SUM(K2:O2)</f>
        <v>59.800000000000004</v>
      </c>
      <c r="U2" s="11" t="s">
        <v>200</v>
      </c>
      <c r="V2" s="11" t="s">
        <v>199</v>
      </c>
      <c r="W2" s="13" t="s">
        <v>240</v>
      </c>
      <c r="X2" s="13" t="s">
        <v>259</v>
      </c>
      <c r="Y2" s="13" t="s">
        <v>193</v>
      </c>
      <c r="Z2" s="13" t="s">
        <v>156</v>
      </c>
      <c r="AA2" s="12">
        <v>11.2</v>
      </c>
      <c r="AB2" s="12">
        <v>12.5</v>
      </c>
      <c r="AC2" s="12">
        <v>8.6999999999999993</v>
      </c>
      <c r="AD2" s="11" t="s">
        <v>179</v>
      </c>
      <c r="AE2" s="12">
        <v>1.1000000000000001</v>
      </c>
      <c r="AF2" s="12">
        <v>-1.1000000000000001</v>
      </c>
      <c r="AG2" s="12">
        <v>1.4</v>
      </c>
      <c r="AH2" s="12">
        <v>-1.4</v>
      </c>
      <c r="AI2" s="12"/>
      <c r="AJ2" s="11" t="s">
        <v>220</v>
      </c>
      <c r="AK2" s="11" t="s">
        <v>216</v>
      </c>
      <c r="AL2" s="11" t="s">
        <v>179</v>
      </c>
      <c r="AM2" s="8"/>
      <c r="AN2" s="8" t="s">
        <v>314</v>
      </c>
      <c r="AO2" s="28" t="s">
        <v>315</v>
      </c>
    </row>
    <row r="3" spans="1:41" s="5" customFormat="1">
      <c r="A3" s="6">
        <v>45353</v>
      </c>
      <c r="B3" s="7" t="s">
        <v>160</v>
      </c>
      <c r="C3" s="8" t="s">
        <v>232</v>
      </c>
      <c r="D3" s="9">
        <v>8.3356481481481476E-2</v>
      </c>
      <c r="E3" s="8" t="s">
        <v>369</v>
      </c>
      <c r="F3" s="10">
        <v>12.7</v>
      </c>
      <c r="G3" s="10">
        <v>11.3</v>
      </c>
      <c r="H3" s="10">
        <v>12.2</v>
      </c>
      <c r="I3" s="10">
        <v>12</v>
      </c>
      <c r="J3" s="10">
        <v>12</v>
      </c>
      <c r="K3" s="10">
        <v>11.8</v>
      </c>
      <c r="L3" s="10">
        <v>11.8</v>
      </c>
      <c r="M3" s="10">
        <v>11.7</v>
      </c>
      <c r="N3" s="10">
        <v>12</v>
      </c>
      <c r="O3" s="10">
        <v>12.7</v>
      </c>
      <c r="P3" s="22">
        <f t="shared" ref="P3:P4" si="5">SUM(F3:H3)</f>
        <v>36.200000000000003</v>
      </c>
      <c r="Q3" s="22">
        <f t="shared" ref="Q3:Q4" si="6">SUM(I3:L3)</f>
        <v>47.599999999999994</v>
      </c>
      <c r="R3" s="22">
        <f t="shared" ref="R3:R4" si="7">SUM(M3:O3)</f>
        <v>36.4</v>
      </c>
      <c r="S3" s="23">
        <f t="shared" ref="S3:S4" si="8">SUM(F3:J3)</f>
        <v>60.2</v>
      </c>
      <c r="T3" s="23">
        <f t="shared" ref="T3:T4" si="9">SUM(K3:O3)</f>
        <v>60</v>
      </c>
      <c r="U3" s="11" t="s">
        <v>182</v>
      </c>
      <c r="V3" s="11" t="s">
        <v>183</v>
      </c>
      <c r="W3" s="13" t="s">
        <v>202</v>
      </c>
      <c r="X3" s="13" t="s">
        <v>206</v>
      </c>
      <c r="Y3" s="13" t="s">
        <v>198</v>
      </c>
      <c r="Z3" s="13" t="s">
        <v>156</v>
      </c>
      <c r="AA3" s="12">
        <v>12.1</v>
      </c>
      <c r="AB3" s="12">
        <v>13.5</v>
      </c>
      <c r="AC3" s="12">
        <v>8.8000000000000007</v>
      </c>
      <c r="AD3" s="11" t="s">
        <v>179</v>
      </c>
      <c r="AE3" s="12" t="s">
        <v>221</v>
      </c>
      <c r="AF3" s="12" t="s">
        <v>215</v>
      </c>
      <c r="AG3" s="12">
        <v>0.8</v>
      </c>
      <c r="AH3" s="12">
        <v>-0.8</v>
      </c>
      <c r="AI3" s="12"/>
      <c r="AJ3" s="11" t="s">
        <v>217</v>
      </c>
      <c r="AK3" s="11" t="s">
        <v>217</v>
      </c>
      <c r="AL3" s="11" t="s">
        <v>180</v>
      </c>
      <c r="AM3" s="8"/>
      <c r="AN3" s="8" t="s">
        <v>414</v>
      </c>
      <c r="AO3" s="28" t="s">
        <v>415</v>
      </c>
    </row>
    <row r="4" spans="1:41" s="5" customFormat="1">
      <c r="A4" s="6">
        <v>45354</v>
      </c>
      <c r="B4" s="7" t="s">
        <v>159</v>
      </c>
      <c r="C4" s="8" t="s">
        <v>228</v>
      </c>
      <c r="D4" s="9">
        <v>8.413194444444444E-2</v>
      </c>
      <c r="E4" s="8" t="s">
        <v>387</v>
      </c>
      <c r="F4" s="10">
        <v>12.9</v>
      </c>
      <c r="G4" s="10">
        <v>11.4</v>
      </c>
      <c r="H4" s="10">
        <v>12.8</v>
      </c>
      <c r="I4" s="10">
        <v>12.8</v>
      </c>
      <c r="J4" s="10">
        <v>12.5</v>
      </c>
      <c r="K4" s="10">
        <v>12.3</v>
      </c>
      <c r="L4" s="10">
        <v>12</v>
      </c>
      <c r="M4" s="10">
        <v>11.6</v>
      </c>
      <c r="N4" s="10">
        <v>11.8</v>
      </c>
      <c r="O4" s="10">
        <v>11.8</v>
      </c>
      <c r="P4" s="22">
        <f t="shared" si="5"/>
        <v>37.1</v>
      </c>
      <c r="Q4" s="22">
        <f t="shared" si="6"/>
        <v>49.6</v>
      </c>
      <c r="R4" s="22">
        <f t="shared" si="7"/>
        <v>35.200000000000003</v>
      </c>
      <c r="S4" s="23">
        <f t="shared" si="8"/>
        <v>62.400000000000006</v>
      </c>
      <c r="T4" s="23">
        <f t="shared" si="9"/>
        <v>59.5</v>
      </c>
      <c r="U4" s="11" t="s">
        <v>200</v>
      </c>
      <c r="V4" s="11" t="s">
        <v>226</v>
      </c>
      <c r="W4" s="13" t="s">
        <v>192</v>
      </c>
      <c r="X4" s="13" t="s">
        <v>201</v>
      </c>
      <c r="Y4" s="13" t="s">
        <v>201</v>
      </c>
      <c r="Z4" s="13" t="s">
        <v>156</v>
      </c>
      <c r="AA4" s="12">
        <v>10.9</v>
      </c>
      <c r="AB4" s="12">
        <v>11.3</v>
      </c>
      <c r="AC4" s="12">
        <v>9.1</v>
      </c>
      <c r="AD4" s="11" t="s">
        <v>224</v>
      </c>
      <c r="AE4" s="12">
        <v>1</v>
      </c>
      <c r="AF4" s="12">
        <v>-0.5</v>
      </c>
      <c r="AG4" s="12">
        <v>1.5</v>
      </c>
      <c r="AH4" s="12">
        <v>-1</v>
      </c>
      <c r="AI4" s="12"/>
      <c r="AJ4" s="11" t="s">
        <v>220</v>
      </c>
      <c r="AK4" s="11" t="s">
        <v>216</v>
      </c>
      <c r="AL4" s="11" t="s">
        <v>180</v>
      </c>
      <c r="AM4" s="8"/>
      <c r="AN4" s="8" t="s">
        <v>432</v>
      </c>
      <c r="AO4" s="28" t="s">
        <v>433</v>
      </c>
    </row>
    <row r="5" spans="1:41" s="5" customFormat="1">
      <c r="A5" s="6">
        <v>45360</v>
      </c>
      <c r="B5" s="17" t="s">
        <v>158</v>
      </c>
      <c r="C5" s="8" t="s">
        <v>381</v>
      </c>
      <c r="D5" s="9">
        <v>8.4826388888888896E-2</v>
      </c>
      <c r="E5" s="8" t="s">
        <v>449</v>
      </c>
      <c r="F5" s="10">
        <v>12.6</v>
      </c>
      <c r="G5" s="10">
        <v>11.2</v>
      </c>
      <c r="H5" s="10">
        <v>13.3</v>
      </c>
      <c r="I5" s="10">
        <v>13.1</v>
      </c>
      <c r="J5" s="10">
        <v>12.8</v>
      </c>
      <c r="K5" s="10">
        <v>12.4</v>
      </c>
      <c r="L5" s="10">
        <v>12.2</v>
      </c>
      <c r="M5" s="10">
        <v>11.7</v>
      </c>
      <c r="N5" s="10">
        <v>11.5</v>
      </c>
      <c r="O5" s="10">
        <v>12.1</v>
      </c>
      <c r="P5" s="22">
        <f t="shared" ref="P5:P6" si="10">SUM(F5:H5)</f>
        <v>37.099999999999994</v>
      </c>
      <c r="Q5" s="22">
        <f t="shared" ref="Q5:Q6" si="11">SUM(I5:L5)</f>
        <v>50.5</v>
      </c>
      <c r="R5" s="22">
        <f t="shared" ref="R5:R6" si="12">SUM(M5:O5)</f>
        <v>35.299999999999997</v>
      </c>
      <c r="S5" s="23">
        <f t="shared" ref="S5:S6" si="13">SUM(F5:J5)</f>
        <v>63</v>
      </c>
      <c r="T5" s="23">
        <f t="shared" ref="T5:T6" si="14">SUM(K5:O5)</f>
        <v>59.9</v>
      </c>
      <c r="U5" s="11" t="s">
        <v>200</v>
      </c>
      <c r="V5" s="11" t="s">
        <v>226</v>
      </c>
      <c r="W5" s="13" t="s">
        <v>347</v>
      </c>
      <c r="X5" s="13" t="s">
        <v>186</v>
      </c>
      <c r="Y5" s="13" t="s">
        <v>458</v>
      </c>
      <c r="Z5" s="13" t="s">
        <v>156</v>
      </c>
      <c r="AA5" s="12">
        <v>12.2</v>
      </c>
      <c r="AB5" s="12">
        <v>11.6</v>
      </c>
      <c r="AC5" s="12">
        <v>9.1999999999999993</v>
      </c>
      <c r="AD5" s="11" t="s">
        <v>224</v>
      </c>
      <c r="AE5" s="12">
        <v>1.2</v>
      </c>
      <c r="AF5" s="12">
        <v>-0.7</v>
      </c>
      <c r="AG5" s="12">
        <v>1.5</v>
      </c>
      <c r="AH5" s="12">
        <v>-1</v>
      </c>
      <c r="AI5" s="12"/>
      <c r="AJ5" s="11" t="s">
        <v>220</v>
      </c>
      <c r="AK5" s="11" t="s">
        <v>216</v>
      </c>
      <c r="AL5" s="11" t="s">
        <v>179</v>
      </c>
      <c r="AM5" s="8" t="s">
        <v>467</v>
      </c>
      <c r="AN5" s="8" t="s">
        <v>494</v>
      </c>
      <c r="AO5" s="28" t="s">
        <v>495</v>
      </c>
    </row>
    <row r="6" spans="1:41" s="5" customFormat="1">
      <c r="A6" s="6">
        <v>45361</v>
      </c>
      <c r="B6" s="7" t="s">
        <v>162</v>
      </c>
      <c r="C6" s="8" t="s">
        <v>381</v>
      </c>
      <c r="D6" s="9">
        <v>8.4780092592592587E-2</v>
      </c>
      <c r="E6" s="8" t="s">
        <v>518</v>
      </c>
      <c r="F6" s="10">
        <v>12.8</v>
      </c>
      <c r="G6" s="10">
        <v>11.4</v>
      </c>
      <c r="H6" s="10">
        <v>12.8</v>
      </c>
      <c r="I6" s="10">
        <v>12.8</v>
      </c>
      <c r="J6" s="10">
        <v>12.4</v>
      </c>
      <c r="K6" s="10">
        <v>12.9</v>
      </c>
      <c r="L6" s="10">
        <v>12.5</v>
      </c>
      <c r="M6" s="10">
        <v>11.5</v>
      </c>
      <c r="N6" s="10">
        <v>11.6</v>
      </c>
      <c r="O6" s="10">
        <v>11.8</v>
      </c>
      <c r="P6" s="22">
        <f t="shared" si="10"/>
        <v>37</v>
      </c>
      <c r="Q6" s="22">
        <f t="shared" si="11"/>
        <v>50.6</v>
      </c>
      <c r="R6" s="22">
        <f t="shared" si="12"/>
        <v>34.900000000000006</v>
      </c>
      <c r="S6" s="23">
        <f t="shared" si="13"/>
        <v>62.199999999999996</v>
      </c>
      <c r="T6" s="23">
        <f t="shared" si="14"/>
        <v>60.3</v>
      </c>
      <c r="U6" s="11" t="s">
        <v>200</v>
      </c>
      <c r="V6" s="11" t="s">
        <v>226</v>
      </c>
      <c r="W6" s="13" t="s">
        <v>192</v>
      </c>
      <c r="X6" s="13" t="s">
        <v>390</v>
      </c>
      <c r="Y6" s="13" t="s">
        <v>240</v>
      </c>
      <c r="Z6" s="13" t="s">
        <v>156</v>
      </c>
      <c r="AA6" s="12">
        <v>11.2</v>
      </c>
      <c r="AB6" s="12">
        <v>10.3</v>
      </c>
      <c r="AC6" s="12">
        <v>9.3000000000000007</v>
      </c>
      <c r="AD6" s="11" t="s">
        <v>224</v>
      </c>
      <c r="AE6" s="12">
        <v>0.8</v>
      </c>
      <c r="AF6" s="12">
        <v>-0.8</v>
      </c>
      <c r="AG6" s="12">
        <v>1</v>
      </c>
      <c r="AH6" s="12">
        <v>-1</v>
      </c>
      <c r="AI6" s="12"/>
      <c r="AJ6" s="11" t="s">
        <v>220</v>
      </c>
      <c r="AK6" s="11" t="s">
        <v>217</v>
      </c>
      <c r="AL6" s="11" t="s">
        <v>180</v>
      </c>
      <c r="AM6" s="8"/>
      <c r="AN6" s="8" t="s">
        <v>516</v>
      </c>
      <c r="AO6" s="28" t="s">
        <v>517</v>
      </c>
    </row>
    <row r="7" spans="1:41" s="5" customFormat="1">
      <c r="A7" s="6">
        <v>45367</v>
      </c>
      <c r="B7" s="7" t="s">
        <v>235</v>
      </c>
      <c r="C7" s="8" t="s">
        <v>381</v>
      </c>
      <c r="D7" s="9">
        <v>8.2719907407407409E-2</v>
      </c>
      <c r="E7" s="8" t="s">
        <v>550</v>
      </c>
      <c r="F7" s="10">
        <v>12.6</v>
      </c>
      <c r="G7" s="10">
        <v>11.2</v>
      </c>
      <c r="H7" s="10">
        <v>12.3</v>
      </c>
      <c r="I7" s="10">
        <v>12.7</v>
      </c>
      <c r="J7" s="10">
        <v>12.2</v>
      </c>
      <c r="K7" s="10">
        <v>12.1</v>
      </c>
      <c r="L7" s="10">
        <v>12</v>
      </c>
      <c r="M7" s="10">
        <v>11.8</v>
      </c>
      <c r="N7" s="10">
        <v>11.4</v>
      </c>
      <c r="O7" s="10">
        <v>11.4</v>
      </c>
      <c r="P7" s="22">
        <f t="shared" ref="P7" si="15">SUM(F7:H7)</f>
        <v>36.099999999999994</v>
      </c>
      <c r="Q7" s="22">
        <f t="shared" ref="Q7" si="16">SUM(I7:L7)</f>
        <v>49</v>
      </c>
      <c r="R7" s="22">
        <f t="shared" ref="R7" si="17">SUM(M7:O7)</f>
        <v>34.6</v>
      </c>
      <c r="S7" s="23">
        <f t="shared" ref="S7" si="18">SUM(F7:J7)</f>
        <v>61</v>
      </c>
      <c r="T7" s="23">
        <f t="shared" ref="T7" si="19">SUM(K7:O7)</f>
        <v>58.7</v>
      </c>
      <c r="U7" s="11" t="s">
        <v>189</v>
      </c>
      <c r="V7" s="11" t="s">
        <v>199</v>
      </c>
      <c r="W7" s="13" t="s">
        <v>240</v>
      </c>
      <c r="X7" s="13" t="s">
        <v>206</v>
      </c>
      <c r="Y7" s="13" t="s">
        <v>191</v>
      </c>
      <c r="Z7" s="13" t="s">
        <v>156</v>
      </c>
      <c r="AA7" s="12">
        <v>11.4</v>
      </c>
      <c r="AB7" s="12">
        <v>11.2</v>
      </c>
      <c r="AC7" s="12">
        <v>9.3000000000000007</v>
      </c>
      <c r="AD7" s="11" t="s">
        <v>224</v>
      </c>
      <c r="AE7" s="12">
        <v>-0.4</v>
      </c>
      <c r="AF7" s="12">
        <v>-0.6</v>
      </c>
      <c r="AG7" s="12">
        <v>0.2</v>
      </c>
      <c r="AH7" s="12">
        <v>-1.2</v>
      </c>
      <c r="AI7" s="12"/>
      <c r="AJ7" s="11" t="s">
        <v>216</v>
      </c>
      <c r="AK7" s="11" t="s">
        <v>217</v>
      </c>
      <c r="AL7" s="11" t="s">
        <v>179</v>
      </c>
      <c r="AM7" s="8"/>
      <c r="AN7" s="8" t="s">
        <v>593</v>
      </c>
      <c r="AO7" s="28" t="s">
        <v>594</v>
      </c>
    </row>
    <row r="8" spans="1:41" s="5" customFormat="1">
      <c r="A8" s="6">
        <v>45374</v>
      </c>
      <c r="B8" s="7" t="s">
        <v>158</v>
      </c>
      <c r="C8" s="8" t="s">
        <v>249</v>
      </c>
      <c r="D8" s="9">
        <v>8.6122685185185191E-2</v>
      </c>
      <c r="E8" s="8" t="s">
        <v>630</v>
      </c>
      <c r="F8" s="10">
        <v>13</v>
      </c>
      <c r="G8" s="10">
        <v>11.8</v>
      </c>
      <c r="H8" s="10">
        <v>12.9</v>
      </c>
      <c r="I8" s="10">
        <v>12.9</v>
      </c>
      <c r="J8" s="10">
        <v>12.4</v>
      </c>
      <c r="K8" s="10">
        <v>12.7</v>
      </c>
      <c r="L8" s="10">
        <v>12.2</v>
      </c>
      <c r="M8" s="10">
        <v>11.8</v>
      </c>
      <c r="N8" s="10">
        <v>12.1</v>
      </c>
      <c r="O8" s="10">
        <v>12.3</v>
      </c>
      <c r="P8" s="22">
        <f t="shared" ref="P8:P9" si="20">SUM(F8:H8)</f>
        <v>37.700000000000003</v>
      </c>
      <c r="Q8" s="22">
        <f t="shared" ref="Q8:Q9" si="21">SUM(I8:L8)</f>
        <v>50.2</v>
      </c>
      <c r="R8" s="22">
        <f t="shared" ref="R8:R9" si="22">SUM(M8:O8)</f>
        <v>36.200000000000003</v>
      </c>
      <c r="S8" s="23">
        <f t="shared" ref="S8:S9" si="23">SUM(F8:J8)</f>
        <v>63</v>
      </c>
      <c r="T8" s="23">
        <f t="shared" ref="T8:T9" si="24">SUM(K8:O8)</f>
        <v>61.100000000000009</v>
      </c>
      <c r="U8" s="11" t="s">
        <v>200</v>
      </c>
      <c r="V8" s="11" t="s">
        <v>199</v>
      </c>
      <c r="W8" s="13" t="s">
        <v>210</v>
      </c>
      <c r="X8" s="13" t="s">
        <v>225</v>
      </c>
      <c r="Y8" s="13" t="s">
        <v>631</v>
      </c>
      <c r="Z8" s="13" t="s">
        <v>156</v>
      </c>
      <c r="AA8" s="12">
        <v>12.6</v>
      </c>
      <c r="AB8" s="12">
        <v>12.7</v>
      </c>
      <c r="AC8" s="12">
        <v>8.6999999999999993</v>
      </c>
      <c r="AD8" s="11" t="s">
        <v>180</v>
      </c>
      <c r="AE8" s="12">
        <v>2.4</v>
      </c>
      <c r="AF8" s="12">
        <v>-0.4</v>
      </c>
      <c r="AG8" s="12">
        <v>1.8</v>
      </c>
      <c r="AH8" s="12">
        <v>0.2</v>
      </c>
      <c r="AI8" s="12"/>
      <c r="AJ8" s="11" t="s">
        <v>218</v>
      </c>
      <c r="AK8" s="11" t="s">
        <v>216</v>
      </c>
      <c r="AL8" s="11" t="s">
        <v>179</v>
      </c>
      <c r="AM8" s="8"/>
      <c r="AN8" s="8" t="s">
        <v>666</v>
      </c>
      <c r="AO8" s="28" t="s">
        <v>667</v>
      </c>
    </row>
    <row r="9" spans="1:41" s="5" customFormat="1">
      <c r="A9" s="6">
        <v>45375</v>
      </c>
      <c r="B9" s="17" t="s">
        <v>160</v>
      </c>
      <c r="C9" s="8" t="s">
        <v>249</v>
      </c>
      <c r="D9" s="9">
        <v>8.4108796296296293E-2</v>
      </c>
      <c r="E9" s="8" t="s">
        <v>652</v>
      </c>
      <c r="F9" s="10">
        <v>12.6</v>
      </c>
      <c r="G9" s="10">
        <v>11.8</v>
      </c>
      <c r="H9" s="10">
        <v>13</v>
      </c>
      <c r="I9" s="10">
        <v>12.5</v>
      </c>
      <c r="J9" s="10">
        <v>12.4</v>
      </c>
      <c r="K9" s="10">
        <v>12.3</v>
      </c>
      <c r="L9" s="10">
        <v>11.9</v>
      </c>
      <c r="M9" s="10">
        <v>11.6</v>
      </c>
      <c r="N9" s="10">
        <v>11.7</v>
      </c>
      <c r="O9" s="10">
        <v>11.9</v>
      </c>
      <c r="P9" s="22">
        <f t="shared" si="20"/>
        <v>37.4</v>
      </c>
      <c r="Q9" s="22">
        <f t="shared" si="21"/>
        <v>49.1</v>
      </c>
      <c r="R9" s="22">
        <f t="shared" si="22"/>
        <v>35.199999999999996</v>
      </c>
      <c r="S9" s="23">
        <f t="shared" si="23"/>
        <v>62.3</v>
      </c>
      <c r="T9" s="23">
        <f t="shared" si="24"/>
        <v>59.4</v>
      </c>
      <c r="U9" s="11" t="s">
        <v>200</v>
      </c>
      <c r="V9" s="11" t="s">
        <v>199</v>
      </c>
      <c r="W9" s="13" t="s">
        <v>206</v>
      </c>
      <c r="X9" s="13" t="s">
        <v>206</v>
      </c>
      <c r="Y9" s="13" t="s">
        <v>198</v>
      </c>
      <c r="Z9" s="13" t="s">
        <v>156</v>
      </c>
      <c r="AA9" s="12">
        <v>14</v>
      </c>
      <c r="AB9" s="12">
        <v>12.6</v>
      </c>
      <c r="AC9" s="12">
        <v>8.5</v>
      </c>
      <c r="AD9" s="11" t="s">
        <v>180</v>
      </c>
      <c r="AE9" s="12">
        <v>1.5</v>
      </c>
      <c r="AF9" s="12">
        <v>-0.6</v>
      </c>
      <c r="AG9" s="12">
        <v>0.5</v>
      </c>
      <c r="AH9" s="12">
        <v>0.4</v>
      </c>
      <c r="AI9" s="12"/>
      <c r="AJ9" s="11" t="s">
        <v>217</v>
      </c>
      <c r="AK9" s="11" t="s">
        <v>217</v>
      </c>
      <c r="AL9" s="11" t="s">
        <v>179</v>
      </c>
      <c r="AM9" s="8"/>
      <c r="AN9" s="8" t="s">
        <v>694</v>
      </c>
      <c r="AO9" s="28" t="s">
        <v>695</v>
      </c>
    </row>
    <row r="10" spans="1:41" s="5" customFormat="1">
      <c r="A10" s="6">
        <v>45382</v>
      </c>
      <c r="B10" s="7" t="s">
        <v>160</v>
      </c>
      <c r="C10" s="8" t="s">
        <v>381</v>
      </c>
      <c r="D10" s="9">
        <v>8.2025462962962967E-2</v>
      </c>
      <c r="E10" s="8" t="s">
        <v>728</v>
      </c>
      <c r="F10" s="10">
        <v>12.5</v>
      </c>
      <c r="G10" s="10">
        <v>10.5</v>
      </c>
      <c r="H10" s="10">
        <v>12.4</v>
      </c>
      <c r="I10" s="10">
        <v>12.2</v>
      </c>
      <c r="J10" s="10">
        <v>11.9</v>
      </c>
      <c r="K10" s="10">
        <v>12</v>
      </c>
      <c r="L10" s="10">
        <v>11.8</v>
      </c>
      <c r="M10" s="10">
        <v>11.8</v>
      </c>
      <c r="N10" s="10">
        <v>11.5</v>
      </c>
      <c r="O10" s="10">
        <v>12.1</v>
      </c>
      <c r="P10" s="22">
        <f t="shared" ref="P10:P11" si="25">SUM(F10:H10)</f>
        <v>35.4</v>
      </c>
      <c r="Q10" s="22">
        <f t="shared" ref="Q10:Q11" si="26">SUM(I10:L10)</f>
        <v>47.900000000000006</v>
      </c>
      <c r="R10" s="22">
        <f t="shared" ref="R10:R11" si="27">SUM(M10:O10)</f>
        <v>35.4</v>
      </c>
      <c r="S10" s="23">
        <f t="shared" ref="S10:S11" si="28">SUM(F10:J10)</f>
        <v>59.499999999999993</v>
      </c>
      <c r="T10" s="23">
        <f t="shared" ref="T10:T11" si="29">SUM(K10:O10)</f>
        <v>59.2</v>
      </c>
      <c r="U10" s="11" t="s">
        <v>182</v>
      </c>
      <c r="V10" s="11" t="s">
        <v>184</v>
      </c>
      <c r="W10" s="13" t="s">
        <v>203</v>
      </c>
      <c r="X10" s="13" t="s">
        <v>729</v>
      </c>
      <c r="Y10" s="13" t="s">
        <v>213</v>
      </c>
      <c r="Z10" s="13" t="s">
        <v>224</v>
      </c>
      <c r="AA10" s="12">
        <v>11.8</v>
      </c>
      <c r="AB10" s="12">
        <v>11.7</v>
      </c>
      <c r="AC10" s="12">
        <v>9.4</v>
      </c>
      <c r="AD10" s="11" t="s">
        <v>156</v>
      </c>
      <c r="AE10" s="12">
        <v>-1.5</v>
      </c>
      <c r="AF10" s="12" t="s">
        <v>215</v>
      </c>
      <c r="AG10" s="12">
        <v>0.1</v>
      </c>
      <c r="AH10" s="12">
        <v>-1.6</v>
      </c>
      <c r="AI10" s="12"/>
      <c r="AJ10" s="11" t="s">
        <v>216</v>
      </c>
      <c r="AK10" s="11" t="s">
        <v>217</v>
      </c>
      <c r="AL10" s="11" t="s">
        <v>179</v>
      </c>
      <c r="AM10" s="8"/>
      <c r="AN10" s="8" t="s">
        <v>770</v>
      </c>
      <c r="AO10" s="28" t="s">
        <v>771</v>
      </c>
    </row>
    <row r="11" spans="1:41" s="5" customFormat="1">
      <c r="A11" s="6">
        <v>45382</v>
      </c>
      <c r="B11" s="7" t="s">
        <v>155</v>
      </c>
      <c r="C11" s="8" t="s">
        <v>381</v>
      </c>
      <c r="D11" s="9">
        <v>8.1967592592592592E-2</v>
      </c>
      <c r="E11" s="8" t="s">
        <v>732</v>
      </c>
      <c r="F11" s="10">
        <v>12.4</v>
      </c>
      <c r="G11" s="10">
        <v>10.9</v>
      </c>
      <c r="H11" s="10">
        <v>12.5</v>
      </c>
      <c r="I11" s="10">
        <v>12.6</v>
      </c>
      <c r="J11" s="10">
        <v>11.8</v>
      </c>
      <c r="K11" s="10">
        <v>11.5</v>
      </c>
      <c r="L11" s="10">
        <v>11.5</v>
      </c>
      <c r="M11" s="10">
        <v>11.4</v>
      </c>
      <c r="N11" s="10">
        <v>11.4</v>
      </c>
      <c r="O11" s="10">
        <v>12.2</v>
      </c>
      <c r="P11" s="22">
        <f t="shared" si="25"/>
        <v>35.799999999999997</v>
      </c>
      <c r="Q11" s="22">
        <f t="shared" si="26"/>
        <v>47.4</v>
      </c>
      <c r="R11" s="22">
        <f t="shared" si="27"/>
        <v>35</v>
      </c>
      <c r="S11" s="23">
        <f t="shared" si="28"/>
        <v>60.2</v>
      </c>
      <c r="T11" s="23">
        <f t="shared" si="29"/>
        <v>58</v>
      </c>
      <c r="U11" s="11" t="s">
        <v>189</v>
      </c>
      <c r="V11" s="11" t="s">
        <v>190</v>
      </c>
      <c r="W11" s="13" t="s">
        <v>191</v>
      </c>
      <c r="X11" s="13" t="s">
        <v>201</v>
      </c>
      <c r="Y11" s="13" t="s">
        <v>188</v>
      </c>
      <c r="Z11" s="13" t="s">
        <v>224</v>
      </c>
      <c r="AA11" s="12">
        <v>11.8</v>
      </c>
      <c r="AB11" s="12">
        <v>11.7</v>
      </c>
      <c r="AC11" s="12">
        <v>9.4</v>
      </c>
      <c r="AD11" s="11" t="s">
        <v>156</v>
      </c>
      <c r="AE11" s="12">
        <v>-0.3</v>
      </c>
      <c r="AF11" s="12">
        <v>-0.3</v>
      </c>
      <c r="AG11" s="12">
        <v>1</v>
      </c>
      <c r="AH11" s="12">
        <v>-1.6</v>
      </c>
      <c r="AI11" s="12"/>
      <c r="AJ11" s="11" t="s">
        <v>218</v>
      </c>
      <c r="AK11" s="11" t="s">
        <v>216</v>
      </c>
      <c r="AL11" s="11" t="s">
        <v>180</v>
      </c>
      <c r="AM11" s="8"/>
      <c r="AN11" s="8"/>
      <c r="AO11" s="28"/>
    </row>
    <row r="12" spans="1:41" s="5" customFormat="1">
      <c r="A12" s="6">
        <v>45388</v>
      </c>
      <c r="B12" s="7" t="s">
        <v>158</v>
      </c>
      <c r="C12" s="8" t="s">
        <v>381</v>
      </c>
      <c r="D12" s="9">
        <v>8.3356481481481476E-2</v>
      </c>
      <c r="E12" s="8" t="s">
        <v>784</v>
      </c>
      <c r="F12" s="10">
        <v>12.5</v>
      </c>
      <c r="G12" s="10">
        <v>10.8</v>
      </c>
      <c r="H12" s="10">
        <v>12.5</v>
      </c>
      <c r="I12" s="10">
        <v>12.5</v>
      </c>
      <c r="J12" s="10">
        <v>12.1</v>
      </c>
      <c r="K12" s="10">
        <v>12.1</v>
      </c>
      <c r="L12" s="10">
        <v>12</v>
      </c>
      <c r="M12" s="10">
        <v>12.1</v>
      </c>
      <c r="N12" s="10">
        <v>11.9</v>
      </c>
      <c r="O12" s="10">
        <v>11.7</v>
      </c>
      <c r="P12" s="22">
        <f t="shared" ref="P12:P14" si="30">SUM(F12:H12)</f>
        <v>35.799999999999997</v>
      </c>
      <c r="Q12" s="22">
        <f t="shared" ref="Q12:Q14" si="31">SUM(I12:L12)</f>
        <v>48.7</v>
      </c>
      <c r="R12" s="22">
        <f t="shared" ref="R12:R14" si="32">SUM(M12:O12)</f>
        <v>35.700000000000003</v>
      </c>
      <c r="S12" s="23">
        <f t="shared" ref="S12:S14" si="33">SUM(F12:J12)</f>
        <v>60.4</v>
      </c>
      <c r="T12" s="23">
        <f t="shared" ref="T12:T14" si="34">SUM(K12:O12)</f>
        <v>59.8</v>
      </c>
      <c r="U12" s="11" t="s">
        <v>182</v>
      </c>
      <c r="V12" s="11" t="s">
        <v>184</v>
      </c>
      <c r="W12" s="13" t="s">
        <v>185</v>
      </c>
      <c r="X12" s="13" t="s">
        <v>390</v>
      </c>
      <c r="Y12" s="13" t="s">
        <v>785</v>
      </c>
      <c r="Z12" s="13" t="s">
        <v>224</v>
      </c>
      <c r="AA12" s="12">
        <v>11.2</v>
      </c>
      <c r="AB12" s="12">
        <v>11.8</v>
      </c>
      <c r="AC12" s="12">
        <v>9.3000000000000007</v>
      </c>
      <c r="AD12" s="11" t="s">
        <v>156</v>
      </c>
      <c r="AE12" s="12">
        <v>-1.5</v>
      </c>
      <c r="AF12" s="12" t="s">
        <v>215</v>
      </c>
      <c r="AG12" s="12">
        <v>0.1</v>
      </c>
      <c r="AH12" s="12">
        <v>-1.6</v>
      </c>
      <c r="AI12" s="12"/>
      <c r="AJ12" s="11" t="s">
        <v>216</v>
      </c>
      <c r="AK12" s="11" t="s">
        <v>216</v>
      </c>
      <c r="AL12" s="11" t="s">
        <v>180</v>
      </c>
      <c r="AM12" s="8"/>
      <c r="AN12" s="8" t="s">
        <v>815</v>
      </c>
      <c r="AO12" s="28" t="s">
        <v>816</v>
      </c>
    </row>
    <row r="13" spans="1:41" s="5" customFormat="1">
      <c r="A13" s="6">
        <v>45389</v>
      </c>
      <c r="B13" s="17" t="s">
        <v>235</v>
      </c>
      <c r="C13" s="8" t="s">
        <v>381</v>
      </c>
      <c r="D13" s="9">
        <v>8.2685185185185181E-2</v>
      </c>
      <c r="E13" s="8" t="s">
        <v>805</v>
      </c>
      <c r="F13" s="10">
        <v>12.5</v>
      </c>
      <c r="G13" s="10">
        <v>10.5</v>
      </c>
      <c r="H13" s="10">
        <v>11.5</v>
      </c>
      <c r="I13" s="10">
        <v>11.7</v>
      </c>
      <c r="J13" s="10">
        <v>11.9</v>
      </c>
      <c r="K13" s="10">
        <v>12.8</v>
      </c>
      <c r="L13" s="10">
        <v>13.1</v>
      </c>
      <c r="M13" s="10">
        <v>11.9</v>
      </c>
      <c r="N13" s="10">
        <v>11.4</v>
      </c>
      <c r="O13" s="10">
        <v>12.1</v>
      </c>
      <c r="P13" s="22">
        <f t="shared" si="30"/>
        <v>34.5</v>
      </c>
      <c r="Q13" s="22">
        <f t="shared" si="31"/>
        <v>49.500000000000007</v>
      </c>
      <c r="R13" s="22">
        <f t="shared" si="32"/>
        <v>35.4</v>
      </c>
      <c r="S13" s="23">
        <f t="shared" si="33"/>
        <v>58.1</v>
      </c>
      <c r="T13" s="23">
        <f t="shared" si="34"/>
        <v>61.3</v>
      </c>
      <c r="U13" s="11" t="s">
        <v>233</v>
      </c>
      <c r="V13" s="11" t="s">
        <v>184</v>
      </c>
      <c r="W13" s="13" t="s">
        <v>206</v>
      </c>
      <c r="X13" s="13" t="s">
        <v>210</v>
      </c>
      <c r="Y13" s="13" t="s">
        <v>188</v>
      </c>
      <c r="Z13" s="13" t="s">
        <v>224</v>
      </c>
      <c r="AA13" s="12">
        <v>10.9</v>
      </c>
      <c r="AB13" s="12">
        <v>11.7</v>
      </c>
      <c r="AC13" s="12">
        <v>9.3000000000000007</v>
      </c>
      <c r="AD13" s="11" t="s">
        <v>156</v>
      </c>
      <c r="AE13" s="12">
        <v>-0.7</v>
      </c>
      <c r="AF13" s="12" t="s">
        <v>215</v>
      </c>
      <c r="AG13" s="12">
        <v>0.9</v>
      </c>
      <c r="AH13" s="12">
        <v>-1.6</v>
      </c>
      <c r="AI13" s="12"/>
      <c r="AJ13" s="11" t="s">
        <v>218</v>
      </c>
      <c r="AK13" s="11" t="s">
        <v>217</v>
      </c>
      <c r="AL13" s="11" t="s">
        <v>180</v>
      </c>
      <c r="AM13" s="8"/>
      <c r="AN13" s="8" t="s">
        <v>847</v>
      </c>
      <c r="AO13" s="28" t="s">
        <v>848</v>
      </c>
    </row>
    <row r="14" spans="1:41" s="5" customFormat="1">
      <c r="A14" s="6">
        <v>45389</v>
      </c>
      <c r="B14" s="7" t="s">
        <v>163</v>
      </c>
      <c r="C14" s="8" t="s">
        <v>381</v>
      </c>
      <c r="D14" s="9">
        <v>8.2037037037037033E-2</v>
      </c>
      <c r="E14" s="8" t="s">
        <v>806</v>
      </c>
      <c r="F14" s="10">
        <v>12.7</v>
      </c>
      <c r="G14" s="10">
        <v>10.9</v>
      </c>
      <c r="H14" s="10">
        <v>12</v>
      </c>
      <c r="I14" s="10">
        <v>12.2</v>
      </c>
      <c r="J14" s="10">
        <v>12</v>
      </c>
      <c r="K14" s="10">
        <v>12.3</v>
      </c>
      <c r="L14" s="10">
        <v>12.2</v>
      </c>
      <c r="M14" s="10">
        <v>11.9</v>
      </c>
      <c r="N14" s="10">
        <v>11.3</v>
      </c>
      <c r="O14" s="10">
        <v>11.3</v>
      </c>
      <c r="P14" s="22">
        <f t="shared" si="30"/>
        <v>35.6</v>
      </c>
      <c r="Q14" s="22">
        <f t="shared" si="31"/>
        <v>48.7</v>
      </c>
      <c r="R14" s="22">
        <f t="shared" si="32"/>
        <v>34.5</v>
      </c>
      <c r="S14" s="23">
        <f t="shared" si="33"/>
        <v>59.8</v>
      </c>
      <c r="T14" s="23">
        <f t="shared" si="34"/>
        <v>59</v>
      </c>
      <c r="U14" s="11" t="s">
        <v>182</v>
      </c>
      <c r="V14" s="11" t="s">
        <v>199</v>
      </c>
      <c r="W14" s="13" t="s">
        <v>201</v>
      </c>
      <c r="X14" s="13" t="s">
        <v>198</v>
      </c>
      <c r="Y14" s="13" t="s">
        <v>188</v>
      </c>
      <c r="Z14" s="13" t="s">
        <v>224</v>
      </c>
      <c r="AA14" s="12">
        <v>10.9</v>
      </c>
      <c r="AB14" s="12">
        <v>11.7</v>
      </c>
      <c r="AC14" s="12">
        <v>9.3000000000000007</v>
      </c>
      <c r="AD14" s="11" t="s">
        <v>156</v>
      </c>
      <c r="AE14" s="12">
        <v>-0.7</v>
      </c>
      <c r="AF14" s="12">
        <v>-0.5</v>
      </c>
      <c r="AG14" s="12">
        <v>0.4</v>
      </c>
      <c r="AH14" s="12">
        <v>-1.6</v>
      </c>
      <c r="AI14" s="12"/>
      <c r="AJ14" s="11" t="s">
        <v>217</v>
      </c>
      <c r="AK14" s="11" t="s">
        <v>217</v>
      </c>
      <c r="AL14" s="11" t="s">
        <v>179</v>
      </c>
      <c r="AM14" s="8"/>
      <c r="AN14" s="8" t="s">
        <v>849</v>
      </c>
      <c r="AO14" s="28" t="s">
        <v>850</v>
      </c>
    </row>
    <row r="15" spans="1:41" s="5" customFormat="1">
      <c r="A15" s="6">
        <v>45395</v>
      </c>
      <c r="B15" s="17" t="s">
        <v>158</v>
      </c>
      <c r="C15" s="8" t="s">
        <v>381</v>
      </c>
      <c r="D15" s="9">
        <v>8.3333333333333329E-2</v>
      </c>
      <c r="E15" s="8" t="s">
        <v>861</v>
      </c>
      <c r="F15" s="10">
        <v>12.4</v>
      </c>
      <c r="G15" s="10">
        <v>11.1</v>
      </c>
      <c r="H15" s="10">
        <v>12.6</v>
      </c>
      <c r="I15" s="10">
        <v>12.4</v>
      </c>
      <c r="J15" s="10">
        <v>12.4</v>
      </c>
      <c r="K15" s="10">
        <v>12.3</v>
      </c>
      <c r="L15" s="10">
        <v>11.7</v>
      </c>
      <c r="M15" s="10">
        <v>11.6</v>
      </c>
      <c r="N15" s="10">
        <v>11.7</v>
      </c>
      <c r="O15" s="10">
        <v>11.8</v>
      </c>
      <c r="P15" s="22">
        <f t="shared" ref="P15:P16" si="35">SUM(F15:H15)</f>
        <v>36.1</v>
      </c>
      <c r="Q15" s="22">
        <f t="shared" ref="Q15:Q16" si="36">SUM(I15:L15)</f>
        <v>48.8</v>
      </c>
      <c r="R15" s="22">
        <f t="shared" ref="R15:R16" si="37">SUM(M15:O15)</f>
        <v>35.099999999999994</v>
      </c>
      <c r="S15" s="23">
        <f t="shared" ref="S15:S16" si="38">SUM(F15:J15)</f>
        <v>60.9</v>
      </c>
      <c r="T15" s="23">
        <f t="shared" ref="T15:T16" si="39">SUM(K15:O15)</f>
        <v>59.099999999999994</v>
      </c>
      <c r="U15" s="11" t="s">
        <v>189</v>
      </c>
      <c r="V15" s="11" t="s">
        <v>184</v>
      </c>
      <c r="W15" s="13" t="s">
        <v>201</v>
      </c>
      <c r="X15" s="13" t="s">
        <v>862</v>
      </c>
      <c r="Y15" s="13" t="s">
        <v>374</v>
      </c>
      <c r="Z15" s="13" t="s">
        <v>224</v>
      </c>
      <c r="AA15" s="12">
        <v>11.3</v>
      </c>
      <c r="AB15" s="12">
        <v>12</v>
      </c>
      <c r="AC15" s="12">
        <v>9.4</v>
      </c>
      <c r="AD15" s="11" t="s">
        <v>156</v>
      </c>
      <c r="AE15" s="12">
        <v>-1.7</v>
      </c>
      <c r="AF15" s="12">
        <v>-0.3</v>
      </c>
      <c r="AG15" s="12">
        <v>-0.2</v>
      </c>
      <c r="AH15" s="12">
        <v>-1.8</v>
      </c>
      <c r="AI15" s="12"/>
      <c r="AJ15" s="11" t="s">
        <v>216</v>
      </c>
      <c r="AK15" s="11" t="s">
        <v>216</v>
      </c>
      <c r="AL15" s="11" t="s">
        <v>179</v>
      </c>
      <c r="AM15" s="8"/>
      <c r="AN15" s="8" t="s">
        <v>895</v>
      </c>
      <c r="AO15" s="28" t="s">
        <v>896</v>
      </c>
    </row>
    <row r="16" spans="1:41" s="5" customFormat="1">
      <c r="A16" s="6">
        <v>45396</v>
      </c>
      <c r="B16" s="7" t="s">
        <v>157</v>
      </c>
      <c r="C16" s="8" t="s">
        <v>381</v>
      </c>
      <c r="D16" s="9">
        <v>8.3379629629629623E-2</v>
      </c>
      <c r="E16" s="8" t="s">
        <v>876</v>
      </c>
      <c r="F16" s="10">
        <v>12.7</v>
      </c>
      <c r="G16" s="10">
        <v>10.9</v>
      </c>
      <c r="H16" s="10">
        <v>12.6</v>
      </c>
      <c r="I16" s="10">
        <v>12.5</v>
      </c>
      <c r="J16" s="10">
        <v>13</v>
      </c>
      <c r="K16" s="10">
        <v>11.8</v>
      </c>
      <c r="L16" s="10">
        <v>11.6</v>
      </c>
      <c r="M16" s="10">
        <v>11.7</v>
      </c>
      <c r="N16" s="10">
        <v>11.6</v>
      </c>
      <c r="O16" s="10">
        <v>12</v>
      </c>
      <c r="P16" s="22">
        <f t="shared" si="35"/>
        <v>36.200000000000003</v>
      </c>
      <c r="Q16" s="22">
        <f t="shared" si="36"/>
        <v>48.9</v>
      </c>
      <c r="R16" s="22">
        <f t="shared" si="37"/>
        <v>35.299999999999997</v>
      </c>
      <c r="S16" s="23">
        <f t="shared" si="38"/>
        <v>61.7</v>
      </c>
      <c r="T16" s="23">
        <f t="shared" si="39"/>
        <v>58.699999999999996</v>
      </c>
      <c r="U16" s="11" t="s">
        <v>189</v>
      </c>
      <c r="V16" s="11" t="s">
        <v>184</v>
      </c>
      <c r="W16" s="13" t="s">
        <v>193</v>
      </c>
      <c r="X16" s="13" t="s">
        <v>211</v>
      </c>
      <c r="Y16" s="13" t="s">
        <v>206</v>
      </c>
      <c r="Z16" s="13" t="s">
        <v>224</v>
      </c>
      <c r="AA16" s="12">
        <v>9.4</v>
      </c>
      <c r="AB16" s="12">
        <v>11.2</v>
      </c>
      <c r="AC16" s="12">
        <v>9.5</v>
      </c>
      <c r="AD16" s="11" t="s">
        <v>156</v>
      </c>
      <c r="AE16" s="12">
        <v>-0.5</v>
      </c>
      <c r="AF16" s="12">
        <v>-0.4</v>
      </c>
      <c r="AG16" s="12">
        <v>0.8</v>
      </c>
      <c r="AH16" s="12">
        <v>-1.7</v>
      </c>
      <c r="AI16" s="12"/>
      <c r="AJ16" s="11" t="s">
        <v>217</v>
      </c>
      <c r="AK16" s="11" t="s">
        <v>216</v>
      </c>
      <c r="AL16" s="11" t="s">
        <v>179</v>
      </c>
      <c r="AM16" s="8"/>
      <c r="AN16" s="8" t="s">
        <v>919</v>
      </c>
      <c r="AO16" s="28" t="s">
        <v>920</v>
      </c>
    </row>
  </sheetData>
  <autoFilter ref="A1:AN2" xr:uid="{00000000-0009-0000-0000-000005000000}">
    <sortState xmlns:xlrd2="http://schemas.microsoft.com/office/spreadsheetml/2017/richdata2" ref="A2:AN2">
      <sortCondition ref="T1:T2"/>
    </sortState>
  </autoFilter>
  <dataConsolidate/>
  <phoneticPr fontId="12"/>
  <conditionalFormatting sqref="F2:O2">
    <cfRule type="colorScale" priority="1901">
      <colorScale>
        <cfvo type="min"/>
        <cfvo type="percentile" val="50"/>
        <cfvo type="max"/>
        <color rgb="FFF8696B"/>
        <color rgb="FFFFEB84"/>
        <color rgb="FF63BE7B"/>
      </colorScale>
    </cfRule>
  </conditionalFormatting>
  <conditionalFormatting sqref="F3:O4">
    <cfRule type="colorScale" priority="32">
      <colorScale>
        <cfvo type="min"/>
        <cfvo type="percentile" val="50"/>
        <cfvo type="max"/>
        <color rgb="FFF8696B"/>
        <color rgb="FFFFEB84"/>
        <color rgb="FF63BE7B"/>
      </colorScale>
    </cfRule>
  </conditionalFormatting>
  <conditionalFormatting sqref="F5:O6">
    <cfRule type="colorScale" priority="2071">
      <colorScale>
        <cfvo type="min"/>
        <cfvo type="percentile" val="50"/>
        <cfvo type="max"/>
        <color rgb="FFF8696B"/>
        <color rgb="FFFFEB84"/>
        <color rgb="FF63BE7B"/>
      </colorScale>
    </cfRule>
  </conditionalFormatting>
  <conditionalFormatting sqref="F7:O7">
    <cfRule type="colorScale" priority="21">
      <colorScale>
        <cfvo type="min"/>
        <cfvo type="percentile" val="50"/>
        <cfvo type="max"/>
        <color rgb="FFF8696B"/>
        <color rgb="FFFFEB84"/>
        <color rgb="FF63BE7B"/>
      </colorScale>
    </cfRule>
  </conditionalFormatting>
  <conditionalFormatting sqref="F8:O9">
    <cfRule type="colorScale" priority="17">
      <colorScale>
        <cfvo type="min"/>
        <cfvo type="percentile" val="50"/>
        <cfvo type="max"/>
        <color rgb="FFF8696B"/>
        <color rgb="FFFFEB84"/>
        <color rgb="FF63BE7B"/>
      </colorScale>
    </cfRule>
  </conditionalFormatting>
  <conditionalFormatting sqref="F10:O10">
    <cfRule type="colorScale" priority="13">
      <colorScale>
        <cfvo type="min"/>
        <cfvo type="percentile" val="50"/>
        <cfvo type="max"/>
        <color rgb="FFF8696B"/>
        <color rgb="FFFFEB84"/>
        <color rgb="FF63BE7B"/>
      </colorScale>
    </cfRule>
  </conditionalFormatting>
  <conditionalFormatting sqref="F11:O11">
    <cfRule type="colorScale" priority="9">
      <colorScale>
        <cfvo type="min"/>
        <cfvo type="percentile" val="50"/>
        <cfvo type="max"/>
        <color rgb="FFF8696B"/>
        <color rgb="FFFFEB84"/>
        <color rgb="FF63BE7B"/>
      </colorScale>
    </cfRule>
  </conditionalFormatting>
  <conditionalFormatting sqref="F12:O14">
    <cfRule type="colorScale" priority="5">
      <colorScale>
        <cfvo type="min"/>
        <cfvo type="percentile" val="50"/>
        <cfvo type="max"/>
        <color rgb="FFF8696B"/>
        <color rgb="FFFFEB84"/>
        <color rgb="FF63BE7B"/>
      </colorScale>
    </cfRule>
  </conditionalFormatting>
  <conditionalFormatting sqref="F15:O16">
    <cfRule type="colorScale" priority="1">
      <colorScale>
        <cfvo type="min"/>
        <cfvo type="percentile" val="50"/>
        <cfvo type="max"/>
        <color rgb="FFF8696B"/>
        <color rgb="FFFFEB84"/>
        <color rgb="FF63BE7B"/>
      </colorScale>
    </cfRule>
  </conditionalFormatting>
  <conditionalFormatting sqref="AD2:AD16">
    <cfRule type="containsText" dxfId="120" priority="100" operator="containsText" text="D">
      <formula>NOT(ISERROR(SEARCH("D",AD2)))</formula>
    </cfRule>
    <cfRule type="containsText" dxfId="119" priority="101" operator="containsText" text="S">
      <formula>NOT(ISERROR(SEARCH("S",AD2)))</formula>
    </cfRule>
    <cfRule type="containsText" dxfId="118" priority="102" operator="containsText" text="F">
      <formula>NOT(ISERROR(SEARCH("F",AD2)))</formula>
    </cfRule>
  </conditionalFormatting>
  <conditionalFormatting sqref="AD2:AM2">
    <cfRule type="containsText" dxfId="117" priority="104" operator="containsText" text="B">
      <formula>NOT(ISERROR(SEARCH("B",AD2)))</formula>
    </cfRule>
    <cfRule type="containsText" dxfId="116" priority="103" operator="containsText" text="E">
      <formula>NOT(ISERROR(SEARCH("E",AD2)))</formula>
    </cfRule>
    <cfRule type="containsText" dxfId="115" priority="105" operator="containsText" text="A">
      <formula>NOT(ISERROR(SEARCH("A",AD2)))</formula>
    </cfRule>
  </conditionalFormatting>
  <conditionalFormatting sqref="AD3:AM16">
    <cfRule type="containsText" dxfId="114" priority="3" operator="containsText" text="B">
      <formula>NOT(ISERROR(SEARCH("B",AD3)))</formula>
    </cfRule>
    <cfRule type="containsText" dxfId="113" priority="2" operator="containsText" text="E">
      <formula>NOT(ISERROR(SEARCH("E",AD3)))</formula>
    </cfRule>
    <cfRule type="containsText" dxfId="112" priority="4" operator="containsText" text="A">
      <formula>NOT(ISERROR(SEARCH("A",AD3)))</formula>
    </cfRule>
  </conditionalFormatting>
  <dataValidations count="2">
    <dataValidation type="list" allowBlank="1" showInputMessage="1" showErrorMessage="1" sqref="AM2:AM4 AM6:AM16" xr:uid="{00000000-0002-0000-0500-000000000000}">
      <formula1>"強風,外差し,イン先行,タフ"</formula1>
    </dataValidation>
    <dataValidation type="list" allowBlank="1" showInputMessage="1" showErrorMessage="1" sqref="AM5" xr:uid="{203F0049-82A3-CF4E-8A37-89E3D527336F}">
      <formula1>"強風,外差し,イン先行,凍結防止"</formula1>
    </dataValidation>
  </dataValidations>
  <pageMargins left="0.7" right="0.7" top="0.75" bottom="0.75" header="0.3" footer="0.3"/>
  <pageSetup paperSize="9" orientation="portrait" horizontalDpi="4294967292" verticalDpi="4294967292"/>
  <ignoredErrors>
    <ignoredError sqref="P2:U3 P4:T4 P5:T6 P7:T7 P8:T9 P10:T11 P12:T14 P15:T16"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P4"/>
  <sheetViews>
    <sheetView zoomScaleNormal="100" workbookViewId="0">
      <pane xSplit="5" ySplit="1" topLeftCell="G2" activePane="bottomRight" state="frozen"/>
      <selection activeCell="E18" sqref="E18"/>
      <selection pane="topRight" activeCell="E18" sqref="E18"/>
      <selection pane="bottomLeft" activeCell="E18" sqref="E18"/>
      <selection pane="bottomRight" activeCell="E3" sqref="E3"/>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6" max="36" width="8.83203125" hidden="1" customWidth="1"/>
    <col min="41" max="42" width="150.83203125" customWidth="1"/>
  </cols>
  <sheetData>
    <row r="1" spans="1:42" s="5" customFormat="1">
      <c r="A1" s="1" t="s">
        <v>41</v>
      </c>
      <c r="B1" s="1" t="s">
        <v>42</v>
      </c>
      <c r="C1" s="1" t="s">
        <v>43</v>
      </c>
      <c r="D1" s="1" t="s">
        <v>44</v>
      </c>
      <c r="E1" s="1" t="s">
        <v>45</v>
      </c>
      <c r="F1" s="1" t="s">
        <v>61</v>
      </c>
      <c r="G1" s="1" t="s">
        <v>62</v>
      </c>
      <c r="H1" s="1" t="s">
        <v>63</v>
      </c>
      <c r="I1" s="1" t="s">
        <v>64</v>
      </c>
      <c r="J1" s="1" t="s">
        <v>65</v>
      </c>
      <c r="K1" s="1" t="s">
        <v>66</v>
      </c>
      <c r="L1" s="1" t="s">
        <v>67</v>
      </c>
      <c r="M1" s="1" t="s">
        <v>68</v>
      </c>
      <c r="N1" s="1" t="s">
        <v>71</v>
      </c>
      <c r="O1" s="1" t="s">
        <v>73</v>
      </c>
      <c r="P1" s="1" t="s">
        <v>74</v>
      </c>
      <c r="Q1" s="1" t="s">
        <v>46</v>
      </c>
      <c r="R1" s="1" t="s">
        <v>75</v>
      </c>
      <c r="S1" s="1" t="s">
        <v>47</v>
      </c>
      <c r="T1" s="1" t="s">
        <v>48</v>
      </c>
      <c r="U1" s="1" t="s">
        <v>166</v>
      </c>
      <c r="V1" s="2" t="s">
        <v>49</v>
      </c>
      <c r="W1" s="2" t="s">
        <v>50</v>
      </c>
      <c r="X1" s="3" t="s">
        <v>51</v>
      </c>
      <c r="Y1" s="3" t="s">
        <v>52</v>
      </c>
      <c r="Z1" s="3" t="s">
        <v>53</v>
      </c>
      <c r="AA1" s="3" t="s">
        <v>111</v>
      </c>
      <c r="AB1" s="4" t="s">
        <v>152</v>
      </c>
      <c r="AC1" s="4" t="s">
        <v>153</v>
      </c>
      <c r="AD1" s="4" t="s">
        <v>165</v>
      </c>
      <c r="AE1" s="4" t="s">
        <v>169</v>
      </c>
      <c r="AF1" s="4" t="s">
        <v>9</v>
      </c>
      <c r="AG1" s="4" t="s">
        <v>100</v>
      </c>
      <c r="AH1" s="4" t="s">
        <v>10</v>
      </c>
      <c r="AI1" s="4" t="s">
        <v>11</v>
      </c>
      <c r="AJ1" s="4"/>
      <c r="AK1" s="4" t="s">
        <v>12</v>
      </c>
      <c r="AL1" s="4" t="s">
        <v>13</v>
      </c>
      <c r="AM1" s="4" t="s">
        <v>54</v>
      </c>
      <c r="AN1" s="4" t="s">
        <v>55</v>
      </c>
      <c r="AO1" s="14" t="s">
        <v>70</v>
      </c>
      <c r="AP1" s="14" t="s">
        <v>154</v>
      </c>
    </row>
    <row r="2" spans="1:42" s="5" customFormat="1">
      <c r="A2" s="6">
        <v>45346</v>
      </c>
      <c r="B2" s="7" t="s">
        <v>236</v>
      </c>
      <c r="C2" s="8" t="s">
        <v>196</v>
      </c>
      <c r="D2" s="9">
        <v>9.166666666666666E-2</v>
      </c>
      <c r="E2" s="8" t="s">
        <v>278</v>
      </c>
      <c r="F2" s="10">
        <v>12.6</v>
      </c>
      <c r="G2" s="10">
        <v>10.6</v>
      </c>
      <c r="H2" s="10">
        <v>11.3</v>
      </c>
      <c r="I2" s="10">
        <v>12.7</v>
      </c>
      <c r="J2" s="10">
        <v>13</v>
      </c>
      <c r="K2" s="10">
        <v>13.3</v>
      </c>
      <c r="L2" s="10">
        <v>12</v>
      </c>
      <c r="M2" s="10">
        <v>11.5</v>
      </c>
      <c r="N2" s="10">
        <v>11.2</v>
      </c>
      <c r="O2" s="10">
        <v>11.8</v>
      </c>
      <c r="P2" s="10">
        <v>12</v>
      </c>
      <c r="Q2" s="22">
        <f t="shared" ref="Q2" si="0">SUM(F2:H2)</f>
        <v>34.5</v>
      </c>
      <c r="R2" s="22">
        <f t="shared" ref="R2" si="1">SUM(I2:M2)</f>
        <v>62.5</v>
      </c>
      <c r="S2" s="22">
        <f t="shared" ref="S2" si="2">SUM(N2:P2)</f>
        <v>35</v>
      </c>
      <c r="T2" s="23">
        <f t="shared" ref="T2" si="3">SUM(F2:J2)</f>
        <v>60.2</v>
      </c>
      <c r="U2" s="23">
        <f t="shared" ref="U2" si="4">SUM(L2:P2)</f>
        <v>58.5</v>
      </c>
      <c r="V2" s="11" t="s">
        <v>194</v>
      </c>
      <c r="W2" s="11" t="s">
        <v>195</v>
      </c>
      <c r="X2" s="13" t="s">
        <v>263</v>
      </c>
      <c r="Y2" s="13" t="s">
        <v>253</v>
      </c>
      <c r="Z2" s="13" t="s">
        <v>279</v>
      </c>
      <c r="AA2" s="13" t="s">
        <v>151</v>
      </c>
      <c r="AB2" s="12">
        <v>11.2</v>
      </c>
      <c r="AC2" s="12">
        <v>12.5</v>
      </c>
      <c r="AD2" s="12">
        <v>8.6999999999999993</v>
      </c>
      <c r="AE2" s="11" t="s">
        <v>237</v>
      </c>
      <c r="AF2" s="12">
        <v>-1.2</v>
      </c>
      <c r="AG2" s="12">
        <v>-0.6</v>
      </c>
      <c r="AH2" s="12">
        <v>-0.1</v>
      </c>
      <c r="AI2" s="12">
        <v>-1.7</v>
      </c>
      <c r="AJ2" s="12"/>
      <c r="AK2" s="11" t="s">
        <v>216</v>
      </c>
      <c r="AL2" s="11" t="s">
        <v>216</v>
      </c>
      <c r="AM2" s="11" t="s">
        <v>178</v>
      </c>
      <c r="AN2" s="8"/>
      <c r="AO2" s="8" t="s">
        <v>318</v>
      </c>
      <c r="AP2" s="28" t="s">
        <v>319</v>
      </c>
    </row>
    <row r="3" spans="1:42" s="5" customFormat="1">
      <c r="A3" s="6">
        <v>45353</v>
      </c>
      <c r="B3" s="7" t="s">
        <v>161</v>
      </c>
      <c r="C3" s="8" t="s">
        <v>230</v>
      </c>
      <c r="D3" s="9">
        <v>9.4456018518518522E-2</v>
      </c>
      <c r="E3" s="8" t="s">
        <v>357</v>
      </c>
      <c r="F3" s="10">
        <v>12.6</v>
      </c>
      <c r="G3" s="10">
        <v>11.2</v>
      </c>
      <c r="H3" s="10">
        <v>11.7</v>
      </c>
      <c r="I3" s="10">
        <v>12.6</v>
      </c>
      <c r="J3" s="10">
        <v>12.7</v>
      </c>
      <c r="K3" s="10">
        <v>12.9</v>
      </c>
      <c r="L3" s="10">
        <v>12.8</v>
      </c>
      <c r="M3" s="10">
        <v>12.5</v>
      </c>
      <c r="N3" s="10">
        <v>12.2</v>
      </c>
      <c r="O3" s="10">
        <v>12.4</v>
      </c>
      <c r="P3" s="10">
        <v>12.5</v>
      </c>
      <c r="Q3" s="22">
        <f t="shared" ref="Q3" si="5">SUM(F3:H3)</f>
        <v>35.5</v>
      </c>
      <c r="R3" s="22">
        <f t="shared" ref="R3" si="6">SUM(I3:M3)</f>
        <v>63.5</v>
      </c>
      <c r="S3" s="22">
        <f t="shared" ref="S3" si="7">SUM(N3:P3)</f>
        <v>37.1</v>
      </c>
      <c r="T3" s="23">
        <f t="shared" ref="T3" si="8">SUM(F3:J3)</f>
        <v>60.8</v>
      </c>
      <c r="U3" s="23">
        <f t="shared" ref="U3" si="9">SUM(L3:P3)</f>
        <v>62.4</v>
      </c>
      <c r="V3" s="11" t="s">
        <v>194</v>
      </c>
      <c r="W3" s="11" t="s">
        <v>208</v>
      </c>
      <c r="X3" s="13" t="s">
        <v>358</v>
      </c>
      <c r="Y3" s="13" t="s">
        <v>359</v>
      </c>
      <c r="Z3" s="13" t="s">
        <v>360</v>
      </c>
      <c r="AA3" s="13" t="s">
        <v>151</v>
      </c>
      <c r="AB3" s="12">
        <v>12.1</v>
      </c>
      <c r="AC3" s="12">
        <v>13.5</v>
      </c>
      <c r="AD3" s="12">
        <v>8.8000000000000007</v>
      </c>
      <c r="AE3" s="11" t="s">
        <v>178</v>
      </c>
      <c r="AF3" s="12">
        <v>1.2</v>
      </c>
      <c r="AG3" s="12" t="s">
        <v>215</v>
      </c>
      <c r="AH3" s="12">
        <v>2.1</v>
      </c>
      <c r="AI3" s="12">
        <v>-0.9</v>
      </c>
      <c r="AJ3" s="12"/>
      <c r="AK3" s="11" t="s">
        <v>218</v>
      </c>
      <c r="AL3" s="11" t="s">
        <v>216</v>
      </c>
      <c r="AM3" s="11" t="s">
        <v>181</v>
      </c>
      <c r="AN3" s="8"/>
      <c r="AO3" s="8" t="s">
        <v>408</v>
      </c>
      <c r="AP3" s="28" t="s">
        <v>444</v>
      </c>
    </row>
    <row r="4" spans="1:42" s="5" customFormat="1">
      <c r="A4" s="6">
        <v>45396</v>
      </c>
      <c r="B4" s="7" t="s">
        <v>222</v>
      </c>
      <c r="C4" s="8" t="s">
        <v>196</v>
      </c>
      <c r="D4" s="9">
        <v>9.2372685185185183E-2</v>
      </c>
      <c r="E4" s="8" t="s">
        <v>873</v>
      </c>
      <c r="F4" s="10">
        <v>12.4</v>
      </c>
      <c r="G4" s="10">
        <v>11.4</v>
      </c>
      <c r="H4" s="10">
        <v>11.8</v>
      </c>
      <c r="I4" s="10">
        <v>13.1</v>
      </c>
      <c r="J4" s="10">
        <v>12.8</v>
      </c>
      <c r="K4" s="10">
        <v>12.2</v>
      </c>
      <c r="L4" s="10">
        <v>11.8</v>
      </c>
      <c r="M4" s="10">
        <v>11.9</v>
      </c>
      <c r="N4" s="10">
        <v>11.8</v>
      </c>
      <c r="O4" s="10">
        <v>12.1</v>
      </c>
      <c r="P4" s="10">
        <v>11.8</v>
      </c>
      <c r="Q4" s="22">
        <f t="shared" ref="Q4" si="10">SUM(F4:H4)</f>
        <v>35.6</v>
      </c>
      <c r="R4" s="22">
        <f t="shared" ref="R4" si="11">SUM(I4:M4)</f>
        <v>61.79999999999999</v>
      </c>
      <c r="S4" s="22">
        <f t="shared" ref="S4" si="12">SUM(N4:P4)</f>
        <v>35.700000000000003</v>
      </c>
      <c r="T4" s="23">
        <f t="shared" ref="T4" si="13">SUM(F4:J4)</f>
        <v>61.5</v>
      </c>
      <c r="U4" s="23">
        <f t="shared" ref="U4" si="14">SUM(L4:P4)</f>
        <v>59.400000000000006</v>
      </c>
      <c r="V4" s="11" t="s">
        <v>565</v>
      </c>
      <c r="W4" s="11" t="s">
        <v>472</v>
      </c>
      <c r="X4" s="13" t="s">
        <v>555</v>
      </c>
      <c r="Y4" s="13" t="s">
        <v>874</v>
      </c>
      <c r="Z4" s="13" t="s">
        <v>263</v>
      </c>
      <c r="AA4" s="13" t="s">
        <v>237</v>
      </c>
      <c r="AB4" s="12">
        <v>9.4</v>
      </c>
      <c r="AC4" s="12">
        <v>11.2</v>
      </c>
      <c r="AD4" s="12">
        <v>9.5</v>
      </c>
      <c r="AE4" s="11" t="s">
        <v>151</v>
      </c>
      <c r="AF4" s="12">
        <v>-1.8</v>
      </c>
      <c r="AG4" s="12">
        <v>-0.3</v>
      </c>
      <c r="AH4" s="12">
        <v>-0.2</v>
      </c>
      <c r="AI4" s="12">
        <v>-1.9</v>
      </c>
      <c r="AJ4" s="12"/>
      <c r="AK4" s="11" t="s">
        <v>216</v>
      </c>
      <c r="AL4" s="11" t="s">
        <v>216</v>
      </c>
      <c r="AM4" s="11" t="s">
        <v>178</v>
      </c>
      <c r="AN4" s="8"/>
      <c r="AO4" s="8" t="s">
        <v>915</v>
      </c>
      <c r="AP4" s="28" t="s">
        <v>916</v>
      </c>
    </row>
  </sheetData>
  <autoFilter ref="A1:AO2" xr:uid="{00000000-0009-0000-0000-000006000000}"/>
  <phoneticPr fontId="3"/>
  <conditionalFormatting sqref="F2:P2">
    <cfRule type="colorScale" priority="170">
      <colorScale>
        <cfvo type="min"/>
        <cfvo type="percentile" val="50"/>
        <cfvo type="max"/>
        <color rgb="FFF8696B"/>
        <color rgb="FFFFEB84"/>
        <color rgb="FF63BE7B"/>
      </colorScale>
    </cfRule>
  </conditionalFormatting>
  <conditionalFormatting sqref="F3:P3">
    <cfRule type="colorScale" priority="5">
      <colorScale>
        <cfvo type="min"/>
        <cfvo type="percentile" val="50"/>
        <cfvo type="max"/>
        <color rgb="FFF8696B"/>
        <color rgb="FFFFEB84"/>
        <color rgb="FF63BE7B"/>
      </colorScale>
    </cfRule>
  </conditionalFormatting>
  <conditionalFormatting sqref="F4:P4">
    <cfRule type="colorScale" priority="1">
      <colorScale>
        <cfvo type="min"/>
        <cfvo type="percentile" val="50"/>
        <cfvo type="max"/>
        <color rgb="FFF8696B"/>
        <color rgb="FFFFEB84"/>
        <color rgb="FF63BE7B"/>
      </colorScale>
    </cfRule>
  </conditionalFormatting>
  <conditionalFormatting sqref="AE2:AE4">
    <cfRule type="containsText" dxfId="111" priority="180" operator="containsText" text="E">
      <formula>NOT(ISERROR(SEARCH("E",AE2)))</formula>
    </cfRule>
    <cfRule type="containsText" dxfId="110" priority="182" operator="containsText" text="A">
      <formula>NOT(ISERROR(SEARCH("A",AE2)))</formula>
    </cfRule>
    <cfRule type="containsText" dxfId="109" priority="181" operator="containsText" text="B">
      <formula>NOT(ISERROR(SEARCH("B",AE2)))</formula>
    </cfRule>
    <cfRule type="containsText" dxfId="108" priority="177" operator="containsText" text="D">
      <formula>NOT(ISERROR(SEARCH("D",AE2)))</formula>
    </cfRule>
    <cfRule type="containsText" dxfId="107" priority="178" operator="containsText" text="S">
      <formula>NOT(ISERROR(SEARCH("S",AE2)))</formula>
    </cfRule>
    <cfRule type="containsText" dxfId="106" priority="179" operator="containsText" text="F">
      <formula>NOT(ISERROR(SEARCH("F",AE2)))</formula>
    </cfRule>
  </conditionalFormatting>
  <conditionalFormatting sqref="AK2:AN2">
    <cfRule type="containsText" dxfId="105" priority="524" operator="containsText" text="A">
      <formula>NOT(ISERROR(SEARCH("A",AK2)))</formula>
    </cfRule>
    <cfRule type="containsText" dxfId="104" priority="523" operator="containsText" text="B">
      <formula>NOT(ISERROR(SEARCH("B",AK2)))</formula>
    </cfRule>
    <cfRule type="containsText" dxfId="103" priority="522" operator="containsText" text="E">
      <formula>NOT(ISERROR(SEARCH("E",AK2)))</formula>
    </cfRule>
  </conditionalFormatting>
  <conditionalFormatting sqref="AK3:AN4">
    <cfRule type="containsText" dxfId="102" priority="3" operator="containsText" text="B">
      <formula>NOT(ISERROR(SEARCH("B",AK3)))</formula>
    </cfRule>
    <cfRule type="containsText" dxfId="101" priority="4" operator="containsText" text="A">
      <formula>NOT(ISERROR(SEARCH("A",AK3)))</formula>
    </cfRule>
    <cfRule type="containsText" dxfId="100" priority="2" operator="containsText" text="E">
      <formula>NOT(ISERROR(SEARCH("E",AK3)))</formula>
    </cfRule>
  </conditionalFormatting>
  <conditionalFormatting sqref="AN2:AN4">
    <cfRule type="containsText" dxfId="99" priority="334" operator="containsText" text="B">
      <formula>NOT(ISERROR(SEARCH("B",AN2)))</formula>
    </cfRule>
    <cfRule type="containsText" dxfId="98" priority="333" operator="containsText" text="E">
      <formula>NOT(ISERROR(SEARCH("E",AN2)))</formula>
    </cfRule>
    <cfRule type="containsText" dxfId="97" priority="335" operator="containsText" text="A">
      <formula>NOT(ISERROR(SEARCH("A",AN2)))</formula>
    </cfRule>
  </conditionalFormatting>
  <dataValidations count="1">
    <dataValidation type="list" allowBlank="1" showInputMessage="1" showErrorMessage="1" sqref="AN2:AN4" xr:uid="{00000000-0002-0000-0600-000000000000}">
      <formula1>"強風,外差し,イン先行,タフ"</formula1>
    </dataValidation>
  </dataValidations>
  <pageMargins left="0.7" right="0.7" top="0.75" bottom="0.75" header="0.3" footer="0.3"/>
  <pageSetup paperSize="9" orientation="portrait" horizontalDpi="4294967292" verticalDpi="4294967292"/>
  <ignoredErrors>
    <ignoredError sqref="Q2:U2 Q3:U3 Q4:U5"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Q10"/>
  <sheetViews>
    <sheetView workbookViewId="0">
      <pane xSplit="5" ySplit="1" topLeftCell="F2" activePane="bottomRight" state="frozen"/>
      <selection activeCell="E24" sqref="E24"/>
      <selection pane="topRight" activeCell="E24" sqref="E24"/>
      <selection pane="bottomLeft" activeCell="E24" sqref="E24"/>
      <selection pane="bottomRight" activeCell="AQ13" sqref="AQ13"/>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33203125" customWidth="1"/>
    <col min="34" max="34" width="5.33203125" customWidth="1"/>
    <col min="37" max="37" width="8.83203125" hidden="1" customWidth="1"/>
    <col min="42" max="43" width="150.83203125" customWidth="1"/>
  </cols>
  <sheetData>
    <row r="1" spans="1:43" s="5" customFormat="1">
      <c r="A1" s="1" t="s">
        <v>41</v>
      </c>
      <c r="B1" s="1" t="s">
        <v>112</v>
      </c>
      <c r="C1" s="1" t="s">
        <v>43</v>
      </c>
      <c r="D1" s="1" t="s">
        <v>113</v>
      </c>
      <c r="E1" s="1" t="s">
        <v>45</v>
      </c>
      <c r="F1" s="1" t="s">
        <v>114</v>
      </c>
      <c r="G1" s="1" t="s">
        <v>115</v>
      </c>
      <c r="H1" s="1" t="s">
        <v>116</v>
      </c>
      <c r="I1" s="1" t="s">
        <v>117</v>
      </c>
      <c r="J1" s="1" t="s">
        <v>118</v>
      </c>
      <c r="K1" s="1" t="s">
        <v>119</v>
      </c>
      <c r="L1" s="1" t="s">
        <v>120</v>
      </c>
      <c r="M1" s="1" t="s">
        <v>121</v>
      </c>
      <c r="N1" s="1" t="s">
        <v>122</v>
      </c>
      <c r="O1" s="1" t="s">
        <v>123</v>
      </c>
      <c r="P1" s="1" t="s">
        <v>124</v>
      </c>
      <c r="Q1" s="1" t="s">
        <v>125</v>
      </c>
      <c r="R1" s="1" t="s">
        <v>46</v>
      </c>
      <c r="S1" s="1" t="s">
        <v>126</v>
      </c>
      <c r="T1" s="1" t="s">
        <v>47</v>
      </c>
      <c r="U1" s="1" t="s">
        <v>48</v>
      </c>
      <c r="V1" s="1" t="s">
        <v>166</v>
      </c>
      <c r="W1" s="2" t="s">
        <v>127</v>
      </c>
      <c r="X1" s="2" t="s">
        <v>50</v>
      </c>
      <c r="Y1" s="3" t="s">
        <v>51</v>
      </c>
      <c r="Z1" s="3" t="s">
        <v>52</v>
      </c>
      <c r="AA1" s="3" t="s">
        <v>53</v>
      </c>
      <c r="AB1" s="3" t="s">
        <v>130</v>
      </c>
      <c r="AC1" s="4" t="s">
        <v>152</v>
      </c>
      <c r="AD1" s="4" t="s">
        <v>153</v>
      </c>
      <c r="AE1" s="4" t="s">
        <v>164</v>
      </c>
      <c r="AF1" s="4" t="s">
        <v>169</v>
      </c>
      <c r="AG1" s="4" t="s">
        <v>9</v>
      </c>
      <c r="AH1" s="4" t="s">
        <v>91</v>
      </c>
      <c r="AI1" s="4" t="s">
        <v>10</v>
      </c>
      <c r="AJ1" s="4" t="s">
        <v>11</v>
      </c>
      <c r="AK1" s="4"/>
      <c r="AL1" s="4" t="s">
        <v>12</v>
      </c>
      <c r="AM1" s="4" t="s">
        <v>13</v>
      </c>
      <c r="AN1" s="4" t="s">
        <v>54</v>
      </c>
      <c r="AO1" s="4" t="s">
        <v>128</v>
      </c>
      <c r="AP1" s="1" t="s">
        <v>129</v>
      </c>
      <c r="AQ1" s="14" t="s">
        <v>154</v>
      </c>
    </row>
    <row r="2" spans="1:43" s="5" customFormat="1">
      <c r="A2" s="6">
        <v>45347</v>
      </c>
      <c r="B2" s="7" t="s">
        <v>160</v>
      </c>
      <c r="C2" s="8" t="s">
        <v>228</v>
      </c>
      <c r="D2" s="9">
        <v>0.10216435185185185</v>
      </c>
      <c r="E2" s="8" t="s">
        <v>289</v>
      </c>
      <c r="F2" s="10">
        <v>13</v>
      </c>
      <c r="G2" s="10">
        <v>12.2</v>
      </c>
      <c r="H2" s="10">
        <v>12.9</v>
      </c>
      <c r="I2" s="10">
        <v>12.9</v>
      </c>
      <c r="J2" s="10">
        <v>12.4</v>
      </c>
      <c r="K2" s="10">
        <v>12.5</v>
      </c>
      <c r="L2" s="10">
        <v>11.9</v>
      </c>
      <c r="M2" s="10">
        <v>11.8</v>
      </c>
      <c r="N2" s="10">
        <v>11.7</v>
      </c>
      <c r="O2" s="10">
        <v>11.2</v>
      </c>
      <c r="P2" s="10">
        <v>12.2</v>
      </c>
      <c r="Q2" s="10">
        <v>13</v>
      </c>
      <c r="R2" s="22">
        <f t="shared" ref="R2" si="0">SUM(F2:H2)</f>
        <v>38.1</v>
      </c>
      <c r="S2" s="22">
        <f t="shared" ref="S2" si="1">SUM(I2:N2)</f>
        <v>73.2</v>
      </c>
      <c r="T2" s="22">
        <f t="shared" ref="T2" si="2">SUM(O2:Q2)</f>
        <v>36.4</v>
      </c>
      <c r="U2" s="23">
        <f t="shared" ref="U2" si="3">SUM(F2:J2)</f>
        <v>63.4</v>
      </c>
      <c r="V2" s="23">
        <f>SUM(M2:Q2)</f>
        <v>59.900000000000006</v>
      </c>
      <c r="W2" s="11" t="s">
        <v>200</v>
      </c>
      <c r="X2" s="11" t="s">
        <v>184</v>
      </c>
      <c r="Y2" s="13" t="s">
        <v>225</v>
      </c>
      <c r="Z2" s="13" t="s">
        <v>210</v>
      </c>
      <c r="AA2" s="13" t="s">
        <v>192</v>
      </c>
      <c r="AB2" s="11" t="s">
        <v>156</v>
      </c>
      <c r="AC2" s="12">
        <v>13.2</v>
      </c>
      <c r="AD2" s="12">
        <v>12.7</v>
      </c>
      <c r="AE2" s="12">
        <v>8.4</v>
      </c>
      <c r="AF2" s="11" t="s">
        <v>180</v>
      </c>
      <c r="AG2" s="12">
        <v>1.3</v>
      </c>
      <c r="AH2" s="12">
        <v>-0.3</v>
      </c>
      <c r="AI2" s="12">
        <v>0.4</v>
      </c>
      <c r="AJ2" s="12">
        <v>0.6</v>
      </c>
      <c r="AK2" s="12"/>
      <c r="AL2" s="11" t="s">
        <v>216</v>
      </c>
      <c r="AM2" s="11" t="s">
        <v>216</v>
      </c>
      <c r="AN2" s="11" t="s">
        <v>180</v>
      </c>
      <c r="AO2" s="8"/>
      <c r="AP2" s="8" t="s">
        <v>334</v>
      </c>
      <c r="AQ2" s="28" t="s">
        <v>335</v>
      </c>
    </row>
    <row r="3" spans="1:43" s="5" customFormat="1">
      <c r="A3" s="6">
        <v>45360</v>
      </c>
      <c r="B3" s="7" t="s">
        <v>157</v>
      </c>
      <c r="C3" s="8" t="s">
        <v>381</v>
      </c>
      <c r="D3" s="9">
        <v>0.1021875</v>
      </c>
      <c r="E3" s="8" t="s">
        <v>446</v>
      </c>
      <c r="F3" s="10">
        <v>13.1</v>
      </c>
      <c r="G3" s="10">
        <v>11.8</v>
      </c>
      <c r="H3" s="10">
        <v>13.1</v>
      </c>
      <c r="I3" s="10">
        <v>12.7</v>
      </c>
      <c r="J3" s="10">
        <v>12.6</v>
      </c>
      <c r="K3" s="10">
        <v>12.9</v>
      </c>
      <c r="L3" s="10">
        <v>12.9</v>
      </c>
      <c r="M3" s="10">
        <v>12.6</v>
      </c>
      <c r="N3" s="10">
        <v>12.2</v>
      </c>
      <c r="O3" s="10">
        <v>11</v>
      </c>
      <c r="P3" s="10">
        <v>11.2</v>
      </c>
      <c r="Q3" s="10">
        <v>11.8</v>
      </c>
      <c r="R3" s="22">
        <f t="shared" ref="R3" si="4">SUM(F3:H3)</f>
        <v>38</v>
      </c>
      <c r="S3" s="22">
        <f t="shared" ref="S3" si="5">SUM(I3:N3)</f>
        <v>75.899999999999991</v>
      </c>
      <c r="T3" s="22">
        <f t="shared" ref="T3" si="6">SUM(O3:Q3)</f>
        <v>34</v>
      </c>
      <c r="U3" s="23">
        <f t="shared" ref="U3" si="7">SUM(F3:J3)</f>
        <v>63.300000000000004</v>
      </c>
      <c r="V3" s="23">
        <f>SUM(M3:Q3)</f>
        <v>58.8</v>
      </c>
      <c r="W3" s="11" t="s">
        <v>200</v>
      </c>
      <c r="X3" s="11" t="s">
        <v>199</v>
      </c>
      <c r="Y3" s="13" t="s">
        <v>206</v>
      </c>
      <c r="Z3" s="13" t="s">
        <v>460</v>
      </c>
      <c r="AA3" s="13" t="s">
        <v>206</v>
      </c>
      <c r="AB3" s="11" t="s">
        <v>156</v>
      </c>
      <c r="AC3" s="12">
        <v>12.2</v>
      </c>
      <c r="AD3" s="12">
        <v>11.6</v>
      </c>
      <c r="AE3" s="12">
        <v>9.1999999999999993</v>
      </c>
      <c r="AF3" s="11" t="s">
        <v>224</v>
      </c>
      <c r="AG3" s="12">
        <v>0.6</v>
      </c>
      <c r="AH3" s="12">
        <v>-1</v>
      </c>
      <c r="AI3" s="12">
        <v>0.8</v>
      </c>
      <c r="AJ3" s="12">
        <v>-1.2</v>
      </c>
      <c r="AK3" s="12"/>
      <c r="AL3" s="11" t="s">
        <v>217</v>
      </c>
      <c r="AM3" s="11" t="s">
        <v>216</v>
      </c>
      <c r="AN3" s="11" t="s">
        <v>179</v>
      </c>
      <c r="AO3" s="8" t="s">
        <v>467</v>
      </c>
      <c r="AP3" s="8" t="s">
        <v>502</v>
      </c>
      <c r="AQ3" s="28" t="s">
        <v>503</v>
      </c>
    </row>
    <row r="4" spans="1:43" s="5" customFormat="1">
      <c r="A4" s="6">
        <v>45367</v>
      </c>
      <c r="B4" s="7" t="s">
        <v>158</v>
      </c>
      <c r="C4" s="8" t="s">
        <v>381</v>
      </c>
      <c r="D4" s="9">
        <v>0.10149305555555556</v>
      </c>
      <c r="E4" s="8" t="s">
        <v>540</v>
      </c>
      <c r="F4" s="10">
        <v>12.9</v>
      </c>
      <c r="G4" s="10">
        <v>11.5</v>
      </c>
      <c r="H4" s="10">
        <v>12.6</v>
      </c>
      <c r="I4" s="10">
        <v>12.5</v>
      </c>
      <c r="J4" s="10">
        <v>12.2</v>
      </c>
      <c r="K4" s="10">
        <v>12.7</v>
      </c>
      <c r="L4" s="10">
        <v>12.9</v>
      </c>
      <c r="M4" s="10">
        <v>12.7</v>
      </c>
      <c r="N4" s="10">
        <v>12.3</v>
      </c>
      <c r="O4" s="10">
        <v>11.2</v>
      </c>
      <c r="P4" s="10">
        <v>11.3</v>
      </c>
      <c r="Q4" s="10">
        <v>12.1</v>
      </c>
      <c r="R4" s="22">
        <f t="shared" ref="R4:R5" si="8">SUM(F4:H4)</f>
        <v>37</v>
      </c>
      <c r="S4" s="22">
        <f t="shared" ref="S4:S5" si="9">SUM(I4:N4)</f>
        <v>75.3</v>
      </c>
      <c r="T4" s="22">
        <f t="shared" ref="T4:T5" si="10">SUM(O4:Q4)</f>
        <v>34.6</v>
      </c>
      <c r="U4" s="23">
        <f t="shared" ref="U4:U5" si="11">SUM(F4:J4)</f>
        <v>61.7</v>
      </c>
      <c r="V4" s="23">
        <f t="shared" ref="V4:V5" si="12">SUM(M4:Q4)</f>
        <v>59.6</v>
      </c>
      <c r="W4" s="11" t="s">
        <v>189</v>
      </c>
      <c r="X4" s="11" t="s">
        <v>226</v>
      </c>
      <c r="Y4" s="13" t="s">
        <v>259</v>
      </c>
      <c r="Z4" s="13" t="s">
        <v>211</v>
      </c>
      <c r="AA4" s="13" t="s">
        <v>347</v>
      </c>
      <c r="AB4" s="11" t="s">
        <v>156</v>
      </c>
      <c r="AC4" s="12">
        <v>11.4</v>
      </c>
      <c r="AD4" s="12">
        <v>11.2</v>
      </c>
      <c r="AE4" s="12">
        <v>9.3000000000000007</v>
      </c>
      <c r="AF4" s="11" t="s">
        <v>224</v>
      </c>
      <c r="AG4" s="12">
        <v>-1.3</v>
      </c>
      <c r="AH4" s="12">
        <v>-0.8</v>
      </c>
      <c r="AI4" s="12">
        <v>-0.7</v>
      </c>
      <c r="AJ4" s="12">
        <v>-1.4</v>
      </c>
      <c r="AK4" s="12"/>
      <c r="AL4" s="11" t="s">
        <v>219</v>
      </c>
      <c r="AM4" s="11" t="s">
        <v>217</v>
      </c>
      <c r="AN4" s="11" t="s">
        <v>180</v>
      </c>
      <c r="AO4" s="8"/>
      <c r="AP4" s="8" t="s">
        <v>584</v>
      </c>
      <c r="AQ4" s="28" t="s">
        <v>585</v>
      </c>
    </row>
    <row r="5" spans="1:43" s="5" customFormat="1">
      <c r="A5" s="6">
        <v>45368</v>
      </c>
      <c r="B5" s="7" t="s">
        <v>159</v>
      </c>
      <c r="C5" s="8" t="s">
        <v>381</v>
      </c>
      <c r="D5" s="9">
        <v>0.10209490740740741</v>
      </c>
      <c r="E5" s="8" t="s">
        <v>559</v>
      </c>
      <c r="F5" s="10">
        <v>12.9</v>
      </c>
      <c r="G5" s="10">
        <v>11.1</v>
      </c>
      <c r="H5" s="10">
        <v>12.6</v>
      </c>
      <c r="I5" s="10">
        <v>12.7</v>
      </c>
      <c r="J5" s="10">
        <v>12.4</v>
      </c>
      <c r="K5" s="10">
        <v>12.4</v>
      </c>
      <c r="L5" s="10">
        <v>12.6</v>
      </c>
      <c r="M5" s="10">
        <v>12.6</v>
      </c>
      <c r="N5" s="10">
        <v>12.4</v>
      </c>
      <c r="O5" s="10">
        <v>11.7</v>
      </c>
      <c r="P5" s="10">
        <v>11.3</v>
      </c>
      <c r="Q5" s="10">
        <v>12.4</v>
      </c>
      <c r="R5" s="22">
        <f t="shared" si="8"/>
        <v>36.6</v>
      </c>
      <c r="S5" s="22">
        <f t="shared" si="9"/>
        <v>75.100000000000009</v>
      </c>
      <c r="T5" s="22">
        <f t="shared" si="10"/>
        <v>35.4</v>
      </c>
      <c r="U5" s="23">
        <f t="shared" si="11"/>
        <v>61.699999999999996</v>
      </c>
      <c r="V5" s="23">
        <f t="shared" si="12"/>
        <v>60.4</v>
      </c>
      <c r="W5" s="11" t="s">
        <v>189</v>
      </c>
      <c r="X5" s="11" t="s">
        <v>226</v>
      </c>
      <c r="Y5" s="13" t="s">
        <v>185</v>
      </c>
      <c r="Z5" s="13" t="s">
        <v>203</v>
      </c>
      <c r="AA5" s="13" t="s">
        <v>560</v>
      </c>
      <c r="AB5" s="11" t="s">
        <v>156</v>
      </c>
      <c r="AC5" s="12">
        <v>11.1</v>
      </c>
      <c r="AD5" s="12">
        <v>11</v>
      </c>
      <c r="AE5" s="12">
        <v>9.4</v>
      </c>
      <c r="AF5" s="11" t="s">
        <v>224</v>
      </c>
      <c r="AG5" s="12" t="s">
        <v>221</v>
      </c>
      <c r="AH5" s="12">
        <v>-0.6</v>
      </c>
      <c r="AI5" s="12">
        <v>0.5</v>
      </c>
      <c r="AJ5" s="12">
        <v>-1.1000000000000001</v>
      </c>
      <c r="AK5" s="12"/>
      <c r="AL5" s="11" t="s">
        <v>217</v>
      </c>
      <c r="AM5" s="11" t="s">
        <v>217</v>
      </c>
      <c r="AN5" s="11" t="s">
        <v>180</v>
      </c>
      <c r="AO5" s="8"/>
      <c r="AP5" s="8" t="s">
        <v>608</v>
      </c>
      <c r="AQ5" s="28" t="s">
        <v>609</v>
      </c>
    </row>
    <row r="6" spans="1:43" s="5" customFormat="1">
      <c r="A6" s="6">
        <v>45375</v>
      </c>
      <c r="B6" s="7" t="s">
        <v>163</v>
      </c>
      <c r="C6" s="8" t="s">
        <v>249</v>
      </c>
      <c r="D6" s="9">
        <v>0.10287037037037038</v>
      </c>
      <c r="E6" s="8" t="s">
        <v>653</v>
      </c>
      <c r="F6" s="10">
        <v>12.6</v>
      </c>
      <c r="G6" s="10">
        <v>11.7</v>
      </c>
      <c r="H6" s="10">
        <v>13.2</v>
      </c>
      <c r="I6" s="10">
        <v>12.9</v>
      </c>
      <c r="J6" s="10">
        <v>13.1</v>
      </c>
      <c r="K6" s="10">
        <v>13.4</v>
      </c>
      <c r="L6" s="10">
        <v>12.6</v>
      </c>
      <c r="M6" s="10">
        <v>12.5</v>
      </c>
      <c r="N6" s="10">
        <v>12.1</v>
      </c>
      <c r="O6" s="10">
        <v>11.2</v>
      </c>
      <c r="P6" s="10">
        <v>11.3</v>
      </c>
      <c r="Q6" s="10">
        <v>12.2</v>
      </c>
      <c r="R6" s="22">
        <f t="shared" ref="R6" si="13">SUM(F6:H6)</f>
        <v>37.5</v>
      </c>
      <c r="S6" s="22">
        <f t="shared" ref="S6" si="14">SUM(I6:N6)</f>
        <v>76.599999999999994</v>
      </c>
      <c r="T6" s="22">
        <f t="shared" ref="T6" si="15">SUM(O6:Q6)</f>
        <v>34.700000000000003</v>
      </c>
      <c r="U6" s="23">
        <f t="shared" ref="U6" si="16">SUM(F6:J6)</f>
        <v>63.5</v>
      </c>
      <c r="V6" s="23">
        <f t="shared" ref="V6" si="17">SUM(M6:Q6)</f>
        <v>59.3</v>
      </c>
      <c r="W6" s="11" t="s">
        <v>200</v>
      </c>
      <c r="X6" s="11" t="s">
        <v>199</v>
      </c>
      <c r="Y6" s="13" t="s">
        <v>201</v>
      </c>
      <c r="Z6" s="13" t="s">
        <v>188</v>
      </c>
      <c r="AA6" s="13" t="s">
        <v>654</v>
      </c>
      <c r="AB6" s="11" t="s">
        <v>156</v>
      </c>
      <c r="AC6" s="12">
        <v>14</v>
      </c>
      <c r="AD6" s="12">
        <v>12.6</v>
      </c>
      <c r="AE6" s="12">
        <v>8.5</v>
      </c>
      <c r="AF6" s="11" t="s">
        <v>180</v>
      </c>
      <c r="AG6" s="12">
        <v>3.1</v>
      </c>
      <c r="AH6" s="12">
        <v>-0.9</v>
      </c>
      <c r="AI6" s="12">
        <v>1.6</v>
      </c>
      <c r="AJ6" s="12">
        <v>0.6</v>
      </c>
      <c r="AK6" s="12"/>
      <c r="AL6" s="11" t="s">
        <v>220</v>
      </c>
      <c r="AM6" s="11" t="s">
        <v>217</v>
      </c>
      <c r="AN6" s="11" t="s">
        <v>180</v>
      </c>
      <c r="AO6" s="8"/>
      <c r="AP6" s="8" t="s">
        <v>696</v>
      </c>
      <c r="AQ6" s="28" t="s">
        <v>697</v>
      </c>
    </row>
    <row r="7" spans="1:43" s="5" customFormat="1">
      <c r="A7" s="6">
        <v>45381</v>
      </c>
      <c r="B7" s="7" t="s">
        <v>157</v>
      </c>
      <c r="C7" s="8" t="s">
        <v>381</v>
      </c>
      <c r="D7" s="9">
        <v>0.10142361111111112</v>
      </c>
      <c r="E7" s="8" t="s">
        <v>714</v>
      </c>
      <c r="F7" s="10">
        <v>13.1</v>
      </c>
      <c r="G7" s="10">
        <v>11.2</v>
      </c>
      <c r="H7" s="10">
        <v>12.5</v>
      </c>
      <c r="I7" s="10">
        <v>12.6</v>
      </c>
      <c r="J7" s="10">
        <v>12.8</v>
      </c>
      <c r="K7" s="10">
        <v>12.6</v>
      </c>
      <c r="L7" s="10">
        <v>12.5</v>
      </c>
      <c r="M7" s="10">
        <v>12.4</v>
      </c>
      <c r="N7" s="10">
        <v>11.8</v>
      </c>
      <c r="O7" s="10">
        <v>11.2</v>
      </c>
      <c r="P7" s="10">
        <v>11.6</v>
      </c>
      <c r="Q7" s="10">
        <v>12</v>
      </c>
      <c r="R7" s="22">
        <f t="shared" ref="R7:R8" si="18">SUM(F7:H7)</f>
        <v>36.799999999999997</v>
      </c>
      <c r="S7" s="22">
        <f t="shared" ref="S7:S8" si="19">SUM(I7:N7)</f>
        <v>74.7</v>
      </c>
      <c r="T7" s="22">
        <f t="shared" ref="T7:T8" si="20">SUM(O7:Q7)</f>
        <v>34.799999999999997</v>
      </c>
      <c r="U7" s="23">
        <f t="shared" ref="U7:U8" si="21">SUM(F7:J7)</f>
        <v>62.2</v>
      </c>
      <c r="V7" s="23">
        <f t="shared" ref="V7:V8" si="22">SUM(M7:Q7)</f>
        <v>59.000000000000007</v>
      </c>
      <c r="W7" s="11" t="s">
        <v>189</v>
      </c>
      <c r="X7" s="11" t="s">
        <v>226</v>
      </c>
      <c r="Y7" s="13" t="s">
        <v>206</v>
      </c>
      <c r="Z7" s="13" t="s">
        <v>206</v>
      </c>
      <c r="AA7" s="13" t="s">
        <v>211</v>
      </c>
      <c r="AB7" s="11" t="s">
        <v>224</v>
      </c>
      <c r="AC7" s="12">
        <v>12</v>
      </c>
      <c r="AD7" s="12">
        <v>11.8</v>
      </c>
      <c r="AE7" s="12">
        <v>9.1</v>
      </c>
      <c r="AF7" s="11" t="s">
        <v>156</v>
      </c>
      <c r="AG7" s="12">
        <v>-1</v>
      </c>
      <c r="AH7" s="12">
        <v>-0.7</v>
      </c>
      <c r="AI7" s="12">
        <v>0.2</v>
      </c>
      <c r="AJ7" s="12">
        <v>-1.9</v>
      </c>
      <c r="AK7" s="12"/>
      <c r="AL7" s="11" t="s">
        <v>216</v>
      </c>
      <c r="AM7" s="11" t="s">
        <v>216</v>
      </c>
      <c r="AN7" s="11" t="s">
        <v>179</v>
      </c>
      <c r="AO7" s="8"/>
      <c r="AP7" s="8" t="s">
        <v>748</v>
      </c>
      <c r="AQ7" s="28" t="s">
        <v>749</v>
      </c>
    </row>
    <row r="8" spans="1:43" s="5" customFormat="1">
      <c r="A8" s="6">
        <v>45382</v>
      </c>
      <c r="B8" s="7" t="s">
        <v>162</v>
      </c>
      <c r="C8" s="8" t="s">
        <v>381</v>
      </c>
      <c r="D8" s="9">
        <v>0.1021875</v>
      </c>
      <c r="E8" s="8" t="s">
        <v>722</v>
      </c>
      <c r="F8" s="10">
        <v>12.9</v>
      </c>
      <c r="G8" s="10">
        <v>11.3</v>
      </c>
      <c r="H8" s="10">
        <v>12.6</v>
      </c>
      <c r="I8" s="10">
        <v>12.5</v>
      </c>
      <c r="J8" s="10">
        <v>12.5</v>
      </c>
      <c r="K8" s="10">
        <v>12.6</v>
      </c>
      <c r="L8" s="10">
        <v>12.8</v>
      </c>
      <c r="M8" s="10">
        <v>13</v>
      </c>
      <c r="N8" s="10">
        <v>13.1</v>
      </c>
      <c r="O8" s="10">
        <v>11.4</v>
      </c>
      <c r="P8" s="10">
        <v>11.3</v>
      </c>
      <c r="Q8" s="10">
        <v>11.9</v>
      </c>
      <c r="R8" s="22">
        <f t="shared" si="18"/>
        <v>36.800000000000004</v>
      </c>
      <c r="S8" s="22">
        <f t="shared" si="19"/>
        <v>76.5</v>
      </c>
      <c r="T8" s="22">
        <f t="shared" si="20"/>
        <v>34.6</v>
      </c>
      <c r="U8" s="23">
        <f t="shared" si="21"/>
        <v>61.800000000000004</v>
      </c>
      <c r="V8" s="23">
        <f t="shared" si="22"/>
        <v>60.699999999999996</v>
      </c>
      <c r="W8" s="11" t="s">
        <v>189</v>
      </c>
      <c r="X8" s="11" t="s">
        <v>226</v>
      </c>
      <c r="Y8" s="13" t="s">
        <v>375</v>
      </c>
      <c r="Z8" s="13" t="s">
        <v>206</v>
      </c>
      <c r="AA8" s="13" t="s">
        <v>458</v>
      </c>
      <c r="AB8" s="11" t="s">
        <v>224</v>
      </c>
      <c r="AC8" s="12">
        <v>11.8</v>
      </c>
      <c r="AD8" s="12">
        <v>11.7</v>
      </c>
      <c r="AE8" s="12">
        <v>9.4</v>
      </c>
      <c r="AF8" s="11" t="s">
        <v>156</v>
      </c>
      <c r="AG8" s="12">
        <v>-0.3</v>
      </c>
      <c r="AH8" s="12">
        <v>-0.9</v>
      </c>
      <c r="AI8" s="12">
        <v>0.7</v>
      </c>
      <c r="AJ8" s="12">
        <v>-1.9</v>
      </c>
      <c r="AK8" s="12"/>
      <c r="AL8" s="11" t="s">
        <v>217</v>
      </c>
      <c r="AM8" s="11" t="s">
        <v>217</v>
      </c>
      <c r="AN8" s="11" t="s">
        <v>180</v>
      </c>
      <c r="AO8" s="8"/>
      <c r="AP8" s="8" t="s">
        <v>762</v>
      </c>
      <c r="AQ8" s="28" t="s">
        <v>763</v>
      </c>
    </row>
    <row r="9" spans="1:43" s="5" customFormat="1">
      <c r="A9" s="6">
        <v>45388</v>
      </c>
      <c r="B9" s="7" t="s">
        <v>160</v>
      </c>
      <c r="C9" s="8" t="s">
        <v>381</v>
      </c>
      <c r="D9" s="9">
        <v>0.10143518518518518</v>
      </c>
      <c r="E9" s="8" t="s">
        <v>790</v>
      </c>
      <c r="F9" s="10">
        <v>13.2</v>
      </c>
      <c r="G9" s="10">
        <v>12.1</v>
      </c>
      <c r="H9" s="10">
        <v>13.1</v>
      </c>
      <c r="I9" s="10">
        <v>12.8</v>
      </c>
      <c r="J9" s="10">
        <v>12.6</v>
      </c>
      <c r="K9" s="10">
        <v>12.8</v>
      </c>
      <c r="L9" s="10">
        <v>12.5</v>
      </c>
      <c r="M9" s="10">
        <v>11.9</v>
      </c>
      <c r="N9" s="10">
        <v>11.6</v>
      </c>
      <c r="O9" s="10">
        <v>11</v>
      </c>
      <c r="P9" s="10">
        <v>10.9</v>
      </c>
      <c r="Q9" s="10">
        <v>11.9</v>
      </c>
      <c r="R9" s="22">
        <f t="shared" ref="R9" si="23">SUM(F9:H9)</f>
        <v>38.4</v>
      </c>
      <c r="S9" s="22">
        <f t="shared" ref="S9" si="24">SUM(I9:N9)</f>
        <v>74.2</v>
      </c>
      <c r="T9" s="22">
        <f t="shared" ref="T9" si="25">SUM(O9:Q9)</f>
        <v>33.799999999999997</v>
      </c>
      <c r="U9" s="23">
        <f t="shared" ref="U9" si="26">SUM(F9:J9)</f>
        <v>63.800000000000004</v>
      </c>
      <c r="V9" s="23">
        <f t="shared" ref="V9" si="27">SUM(M9:Q9)</f>
        <v>57.3</v>
      </c>
      <c r="W9" s="11" t="s">
        <v>200</v>
      </c>
      <c r="X9" s="11" t="s">
        <v>199</v>
      </c>
      <c r="Y9" s="13" t="s">
        <v>211</v>
      </c>
      <c r="Z9" s="13" t="s">
        <v>210</v>
      </c>
      <c r="AA9" s="13" t="s">
        <v>211</v>
      </c>
      <c r="AB9" s="11" t="s">
        <v>224</v>
      </c>
      <c r="AC9" s="12">
        <v>11.2</v>
      </c>
      <c r="AD9" s="12">
        <v>11.8</v>
      </c>
      <c r="AE9" s="12">
        <v>9.3000000000000007</v>
      </c>
      <c r="AF9" s="11" t="s">
        <v>156</v>
      </c>
      <c r="AG9" s="12" t="s">
        <v>221</v>
      </c>
      <c r="AH9" s="12">
        <v>-1.2</v>
      </c>
      <c r="AI9" s="12">
        <v>0.7</v>
      </c>
      <c r="AJ9" s="12">
        <v>-1.9</v>
      </c>
      <c r="AK9" s="12"/>
      <c r="AL9" s="11" t="s">
        <v>217</v>
      </c>
      <c r="AM9" s="11" t="s">
        <v>216</v>
      </c>
      <c r="AN9" s="11" t="s">
        <v>179</v>
      </c>
      <c r="AO9" s="8"/>
      <c r="AP9" s="8" t="s">
        <v>825</v>
      </c>
      <c r="AQ9" s="28" t="s">
        <v>826</v>
      </c>
    </row>
    <row r="10" spans="1:43" s="5" customFormat="1">
      <c r="A10" s="6">
        <v>45395</v>
      </c>
      <c r="B10" s="7" t="s">
        <v>159</v>
      </c>
      <c r="C10" s="8" t="s">
        <v>381</v>
      </c>
      <c r="D10" s="9">
        <v>0.10075231481481481</v>
      </c>
      <c r="E10" s="8" t="s">
        <v>864</v>
      </c>
      <c r="F10" s="10">
        <v>13</v>
      </c>
      <c r="G10" s="10">
        <v>11.4</v>
      </c>
      <c r="H10" s="10">
        <v>12.4</v>
      </c>
      <c r="I10" s="10">
        <v>12.3</v>
      </c>
      <c r="J10" s="10">
        <v>12.2</v>
      </c>
      <c r="K10" s="10">
        <v>12.2</v>
      </c>
      <c r="L10" s="10">
        <v>12.6</v>
      </c>
      <c r="M10" s="10">
        <v>12.7</v>
      </c>
      <c r="N10" s="10">
        <v>12.1</v>
      </c>
      <c r="O10" s="10">
        <v>11.1</v>
      </c>
      <c r="P10" s="10">
        <v>11.3</v>
      </c>
      <c r="Q10" s="10">
        <v>12.2</v>
      </c>
      <c r="R10" s="22">
        <f t="shared" ref="R10" si="28">SUM(F10:H10)</f>
        <v>36.799999999999997</v>
      </c>
      <c r="S10" s="22">
        <f t="shared" ref="S10" si="29">SUM(I10:N10)</f>
        <v>74.099999999999994</v>
      </c>
      <c r="T10" s="22">
        <f t="shared" ref="T10" si="30">SUM(O10:Q10)</f>
        <v>34.599999999999994</v>
      </c>
      <c r="U10" s="23">
        <f t="shared" ref="U10" si="31">SUM(F10:J10)</f>
        <v>61.3</v>
      </c>
      <c r="V10" s="23">
        <f t="shared" ref="V10" si="32">SUM(M10:Q10)</f>
        <v>59.400000000000006</v>
      </c>
      <c r="W10" s="11" t="s">
        <v>189</v>
      </c>
      <c r="X10" s="11" t="s">
        <v>226</v>
      </c>
      <c r="Y10" s="13" t="s">
        <v>262</v>
      </c>
      <c r="Z10" s="13" t="s">
        <v>649</v>
      </c>
      <c r="AA10" s="13" t="s">
        <v>198</v>
      </c>
      <c r="AB10" s="11" t="s">
        <v>224</v>
      </c>
      <c r="AC10" s="12">
        <v>11.3</v>
      </c>
      <c r="AD10" s="12">
        <v>12</v>
      </c>
      <c r="AE10" s="12">
        <v>9.4</v>
      </c>
      <c r="AF10" s="11" t="s">
        <v>156</v>
      </c>
      <c r="AG10" s="12">
        <v>-1.6</v>
      </c>
      <c r="AH10" s="12">
        <v>-0.6</v>
      </c>
      <c r="AI10" s="12" t="s">
        <v>221</v>
      </c>
      <c r="AJ10" s="12">
        <v>-2.2000000000000002</v>
      </c>
      <c r="AK10" s="12"/>
      <c r="AL10" s="11" t="s">
        <v>216</v>
      </c>
      <c r="AM10" s="11" t="s">
        <v>216</v>
      </c>
      <c r="AN10" s="11" t="s">
        <v>180</v>
      </c>
      <c r="AO10" s="8"/>
      <c r="AP10" s="8" t="s">
        <v>899</v>
      </c>
      <c r="AQ10" s="28" t="s">
        <v>900</v>
      </c>
    </row>
  </sheetData>
  <autoFilter ref="A1:AP2" xr:uid="{00000000-0009-0000-0000-000007000000}"/>
  <phoneticPr fontId="12"/>
  <conditionalFormatting sqref="F2:Q2">
    <cfRule type="colorScale" priority="592">
      <colorScale>
        <cfvo type="min"/>
        <cfvo type="percentile" val="50"/>
        <cfvo type="max"/>
        <color rgb="FFF8696B"/>
        <color rgb="FFFFEB84"/>
        <color rgb="FF63BE7B"/>
      </colorScale>
    </cfRule>
    <cfRule type="colorScale" priority="591">
      <colorScale>
        <cfvo type="min"/>
        <cfvo type="percentile" val="50"/>
        <cfvo type="max"/>
        <color rgb="FFF8696B"/>
        <color rgb="FFFFEB84"/>
        <color rgb="FF63BE7B"/>
      </colorScale>
    </cfRule>
  </conditionalFormatting>
  <conditionalFormatting sqref="F3:Q3">
    <cfRule type="colorScale" priority="33">
      <colorScale>
        <cfvo type="min"/>
        <cfvo type="percentile" val="50"/>
        <cfvo type="max"/>
        <color rgb="FFF8696B"/>
        <color rgb="FFFFEB84"/>
        <color rgb="FF63BE7B"/>
      </colorScale>
    </cfRule>
    <cfRule type="colorScale" priority="32">
      <colorScale>
        <cfvo type="min"/>
        <cfvo type="percentile" val="50"/>
        <cfvo type="max"/>
        <color rgb="FFF8696B"/>
        <color rgb="FFFFEB84"/>
        <color rgb="FF63BE7B"/>
      </colorScale>
    </cfRule>
  </conditionalFormatting>
  <conditionalFormatting sqref="F4:Q5">
    <cfRule type="colorScale" priority="24">
      <colorScale>
        <cfvo type="min"/>
        <cfvo type="percentile" val="50"/>
        <cfvo type="max"/>
        <color rgb="FFF8696B"/>
        <color rgb="FFFFEB84"/>
        <color rgb="FF63BE7B"/>
      </colorScale>
    </cfRule>
    <cfRule type="colorScale" priority="25">
      <colorScale>
        <cfvo type="min"/>
        <cfvo type="percentile" val="50"/>
        <cfvo type="max"/>
        <color rgb="FFF8696B"/>
        <color rgb="FFFFEB84"/>
        <color rgb="FF63BE7B"/>
      </colorScale>
    </cfRule>
  </conditionalFormatting>
  <conditionalFormatting sqref="F6:Q6">
    <cfRule type="colorScale" priority="20">
      <colorScale>
        <cfvo type="min"/>
        <cfvo type="percentile" val="50"/>
        <cfvo type="max"/>
        <color rgb="FFF8696B"/>
        <color rgb="FFFFEB84"/>
        <color rgb="FF63BE7B"/>
      </colorScale>
    </cfRule>
    <cfRule type="colorScale" priority="19">
      <colorScale>
        <cfvo type="min"/>
        <cfvo type="percentile" val="50"/>
        <cfvo type="max"/>
        <color rgb="FFF8696B"/>
        <color rgb="FFFFEB84"/>
        <color rgb="FF63BE7B"/>
      </colorScale>
    </cfRule>
  </conditionalFormatting>
  <conditionalFormatting sqref="F7:Q8">
    <cfRule type="colorScale" priority="14">
      <colorScale>
        <cfvo type="min"/>
        <cfvo type="percentile" val="50"/>
        <cfvo type="max"/>
        <color rgb="FFF8696B"/>
        <color rgb="FFFFEB84"/>
        <color rgb="FF63BE7B"/>
      </colorScale>
    </cfRule>
    <cfRule type="colorScale" priority="15">
      <colorScale>
        <cfvo type="min"/>
        <cfvo type="percentile" val="50"/>
        <cfvo type="max"/>
        <color rgb="FFF8696B"/>
        <color rgb="FFFFEB84"/>
        <color rgb="FF63BE7B"/>
      </colorScale>
    </cfRule>
  </conditionalFormatting>
  <conditionalFormatting sqref="F9:Q9">
    <cfRule type="colorScale" priority="10">
      <colorScale>
        <cfvo type="min"/>
        <cfvo type="percentile" val="50"/>
        <cfvo type="max"/>
        <color rgb="FFF8696B"/>
        <color rgb="FFFFEB84"/>
        <color rgb="FF63BE7B"/>
      </colorScale>
    </cfRule>
    <cfRule type="colorScale" priority="9">
      <colorScale>
        <cfvo type="min"/>
        <cfvo type="percentile" val="50"/>
        <cfvo type="max"/>
        <color rgb="FFF8696B"/>
        <color rgb="FFFFEB84"/>
        <color rgb="FF63BE7B"/>
      </colorScale>
    </cfRule>
  </conditionalFormatting>
  <conditionalFormatting sqref="F10:Q10">
    <cfRule type="colorScale" priority="5">
      <colorScale>
        <cfvo type="min"/>
        <cfvo type="percentile" val="50"/>
        <cfvo type="max"/>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AF2:AF10">
    <cfRule type="containsText" dxfId="96" priority="81" operator="containsText" text="D">
      <formula>NOT(ISERROR(SEARCH("D",AF2)))</formula>
    </cfRule>
    <cfRule type="containsText" dxfId="95" priority="82" operator="containsText" text="S">
      <formula>NOT(ISERROR(SEARCH("S",AF2)))</formula>
    </cfRule>
    <cfRule type="containsText" dxfId="94" priority="83" operator="containsText" text="F">
      <formula>NOT(ISERROR(SEARCH("F",AF2)))</formula>
    </cfRule>
  </conditionalFormatting>
  <conditionalFormatting sqref="AF2:AO2">
    <cfRule type="containsText" dxfId="93" priority="86" operator="containsText" text="A">
      <formula>NOT(ISERROR(SEARCH("A",AF2)))</formula>
    </cfRule>
    <cfRule type="containsText" dxfId="92" priority="84" operator="containsText" text="E">
      <formula>NOT(ISERROR(SEARCH("E",AF2)))</formula>
    </cfRule>
    <cfRule type="containsText" dxfId="91" priority="85" operator="containsText" text="B">
      <formula>NOT(ISERROR(SEARCH("B",AF2)))</formula>
    </cfRule>
  </conditionalFormatting>
  <conditionalFormatting sqref="AF3:AO10">
    <cfRule type="containsText" dxfId="90" priority="3" operator="containsText" text="A">
      <formula>NOT(ISERROR(SEARCH("A",AF3)))</formula>
    </cfRule>
    <cfRule type="containsText" dxfId="89" priority="2" operator="containsText" text="B">
      <formula>NOT(ISERROR(SEARCH("B",AF3)))</formula>
    </cfRule>
    <cfRule type="containsText" dxfId="88" priority="1" operator="containsText" text="E">
      <formula>NOT(ISERROR(SEARCH("E",AF3)))</formula>
    </cfRule>
  </conditionalFormatting>
  <dataValidations count="2">
    <dataValidation type="list" allowBlank="1" showInputMessage="1" showErrorMessage="1" sqref="AO2" xr:uid="{00000000-0002-0000-0700-000000000000}">
      <formula1>"強風,外差し,イン先行,タフ"</formula1>
    </dataValidation>
    <dataValidation type="list" allowBlank="1" showInputMessage="1" showErrorMessage="1" sqref="AO3:AO10" xr:uid="{0D78F32C-FD78-554E-B50A-1F16CA0077E8}">
      <formula1>"強風,外差し,イン先行,凍結防止"</formula1>
    </dataValidation>
  </dataValidations>
  <pageMargins left="0.7" right="0.7" top="0.75" bottom="0.75" header="0.3" footer="0.3"/>
  <pageSetup paperSize="9" orientation="portrait" horizontalDpi="4294967292" verticalDpi="4294967292"/>
  <ignoredErrors>
    <ignoredError sqref="R2:V2 R3:V3 R4:V5 R6:V6 R7:V8 R9:V9 R10:V10"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R3"/>
  <sheetViews>
    <sheetView workbookViewId="0">
      <pane xSplit="5" ySplit="1" topLeftCell="AA2" activePane="bottomRight" state="frozen"/>
      <selection activeCell="E24" sqref="E24"/>
      <selection pane="topRight" activeCell="E24" sqref="E24"/>
      <selection pane="bottomLeft" activeCell="E24" sqref="E24"/>
      <selection pane="bottomRight" activeCell="E3" sqref="E3"/>
    </sheetView>
  </sheetViews>
  <sheetFormatPr baseColWidth="10" defaultColWidth="8.83203125" defaultRowHeight="15"/>
  <cols>
    <col min="1" max="1" width="10" bestFit="1" customWidth="1"/>
    <col min="2" max="2" width="8.1640625" customWidth="1"/>
    <col min="5" max="5" width="18.33203125" customWidth="1"/>
    <col min="26" max="28" width="16.6640625" customWidth="1"/>
    <col min="29" max="29" width="5.33203125" customWidth="1"/>
    <col min="35" max="35" width="5.33203125" customWidth="1"/>
    <col min="38" max="38" width="8.83203125" hidden="1" customWidth="1"/>
    <col min="43" max="44" width="150.83203125" customWidth="1"/>
  </cols>
  <sheetData>
    <row r="1" spans="1:44" s="5" customFormat="1">
      <c r="A1" s="1" t="s">
        <v>41</v>
      </c>
      <c r="B1" s="1" t="s">
        <v>131</v>
      </c>
      <c r="C1" s="1" t="s">
        <v>43</v>
      </c>
      <c r="D1" s="1" t="s">
        <v>132</v>
      </c>
      <c r="E1" s="1" t="s">
        <v>45</v>
      </c>
      <c r="F1" s="1" t="s">
        <v>133</v>
      </c>
      <c r="G1" s="1" t="s">
        <v>134</v>
      </c>
      <c r="H1" s="1" t="s">
        <v>135</v>
      </c>
      <c r="I1" s="1" t="s">
        <v>136</v>
      </c>
      <c r="J1" s="1" t="s">
        <v>137</v>
      </c>
      <c r="K1" s="1" t="s">
        <v>138</v>
      </c>
      <c r="L1" s="1" t="s">
        <v>139</v>
      </c>
      <c r="M1" s="1" t="s">
        <v>140</v>
      </c>
      <c r="N1" s="1" t="s">
        <v>141</v>
      </c>
      <c r="O1" s="1" t="s">
        <v>142</v>
      </c>
      <c r="P1" s="1" t="s">
        <v>143</v>
      </c>
      <c r="Q1" s="1" t="s">
        <v>144</v>
      </c>
      <c r="R1" s="1" t="s">
        <v>145</v>
      </c>
      <c r="S1" s="1" t="s">
        <v>46</v>
      </c>
      <c r="T1" s="1" t="s">
        <v>146</v>
      </c>
      <c r="U1" s="1" t="s">
        <v>47</v>
      </c>
      <c r="V1" s="1" t="s">
        <v>48</v>
      </c>
      <c r="W1" s="1" t="s">
        <v>166</v>
      </c>
      <c r="X1" s="2" t="s">
        <v>147</v>
      </c>
      <c r="Y1" s="2" t="s">
        <v>50</v>
      </c>
      <c r="Z1" s="3" t="s">
        <v>51</v>
      </c>
      <c r="AA1" s="3" t="s">
        <v>52</v>
      </c>
      <c r="AB1" s="3" t="s">
        <v>53</v>
      </c>
      <c r="AC1" s="3" t="s">
        <v>148</v>
      </c>
      <c r="AD1" s="4" t="s">
        <v>152</v>
      </c>
      <c r="AE1" s="4" t="s">
        <v>153</v>
      </c>
      <c r="AF1" s="4" t="s">
        <v>164</v>
      </c>
      <c r="AG1" s="4" t="s">
        <v>169</v>
      </c>
      <c r="AH1" s="4" t="s">
        <v>9</v>
      </c>
      <c r="AI1" s="4" t="s">
        <v>91</v>
      </c>
      <c r="AJ1" s="4" t="s">
        <v>10</v>
      </c>
      <c r="AK1" s="4" t="s">
        <v>11</v>
      </c>
      <c r="AL1" s="4"/>
      <c r="AM1" s="4" t="s">
        <v>12</v>
      </c>
      <c r="AN1" s="4" t="s">
        <v>13</v>
      </c>
      <c r="AO1" s="4" t="s">
        <v>54</v>
      </c>
      <c r="AP1" s="4" t="s">
        <v>149</v>
      </c>
      <c r="AQ1" s="1" t="s">
        <v>150</v>
      </c>
      <c r="AR1" s="14" t="s">
        <v>154</v>
      </c>
    </row>
    <row r="2" spans="1:44" s="5" customFormat="1">
      <c r="A2" s="6">
        <v>45367</v>
      </c>
      <c r="B2" s="7" t="s">
        <v>160</v>
      </c>
      <c r="C2" s="8" t="s">
        <v>381</v>
      </c>
      <c r="D2" s="9">
        <v>0.11113425925925927</v>
      </c>
      <c r="E2" s="8" t="s">
        <v>548</v>
      </c>
      <c r="F2" s="24">
        <v>12.8</v>
      </c>
      <c r="G2" s="24">
        <v>11.9</v>
      </c>
      <c r="H2" s="24">
        <v>12.8</v>
      </c>
      <c r="I2" s="24">
        <v>13.7</v>
      </c>
      <c r="J2" s="24">
        <v>13.3</v>
      </c>
      <c r="K2" s="24">
        <v>12.7</v>
      </c>
      <c r="L2" s="24">
        <v>12.7</v>
      </c>
      <c r="M2" s="24">
        <v>12</v>
      </c>
      <c r="N2" s="24">
        <v>11.9</v>
      </c>
      <c r="O2" s="24">
        <v>11.8</v>
      </c>
      <c r="P2" s="24">
        <v>11</v>
      </c>
      <c r="Q2" s="24">
        <v>11.7</v>
      </c>
      <c r="R2" s="24">
        <v>11.9</v>
      </c>
      <c r="S2" s="22">
        <f>SUM(F2:H2)</f>
        <v>37.5</v>
      </c>
      <c r="T2" s="22">
        <f>SUM(I2:O2)</f>
        <v>88.100000000000009</v>
      </c>
      <c r="U2" s="22">
        <f>SUM(P2:R2)</f>
        <v>34.6</v>
      </c>
      <c r="V2" s="23">
        <f>SUM(F2:J2)</f>
        <v>64.5</v>
      </c>
      <c r="W2" s="23">
        <f>SUM(N2:R2)</f>
        <v>58.300000000000004</v>
      </c>
      <c r="X2" s="11" t="s">
        <v>200</v>
      </c>
      <c r="Y2" s="11" t="s">
        <v>199</v>
      </c>
      <c r="Z2" s="13" t="s">
        <v>198</v>
      </c>
      <c r="AA2" s="13" t="s">
        <v>213</v>
      </c>
      <c r="AB2" s="13" t="s">
        <v>188</v>
      </c>
      <c r="AC2" s="11" t="s">
        <v>156</v>
      </c>
      <c r="AD2" s="12">
        <v>11.4</v>
      </c>
      <c r="AE2" s="12">
        <v>11.2</v>
      </c>
      <c r="AF2" s="12">
        <v>9.3000000000000007</v>
      </c>
      <c r="AG2" s="11" t="s">
        <v>224</v>
      </c>
      <c r="AH2" s="12">
        <v>1.1000000000000001</v>
      </c>
      <c r="AI2" s="12">
        <v>-0.8</v>
      </c>
      <c r="AJ2" s="12">
        <v>1.9</v>
      </c>
      <c r="AK2" s="12">
        <v>-1.6</v>
      </c>
      <c r="AL2" s="12"/>
      <c r="AM2" s="11" t="s">
        <v>220</v>
      </c>
      <c r="AN2" s="11" t="s">
        <v>217</v>
      </c>
      <c r="AO2" s="11" t="s">
        <v>180</v>
      </c>
      <c r="AP2" s="8"/>
      <c r="AQ2" s="8" t="s">
        <v>618</v>
      </c>
      <c r="AR2" s="28" t="s">
        <v>619</v>
      </c>
    </row>
    <row r="3" spans="1:44" s="5" customFormat="1">
      <c r="A3" s="6">
        <v>45388</v>
      </c>
      <c r="B3" s="7" t="s">
        <v>155</v>
      </c>
      <c r="C3" s="8" t="s">
        <v>381</v>
      </c>
      <c r="D3" s="9">
        <v>0.10908564814814815</v>
      </c>
      <c r="E3" s="8" t="s">
        <v>791</v>
      </c>
      <c r="F3" s="24">
        <v>12.8</v>
      </c>
      <c r="G3" s="24">
        <v>11.7</v>
      </c>
      <c r="H3" s="24">
        <v>12.3</v>
      </c>
      <c r="I3" s="24">
        <v>12.6</v>
      </c>
      <c r="J3" s="24">
        <v>12.7</v>
      </c>
      <c r="K3" s="24">
        <v>12</v>
      </c>
      <c r="L3" s="24">
        <v>12.5</v>
      </c>
      <c r="M3" s="24">
        <v>12.6</v>
      </c>
      <c r="N3" s="24">
        <v>12.3</v>
      </c>
      <c r="O3" s="24">
        <v>11.5</v>
      </c>
      <c r="P3" s="24">
        <v>11.3</v>
      </c>
      <c r="Q3" s="24">
        <v>11.4</v>
      </c>
      <c r="R3" s="24">
        <v>11.8</v>
      </c>
      <c r="S3" s="22">
        <f>SUM(F3:H3)</f>
        <v>36.799999999999997</v>
      </c>
      <c r="T3" s="22">
        <f>SUM(I3:O3)</f>
        <v>86.2</v>
      </c>
      <c r="U3" s="22">
        <f>SUM(P3:R3)</f>
        <v>34.5</v>
      </c>
      <c r="V3" s="23">
        <f>SUM(F3:J3)</f>
        <v>62.099999999999994</v>
      </c>
      <c r="W3" s="23">
        <f>SUM(N3:R3)</f>
        <v>58.3</v>
      </c>
      <c r="X3" s="11" t="s">
        <v>189</v>
      </c>
      <c r="Y3" s="11" t="s">
        <v>226</v>
      </c>
      <c r="Z3" s="13" t="s">
        <v>202</v>
      </c>
      <c r="AA3" s="13" t="s">
        <v>240</v>
      </c>
      <c r="AB3" s="13" t="s">
        <v>202</v>
      </c>
      <c r="AC3" s="11" t="s">
        <v>224</v>
      </c>
      <c r="AD3" s="12">
        <v>11.2</v>
      </c>
      <c r="AE3" s="12">
        <v>11.8</v>
      </c>
      <c r="AF3" s="12">
        <v>9.3000000000000007</v>
      </c>
      <c r="AG3" s="11" t="s">
        <v>156</v>
      </c>
      <c r="AH3" s="12">
        <v>-0.3</v>
      </c>
      <c r="AI3" s="12">
        <v>-0.6</v>
      </c>
      <c r="AJ3" s="12">
        <v>1.2</v>
      </c>
      <c r="AK3" s="12">
        <v>-2.1</v>
      </c>
      <c r="AL3" s="12"/>
      <c r="AM3" s="11" t="s">
        <v>220</v>
      </c>
      <c r="AN3" s="11" t="s">
        <v>217</v>
      </c>
      <c r="AO3" s="11" t="s">
        <v>180</v>
      </c>
      <c r="AP3" s="8"/>
      <c r="AQ3" s="8" t="s">
        <v>827</v>
      </c>
      <c r="AR3" s="28" t="s">
        <v>828</v>
      </c>
    </row>
  </sheetData>
  <autoFilter ref="A1:AQ1" xr:uid="{00000000-0009-0000-0000-000008000000}"/>
  <phoneticPr fontId="12"/>
  <conditionalFormatting sqref="F2:R2">
    <cfRule type="colorScale" priority="123">
      <colorScale>
        <cfvo type="min"/>
        <cfvo type="percentile" val="50"/>
        <cfvo type="max"/>
        <color rgb="FFF8696B"/>
        <color rgb="FFFFEB84"/>
        <color rgb="FF63BE7B"/>
      </colorScale>
    </cfRule>
  </conditionalFormatting>
  <conditionalFormatting sqref="F3:R3">
    <cfRule type="colorScale" priority="4">
      <colorScale>
        <cfvo type="min"/>
        <cfvo type="percentile" val="50"/>
        <cfvo type="max"/>
        <color rgb="FFF8696B"/>
        <color rgb="FFFFEB84"/>
        <color rgb="FF63BE7B"/>
      </colorScale>
    </cfRule>
  </conditionalFormatting>
  <conditionalFormatting sqref="AG2:AG3">
    <cfRule type="containsText" dxfId="87" priority="37" operator="containsText" text="S">
      <formula>NOT(ISERROR(SEARCH("S",AG2)))</formula>
    </cfRule>
    <cfRule type="containsText" dxfId="86" priority="39" operator="containsText" text="E">
      <formula>NOT(ISERROR(SEARCH("E",AG2)))</formula>
    </cfRule>
    <cfRule type="containsText" dxfId="85" priority="36" operator="containsText" text="D">
      <formula>NOT(ISERROR(SEARCH("D",AG2)))</formula>
    </cfRule>
    <cfRule type="containsText" dxfId="84" priority="41" operator="containsText" text="A">
      <formula>NOT(ISERROR(SEARCH("A",AG2)))</formula>
    </cfRule>
    <cfRule type="containsText" dxfId="83" priority="38" operator="containsText" text="F">
      <formula>NOT(ISERROR(SEARCH("F",AG2)))</formula>
    </cfRule>
    <cfRule type="containsText" dxfId="82" priority="40" operator="containsText" text="B">
      <formula>NOT(ISERROR(SEARCH("B",AG2)))</formula>
    </cfRule>
  </conditionalFormatting>
  <conditionalFormatting sqref="AM2:AP3">
    <cfRule type="containsText" dxfId="81" priority="2" operator="containsText" text="B">
      <formula>NOT(ISERROR(SEARCH("B",AM2)))</formula>
    </cfRule>
    <cfRule type="containsText" dxfId="80" priority="3" operator="containsText" text="A">
      <formula>NOT(ISERROR(SEARCH("A",AM2)))</formula>
    </cfRule>
    <cfRule type="containsText" dxfId="79" priority="1" operator="containsText" text="E">
      <formula>NOT(ISERROR(SEARCH("E",AM2)))</formula>
    </cfRule>
  </conditionalFormatting>
  <dataValidations count="1">
    <dataValidation type="list" allowBlank="1" showInputMessage="1" showErrorMessage="1" sqref="AP2:AP3" xr:uid="{CA06B2CD-FFAC-F847-8A5F-DDA8F0144930}">
      <formula1>"強風,外差し,イン先行,タフ"</formula1>
    </dataValidation>
  </dataValidations>
  <pageMargins left="0.7" right="0.7" top="0.75" bottom="0.75" header="0.3" footer="0.3"/>
  <pageSetup paperSize="9" orientation="portrait" horizontalDpi="4294967292" verticalDpi="4294967292"/>
  <ignoredErrors>
    <ignoredError sqref="S2:W2 S3:W3"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T5"/>
  <sheetViews>
    <sheetView workbookViewId="0">
      <pane xSplit="5" ySplit="1" topLeftCell="AC2" activePane="bottomRight" state="frozen"/>
      <selection activeCell="E15" sqref="E15"/>
      <selection pane="topRight" activeCell="E15" sqref="E15"/>
      <selection pane="bottomLeft" activeCell="E15" sqref="E15"/>
      <selection pane="bottomRight" activeCell="E14" sqref="E14"/>
    </sheetView>
  </sheetViews>
  <sheetFormatPr baseColWidth="10" defaultColWidth="8.83203125" defaultRowHeight="15"/>
  <cols>
    <col min="1" max="1" width="10" bestFit="1" customWidth="1"/>
    <col min="2" max="2" width="8.1640625" customWidth="1"/>
    <col min="5" max="5" width="18.33203125" customWidth="1"/>
    <col min="28" max="30" width="16.6640625" customWidth="1"/>
    <col min="31" max="31" width="5.83203125" customWidth="1"/>
    <col min="37" max="37" width="5.33203125" customWidth="1"/>
    <col min="40" max="40" width="8.83203125" hidden="1" customWidth="1"/>
    <col min="45" max="46" width="150.83203125" customWidth="1"/>
  </cols>
  <sheetData>
    <row r="1" spans="1:46"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76</v>
      </c>
      <c r="R1" s="1" t="s">
        <v>77</v>
      </c>
      <c r="S1" s="1" t="s">
        <v>78</v>
      </c>
      <c r="T1" s="1" t="s">
        <v>79</v>
      </c>
      <c r="U1" s="1" t="s">
        <v>3</v>
      </c>
      <c r="V1" s="1" t="s">
        <v>80</v>
      </c>
      <c r="W1" s="1" t="s">
        <v>4</v>
      </c>
      <c r="X1" s="1" t="s">
        <v>48</v>
      </c>
      <c r="Y1" s="1" t="s">
        <v>166</v>
      </c>
      <c r="Z1" s="2" t="s">
        <v>17</v>
      </c>
      <c r="AA1" s="2" t="s">
        <v>5</v>
      </c>
      <c r="AB1" s="3" t="s">
        <v>6</v>
      </c>
      <c r="AC1" s="3" t="s">
        <v>7</v>
      </c>
      <c r="AD1" s="3" t="s">
        <v>8</v>
      </c>
      <c r="AE1" s="3" t="s">
        <v>111</v>
      </c>
      <c r="AF1" s="4" t="s">
        <v>152</v>
      </c>
      <c r="AG1" s="4" t="s">
        <v>153</v>
      </c>
      <c r="AH1" s="4" t="s">
        <v>164</v>
      </c>
      <c r="AI1" s="4" t="s">
        <v>169</v>
      </c>
      <c r="AJ1" s="4" t="s">
        <v>9</v>
      </c>
      <c r="AK1" s="4" t="s">
        <v>100</v>
      </c>
      <c r="AL1" s="4" t="s">
        <v>10</v>
      </c>
      <c r="AM1" s="4" t="s">
        <v>11</v>
      </c>
      <c r="AN1" s="4"/>
      <c r="AO1" s="4" t="s">
        <v>12</v>
      </c>
      <c r="AP1" s="4" t="s">
        <v>13</v>
      </c>
      <c r="AQ1" s="4" t="s">
        <v>54</v>
      </c>
      <c r="AR1" s="4" t="s">
        <v>55</v>
      </c>
      <c r="AS1" s="1" t="s">
        <v>70</v>
      </c>
      <c r="AT1" s="14" t="s">
        <v>154</v>
      </c>
    </row>
    <row r="2" spans="1:46" s="5" customFormat="1">
      <c r="A2" s="6">
        <v>45347</v>
      </c>
      <c r="B2" s="7" t="s">
        <v>223</v>
      </c>
      <c r="C2" s="8" t="s">
        <v>251</v>
      </c>
      <c r="D2" s="9">
        <v>0.12989583333333332</v>
      </c>
      <c r="E2" s="8" t="s">
        <v>291</v>
      </c>
      <c r="F2" s="10">
        <v>13.3</v>
      </c>
      <c r="G2" s="10">
        <v>11.8</v>
      </c>
      <c r="H2" s="10">
        <v>12.6</v>
      </c>
      <c r="I2" s="10">
        <v>12.2</v>
      </c>
      <c r="J2" s="10">
        <v>12.7</v>
      </c>
      <c r="K2" s="10">
        <v>12.7</v>
      </c>
      <c r="L2" s="10">
        <v>12.2</v>
      </c>
      <c r="M2" s="10">
        <v>13.2</v>
      </c>
      <c r="N2" s="10">
        <v>12.7</v>
      </c>
      <c r="O2" s="10">
        <v>12</v>
      </c>
      <c r="P2" s="10">
        <v>12.3</v>
      </c>
      <c r="Q2" s="10">
        <v>12.3</v>
      </c>
      <c r="R2" s="10">
        <v>12.1</v>
      </c>
      <c r="S2" s="10">
        <v>12.6</v>
      </c>
      <c r="T2" s="10">
        <v>12.6</v>
      </c>
      <c r="U2" s="22">
        <f>SUM(F2:H2)</f>
        <v>37.700000000000003</v>
      </c>
      <c r="V2" s="22">
        <f>SUM(I2:Q2)</f>
        <v>112.3</v>
      </c>
      <c r="W2" s="22">
        <f>SUM(R2:T2)</f>
        <v>37.299999999999997</v>
      </c>
      <c r="X2" s="23">
        <f>SUM(F2:J2)</f>
        <v>62.600000000000009</v>
      </c>
      <c r="Y2" s="23">
        <f>SUM(P2:T2)</f>
        <v>61.900000000000006</v>
      </c>
      <c r="Z2" s="11" t="s">
        <v>194</v>
      </c>
      <c r="AA2" s="11" t="s">
        <v>195</v>
      </c>
      <c r="AB2" s="13" t="s">
        <v>292</v>
      </c>
      <c r="AC2" s="13" t="s">
        <v>204</v>
      </c>
      <c r="AD2" s="13" t="s">
        <v>256</v>
      </c>
      <c r="AE2" s="13" t="s">
        <v>151</v>
      </c>
      <c r="AF2" s="12">
        <v>13.2</v>
      </c>
      <c r="AG2" s="12">
        <v>12.7</v>
      </c>
      <c r="AH2" s="12">
        <v>8.4</v>
      </c>
      <c r="AI2" s="11" t="s">
        <v>181</v>
      </c>
      <c r="AJ2" s="12">
        <v>1.4</v>
      </c>
      <c r="AK2" s="12" t="s">
        <v>215</v>
      </c>
      <c r="AL2" s="12">
        <v>0.3</v>
      </c>
      <c r="AM2" s="12">
        <v>1.1000000000000001</v>
      </c>
      <c r="AN2" s="12"/>
      <c r="AO2" s="11" t="s">
        <v>216</v>
      </c>
      <c r="AP2" s="11" t="s">
        <v>217</v>
      </c>
      <c r="AQ2" s="11" t="s">
        <v>181</v>
      </c>
      <c r="AR2" s="8"/>
      <c r="AS2" s="8" t="s">
        <v>336</v>
      </c>
      <c r="AT2" s="28" t="s">
        <v>337</v>
      </c>
    </row>
    <row r="3" spans="1:46" s="5" customFormat="1">
      <c r="A3" s="6">
        <v>45368</v>
      </c>
      <c r="B3" s="7" t="s">
        <v>445</v>
      </c>
      <c r="C3" s="8" t="s">
        <v>230</v>
      </c>
      <c r="D3" s="9">
        <v>0.12925925925925927</v>
      </c>
      <c r="E3" s="8" t="s">
        <v>569</v>
      </c>
      <c r="F3" s="10">
        <v>13</v>
      </c>
      <c r="G3" s="10">
        <v>11.7</v>
      </c>
      <c r="H3" s="10">
        <v>12.9</v>
      </c>
      <c r="I3" s="10">
        <v>13</v>
      </c>
      <c r="J3" s="10">
        <v>13.1</v>
      </c>
      <c r="K3" s="10">
        <v>13.1</v>
      </c>
      <c r="L3" s="10">
        <v>13.3</v>
      </c>
      <c r="M3" s="10">
        <v>13.6</v>
      </c>
      <c r="N3" s="10">
        <v>12.9</v>
      </c>
      <c r="O3" s="10">
        <v>12.3</v>
      </c>
      <c r="P3" s="10">
        <v>11.7</v>
      </c>
      <c r="Q3" s="10">
        <v>11.1</v>
      </c>
      <c r="R3" s="10">
        <v>11.7</v>
      </c>
      <c r="S3" s="10">
        <v>11.8</v>
      </c>
      <c r="T3" s="10">
        <v>11.6</v>
      </c>
      <c r="U3" s="22">
        <f>SUM(F3:H3)</f>
        <v>37.6</v>
      </c>
      <c r="V3" s="22">
        <f>SUM(I3:Q3)</f>
        <v>114.1</v>
      </c>
      <c r="W3" s="22">
        <f>SUM(R3:T3)</f>
        <v>35.1</v>
      </c>
      <c r="X3" s="23">
        <f>SUM(F3:J3)</f>
        <v>63.7</v>
      </c>
      <c r="Y3" s="23">
        <f>SUM(P3:T3)</f>
        <v>57.9</v>
      </c>
      <c r="Z3" s="11" t="s">
        <v>568</v>
      </c>
      <c r="AA3" s="11" t="s">
        <v>566</v>
      </c>
      <c r="AB3" s="13" t="s">
        <v>570</v>
      </c>
      <c r="AC3" s="13" t="s">
        <v>462</v>
      </c>
      <c r="AD3" s="13" t="s">
        <v>205</v>
      </c>
      <c r="AE3" s="13" t="s">
        <v>151</v>
      </c>
      <c r="AF3" s="12">
        <v>11.1</v>
      </c>
      <c r="AG3" s="12">
        <v>11</v>
      </c>
      <c r="AH3" s="12">
        <v>9.4</v>
      </c>
      <c r="AI3" s="11" t="s">
        <v>178</v>
      </c>
      <c r="AJ3" s="12">
        <v>1.9</v>
      </c>
      <c r="AK3" s="12">
        <v>-0.7</v>
      </c>
      <c r="AL3" s="12">
        <v>1.8</v>
      </c>
      <c r="AM3" s="12">
        <v>-0.6</v>
      </c>
      <c r="AN3" s="12"/>
      <c r="AO3" s="11" t="s">
        <v>220</v>
      </c>
      <c r="AP3" s="11" t="s">
        <v>216</v>
      </c>
      <c r="AQ3" s="11" t="s">
        <v>178</v>
      </c>
      <c r="AR3" s="8"/>
      <c r="AS3" s="8"/>
      <c r="AT3" s="28"/>
    </row>
    <row r="4" spans="1:46">
      <c r="I4" s="26"/>
      <c r="J4" s="26"/>
      <c r="K4" s="26"/>
      <c r="L4" s="26"/>
      <c r="M4" s="26"/>
      <c r="N4" s="26"/>
      <c r="O4" s="26"/>
      <c r="P4" s="26"/>
      <c r="Q4" s="26"/>
      <c r="R4" s="26"/>
      <c r="S4" s="26"/>
      <c r="T4" s="26"/>
      <c r="U4" s="26"/>
      <c r="V4" s="26"/>
      <c r="W4" s="26"/>
      <c r="X4" s="26"/>
      <c r="Y4" s="26"/>
    </row>
    <row r="5" spans="1:46">
      <c r="I5" s="26"/>
      <c r="J5" s="26"/>
      <c r="K5" s="26"/>
      <c r="L5" s="26"/>
      <c r="M5" s="26"/>
      <c r="N5" s="26"/>
      <c r="O5" s="26"/>
      <c r="P5" s="26"/>
      <c r="Q5" s="26"/>
      <c r="R5" s="26"/>
      <c r="S5" s="26"/>
      <c r="T5" s="26"/>
      <c r="U5" s="26"/>
      <c r="V5" s="26"/>
      <c r="W5" s="26"/>
      <c r="X5" s="26"/>
      <c r="Y5" s="26"/>
    </row>
  </sheetData>
  <autoFilter ref="A1:AS2" xr:uid="{00000000-0009-0000-0000-000009000000}"/>
  <phoneticPr fontId="3"/>
  <conditionalFormatting sqref="F2:Q2">
    <cfRule type="colorScale" priority="43">
      <colorScale>
        <cfvo type="min"/>
        <cfvo type="percentile" val="50"/>
        <cfvo type="max"/>
        <color rgb="FFF8696B"/>
        <color rgb="FFFFEB84"/>
        <color rgb="FF63BE7B"/>
      </colorScale>
    </cfRule>
    <cfRule type="colorScale" priority="42">
      <colorScale>
        <cfvo type="min"/>
        <cfvo type="percentile" val="50"/>
        <cfvo type="max"/>
        <color rgb="FFF8696B"/>
        <color rgb="FFFFEB84"/>
        <color rgb="FF63BE7B"/>
      </colorScale>
    </cfRule>
  </conditionalFormatting>
  <conditionalFormatting sqref="F3:Q3">
    <cfRule type="colorScale" priority="5">
      <colorScale>
        <cfvo type="min"/>
        <cfvo type="percentile" val="50"/>
        <cfvo type="max"/>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F2:T2">
    <cfRule type="colorScale" priority="41">
      <colorScale>
        <cfvo type="min"/>
        <cfvo type="percentile" val="50"/>
        <cfvo type="max"/>
        <color rgb="FFF8696B"/>
        <color rgb="FFFFEB84"/>
        <color rgb="FF63BE7B"/>
      </colorScale>
    </cfRule>
  </conditionalFormatting>
  <conditionalFormatting sqref="F3:T3">
    <cfRule type="colorScale" priority="4">
      <colorScale>
        <cfvo type="min"/>
        <cfvo type="percentile" val="50"/>
        <cfvo type="max"/>
        <color rgb="FFF8696B"/>
        <color rgb="FFFFEB84"/>
        <color rgb="FF63BE7B"/>
      </colorScale>
    </cfRule>
  </conditionalFormatting>
  <conditionalFormatting sqref="R2:T2">
    <cfRule type="colorScale" priority="57">
      <colorScale>
        <cfvo type="min"/>
        <cfvo type="percentile" val="50"/>
        <cfvo type="max"/>
        <color rgb="FFF8696B"/>
        <color rgb="FFFFEB84"/>
        <color rgb="FF63BE7B"/>
      </colorScale>
    </cfRule>
  </conditionalFormatting>
  <conditionalFormatting sqref="R3:T3">
    <cfRule type="colorScale" priority="7">
      <colorScale>
        <cfvo type="min"/>
        <cfvo type="percentile" val="50"/>
        <cfvo type="max"/>
        <color rgb="FFF8696B"/>
        <color rgb="FFFFEB84"/>
        <color rgb="FF63BE7B"/>
      </colorScale>
    </cfRule>
  </conditionalFormatting>
  <conditionalFormatting sqref="AI2:AI3">
    <cfRule type="containsText" dxfId="78" priority="30" operator="containsText" text="S">
      <formula>NOT(ISERROR(SEARCH("S",AI2)))</formula>
    </cfRule>
    <cfRule type="containsText" dxfId="77" priority="31" operator="containsText" text="F">
      <formula>NOT(ISERROR(SEARCH("F",AI2)))</formula>
    </cfRule>
    <cfRule type="containsText" dxfId="76" priority="32" operator="containsText" text="E">
      <formula>NOT(ISERROR(SEARCH("E",AI2)))</formula>
    </cfRule>
    <cfRule type="containsText" dxfId="75" priority="33" operator="containsText" text="B">
      <formula>NOT(ISERROR(SEARCH("B",AI2)))</formula>
    </cfRule>
    <cfRule type="containsText" dxfId="74" priority="34" operator="containsText" text="A">
      <formula>NOT(ISERROR(SEARCH("A",AI2)))</formula>
    </cfRule>
    <cfRule type="containsText" dxfId="73" priority="29" operator="containsText" text="D">
      <formula>NOT(ISERROR(SEARCH("D",AI2)))</formula>
    </cfRule>
  </conditionalFormatting>
  <conditionalFormatting sqref="AO2:AR3">
    <cfRule type="containsText" dxfId="72" priority="3" operator="containsText" text="A">
      <formula>NOT(ISERROR(SEARCH("A",AO2)))</formula>
    </cfRule>
    <cfRule type="containsText" dxfId="71" priority="2" operator="containsText" text="B">
      <formula>NOT(ISERROR(SEARCH("B",AO2)))</formula>
    </cfRule>
    <cfRule type="containsText" dxfId="70" priority="1" operator="containsText" text="E">
      <formula>NOT(ISERROR(SEARCH("E",AO2)))</formula>
    </cfRule>
  </conditionalFormatting>
  <dataValidations count="1">
    <dataValidation type="list" allowBlank="1" showInputMessage="1" showErrorMessage="1" sqref="AR2:AR3" xr:uid="{56FBF8EF-BBC3-E346-B7FF-B53A7F84A2D9}">
      <formula1>"強風,外差し,イン先行,タフ"</formula1>
    </dataValidation>
  </dataValidations>
  <pageMargins left="0.75" right="0.75" top="1" bottom="1" header="0.3" footer="0.3"/>
  <pageSetup paperSize="9" orientation="portrait" horizontalDpi="4294967292" verticalDpi="4294967292"/>
  <ignoredErrors>
    <ignoredError sqref="U2:Y2 U3:Y4"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5B03E-162B-DC43-8C12-C025BFE25D16}">
  <dimension ref="A1:AU10"/>
  <sheetViews>
    <sheetView workbookViewId="0">
      <pane xSplit="5" ySplit="1" topLeftCell="F2" activePane="bottomRight" state="frozen"/>
      <selection activeCell="E15" sqref="E15"/>
      <selection pane="topRight" activeCell="E15" sqref="E15"/>
      <selection pane="bottomLeft" activeCell="E15" sqref="E15"/>
      <selection pane="bottomRight" activeCell="AU2" sqref="AA2:AU11"/>
    </sheetView>
  </sheetViews>
  <sheetFormatPr baseColWidth="10" defaultColWidth="8.83203125" defaultRowHeight="15"/>
  <cols>
    <col min="1" max="1" width="9.5" bestFit="1" customWidth="1"/>
    <col min="2" max="2" width="8.1640625" customWidth="1"/>
    <col min="5" max="5" width="18.33203125" customWidth="1"/>
    <col min="29" max="31" width="16.6640625" customWidth="1"/>
    <col min="32" max="32" width="5.83203125" customWidth="1"/>
    <col min="38" max="38" width="5.33203125" customWidth="1"/>
    <col min="41" max="41" width="8.83203125" hidden="1" customWidth="1"/>
    <col min="46" max="47" width="150.83203125" customWidth="1"/>
  </cols>
  <sheetData>
    <row r="1" spans="1:47"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76</v>
      </c>
      <c r="R1" s="1" t="s">
        <v>77</v>
      </c>
      <c r="S1" s="1" t="s">
        <v>78</v>
      </c>
      <c r="T1" s="1" t="s">
        <v>79</v>
      </c>
      <c r="U1" s="1" t="s">
        <v>176</v>
      </c>
      <c r="V1" s="1" t="s">
        <v>3</v>
      </c>
      <c r="W1" s="1" t="s">
        <v>177</v>
      </c>
      <c r="X1" s="1" t="s">
        <v>4</v>
      </c>
      <c r="Y1" s="1" t="s">
        <v>48</v>
      </c>
      <c r="Z1" s="1" t="s">
        <v>166</v>
      </c>
      <c r="AA1" s="2" t="s">
        <v>17</v>
      </c>
      <c r="AB1" s="2" t="s">
        <v>5</v>
      </c>
      <c r="AC1" s="3" t="s">
        <v>6</v>
      </c>
      <c r="AD1" s="3" t="s">
        <v>7</v>
      </c>
      <c r="AE1" s="3" t="s">
        <v>8</v>
      </c>
      <c r="AF1" s="3" t="s">
        <v>111</v>
      </c>
      <c r="AG1" s="4" t="s">
        <v>152</v>
      </c>
      <c r="AH1" s="4" t="s">
        <v>153</v>
      </c>
      <c r="AI1" s="4" t="s">
        <v>164</v>
      </c>
      <c r="AJ1" s="4" t="s">
        <v>169</v>
      </c>
      <c r="AK1" s="4" t="s">
        <v>9</v>
      </c>
      <c r="AL1" s="4" t="s">
        <v>100</v>
      </c>
      <c r="AM1" s="4" t="s">
        <v>10</v>
      </c>
      <c r="AN1" s="4" t="s">
        <v>11</v>
      </c>
      <c r="AO1" s="4"/>
      <c r="AP1" s="4" t="s">
        <v>12</v>
      </c>
      <c r="AQ1" s="4" t="s">
        <v>13</v>
      </c>
      <c r="AR1" s="4" t="s">
        <v>54</v>
      </c>
      <c r="AS1" s="4" t="s">
        <v>55</v>
      </c>
      <c r="AT1" s="1" t="s">
        <v>70</v>
      </c>
      <c r="AU1" s="14" t="s">
        <v>154</v>
      </c>
    </row>
    <row r="2" spans="1:47" s="5" customFormat="1">
      <c r="A2" s="6"/>
      <c r="B2" s="7"/>
      <c r="C2" s="8"/>
      <c r="D2" s="9"/>
      <c r="E2" s="8"/>
      <c r="F2" s="10"/>
      <c r="G2" s="10"/>
      <c r="H2" s="10"/>
      <c r="I2" s="10"/>
      <c r="J2" s="10"/>
      <c r="K2" s="10"/>
      <c r="L2" s="10"/>
      <c r="M2" s="10"/>
      <c r="N2" s="10"/>
      <c r="O2" s="10"/>
      <c r="P2" s="10"/>
      <c r="Q2" s="10"/>
      <c r="R2" s="10"/>
      <c r="S2" s="10"/>
      <c r="T2" s="10"/>
      <c r="U2" s="10"/>
      <c r="V2" s="22">
        <f>SUM(F2:H2)</f>
        <v>0</v>
      </c>
      <c r="W2" s="22">
        <f>SUM(I2:R2)</f>
        <v>0</v>
      </c>
      <c r="X2" s="22">
        <f>SUM(S2:U2)</f>
        <v>0</v>
      </c>
      <c r="Y2" s="23">
        <f>SUM(F2:J2)</f>
        <v>0</v>
      </c>
      <c r="Z2" s="23">
        <f>SUM(Q2:U2)</f>
        <v>0</v>
      </c>
      <c r="AA2" s="11"/>
      <c r="AB2" s="11"/>
      <c r="AC2" s="13"/>
      <c r="AD2" s="13"/>
      <c r="AE2" s="13"/>
      <c r="AF2" s="13"/>
      <c r="AG2" s="12"/>
      <c r="AH2" s="12"/>
      <c r="AI2" s="12"/>
      <c r="AJ2" s="11"/>
      <c r="AK2" s="12"/>
      <c r="AL2" s="12"/>
      <c r="AM2" s="12"/>
      <c r="AN2" s="12"/>
      <c r="AO2" s="12"/>
      <c r="AP2" s="11"/>
      <c r="AQ2" s="11"/>
      <c r="AR2" s="11"/>
      <c r="AS2" s="8"/>
      <c r="AT2" s="8"/>
      <c r="AU2" s="28"/>
    </row>
    <row r="3" spans="1:47">
      <c r="F3" s="25"/>
      <c r="G3" s="25"/>
      <c r="H3" s="25"/>
      <c r="I3" s="25"/>
      <c r="J3" s="25"/>
      <c r="K3" s="25"/>
      <c r="L3" s="25"/>
      <c r="M3" s="25"/>
      <c r="N3" s="25"/>
      <c r="O3" s="25"/>
      <c r="P3" s="25"/>
      <c r="Q3" s="25"/>
      <c r="R3" s="25"/>
      <c r="S3" s="25"/>
      <c r="T3" s="25"/>
      <c r="U3" s="25"/>
      <c r="V3" s="27"/>
      <c r="W3" s="27"/>
      <c r="X3" s="27"/>
      <c r="Y3" s="27"/>
      <c r="Z3" s="27"/>
    </row>
    <row r="4" spans="1:47">
      <c r="F4" s="25"/>
      <c r="G4" s="25"/>
      <c r="H4" s="25"/>
      <c r="I4" s="25"/>
      <c r="J4" s="25"/>
      <c r="K4" s="25"/>
      <c r="L4" s="25"/>
      <c r="M4" s="25"/>
      <c r="N4" s="25"/>
      <c r="O4" s="25"/>
      <c r="P4" s="25"/>
      <c r="Q4" s="25"/>
      <c r="R4" s="25"/>
      <c r="S4" s="25"/>
      <c r="T4" s="25"/>
      <c r="U4" s="25"/>
      <c r="V4" s="27"/>
      <c r="W4" s="27"/>
      <c r="X4" s="27"/>
      <c r="Y4" s="27"/>
      <c r="Z4" s="27"/>
    </row>
    <row r="5" spans="1:47">
      <c r="F5" s="25"/>
      <c r="G5" s="25"/>
      <c r="H5" s="25"/>
      <c r="I5" s="25"/>
      <c r="J5" s="25"/>
      <c r="K5" s="25"/>
      <c r="L5" s="25"/>
      <c r="M5" s="25"/>
      <c r="N5" s="25"/>
      <c r="O5" s="25"/>
      <c r="P5" s="25"/>
      <c r="Q5" s="25"/>
      <c r="R5" s="25"/>
      <c r="S5" s="25"/>
      <c r="T5" s="25"/>
      <c r="U5" s="25"/>
      <c r="V5" s="27"/>
      <c r="W5" s="27"/>
      <c r="X5" s="27"/>
      <c r="Y5" s="27"/>
      <c r="Z5" s="27"/>
    </row>
    <row r="6" spans="1:47">
      <c r="F6" s="25"/>
      <c r="G6" s="25"/>
      <c r="H6" s="25"/>
      <c r="I6" s="25"/>
      <c r="J6" s="25"/>
      <c r="K6" s="25"/>
      <c r="L6" s="25"/>
      <c r="M6" s="25"/>
      <c r="N6" s="25"/>
      <c r="O6" s="25"/>
      <c r="P6" s="25"/>
      <c r="Q6" s="25"/>
      <c r="R6" s="25"/>
      <c r="S6" s="25"/>
      <c r="T6" s="25"/>
      <c r="U6" s="25"/>
      <c r="V6" s="27"/>
      <c r="W6" s="27"/>
      <c r="X6" s="27"/>
      <c r="Y6" s="27"/>
      <c r="Z6" s="27"/>
    </row>
    <row r="7" spans="1:47">
      <c r="I7" s="26"/>
      <c r="J7" s="26"/>
      <c r="K7" s="26"/>
      <c r="L7" s="26"/>
      <c r="M7" s="26"/>
      <c r="N7" s="26"/>
      <c r="O7" s="26"/>
      <c r="P7" s="26"/>
      <c r="Q7" s="26"/>
      <c r="R7" s="26"/>
      <c r="S7" s="26"/>
      <c r="T7" s="26"/>
      <c r="U7" s="26"/>
      <c r="V7" s="26"/>
      <c r="W7" s="26"/>
      <c r="X7" s="26"/>
      <c r="Y7" s="26"/>
      <c r="Z7" s="26"/>
    </row>
    <row r="8" spans="1:47">
      <c r="I8" s="26"/>
      <c r="J8" s="26"/>
      <c r="K8" s="26"/>
      <c r="L8" s="26"/>
      <c r="M8" s="26"/>
      <c r="N8" s="26"/>
      <c r="O8" s="26"/>
      <c r="P8" s="26"/>
      <c r="Q8" s="26"/>
      <c r="R8" s="26"/>
      <c r="S8" s="26"/>
      <c r="T8" s="26"/>
      <c r="U8" s="26"/>
      <c r="V8" s="26"/>
      <c r="W8" s="26"/>
      <c r="X8" s="26"/>
      <c r="Y8" s="26"/>
      <c r="Z8" s="26"/>
    </row>
    <row r="9" spans="1:47">
      <c r="I9" s="26"/>
      <c r="J9" s="26"/>
      <c r="K9" s="26"/>
      <c r="L9" s="26"/>
      <c r="M9" s="26"/>
      <c r="N9" s="26"/>
      <c r="O9" s="26"/>
      <c r="P9" s="26"/>
      <c r="Q9" s="26"/>
      <c r="R9" s="26"/>
      <c r="S9" s="26"/>
      <c r="T9" s="26"/>
      <c r="U9" s="26"/>
      <c r="V9" s="26"/>
      <c r="W9" s="26"/>
      <c r="X9" s="26"/>
      <c r="Y9" s="26"/>
      <c r="Z9" s="26"/>
    </row>
    <row r="10" spans="1:47">
      <c r="I10" s="26"/>
      <c r="J10" s="26"/>
      <c r="K10" s="26"/>
      <c r="L10" s="26"/>
      <c r="M10" s="26"/>
      <c r="N10" s="26"/>
      <c r="O10" s="26"/>
      <c r="P10" s="26"/>
      <c r="Q10" s="26"/>
      <c r="R10" s="26"/>
      <c r="S10" s="26"/>
      <c r="T10" s="26"/>
      <c r="U10" s="26"/>
      <c r="V10" s="26"/>
      <c r="W10" s="26"/>
      <c r="X10" s="26"/>
      <c r="Y10" s="26"/>
      <c r="Z10" s="26"/>
    </row>
  </sheetData>
  <autoFilter ref="A1:AT2" xr:uid="{00000000-0009-0000-0000-000009000000}"/>
  <phoneticPr fontId="12"/>
  <conditionalFormatting sqref="F2:Q2">
    <cfRule type="colorScale" priority="40">
      <colorScale>
        <cfvo type="min"/>
        <cfvo type="percentile" val="50"/>
        <cfvo type="max"/>
        <color rgb="FFF8696B"/>
        <color rgb="FFFFEB84"/>
        <color rgb="FF63BE7B"/>
      </colorScale>
    </cfRule>
    <cfRule type="colorScale" priority="39">
      <colorScale>
        <cfvo type="min"/>
        <cfvo type="percentile" val="50"/>
        <cfvo type="max"/>
        <color rgb="FFF8696B"/>
        <color rgb="FFFFEB84"/>
        <color rgb="FF63BE7B"/>
      </colorScale>
    </cfRule>
  </conditionalFormatting>
  <conditionalFormatting sqref="F2:T2">
    <cfRule type="colorScale" priority="38">
      <colorScale>
        <cfvo type="min"/>
        <cfvo type="percentile" val="50"/>
        <cfvo type="max"/>
        <color rgb="FFF8696B"/>
        <color rgb="FFFFEB84"/>
        <color rgb="FF63BE7B"/>
      </colorScale>
    </cfRule>
  </conditionalFormatting>
  <conditionalFormatting sqref="F3:T4">
    <cfRule type="colorScale" priority="42">
      <colorScale>
        <cfvo type="min"/>
        <cfvo type="percentile" val="50"/>
        <cfvo type="max"/>
        <color rgb="FFF8696B"/>
        <color rgb="FFFFEB84"/>
        <color rgb="FF63BE7B"/>
      </colorScale>
    </cfRule>
  </conditionalFormatting>
  <conditionalFormatting sqref="F5:T6">
    <cfRule type="colorScale" priority="41">
      <colorScale>
        <cfvo type="min"/>
        <cfvo type="percentile" val="50"/>
        <cfvo type="max"/>
        <color rgb="FFF8696B"/>
        <color rgb="FFFFEB84"/>
        <color rgb="FF63BE7B"/>
      </colorScale>
    </cfRule>
  </conditionalFormatting>
  <conditionalFormatting sqref="R2:T2">
    <cfRule type="colorScale" priority="43">
      <colorScale>
        <cfvo type="min"/>
        <cfvo type="percentile" val="50"/>
        <cfvo type="max"/>
        <color rgb="FFF8696B"/>
        <color rgb="FFFFEB84"/>
        <color rgb="FF63BE7B"/>
      </colorScale>
    </cfRule>
  </conditionalFormatting>
  <conditionalFormatting sqref="U2">
    <cfRule type="colorScale" priority="25">
      <colorScale>
        <cfvo type="min"/>
        <cfvo type="percentile" val="50"/>
        <cfvo type="max"/>
        <color rgb="FFF8696B"/>
        <color rgb="FFFFEB84"/>
        <color rgb="FF63BE7B"/>
      </colorScale>
    </cfRule>
    <cfRule type="colorScale" priority="28">
      <colorScale>
        <cfvo type="min"/>
        <cfvo type="percentile" val="50"/>
        <cfvo type="max"/>
        <color rgb="FFF8696B"/>
        <color rgb="FFFFEB84"/>
        <color rgb="FF63BE7B"/>
      </colorScale>
    </cfRule>
  </conditionalFormatting>
  <conditionalFormatting sqref="U3:U4">
    <cfRule type="colorScale" priority="27">
      <colorScale>
        <cfvo type="min"/>
        <cfvo type="percentile" val="50"/>
        <cfvo type="max"/>
        <color rgb="FFF8696B"/>
        <color rgb="FFFFEB84"/>
        <color rgb="FF63BE7B"/>
      </colorScale>
    </cfRule>
  </conditionalFormatting>
  <conditionalFormatting sqref="U5:U6">
    <cfRule type="colorScale" priority="26">
      <colorScale>
        <cfvo type="min"/>
        <cfvo type="percentile" val="50"/>
        <cfvo type="max"/>
        <color rgb="FFF8696B"/>
        <color rgb="FFFFEB84"/>
        <color rgb="FF63BE7B"/>
      </colorScale>
    </cfRule>
  </conditionalFormatting>
  <conditionalFormatting sqref="AJ2">
    <cfRule type="containsText" dxfId="69" priority="30" operator="containsText" text="S">
      <formula>NOT(ISERROR(SEARCH("S",AJ2)))</formula>
    </cfRule>
    <cfRule type="containsText" dxfId="68" priority="31" operator="containsText" text="F">
      <formula>NOT(ISERROR(SEARCH("F",AJ2)))</formula>
    </cfRule>
    <cfRule type="containsText" dxfId="67" priority="32" operator="containsText" text="E">
      <formula>NOT(ISERROR(SEARCH("E",AJ2)))</formula>
    </cfRule>
    <cfRule type="containsText" dxfId="66" priority="33" operator="containsText" text="B">
      <formula>NOT(ISERROR(SEARCH("B",AJ2)))</formula>
    </cfRule>
    <cfRule type="containsText" dxfId="65" priority="29" operator="containsText" text="D">
      <formula>NOT(ISERROR(SEARCH("D",AJ2)))</formula>
    </cfRule>
    <cfRule type="containsText" dxfId="64" priority="34" operator="containsText" text="A">
      <formula>NOT(ISERROR(SEARCH("A",AJ2)))</formula>
    </cfRule>
  </conditionalFormatting>
  <conditionalFormatting sqref="AP2:AS2">
    <cfRule type="containsText" dxfId="63" priority="35" operator="containsText" text="E">
      <formula>NOT(ISERROR(SEARCH("E",AP2)))</formula>
    </cfRule>
    <cfRule type="containsText" dxfId="62" priority="37" operator="containsText" text="A">
      <formula>NOT(ISERROR(SEARCH("A",AP2)))</formula>
    </cfRule>
    <cfRule type="containsText" dxfId="61" priority="36" operator="containsText" text="B">
      <formula>NOT(ISERROR(SEARCH("B",AP2)))</formula>
    </cfRule>
  </conditionalFormatting>
  <dataValidations count="1">
    <dataValidation type="list" allowBlank="1" showInputMessage="1" showErrorMessage="1" sqref="AS2" xr:uid="{9D327220-FA36-4B41-AE00-F9D4A342C2F1}">
      <formula1>"強風,外差し,イン先行,タフ"</formula1>
    </dataValidation>
  </dataValidations>
  <pageMargins left="0.75" right="0.75" top="1" bottom="1" header="0.3" footer="0.3"/>
  <pageSetup paperSize="9" orientation="portrait" horizontalDpi="4294967292" verticalDpi="4294967292"/>
  <ignoredErrors>
    <ignoredError sqref="V2:Z2"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G25"/>
  <sheetViews>
    <sheetView zoomScaleNormal="100" workbookViewId="0">
      <pane xSplit="5" ySplit="1" topLeftCell="N2" activePane="bottomRight" state="frozen"/>
      <selection activeCell="E24" sqref="E24"/>
      <selection pane="topRight" activeCell="E24" sqref="E24"/>
      <selection pane="bottomLeft" activeCell="E24" sqref="E24"/>
      <selection pane="bottomRight" activeCell="AG27" sqref="AG27"/>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5" customFormat="1">
      <c r="A1" s="1" t="s">
        <v>41</v>
      </c>
      <c r="B1" s="1" t="s">
        <v>81</v>
      </c>
      <c r="C1" s="1" t="s">
        <v>43</v>
      </c>
      <c r="D1" s="1" t="s">
        <v>82</v>
      </c>
      <c r="E1" s="1"/>
      <c r="F1" s="1" t="s">
        <v>83</v>
      </c>
      <c r="G1" s="1" t="s">
        <v>84</v>
      </c>
      <c r="H1" s="1" t="s">
        <v>85</v>
      </c>
      <c r="I1" s="1" t="s">
        <v>86</v>
      </c>
      <c r="J1" s="1" t="s">
        <v>87</v>
      </c>
      <c r="K1" s="1" t="s">
        <v>88</v>
      </c>
      <c r="L1" s="1" t="s">
        <v>46</v>
      </c>
      <c r="M1" s="1" t="s">
        <v>47</v>
      </c>
      <c r="N1" s="1" t="s">
        <v>48</v>
      </c>
      <c r="O1" s="1" t="s">
        <v>89</v>
      </c>
      <c r="P1" s="1" t="s">
        <v>50</v>
      </c>
      <c r="Q1" s="4" t="s">
        <v>51</v>
      </c>
      <c r="R1" s="4" t="s">
        <v>52</v>
      </c>
      <c r="S1" s="4" t="s">
        <v>53</v>
      </c>
      <c r="T1" s="4" t="s">
        <v>152</v>
      </c>
      <c r="U1" s="4" t="s">
        <v>153</v>
      </c>
      <c r="V1" s="4" t="s">
        <v>169</v>
      </c>
      <c r="W1" s="4" t="s">
        <v>9</v>
      </c>
      <c r="X1" s="4" t="s">
        <v>91</v>
      </c>
      <c r="Y1" s="4" t="s">
        <v>10</v>
      </c>
      <c r="Z1" s="4" t="s">
        <v>11</v>
      </c>
      <c r="AA1" s="4"/>
      <c r="AB1" s="4" t="s">
        <v>12</v>
      </c>
      <c r="AC1" s="4" t="s">
        <v>13</v>
      </c>
      <c r="AD1" s="4" t="s">
        <v>54</v>
      </c>
      <c r="AE1" s="4" t="s">
        <v>92</v>
      </c>
      <c r="AF1" s="14" t="s">
        <v>93</v>
      </c>
      <c r="AG1" s="14" t="s">
        <v>154</v>
      </c>
    </row>
    <row r="2" spans="1:33" s="5" customFormat="1">
      <c r="A2" s="6">
        <v>45346</v>
      </c>
      <c r="B2" s="7" t="s">
        <v>158</v>
      </c>
      <c r="C2" s="8" t="s">
        <v>228</v>
      </c>
      <c r="D2" s="9">
        <v>5.0057870370370371E-2</v>
      </c>
      <c r="E2" s="8" t="s">
        <v>270</v>
      </c>
      <c r="F2" s="10">
        <v>12.8</v>
      </c>
      <c r="G2" s="10">
        <v>11.4</v>
      </c>
      <c r="H2" s="10">
        <v>11.8</v>
      </c>
      <c r="I2" s="10">
        <v>11.6</v>
      </c>
      <c r="J2" s="10">
        <v>12.2</v>
      </c>
      <c r="K2" s="10">
        <v>12.7</v>
      </c>
      <c r="L2" s="22">
        <f t="shared" ref="L2:L5" si="0">SUM(F2:H2)</f>
        <v>36</v>
      </c>
      <c r="M2" s="22">
        <f t="shared" ref="M2:M5" si="1">SUM(I2:K2)</f>
        <v>36.5</v>
      </c>
      <c r="N2" s="23">
        <f t="shared" ref="N2:N5" si="2">SUM(F2:J2)</f>
        <v>59.8</v>
      </c>
      <c r="O2" s="11" t="s">
        <v>189</v>
      </c>
      <c r="P2" s="11" t="s">
        <v>184</v>
      </c>
      <c r="Q2" s="13" t="s">
        <v>185</v>
      </c>
      <c r="R2" s="13" t="s">
        <v>213</v>
      </c>
      <c r="S2" s="13" t="s">
        <v>229</v>
      </c>
      <c r="T2" s="12">
        <v>11.5</v>
      </c>
      <c r="U2" s="12">
        <v>12.3</v>
      </c>
      <c r="V2" s="11" t="s">
        <v>179</v>
      </c>
      <c r="W2" s="12">
        <v>-0.5</v>
      </c>
      <c r="X2" s="12" t="s">
        <v>215</v>
      </c>
      <c r="Y2" s="12">
        <v>-0.4</v>
      </c>
      <c r="Z2" s="8">
        <v>-0.1</v>
      </c>
      <c r="AA2" s="8"/>
      <c r="AB2" s="11" t="s">
        <v>219</v>
      </c>
      <c r="AC2" s="11" t="s">
        <v>216</v>
      </c>
      <c r="AD2" s="11" t="s">
        <v>180</v>
      </c>
      <c r="AE2" s="8"/>
      <c r="AF2" s="8" t="s">
        <v>310</v>
      </c>
      <c r="AG2" s="28" t="s">
        <v>311</v>
      </c>
    </row>
    <row r="3" spans="1:33" s="5" customFormat="1">
      <c r="A3" s="6">
        <v>45346</v>
      </c>
      <c r="B3" s="7" t="s">
        <v>160</v>
      </c>
      <c r="C3" s="8" t="s">
        <v>232</v>
      </c>
      <c r="D3" s="9">
        <v>4.9386574074074076E-2</v>
      </c>
      <c r="E3" s="8" t="s">
        <v>277</v>
      </c>
      <c r="F3" s="10">
        <v>12.4</v>
      </c>
      <c r="G3" s="10">
        <v>11</v>
      </c>
      <c r="H3" s="10">
        <v>11.8</v>
      </c>
      <c r="I3" s="10">
        <v>11.9</v>
      </c>
      <c r="J3" s="10">
        <v>11.9</v>
      </c>
      <c r="K3" s="10">
        <v>12.7</v>
      </c>
      <c r="L3" s="22">
        <f t="shared" si="0"/>
        <v>35.200000000000003</v>
      </c>
      <c r="M3" s="22">
        <f t="shared" si="1"/>
        <v>36.5</v>
      </c>
      <c r="N3" s="23">
        <f t="shared" si="2"/>
        <v>59</v>
      </c>
      <c r="O3" s="11" t="s">
        <v>182</v>
      </c>
      <c r="P3" s="11" t="s">
        <v>190</v>
      </c>
      <c r="Q3" s="13" t="s">
        <v>238</v>
      </c>
      <c r="R3" s="13" t="s">
        <v>234</v>
      </c>
      <c r="S3" s="13" t="s">
        <v>266</v>
      </c>
      <c r="T3" s="12">
        <v>11.5</v>
      </c>
      <c r="U3" s="12">
        <v>12.3</v>
      </c>
      <c r="V3" s="11" t="s">
        <v>179</v>
      </c>
      <c r="W3" s="12" t="s">
        <v>221</v>
      </c>
      <c r="X3" s="12" t="s">
        <v>215</v>
      </c>
      <c r="Y3" s="12">
        <v>0.1</v>
      </c>
      <c r="Z3" s="8">
        <v>-0.1</v>
      </c>
      <c r="AA3" s="8"/>
      <c r="AB3" s="11" t="s">
        <v>216</v>
      </c>
      <c r="AC3" s="11" t="s">
        <v>216</v>
      </c>
      <c r="AD3" s="11" t="s">
        <v>179</v>
      </c>
      <c r="AE3" s="8"/>
      <c r="AF3" s="8" t="s">
        <v>300</v>
      </c>
      <c r="AG3" s="28" t="s">
        <v>301</v>
      </c>
    </row>
    <row r="4" spans="1:33" s="5" customFormat="1">
      <c r="A4" s="6">
        <v>45347</v>
      </c>
      <c r="B4" s="18" t="s">
        <v>157</v>
      </c>
      <c r="C4" s="8" t="s">
        <v>247</v>
      </c>
      <c r="D4" s="9">
        <v>4.9328703703703701E-2</v>
      </c>
      <c r="E4" s="8" t="s">
        <v>288</v>
      </c>
      <c r="F4" s="10">
        <v>12.3</v>
      </c>
      <c r="G4" s="10">
        <v>10.9</v>
      </c>
      <c r="H4" s="10">
        <v>12.1</v>
      </c>
      <c r="I4" s="10">
        <v>12</v>
      </c>
      <c r="J4" s="10">
        <v>11.6</v>
      </c>
      <c r="K4" s="10">
        <v>12.3</v>
      </c>
      <c r="L4" s="22">
        <f t="shared" si="0"/>
        <v>35.300000000000004</v>
      </c>
      <c r="M4" s="22">
        <f t="shared" si="1"/>
        <v>35.900000000000006</v>
      </c>
      <c r="N4" s="23">
        <f t="shared" si="2"/>
        <v>58.900000000000006</v>
      </c>
      <c r="O4" s="11" t="s">
        <v>182</v>
      </c>
      <c r="P4" s="11" t="s">
        <v>190</v>
      </c>
      <c r="Q4" s="13" t="s">
        <v>258</v>
      </c>
      <c r="R4" s="13" t="s">
        <v>203</v>
      </c>
      <c r="S4" s="13" t="s">
        <v>261</v>
      </c>
      <c r="T4" s="12">
        <v>11.6</v>
      </c>
      <c r="U4" s="12">
        <v>13.6</v>
      </c>
      <c r="V4" s="11" t="s">
        <v>156</v>
      </c>
      <c r="W4" s="12">
        <v>-1.1000000000000001</v>
      </c>
      <c r="X4" s="12" t="s">
        <v>215</v>
      </c>
      <c r="Y4" s="12" t="s">
        <v>221</v>
      </c>
      <c r="Z4" s="8">
        <v>-1.1000000000000001</v>
      </c>
      <c r="AA4" s="8"/>
      <c r="AB4" s="11" t="s">
        <v>216</v>
      </c>
      <c r="AC4" s="11" t="s">
        <v>216</v>
      </c>
      <c r="AD4" s="11" t="s">
        <v>179</v>
      </c>
      <c r="AE4" s="8"/>
      <c r="AF4" s="8" t="s">
        <v>330</v>
      </c>
      <c r="AG4" s="28" t="s">
        <v>331</v>
      </c>
    </row>
    <row r="5" spans="1:33" s="5" customFormat="1">
      <c r="A5" s="6">
        <v>45347</v>
      </c>
      <c r="B5" s="18" t="s">
        <v>159</v>
      </c>
      <c r="C5" s="8" t="s">
        <v>294</v>
      </c>
      <c r="D5" s="9">
        <v>4.9305555555555554E-2</v>
      </c>
      <c r="E5" s="8" t="s">
        <v>295</v>
      </c>
      <c r="F5" s="10">
        <v>12.3</v>
      </c>
      <c r="G5" s="10">
        <v>10.7</v>
      </c>
      <c r="H5" s="10">
        <v>11.6</v>
      </c>
      <c r="I5" s="10">
        <v>11.9</v>
      </c>
      <c r="J5" s="10">
        <v>11.9</v>
      </c>
      <c r="K5" s="10">
        <v>12.6</v>
      </c>
      <c r="L5" s="22">
        <f t="shared" si="0"/>
        <v>34.6</v>
      </c>
      <c r="M5" s="22">
        <f t="shared" si="1"/>
        <v>36.4</v>
      </c>
      <c r="N5" s="23">
        <f t="shared" si="2"/>
        <v>58.4</v>
      </c>
      <c r="O5" s="11" t="s">
        <v>233</v>
      </c>
      <c r="P5" s="11" t="s">
        <v>184</v>
      </c>
      <c r="Q5" s="13" t="s">
        <v>209</v>
      </c>
      <c r="R5" s="13" t="s">
        <v>191</v>
      </c>
      <c r="S5" s="13" t="s">
        <v>239</v>
      </c>
      <c r="T5" s="12">
        <v>11.6</v>
      </c>
      <c r="U5" s="12">
        <v>13.6</v>
      </c>
      <c r="V5" s="11" t="s">
        <v>156</v>
      </c>
      <c r="W5" s="12">
        <v>-1.3</v>
      </c>
      <c r="X5" s="12" t="s">
        <v>215</v>
      </c>
      <c r="Y5" s="12">
        <v>-0.2</v>
      </c>
      <c r="Z5" s="8">
        <v>-1.1000000000000001</v>
      </c>
      <c r="AA5" s="8"/>
      <c r="AB5" s="11" t="s">
        <v>216</v>
      </c>
      <c r="AC5" s="11" t="s">
        <v>216</v>
      </c>
      <c r="AD5" s="11" t="s">
        <v>179</v>
      </c>
      <c r="AE5" s="8"/>
      <c r="AF5" s="8" t="s">
        <v>340</v>
      </c>
      <c r="AG5" s="28" t="s">
        <v>341</v>
      </c>
    </row>
    <row r="6" spans="1:33" s="5" customFormat="1">
      <c r="A6" s="6">
        <v>45353</v>
      </c>
      <c r="B6" s="18" t="s">
        <v>163</v>
      </c>
      <c r="C6" s="8" t="s">
        <v>228</v>
      </c>
      <c r="D6" s="9">
        <v>4.9305555555555554E-2</v>
      </c>
      <c r="E6" s="8" t="s">
        <v>370</v>
      </c>
      <c r="F6" s="10">
        <v>12.1</v>
      </c>
      <c r="G6" s="10">
        <v>11</v>
      </c>
      <c r="H6" s="10">
        <v>11.5</v>
      </c>
      <c r="I6" s="10">
        <v>11.8</v>
      </c>
      <c r="J6" s="10">
        <v>12.1</v>
      </c>
      <c r="K6" s="10">
        <v>12.5</v>
      </c>
      <c r="L6" s="22">
        <f t="shared" ref="L6:L7" si="3">SUM(F6:H6)</f>
        <v>34.6</v>
      </c>
      <c r="M6" s="22">
        <f t="shared" ref="M6:M7" si="4">SUM(I6:K6)</f>
        <v>36.4</v>
      </c>
      <c r="N6" s="23">
        <f t="shared" ref="N6:N7" si="5">SUM(F6:J6)</f>
        <v>58.500000000000007</v>
      </c>
      <c r="O6" s="11" t="s">
        <v>182</v>
      </c>
      <c r="P6" s="11" t="s">
        <v>190</v>
      </c>
      <c r="Q6" s="13" t="s">
        <v>371</v>
      </c>
      <c r="R6" s="13" t="s">
        <v>191</v>
      </c>
      <c r="S6" s="13" t="s">
        <v>372</v>
      </c>
      <c r="T6" s="12">
        <v>11.3</v>
      </c>
      <c r="U6" s="12">
        <v>14.3</v>
      </c>
      <c r="V6" s="11" t="s">
        <v>179</v>
      </c>
      <c r="W6" s="12">
        <v>-0.1</v>
      </c>
      <c r="X6" s="12" t="s">
        <v>215</v>
      </c>
      <c r="Y6" s="12">
        <v>0.2</v>
      </c>
      <c r="Z6" s="8">
        <v>-0.3</v>
      </c>
      <c r="AA6" s="8"/>
      <c r="AB6" s="11" t="s">
        <v>216</v>
      </c>
      <c r="AC6" s="11" t="s">
        <v>217</v>
      </c>
      <c r="AD6" s="11" t="s">
        <v>180</v>
      </c>
      <c r="AE6" s="8"/>
      <c r="AF6" s="8" t="s">
        <v>416</v>
      </c>
      <c r="AG6" s="28" t="s">
        <v>417</v>
      </c>
    </row>
    <row r="7" spans="1:33" s="5" customFormat="1">
      <c r="A7" s="6">
        <v>45354</v>
      </c>
      <c r="B7" s="18" t="s">
        <v>162</v>
      </c>
      <c r="C7" s="8" t="s">
        <v>228</v>
      </c>
      <c r="D7" s="9">
        <v>5.0104166666666665E-2</v>
      </c>
      <c r="E7" s="8" t="s">
        <v>376</v>
      </c>
      <c r="F7" s="10">
        <v>12.5</v>
      </c>
      <c r="G7" s="10">
        <v>11.4</v>
      </c>
      <c r="H7" s="10">
        <v>12.1</v>
      </c>
      <c r="I7" s="10">
        <v>12.2</v>
      </c>
      <c r="J7" s="10">
        <v>12</v>
      </c>
      <c r="K7" s="10">
        <v>12.7</v>
      </c>
      <c r="L7" s="22">
        <f t="shared" si="3"/>
        <v>36</v>
      </c>
      <c r="M7" s="22">
        <f t="shared" si="4"/>
        <v>36.9</v>
      </c>
      <c r="N7" s="23">
        <f t="shared" si="5"/>
        <v>60.2</v>
      </c>
      <c r="O7" s="11" t="s">
        <v>189</v>
      </c>
      <c r="P7" s="11" t="s">
        <v>184</v>
      </c>
      <c r="Q7" s="13" t="s">
        <v>242</v>
      </c>
      <c r="R7" s="13" t="s">
        <v>239</v>
      </c>
      <c r="S7" s="13" t="s">
        <v>372</v>
      </c>
      <c r="T7" s="12">
        <v>8.4</v>
      </c>
      <c r="U7" s="12">
        <v>9.9</v>
      </c>
      <c r="V7" s="11" t="s">
        <v>179</v>
      </c>
      <c r="W7" s="12">
        <v>-0.1</v>
      </c>
      <c r="X7" s="12" t="s">
        <v>215</v>
      </c>
      <c r="Y7" s="12">
        <v>0.1</v>
      </c>
      <c r="Z7" s="8">
        <v>-0.2</v>
      </c>
      <c r="AA7" s="8" t="s">
        <v>398</v>
      </c>
      <c r="AB7" s="11" t="s">
        <v>216</v>
      </c>
      <c r="AC7" s="11" t="s">
        <v>217</v>
      </c>
      <c r="AD7" s="11" t="s">
        <v>180</v>
      </c>
      <c r="AE7" s="8"/>
      <c r="AF7" s="8" t="s">
        <v>420</v>
      </c>
      <c r="AG7" s="28" t="s">
        <v>421</v>
      </c>
    </row>
    <row r="8" spans="1:33" s="5" customFormat="1">
      <c r="A8" s="6">
        <v>45360</v>
      </c>
      <c r="B8" s="17" t="s">
        <v>158</v>
      </c>
      <c r="C8" s="8" t="s">
        <v>381</v>
      </c>
      <c r="D8" s="9">
        <v>5.1423611111111114E-2</v>
      </c>
      <c r="E8" s="8" t="s">
        <v>448</v>
      </c>
      <c r="F8" s="10">
        <v>12.5</v>
      </c>
      <c r="G8" s="10">
        <v>11.1</v>
      </c>
      <c r="H8" s="10">
        <v>12</v>
      </c>
      <c r="I8" s="10">
        <v>12.5</v>
      </c>
      <c r="J8" s="10">
        <v>12.8</v>
      </c>
      <c r="K8" s="10">
        <v>13.4</v>
      </c>
      <c r="L8" s="22">
        <f t="shared" ref="L8:L11" si="6">SUM(F8:H8)</f>
        <v>35.6</v>
      </c>
      <c r="M8" s="22">
        <f t="shared" ref="M8:M11" si="7">SUM(I8:K8)</f>
        <v>38.700000000000003</v>
      </c>
      <c r="N8" s="23">
        <f t="shared" ref="N8:N11" si="8">SUM(F8:J8)</f>
        <v>60.900000000000006</v>
      </c>
      <c r="O8" s="11" t="s">
        <v>182</v>
      </c>
      <c r="P8" s="11" t="s">
        <v>183</v>
      </c>
      <c r="Q8" s="13" t="s">
        <v>241</v>
      </c>
      <c r="R8" s="13" t="s">
        <v>209</v>
      </c>
      <c r="S8" s="13" t="s">
        <v>185</v>
      </c>
      <c r="T8" s="12">
        <v>8.8000000000000007</v>
      </c>
      <c r="U8" s="12">
        <v>9.5</v>
      </c>
      <c r="V8" s="11" t="s">
        <v>180</v>
      </c>
      <c r="W8" s="12">
        <v>1.3</v>
      </c>
      <c r="X8" s="12" t="s">
        <v>215</v>
      </c>
      <c r="Y8" s="12">
        <v>1</v>
      </c>
      <c r="Z8" s="8">
        <v>0.3</v>
      </c>
      <c r="AA8" s="8"/>
      <c r="AB8" s="11" t="s">
        <v>218</v>
      </c>
      <c r="AC8" s="11" t="s">
        <v>217</v>
      </c>
      <c r="AD8" s="11" t="s">
        <v>179</v>
      </c>
      <c r="AE8" s="8" t="s">
        <v>467</v>
      </c>
      <c r="AF8" s="8" t="s">
        <v>488</v>
      </c>
      <c r="AG8" s="28" t="s">
        <v>489</v>
      </c>
    </row>
    <row r="9" spans="1:33" s="5" customFormat="1">
      <c r="A9" s="6">
        <v>45361</v>
      </c>
      <c r="B9" s="18" t="s">
        <v>158</v>
      </c>
      <c r="C9" s="8" t="s">
        <v>381</v>
      </c>
      <c r="D9" s="9">
        <v>5.1412037037037034E-2</v>
      </c>
      <c r="E9" s="8" t="s">
        <v>469</v>
      </c>
      <c r="F9" s="10">
        <v>12.5</v>
      </c>
      <c r="G9" s="10">
        <v>11.3</v>
      </c>
      <c r="H9" s="10">
        <v>11.8</v>
      </c>
      <c r="I9" s="10">
        <v>12.1</v>
      </c>
      <c r="J9" s="10">
        <v>12.8</v>
      </c>
      <c r="K9" s="10">
        <v>13.7</v>
      </c>
      <c r="L9" s="22">
        <f t="shared" si="6"/>
        <v>35.6</v>
      </c>
      <c r="M9" s="22">
        <f t="shared" si="7"/>
        <v>38.599999999999994</v>
      </c>
      <c r="N9" s="23">
        <f t="shared" si="8"/>
        <v>60.5</v>
      </c>
      <c r="O9" s="11" t="s">
        <v>182</v>
      </c>
      <c r="P9" s="11" t="s">
        <v>183</v>
      </c>
      <c r="Q9" s="13" t="s">
        <v>348</v>
      </c>
      <c r="R9" s="13" t="s">
        <v>201</v>
      </c>
      <c r="S9" s="13" t="s">
        <v>470</v>
      </c>
      <c r="T9" s="12">
        <v>5.8</v>
      </c>
      <c r="U9" s="12">
        <v>7.5</v>
      </c>
      <c r="V9" s="11" t="s">
        <v>180</v>
      </c>
      <c r="W9" s="12">
        <v>1.2</v>
      </c>
      <c r="X9" s="12" t="s">
        <v>215</v>
      </c>
      <c r="Y9" s="12">
        <v>0.9</v>
      </c>
      <c r="Z9" s="8">
        <v>0.3</v>
      </c>
      <c r="AA9" s="8"/>
      <c r="AB9" s="11" t="s">
        <v>218</v>
      </c>
      <c r="AC9" s="11" t="s">
        <v>217</v>
      </c>
      <c r="AD9" s="11" t="s">
        <v>180</v>
      </c>
      <c r="AE9" s="8"/>
      <c r="AF9" s="8" t="s">
        <v>512</v>
      </c>
      <c r="AG9" s="28" t="s">
        <v>513</v>
      </c>
    </row>
    <row r="10" spans="1:33" s="5" customFormat="1">
      <c r="A10" s="6">
        <v>45361</v>
      </c>
      <c r="B10" s="18" t="s">
        <v>159</v>
      </c>
      <c r="C10" s="8" t="s">
        <v>381</v>
      </c>
      <c r="D10" s="9">
        <v>5.0011574074074076E-2</v>
      </c>
      <c r="E10" s="8" t="s">
        <v>475</v>
      </c>
      <c r="F10" s="10">
        <v>12.2</v>
      </c>
      <c r="G10" s="10">
        <v>10.6</v>
      </c>
      <c r="H10" s="10">
        <v>11.5</v>
      </c>
      <c r="I10" s="10">
        <v>12.1</v>
      </c>
      <c r="J10" s="10">
        <v>12.8</v>
      </c>
      <c r="K10" s="10">
        <v>12.9</v>
      </c>
      <c r="L10" s="22">
        <f t="shared" si="6"/>
        <v>34.299999999999997</v>
      </c>
      <c r="M10" s="22">
        <f t="shared" si="7"/>
        <v>37.799999999999997</v>
      </c>
      <c r="N10" s="23">
        <f t="shared" si="8"/>
        <v>59.2</v>
      </c>
      <c r="O10" s="11" t="s">
        <v>233</v>
      </c>
      <c r="P10" s="11" t="s">
        <v>184</v>
      </c>
      <c r="Q10" s="13" t="s">
        <v>476</v>
      </c>
      <c r="R10" s="13" t="s">
        <v>239</v>
      </c>
      <c r="S10" s="13" t="s">
        <v>187</v>
      </c>
      <c r="T10" s="12">
        <v>5.8</v>
      </c>
      <c r="U10" s="12">
        <v>7.5</v>
      </c>
      <c r="V10" s="11" t="s">
        <v>180</v>
      </c>
      <c r="W10" s="12">
        <v>-0.2</v>
      </c>
      <c r="X10" s="12" t="s">
        <v>215</v>
      </c>
      <c r="Y10" s="12">
        <v>-0.5</v>
      </c>
      <c r="Z10" s="8">
        <v>0.3</v>
      </c>
      <c r="AA10" s="8"/>
      <c r="AB10" s="11" t="s">
        <v>219</v>
      </c>
      <c r="AC10" s="11" t="s">
        <v>216</v>
      </c>
      <c r="AD10" s="11" t="s">
        <v>179</v>
      </c>
      <c r="AE10" s="8"/>
      <c r="AF10" s="8" t="s">
        <v>526</v>
      </c>
      <c r="AG10" s="28" t="s">
        <v>527</v>
      </c>
    </row>
    <row r="11" spans="1:33" s="5" customFormat="1">
      <c r="A11" s="6">
        <v>45361</v>
      </c>
      <c r="B11" s="17" t="s">
        <v>160</v>
      </c>
      <c r="C11" s="8" t="s">
        <v>381</v>
      </c>
      <c r="D11" s="9">
        <v>0.05</v>
      </c>
      <c r="E11" s="8" t="s">
        <v>450</v>
      </c>
      <c r="F11" s="10">
        <v>12.2</v>
      </c>
      <c r="G11" s="10">
        <v>10.8</v>
      </c>
      <c r="H11" s="10">
        <v>11.6</v>
      </c>
      <c r="I11" s="10">
        <v>12.4</v>
      </c>
      <c r="J11" s="10">
        <v>12.5</v>
      </c>
      <c r="K11" s="10">
        <v>12.5</v>
      </c>
      <c r="L11" s="22">
        <f t="shared" si="6"/>
        <v>34.6</v>
      </c>
      <c r="M11" s="22">
        <f t="shared" si="7"/>
        <v>37.4</v>
      </c>
      <c r="N11" s="23">
        <f t="shared" si="8"/>
        <v>59.5</v>
      </c>
      <c r="O11" s="11" t="s">
        <v>182</v>
      </c>
      <c r="P11" s="11" t="s">
        <v>190</v>
      </c>
      <c r="Q11" s="13" t="s">
        <v>481</v>
      </c>
      <c r="R11" s="13" t="s">
        <v>214</v>
      </c>
      <c r="S11" s="13" t="s">
        <v>482</v>
      </c>
      <c r="T11" s="12">
        <v>5.8</v>
      </c>
      <c r="U11" s="12">
        <v>7.5</v>
      </c>
      <c r="V11" s="11" t="s">
        <v>180</v>
      </c>
      <c r="W11" s="12">
        <v>0.3</v>
      </c>
      <c r="X11" s="12" t="s">
        <v>215</v>
      </c>
      <c r="Y11" s="12" t="s">
        <v>221</v>
      </c>
      <c r="Z11" s="8">
        <v>0.3</v>
      </c>
      <c r="AA11" s="8"/>
      <c r="AB11" s="11" t="s">
        <v>216</v>
      </c>
      <c r="AC11" s="11" t="s">
        <v>217</v>
      </c>
      <c r="AD11" s="11" t="s">
        <v>180</v>
      </c>
      <c r="AE11" s="8"/>
      <c r="AF11" s="8" t="s">
        <v>532</v>
      </c>
      <c r="AG11" s="28" t="s">
        <v>533</v>
      </c>
    </row>
    <row r="12" spans="1:33" s="5" customFormat="1">
      <c r="A12" s="6">
        <v>45367</v>
      </c>
      <c r="B12" s="18" t="s">
        <v>158</v>
      </c>
      <c r="C12" s="8" t="s">
        <v>381</v>
      </c>
      <c r="D12" s="9">
        <v>5.0752314814814813E-2</v>
      </c>
      <c r="E12" s="8" t="s">
        <v>536</v>
      </c>
      <c r="F12" s="10">
        <v>12.5</v>
      </c>
      <c r="G12" s="10">
        <v>11.2</v>
      </c>
      <c r="H12" s="10">
        <v>11.5</v>
      </c>
      <c r="I12" s="10">
        <v>12</v>
      </c>
      <c r="J12" s="10">
        <v>12.6</v>
      </c>
      <c r="K12" s="10">
        <v>13.7</v>
      </c>
      <c r="L12" s="22">
        <f t="shared" ref="L12" si="9">SUM(F12:H12)</f>
        <v>35.200000000000003</v>
      </c>
      <c r="M12" s="22">
        <f t="shared" ref="M12" si="10">SUM(I12:K12)</f>
        <v>38.299999999999997</v>
      </c>
      <c r="N12" s="23">
        <f t="shared" ref="N12" si="11">SUM(F12:J12)</f>
        <v>59.800000000000004</v>
      </c>
      <c r="O12" s="11" t="s">
        <v>182</v>
      </c>
      <c r="P12" s="11" t="s">
        <v>183</v>
      </c>
      <c r="Q12" s="13" t="s">
        <v>537</v>
      </c>
      <c r="R12" s="13" t="s">
        <v>239</v>
      </c>
      <c r="S12" s="13" t="s">
        <v>538</v>
      </c>
      <c r="T12" s="12">
        <v>6.5</v>
      </c>
      <c r="U12" s="12">
        <v>6.8</v>
      </c>
      <c r="V12" s="11" t="s">
        <v>180</v>
      </c>
      <c r="W12" s="12">
        <v>0.5</v>
      </c>
      <c r="X12" s="12" t="s">
        <v>215</v>
      </c>
      <c r="Y12" s="12">
        <v>0.2</v>
      </c>
      <c r="Z12" s="8">
        <v>0.3</v>
      </c>
      <c r="AA12" s="8"/>
      <c r="AB12" s="11" t="s">
        <v>216</v>
      </c>
      <c r="AC12" s="11" t="s">
        <v>217</v>
      </c>
      <c r="AD12" s="11" t="s">
        <v>180</v>
      </c>
      <c r="AE12" s="8"/>
      <c r="AF12" s="8" t="s">
        <v>580</v>
      </c>
      <c r="AG12" s="28" t="s">
        <v>581</v>
      </c>
    </row>
    <row r="13" spans="1:33" s="5" customFormat="1">
      <c r="A13" s="6">
        <v>45374</v>
      </c>
      <c r="B13" s="17" t="s">
        <v>158</v>
      </c>
      <c r="C13" s="8" t="s">
        <v>249</v>
      </c>
      <c r="D13" s="9">
        <v>5.002314814814815E-2</v>
      </c>
      <c r="E13" s="8" t="s">
        <v>622</v>
      </c>
      <c r="F13" s="10">
        <v>12.3</v>
      </c>
      <c r="G13" s="10">
        <v>10.9</v>
      </c>
      <c r="H13" s="10">
        <v>11.9</v>
      </c>
      <c r="I13" s="10">
        <v>12.3</v>
      </c>
      <c r="J13" s="10">
        <v>12.2</v>
      </c>
      <c r="K13" s="10">
        <v>12.6</v>
      </c>
      <c r="L13" s="22">
        <f t="shared" ref="L13:L17" si="12">SUM(F13:H13)</f>
        <v>35.1</v>
      </c>
      <c r="M13" s="22">
        <f t="shared" ref="M13:M17" si="13">SUM(I13:K13)</f>
        <v>37.1</v>
      </c>
      <c r="N13" s="23">
        <f t="shared" ref="N13:N17" si="14">SUM(F13:J13)</f>
        <v>59.600000000000009</v>
      </c>
      <c r="O13" s="11" t="s">
        <v>182</v>
      </c>
      <c r="P13" s="11" t="s">
        <v>190</v>
      </c>
      <c r="Q13" s="13" t="s">
        <v>355</v>
      </c>
      <c r="R13" s="13" t="s">
        <v>209</v>
      </c>
      <c r="S13" s="13" t="s">
        <v>623</v>
      </c>
      <c r="T13" s="12">
        <v>9.6</v>
      </c>
      <c r="U13" s="12">
        <v>10.8</v>
      </c>
      <c r="V13" s="11" t="s">
        <v>156</v>
      </c>
      <c r="W13" s="12">
        <v>-0.8</v>
      </c>
      <c r="X13" s="12" t="s">
        <v>215</v>
      </c>
      <c r="Y13" s="12">
        <v>0.3</v>
      </c>
      <c r="Z13" s="8">
        <v>-1.1000000000000001</v>
      </c>
      <c r="AA13" s="8"/>
      <c r="AB13" s="11" t="s">
        <v>217</v>
      </c>
      <c r="AC13" s="11" t="s">
        <v>217</v>
      </c>
      <c r="AD13" s="11" t="s">
        <v>180</v>
      </c>
      <c r="AE13" s="8"/>
      <c r="AF13" s="8" t="s">
        <v>658</v>
      </c>
      <c r="AG13" s="28" t="s">
        <v>659</v>
      </c>
    </row>
    <row r="14" spans="1:33" s="5" customFormat="1">
      <c r="A14" s="6">
        <v>45374</v>
      </c>
      <c r="B14" s="17" t="s">
        <v>159</v>
      </c>
      <c r="C14" s="8" t="s">
        <v>247</v>
      </c>
      <c r="D14" s="9">
        <v>4.9340277777777775E-2</v>
      </c>
      <c r="E14" s="8" t="s">
        <v>621</v>
      </c>
      <c r="F14" s="10">
        <v>12.3</v>
      </c>
      <c r="G14" s="10">
        <v>11</v>
      </c>
      <c r="H14" s="10">
        <v>11.8</v>
      </c>
      <c r="I14" s="10">
        <v>11.7</v>
      </c>
      <c r="J14" s="10">
        <v>12</v>
      </c>
      <c r="K14" s="10">
        <v>12.5</v>
      </c>
      <c r="L14" s="22">
        <f t="shared" si="12"/>
        <v>35.1</v>
      </c>
      <c r="M14" s="22">
        <f t="shared" si="13"/>
        <v>36.200000000000003</v>
      </c>
      <c r="N14" s="23">
        <f t="shared" si="14"/>
        <v>58.8</v>
      </c>
      <c r="O14" s="11" t="s">
        <v>189</v>
      </c>
      <c r="P14" s="11" t="s">
        <v>184</v>
      </c>
      <c r="Q14" s="13" t="s">
        <v>209</v>
      </c>
      <c r="R14" s="13" t="s">
        <v>193</v>
      </c>
      <c r="S14" s="13" t="s">
        <v>355</v>
      </c>
      <c r="T14" s="12">
        <v>9.6</v>
      </c>
      <c r="U14" s="12">
        <v>10.8</v>
      </c>
      <c r="V14" s="11" t="s">
        <v>156</v>
      </c>
      <c r="W14" s="12">
        <v>-1</v>
      </c>
      <c r="X14" s="12" t="s">
        <v>215</v>
      </c>
      <c r="Y14" s="12">
        <v>0.4</v>
      </c>
      <c r="Z14" s="8">
        <v>-1.4</v>
      </c>
      <c r="AA14" s="8"/>
      <c r="AB14" s="11" t="s">
        <v>217</v>
      </c>
      <c r="AC14" s="11" t="s">
        <v>217</v>
      </c>
      <c r="AD14" s="11" t="s">
        <v>180</v>
      </c>
      <c r="AE14" s="8"/>
      <c r="AF14" s="8" t="s">
        <v>676</v>
      </c>
      <c r="AG14" s="28" t="s">
        <v>677</v>
      </c>
    </row>
    <row r="15" spans="1:33" s="5" customFormat="1">
      <c r="A15" s="6">
        <v>45375</v>
      </c>
      <c r="B15" s="18" t="s">
        <v>158</v>
      </c>
      <c r="C15" s="8" t="s">
        <v>247</v>
      </c>
      <c r="D15" s="9">
        <v>5.0694444444444445E-2</v>
      </c>
      <c r="E15" s="8" t="s">
        <v>642</v>
      </c>
      <c r="F15" s="10">
        <v>12.2</v>
      </c>
      <c r="G15" s="10">
        <v>11.5</v>
      </c>
      <c r="H15" s="10">
        <v>12.1</v>
      </c>
      <c r="I15" s="10">
        <v>12.3</v>
      </c>
      <c r="J15" s="10">
        <v>12.2</v>
      </c>
      <c r="K15" s="10">
        <v>12.7</v>
      </c>
      <c r="L15" s="22">
        <f t="shared" si="12"/>
        <v>35.799999999999997</v>
      </c>
      <c r="M15" s="22">
        <f t="shared" si="13"/>
        <v>37.200000000000003</v>
      </c>
      <c r="N15" s="23">
        <f t="shared" si="14"/>
        <v>60.3</v>
      </c>
      <c r="O15" s="11" t="s">
        <v>189</v>
      </c>
      <c r="P15" s="11" t="s">
        <v>184</v>
      </c>
      <c r="Q15" s="13" t="s">
        <v>465</v>
      </c>
      <c r="R15" s="13" t="s">
        <v>234</v>
      </c>
      <c r="S15" s="13" t="s">
        <v>487</v>
      </c>
      <c r="T15" s="12">
        <v>14.9</v>
      </c>
      <c r="U15" s="12">
        <v>19.5</v>
      </c>
      <c r="V15" s="11" t="s">
        <v>156</v>
      </c>
      <c r="W15" s="12" t="s">
        <v>221</v>
      </c>
      <c r="X15" s="12" t="s">
        <v>215</v>
      </c>
      <c r="Y15" s="12">
        <v>1.3</v>
      </c>
      <c r="Z15" s="8">
        <v>-1.3</v>
      </c>
      <c r="AA15" s="8"/>
      <c r="AB15" s="11" t="s">
        <v>218</v>
      </c>
      <c r="AC15" s="11" t="s">
        <v>217</v>
      </c>
      <c r="AD15" s="11" t="s">
        <v>180</v>
      </c>
      <c r="AE15" s="8"/>
      <c r="AF15" s="8" t="s">
        <v>684</v>
      </c>
      <c r="AG15" s="28" t="s">
        <v>685</v>
      </c>
    </row>
    <row r="16" spans="1:33" s="5" customFormat="1">
      <c r="A16" s="6">
        <v>45375</v>
      </c>
      <c r="B16" s="18" t="s">
        <v>157</v>
      </c>
      <c r="C16" s="8" t="s">
        <v>247</v>
      </c>
      <c r="D16" s="9">
        <v>4.866898148148148E-2</v>
      </c>
      <c r="E16" s="8" t="s">
        <v>644</v>
      </c>
      <c r="F16" s="10">
        <v>12.2</v>
      </c>
      <c r="G16" s="10">
        <v>11</v>
      </c>
      <c r="H16" s="10">
        <v>11.4</v>
      </c>
      <c r="I16" s="10">
        <v>11.7</v>
      </c>
      <c r="J16" s="10">
        <v>11.7</v>
      </c>
      <c r="K16" s="10">
        <v>12.5</v>
      </c>
      <c r="L16" s="22">
        <f t="shared" si="12"/>
        <v>34.6</v>
      </c>
      <c r="M16" s="22">
        <f t="shared" si="13"/>
        <v>35.9</v>
      </c>
      <c r="N16" s="23">
        <f t="shared" si="14"/>
        <v>58</v>
      </c>
      <c r="O16" s="11" t="s">
        <v>182</v>
      </c>
      <c r="P16" s="11" t="s">
        <v>190</v>
      </c>
      <c r="Q16" s="13" t="s">
        <v>203</v>
      </c>
      <c r="R16" s="13" t="s">
        <v>645</v>
      </c>
      <c r="S16" s="13" t="s">
        <v>214</v>
      </c>
      <c r="T16" s="12">
        <v>14.9</v>
      </c>
      <c r="U16" s="12">
        <v>19.5</v>
      </c>
      <c r="V16" s="11" t="s">
        <v>156</v>
      </c>
      <c r="W16" s="12">
        <v>-1.8</v>
      </c>
      <c r="X16" s="12" t="s">
        <v>215</v>
      </c>
      <c r="Y16" s="12">
        <v>-0.4</v>
      </c>
      <c r="Z16" s="8">
        <v>-1.4</v>
      </c>
      <c r="AA16" s="8"/>
      <c r="AB16" s="11" t="s">
        <v>219</v>
      </c>
      <c r="AC16" s="11" t="s">
        <v>216</v>
      </c>
      <c r="AD16" s="11" t="s">
        <v>179</v>
      </c>
      <c r="AE16" s="8"/>
      <c r="AF16" s="8" t="s">
        <v>688</v>
      </c>
      <c r="AG16" s="28" t="s">
        <v>689</v>
      </c>
    </row>
    <row r="17" spans="1:33" s="5" customFormat="1">
      <c r="A17" s="6">
        <v>45375</v>
      </c>
      <c r="B17" s="18" t="s">
        <v>160</v>
      </c>
      <c r="C17" s="8" t="s">
        <v>247</v>
      </c>
      <c r="D17" s="9">
        <v>4.9305555555555554E-2</v>
      </c>
      <c r="E17" s="8" t="s">
        <v>656</v>
      </c>
      <c r="F17" s="10">
        <v>12.4</v>
      </c>
      <c r="G17" s="10">
        <v>10.8</v>
      </c>
      <c r="H17" s="10">
        <v>11.7</v>
      </c>
      <c r="I17" s="10">
        <v>12</v>
      </c>
      <c r="J17" s="10">
        <v>11.9</v>
      </c>
      <c r="K17" s="10">
        <v>12.2</v>
      </c>
      <c r="L17" s="22">
        <f t="shared" si="12"/>
        <v>34.900000000000006</v>
      </c>
      <c r="M17" s="22">
        <f t="shared" si="13"/>
        <v>36.099999999999994</v>
      </c>
      <c r="N17" s="23">
        <f t="shared" si="14"/>
        <v>58.800000000000004</v>
      </c>
      <c r="O17" s="11" t="s">
        <v>189</v>
      </c>
      <c r="P17" s="11" t="s">
        <v>184</v>
      </c>
      <c r="Q17" s="13" t="s">
        <v>191</v>
      </c>
      <c r="R17" s="13" t="s">
        <v>657</v>
      </c>
      <c r="S17" s="13" t="s">
        <v>460</v>
      </c>
      <c r="T17" s="12">
        <v>14.9</v>
      </c>
      <c r="U17" s="12">
        <v>19.5</v>
      </c>
      <c r="V17" s="11" t="s">
        <v>156</v>
      </c>
      <c r="W17" s="12">
        <v>-0.7</v>
      </c>
      <c r="X17" s="12" t="s">
        <v>215</v>
      </c>
      <c r="Y17" s="12">
        <v>0.8</v>
      </c>
      <c r="Z17" s="8">
        <v>-1.5</v>
      </c>
      <c r="AA17" s="8"/>
      <c r="AB17" s="11" t="s">
        <v>218</v>
      </c>
      <c r="AC17" s="11" t="s">
        <v>216</v>
      </c>
      <c r="AD17" s="11" t="s">
        <v>180</v>
      </c>
      <c r="AE17" s="8"/>
      <c r="AF17" s="8" t="s">
        <v>700</v>
      </c>
      <c r="AG17" s="28" t="s">
        <v>701</v>
      </c>
    </row>
    <row r="18" spans="1:33" s="5" customFormat="1">
      <c r="A18" s="6">
        <v>45381</v>
      </c>
      <c r="B18" s="18" t="s">
        <v>158</v>
      </c>
      <c r="C18" s="8" t="s">
        <v>228</v>
      </c>
      <c r="D18" s="9">
        <v>5.0740740740740739E-2</v>
      </c>
      <c r="E18" s="8" t="s">
        <v>704</v>
      </c>
      <c r="F18" s="10">
        <v>12.3</v>
      </c>
      <c r="G18" s="10">
        <v>11.2</v>
      </c>
      <c r="H18" s="10">
        <v>12.1</v>
      </c>
      <c r="I18" s="10">
        <v>12.6</v>
      </c>
      <c r="J18" s="10">
        <v>12.4</v>
      </c>
      <c r="K18" s="10">
        <v>12.8</v>
      </c>
      <c r="L18" s="22">
        <f t="shared" ref="L18:L19" si="15">SUM(F18:H18)</f>
        <v>35.6</v>
      </c>
      <c r="M18" s="22">
        <f t="shared" ref="M18:M19" si="16">SUM(I18:K18)</f>
        <v>37.799999999999997</v>
      </c>
      <c r="N18" s="23">
        <f t="shared" ref="N18:N19" si="17">SUM(F18:J18)</f>
        <v>60.6</v>
      </c>
      <c r="O18" s="11" t="s">
        <v>182</v>
      </c>
      <c r="P18" s="11" t="s">
        <v>190</v>
      </c>
      <c r="Q18" s="13" t="s">
        <v>705</v>
      </c>
      <c r="R18" s="13" t="s">
        <v>706</v>
      </c>
      <c r="S18" s="13" t="s">
        <v>707</v>
      </c>
      <c r="T18" s="12">
        <v>9.9</v>
      </c>
      <c r="U18" s="12">
        <v>12.7</v>
      </c>
      <c r="V18" s="11" t="s">
        <v>224</v>
      </c>
      <c r="W18" s="12">
        <v>0.4</v>
      </c>
      <c r="X18" s="12" t="s">
        <v>215</v>
      </c>
      <c r="Y18" s="12">
        <v>1.2</v>
      </c>
      <c r="Z18" s="8">
        <v>-0.8</v>
      </c>
      <c r="AA18" s="8"/>
      <c r="AB18" s="11" t="s">
        <v>218</v>
      </c>
      <c r="AC18" s="11" t="s">
        <v>217</v>
      </c>
      <c r="AD18" s="11" t="s">
        <v>180</v>
      </c>
      <c r="AE18" s="8"/>
      <c r="AF18" s="8" t="s">
        <v>736</v>
      </c>
      <c r="AG18" s="28" t="s">
        <v>737</v>
      </c>
    </row>
    <row r="19" spans="1:33" s="5" customFormat="1">
      <c r="A19" s="6">
        <v>45382</v>
      </c>
      <c r="B19" s="18" t="s">
        <v>163</v>
      </c>
      <c r="C19" s="8" t="s">
        <v>381</v>
      </c>
      <c r="D19" s="9">
        <v>4.9375000000000002E-2</v>
      </c>
      <c r="E19" s="8" t="s">
        <v>733</v>
      </c>
      <c r="F19" s="10">
        <v>12.3</v>
      </c>
      <c r="G19" s="10">
        <v>11</v>
      </c>
      <c r="H19" s="10">
        <v>11.9</v>
      </c>
      <c r="I19" s="10">
        <v>11.9</v>
      </c>
      <c r="J19" s="10">
        <v>11.5</v>
      </c>
      <c r="K19" s="10">
        <v>13</v>
      </c>
      <c r="L19" s="22">
        <f t="shared" si="15"/>
        <v>35.200000000000003</v>
      </c>
      <c r="M19" s="22">
        <f t="shared" si="16"/>
        <v>36.4</v>
      </c>
      <c r="N19" s="23">
        <f t="shared" si="17"/>
        <v>58.6</v>
      </c>
      <c r="O19" s="11" t="s">
        <v>189</v>
      </c>
      <c r="P19" s="11" t="s">
        <v>184</v>
      </c>
      <c r="Q19" s="13" t="s">
        <v>543</v>
      </c>
      <c r="R19" s="13" t="s">
        <v>371</v>
      </c>
      <c r="S19" s="13" t="s">
        <v>243</v>
      </c>
      <c r="T19" s="12">
        <v>5.8</v>
      </c>
      <c r="U19" s="12">
        <v>6.8</v>
      </c>
      <c r="V19" s="11" t="s">
        <v>179</v>
      </c>
      <c r="W19" s="12">
        <v>0.5</v>
      </c>
      <c r="X19" s="12" t="s">
        <v>215</v>
      </c>
      <c r="Y19" s="12">
        <v>0.6</v>
      </c>
      <c r="Z19" s="8">
        <v>-0.1</v>
      </c>
      <c r="AA19" s="8"/>
      <c r="AB19" s="11" t="s">
        <v>217</v>
      </c>
      <c r="AC19" s="11" t="s">
        <v>217</v>
      </c>
      <c r="AD19" s="11" t="s">
        <v>180</v>
      </c>
      <c r="AE19" s="8"/>
      <c r="AF19" s="8" t="s">
        <v>774</v>
      </c>
      <c r="AG19" s="28" t="s">
        <v>775</v>
      </c>
    </row>
    <row r="20" spans="1:33" s="5" customFormat="1">
      <c r="A20" s="6">
        <v>45388</v>
      </c>
      <c r="B20" s="18" t="s">
        <v>159</v>
      </c>
      <c r="C20" s="8" t="s">
        <v>381</v>
      </c>
      <c r="D20" s="9">
        <v>4.9375000000000002E-2</v>
      </c>
      <c r="E20" s="8" t="s">
        <v>789</v>
      </c>
      <c r="F20" s="10">
        <v>12.2</v>
      </c>
      <c r="G20" s="10">
        <v>11.1</v>
      </c>
      <c r="H20" s="10">
        <v>11.6</v>
      </c>
      <c r="I20" s="10">
        <v>12</v>
      </c>
      <c r="J20" s="10">
        <v>11.6</v>
      </c>
      <c r="K20" s="10">
        <v>13.1</v>
      </c>
      <c r="L20" s="22">
        <f t="shared" ref="L20:L22" si="18">SUM(F20:H20)</f>
        <v>34.9</v>
      </c>
      <c r="M20" s="22">
        <f t="shared" ref="M20:M22" si="19">SUM(I20:K20)</f>
        <v>36.700000000000003</v>
      </c>
      <c r="N20" s="23">
        <f t="shared" ref="N20:N22" si="20">SUM(F20:J20)</f>
        <v>58.5</v>
      </c>
      <c r="O20" s="11" t="s">
        <v>182</v>
      </c>
      <c r="P20" s="11" t="s">
        <v>190</v>
      </c>
      <c r="Q20" s="13" t="s">
        <v>213</v>
      </c>
      <c r="R20" s="13" t="s">
        <v>372</v>
      </c>
      <c r="S20" s="13" t="s">
        <v>187</v>
      </c>
      <c r="T20" s="12">
        <v>6.9</v>
      </c>
      <c r="U20" s="12">
        <v>9.8000000000000007</v>
      </c>
      <c r="V20" s="11" t="s">
        <v>224</v>
      </c>
      <c r="W20" s="12">
        <v>-0.7</v>
      </c>
      <c r="X20" s="12" t="s">
        <v>215</v>
      </c>
      <c r="Y20" s="12">
        <v>0.1</v>
      </c>
      <c r="Z20" s="8">
        <v>-0.8</v>
      </c>
      <c r="AA20" s="8"/>
      <c r="AB20" s="11" t="s">
        <v>216</v>
      </c>
      <c r="AC20" s="11" t="s">
        <v>216</v>
      </c>
      <c r="AD20" s="11" t="s">
        <v>179</v>
      </c>
      <c r="AE20" s="8"/>
      <c r="AF20" s="8" t="s">
        <v>823</v>
      </c>
      <c r="AG20" s="28" t="s">
        <v>824</v>
      </c>
    </row>
    <row r="21" spans="1:33" s="5" customFormat="1">
      <c r="A21" s="6">
        <v>45388</v>
      </c>
      <c r="B21" s="18" t="s">
        <v>160</v>
      </c>
      <c r="C21" s="8" t="s">
        <v>381</v>
      </c>
      <c r="D21" s="9">
        <v>4.9409722222222223E-2</v>
      </c>
      <c r="E21" s="8" t="s">
        <v>778</v>
      </c>
      <c r="F21" s="10">
        <v>12.5</v>
      </c>
      <c r="G21" s="10">
        <v>11</v>
      </c>
      <c r="H21" s="10">
        <v>11.9</v>
      </c>
      <c r="I21" s="10">
        <v>12.2</v>
      </c>
      <c r="J21" s="10">
        <v>11.8</v>
      </c>
      <c r="K21" s="10">
        <v>12.5</v>
      </c>
      <c r="L21" s="22">
        <f t="shared" si="18"/>
        <v>35.4</v>
      </c>
      <c r="M21" s="22">
        <f t="shared" si="19"/>
        <v>36.5</v>
      </c>
      <c r="N21" s="23">
        <f t="shared" si="20"/>
        <v>59.399999999999991</v>
      </c>
      <c r="O21" s="11" t="s">
        <v>182</v>
      </c>
      <c r="P21" s="11" t="s">
        <v>190</v>
      </c>
      <c r="Q21" s="13" t="s">
        <v>209</v>
      </c>
      <c r="R21" s="13" t="s">
        <v>227</v>
      </c>
      <c r="S21" s="13" t="s">
        <v>185</v>
      </c>
      <c r="T21" s="12">
        <v>6.9</v>
      </c>
      <c r="U21" s="12">
        <v>9.8000000000000007</v>
      </c>
      <c r="V21" s="11" t="s">
        <v>224</v>
      </c>
      <c r="W21" s="12">
        <v>0.2</v>
      </c>
      <c r="X21" s="12" t="s">
        <v>215</v>
      </c>
      <c r="Y21" s="12">
        <v>0.9</v>
      </c>
      <c r="Z21" s="8">
        <v>-0.7</v>
      </c>
      <c r="AA21" s="8"/>
      <c r="AB21" s="11" t="s">
        <v>218</v>
      </c>
      <c r="AC21" s="11" t="s">
        <v>216</v>
      </c>
      <c r="AD21" s="11" t="s">
        <v>179</v>
      </c>
      <c r="AE21" s="8"/>
      <c r="AF21" s="8" t="s">
        <v>829</v>
      </c>
      <c r="AG21" s="28" t="s">
        <v>830</v>
      </c>
    </row>
    <row r="22" spans="1:33" s="5" customFormat="1">
      <c r="A22" s="6">
        <v>45389</v>
      </c>
      <c r="B22" s="18" t="s">
        <v>158</v>
      </c>
      <c r="C22" s="8" t="s">
        <v>381</v>
      </c>
      <c r="D22" s="9">
        <v>5.0104166666666665E-2</v>
      </c>
      <c r="E22" s="8" t="s">
        <v>798</v>
      </c>
      <c r="F22" s="10">
        <v>12.2</v>
      </c>
      <c r="G22" s="10">
        <v>10.9</v>
      </c>
      <c r="H22" s="10">
        <v>11.6</v>
      </c>
      <c r="I22" s="10">
        <v>12.1</v>
      </c>
      <c r="J22" s="10">
        <v>12.4</v>
      </c>
      <c r="K22" s="10">
        <v>13.7</v>
      </c>
      <c r="L22" s="22">
        <f t="shared" si="18"/>
        <v>34.700000000000003</v>
      </c>
      <c r="M22" s="22">
        <f t="shared" si="19"/>
        <v>38.200000000000003</v>
      </c>
      <c r="N22" s="23">
        <f t="shared" si="20"/>
        <v>59.2</v>
      </c>
      <c r="O22" s="11" t="s">
        <v>233</v>
      </c>
      <c r="P22" s="11" t="s">
        <v>197</v>
      </c>
      <c r="Q22" s="13" t="s">
        <v>238</v>
      </c>
      <c r="R22" s="13" t="s">
        <v>261</v>
      </c>
      <c r="S22" s="13" t="s">
        <v>255</v>
      </c>
      <c r="T22" s="12">
        <v>6.2</v>
      </c>
      <c r="U22" s="12">
        <v>8.6999999999999993</v>
      </c>
      <c r="V22" s="11" t="s">
        <v>179</v>
      </c>
      <c r="W22" s="12">
        <v>-0.1</v>
      </c>
      <c r="X22" s="12" t="s">
        <v>215</v>
      </c>
      <c r="Y22" s="12">
        <v>0.5</v>
      </c>
      <c r="Z22" s="8">
        <v>-0.6</v>
      </c>
      <c r="AA22" s="8"/>
      <c r="AB22" s="11" t="s">
        <v>217</v>
      </c>
      <c r="AC22" s="11" t="s">
        <v>217</v>
      </c>
      <c r="AD22" s="11" t="s">
        <v>180</v>
      </c>
      <c r="AE22" s="8"/>
      <c r="AF22" s="8" t="s">
        <v>835</v>
      </c>
      <c r="AG22" s="28" t="s">
        <v>836</v>
      </c>
    </row>
    <row r="23" spans="1:33" s="5" customFormat="1">
      <c r="A23" s="6">
        <v>45395</v>
      </c>
      <c r="B23" s="18" t="s">
        <v>158</v>
      </c>
      <c r="C23" s="8" t="s">
        <v>381</v>
      </c>
      <c r="D23" s="9">
        <v>5.0740740740740739E-2</v>
      </c>
      <c r="E23" s="8" t="s">
        <v>858</v>
      </c>
      <c r="F23" s="10">
        <v>12.7</v>
      </c>
      <c r="G23" s="10">
        <v>11.1</v>
      </c>
      <c r="H23" s="10">
        <v>12</v>
      </c>
      <c r="I23" s="10">
        <v>12.3</v>
      </c>
      <c r="J23" s="10">
        <v>12.6</v>
      </c>
      <c r="K23" s="10">
        <v>12.7</v>
      </c>
      <c r="L23" s="22">
        <f t="shared" ref="L23:L25" si="21">SUM(F23:H23)</f>
        <v>35.799999999999997</v>
      </c>
      <c r="M23" s="22">
        <f t="shared" ref="M23:M25" si="22">SUM(I23:K23)</f>
        <v>37.599999999999994</v>
      </c>
      <c r="N23" s="23">
        <f t="shared" ref="N23:N25" si="23">SUM(F23:J23)</f>
        <v>60.699999999999996</v>
      </c>
      <c r="O23" s="11" t="s">
        <v>182</v>
      </c>
      <c r="P23" s="11" t="s">
        <v>190</v>
      </c>
      <c r="Q23" s="13" t="s">
        <v>258</v>
      </c>
      <c r="R23" s="13" t="s">
        <v>214</v>
      </c>
      <c r="S23" s="13" t="s">
        <v>543</v>
      </c>
      <c r="T23" s="12">
        <v>4.5999999999999996</v>
      </c>
      <c r="U23" s="12">
        <v>6</v>
      </c>
      <c r="V23" s="11" t="s">
        <v>180</v>
      </c>
      <c r="W23" s="12">
        <v>0.4</v>
      </c>
      <c r="X23" s="12" t="s">
        <v>215</v>
      </c>
      <c r="Y23" s="12">
        <v>0.4</v>
      </c>
      <c r="Z23" s="8" t="s">
        <v>221</v>
      </c>
      <c r="AA23" s="8"/>
      <c r="AB23" s="11" t="s">
        <v>217</v>
      </c>
      <c r="AC23" s="11" t="s">
        <v>216</v>
      </c>
      <c r="AD23" s="11" t="s">
        <v>179</v>
      </c>
      <c r="AE23" s="8"/>
      <c r="AF23" s="8" t="s">
        <v>889</v>
      </c>
      <c r="AG23" s="28" t="s">
        <v>890</v>
      </c>
    </row>
    <row r="24" spans="1:33" s="5" customFormat="1">
      <c r="A24" s="6">
        <v>45395</v>
      </c>
      <c r="B24" s="18" t="s">
        <v>157</v>
      </c>
      <c r="C24" s="8" t="s">
        <v>381</v>
      </c>
      <c r="D24" s="9">
        <v>4.9409722222222223E-2</v>
      </c>
      <c r="E24" s="8" t="s">
        <v>863</v>
      </c>
      <c r="F24" s="10">
        <v>12</v>
      </c>
      <c r="G24" s="10">
        <v>11.2</v>
      </c>
      <c r="H24" s="10">
        <v>11.7</v>
      </c>
      <c r="I24" s="10">
        <v>11.8</v>
      </c>
      <c r="J24" s="10">
        <v>11.9</v>
      </c>
      <c r="K24" s="10">
        <v>13.3</v>
      </c>
      <c r="L24" s="22">
        <f t="shared" si="21"/>
        <v>34.9</v>
      </c>
      <c r="M24" s="22">
        <f t="shared" si="22"/>
        <v>37</v>
      </c>
      <c r="N24" s="23">
        <f t="shared" si="23"/>
        <v>58.6</v>
      </c>
      <c r="O24" s="11" t="s">
        <v>182</v>
      </c>
      <c r="P24" s="11" t="s">
        <v>183</v>
      </c>
      <c r="Q24" s="13" t="s">
        <v>254</v>
      </c>
      <c r="R24" s="13" t="s">
        <v>860</v>
      </c>
      <c r="S24" s="13" t="s">
        <v>645</v>
      </c>
      <c r="T24" s="12">
        <v>4.5999999999999996</v>
      </c>
      <c r="U24" s="12">
        <v>6</v>
      </c>
      <c r="V24" s="11" t="s">
        <v>180</v>
      </c>
      <c r="W24" s="12">
        <v>-0.4</v>
      </c>
      <c r="X24" s="12" t="s">
        <v>215</v>
      </c>
      <c r="Y24" s="12">
        <v>-0.4</v>
      </c>
      <c r="Z24" s="8" t="s">
        <v>221</v>
      </c>
      <c r="AA24" s="8"/>
      <c r="AB24" s="11" t="s">
        <v>219</v>
      </c>
      <c r="AC24" s="11" t="s">
        <v>219</v>
      </c>
      <c r="AD24" s="11" t="s">
        <v>224</v>
      </c>
      <c r="AE24" s="8"/>
      <c r="AF24" s="8" t="s">
        <v>897</v>
      </c>
      <c r="AG24" s="28" t="s">
        <v>898</v>
      </c>
    </row>
    <row r="25" spans="1:33" s="5" customFormat="1">
      <c r="A25" s="6">
        <v>45396</v>
      </c>
      <c r="B25" s="17" t="s">
        <v>158</v>
      </c>
      <c r="C25" s="8" t="s">
        <v>381</v>
      </c>
      <c r="D25" s="9">
        <v>5.0740740740740739E-2</v>
      </c>
      <c r="E25" s="8" t="s">
        <v>868</v>
      </c>
      <c r="F25" s="10">
        <v>12.4</v>
      </c>
      <c r="G25" s="10">
        <v>10.7</v>
      </c>
      <c r="H25" s="10">
        <v>11.9</v>
      </c>
      <c r="I25" s="10">
        <v>12.3</v>
      </c>
      <c r="J25" s="10">
        <v>12.8</v>
      </c>
      <c r="K25" s="10">
        <v>13.3</v>
      </c>
      <c r="L25" s="22">
        <f t="shared" si="21"/>
        <v>35</v>
      </c>
      <c r="M25" s="22">
        <f t="shared" si="22"/>
        <v>38.400000000000006</v>
      </c>
      <c r="N25" s="23">
        <f t="shared" si="23"/>
        <v>60.099999999999994</v>
      </c>
      <c r="O25" s="11" t="s">
        <v>182</v>
      </c>
      <c r="P25" s="11" t="s">
        <v>183</v>
      </c>
      <c r="Q25" s="13" t="s">
        <v>209</v>
      </c>
      <c r="R25" s="13" t="s">
        <v>185</v>
      </c>
      <c r="S25" s="13" t="s">
        <v>209</v>
      </c>
      <c r="T25" s="12">
        <v>4.0999999999999996</v>
      </c>
      <c r="U25" s="12">
        <v>4.5</v>
      </c>
      <c r="V25" s="11" t="s">
        <v>180</v>
      </c>
      <c r="W25" s="12">
        <v>0.4</v>
      </c>
      <c r="X25" s="12" t="s">
        <v>215</v>
      </c>
      <c r="Y25" s="12">
        <v>0.4</v>
      </c>
      <c r="Z25" s="8" t="s">
        <v>221</v>
      </c>
      <c r="AA25" s="8"/>
      <c r="AB25" s="11" t="s">
        <v>217</v>
      </c>
      <c r="AC25" s="11" t="s">
        <v>216</v>
      </c>
      <c r="AD25" s="11" t="s">
        <v>179</v>
      </c>
      <c r="AE25" s="8"/>
      <c r="AF25" s="8" t="s">
        <v>909</v>
      </c>
      <c r="AG25" s="28" t="s">
        <v>910</v>
      </c>
    </row>
  </sheetData>
  <autoFilter ref="A1:AF5" xr:uid="{00000000-0009-0000-0000-00000A000000}"/>
  <phoneticPr fontId="12"/>
  <conditionalFormatting sqref="F2:K4">
    <cfRule type="colorScale" priority="1609">
      <colorScale>
        <cfvo type="min"/>
        <cfvo type="percentile" val="50"/>
        <cfvo type="max"/>
        <color rgb="FFF8696B"/>
        <color rgb="FFFFEB84"/>
        <color rgb="FF63BE7B"/>
      </colorScale>
    </cfRule>
  </conditionalFormatting>
  <conditionalFormatting sqref="F5:K5">
    <cfRule type="colorScale" priority="842">
      <colorScale>
        <cfvo type="min"/>
        <cfvo type="percentile" val="50"/>
        <cfvo type="max"/>
        <color rgb="FFF8696B"/>
        <color rgb="FFFFEB84"/>
        <color rgb="FF63BE7B"/>
      </colorScale>
    </cfRule>
  </conditionalFormatting>
  <conditionalFormatting sqref="F6:K7">
    <cfRule type="colorScale" priority="31">
      <colorScale>
        <cfvo type="min"/>
        <cfvo type="percentile" val="50"/>
        <cfvo type="max"/>
        <color rgb="FFF8696B"/>
        <color rgb="FFFFEB84"/>
        <color rgb="FF63BE7B"/>
      </colorScale>
    </cfRule>
  </conditionalFormatting>
  <conditionalFormatting sqref="F8:K11">
    <cfRule type="colorScale" priority="27">
      <colorScale>
        <cfvo type="min"/>
        <cfvo type="percentile" val="50"/>
        <cfvo type="max"/>
        <color rgb="FFF8696B"/>
        <color rgb="FFFFEB84"/>
        <color rgb="FF63BE7B"/>
      </colorScale>
    </cfRule>
  </conditionalFormatting>
  <conditionalFormatting sqref="F12:K12">
    <cfRule type="colorScale" priority="20">
      <colorScale>
        <cfvo type="min"/>
        <cfvo type="percentile" val="50"/>
        <cfvo type="max"/>
        <color rgb="FFF8696B"/>
        <color rgb="FFFFEB84"/>
        <color rgb="FF63BE7B"/>
      </colorScale>
    </cfRule>
  </conditionalFormatting>
  <conditionalFormatting sqref="F13:K17">
    <cfRule type="colorScale" priority="16">
      <colorScale>
        <cfvo type="min"/>
        <cfvo type="percentile" val="50"/>
        <cfvo type="max"/>
        <color rgb="FFF8696B"/>
        <color rgb="FFFFEB84"/>
        <color rgb="FF63BE7B"/>
      </colorScale>
    </cfRule>
  </conditionalFormatting>
  <conditionalFormatting sqref="F18:K19">
    <cfRule type="colorScale" priority="12">
      <colorScale>
        <cfvo type="min"/>
        <cfvo type="percentile" val="50"/>
        <cfvo type="max"/>
        <color rgb="FFF8696B"/>
        <color rgb="FFFFEB84"/>
        <color rgb="FF63BE7B"/>
      </colorScale>
    </cfRule>
  </conditionalFormatting>
  <conditionalFormatting sqref="F20:K22">
    <cfRule type="colorScale" priority="8">
      <colorScale>
        <cfvo type="min"/>
        <cfvo type="percentile" val="50"/>
        <cfvo type="max"/>
        <color rgb="FFF8696B"/>
        <color rgb="FFFFEB84"/>
        <color rgb="FF63BE7B"/>
      </colorScale>
    </cfRule>
  </conditionalFormatting>
  <conditionalFormatting sqref="F23:K25">
    <cfRule type="colorScale" priority="4">
      <colorScale>
        <cfvo type="min"/>
        <cfvo type="percentile" val="50"/>
        <cfvo type="max"/>
        <color rgb="FFF8696B"/>
        <color rgb="FFFFEB84"/>
        <color rgb="FF63BE7B"/>
      </colorScale>
    </cfRule>
  </conditionalFormatting>
  <conditionalFormatting sqref="V2:V25">
    <cfRule type="containsText" dxfId="60" priority="116" operator="containsText" text="D">
      <formula>NOT(ISERROR(SEARCH("D",V2)))</formula>
    </cfRule>
    <cfRule type="containsText" dxfId="59" priority="117" operator="containsText" text="S">
      <formula>NOT(ISERROR(SEARCH("S",V2)))</formula>
    </cfRule>
    <cfRule type="containsText" dxfId="58" priority="118" operator="containsText" text="F">
      <formula>NOT(ISERROR(SEARCH("F",V2)))</formula>
    </cfRule>
  </conditionalFormatting>
  <conditionalFormatting sqref="V2:AE5">
    <cfRule type="containsText" dxfId="57" priority="120" operator="containsText" text="B">
      <formula>NOT(ISERROR(SEARCH("B",V2)))</formula>
    </cfRule>
    <cfRule type="containsText" dxfId="56" priority="119" operator="containsText" text="E">
      <formula>NOT(ISERROR(SEARCH("E",V2)))</formula>
    </cfRule>
    <cfRule type="containsText" dxfId="55" priority="121" operator="containsText" text="A">
      <formula>NOT(ISERROR(SEARCH("A",V2)))</formula>
    </cfRule>
  </conditionalFormatting>
  <conditionalFormatting sqref="V6:AE25">
    <cfRule type="containsText" dxfId="54" priority="3" operator="containsText" text="A">
      <formula>NOT(ISERROR(SEARCH("A",V6)))</formula>
    </cfRule>
    <cfRule type="containsText" dxfId="53" priority="2" operator="containsText" text="B">
      <formula>NOT(ISERROR(SEARCH("B",V6)))</formula>
    </cfRule>
    <cfRule type="containsText" dxfId="52" priority="1" operator="containsText" text="E">
      <formula>NOT(ISERROR(SEARCH("E",V6)))</formula>
    </cfRule>
  </conditionalFormatting>
  <dataValidations count="1">
    <dataValidation type="list" allowBlank="1" showInputMessage="1" showErrorMessage="1" sqref="AE2:AE25" xr:uid="{00000000-0002-0000-0A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L2:N2 M3:N3 L5:N5 L6:N7 L8:N11 L12:N12 L13:N17 L18:N19 L20:N22 L23:N25" formulaRange="1"/>
    <ignoredError sqref="L3 L4:N4" formula="1"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I31"/>
  <sheetViews>
    <sheetView zoomScaleNormal="100" workbookViewId="0">
      <pane xSplit="5" ySplit="1" topLeftCell="S7" activePane="bottomRight" state="frozen"/>
      <selection activeCell="E15" sqref="E15"/>
      <selection pane="topRight" activeCell="E15" sqref="E15"/>
      <selection pane="bottomLeft" activeCell="E15" sqref="E15"/>
      <selection pane="bottomRight" activeCell="W29" sqref="W29"/>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6" max="26" width="5.33203125" customWidth="1"/>
    <col min="29" max="29" width="8.83203125" hidden="1" customWidth="1"/>
    <col min="34" max="35" width="150.83203125" customWidth="1"/>
  </cols>
  <sheetData>
    <row r="1" spans="1:35" s="5" customFormat="1">
      <c r="A1" s="1" t="s">
        <v>0</v>
      </c>
      <c r="B1" s="1" t="s">
        <v>18</v>
      </c>
      <c r="C1" s="1" t="s">
        <v>1</v>
      </c>
      <c r="D1" s="1" t="s">
        <v>19</v>
      </c>
      <c r="E1" s="1" t="s">
        <v>2</v>
      </c>
      <c r="F1" s="1" t="s">
        <v>20</v>
      </c>
      <c r="G1" s="1" t="s">
        <v>21</v>
      </c>
      <c r="H1" s="1" t="s">
        <v>22</v>
      </c>
      <c r="I1" s="1" t="s">
        <v>23</v>
      </c>
      <c r="J1" s="1" t="s">
        <v>24</v>
      </c>
      <c r="K1" s="1" t="s">
        <v>25</v>
      </c>
      <c r="L1" s="1" t="s">
        <v>26</v>
      </c>
      <c r="M1" s="1" t="s">
        <v>3</v>
      </c>
      <c r="N1" s="1" t="s">
        <v>27</v>
      </c>
      <c r="O1" s="1" t="s">
        <v>4</v>
      </c>
      <c r="P1" s="1" t="s">
        <v>48</v>
      </c>
      <c r="Q1" s="2" t="s">
        <v>28</v>
      </c>
      <c r="R1" s="2" t="s">
        <v>5</v>
      </c>
      <c r="S1" s="3" t="s">
        <v>6</v>
      </c>
      <c r="T1" s="3" t="s">
        <v>7</v>
      </c>
      <c r="U1" s="3" t="s">
        <v>8</v>
      </c>
      <c r="V1" s="4" t="s">
        <v>152</v>
      </c>
      <c r="W1" s="4" t="s">
        <v>153</v>
      </c>
      <c r="X1" s="4" t="s">
        <v>169</v>
      </c>
      <c r="Y1" s="4" t="s">
        <v>9</v>
      </c>
      <c r="Z1" s="4" t="s">
        <v>100</v>
      </c>
      <c r="AA1" s="4" t="s">
        <v>10</v>
      </c>
      <c r="AB1" s="4" t="s">
        <v>11</v>
      </c>
      <c r="AC1" s="4"/>
      <c r="AD1" s="4" t="s">
        <v>12</v>
      </c>
      <c r="AE1" s="4" t="s">
        <v>13</v>
      </c>
      <c r="AF1" s="4" t="s">
        <v>54</v>
      </c>
      <c r="AG1" s="4" t="s">
        <v>59</v>
      </c>
      <c r="AH1" s="1" t="s">
        <v>29</v>
      </c>
      <c r="AI1" s="14" t="s">
        <v>154</v>
      </c>
    </row>
    <row r="2" spans="1:35" s="5" customFormat="1">
      <c r="A2" s="6">
        <v>45346</v>
      </c>
      <c r="B2" s="17" t="s">
        <v>222</v>
      </c>
      <c r="C2" s="8" t="s">
        <v>230</v>
      </c>
      <c r="D2" s="9">
        <v>5.9131944444444445E-2</v>
      </c>
      <c r="E2" s="8" t="s">
        <v>274</v>
      </c>
      <c r="F2" s="10">
        <v>12.7</v>
      </c>
      <c r="G2" s="10">
        <v>11</v>
      </c>
      <c r="H2" s="10">
        <v>11.9</v>
      </c>
      <c r="I2" s="10">
        <v>12.4</v>
      </c>
      <c r="J2" s="10">
        <v>12.4</v>
      </c>
      <c r="K2" s="10">
        <v>12.3</v>
      </c>
      <c r="L2" s="10">
        <v>13.2</v>
      </c>
      <c r="M2" s="22">
        <f t="shared" ref="M2:M3" si="0">SUM(F2:H2)</f>
        <v>35.6</v>
      </c>
      <c r="N2" s="22">
        <f t="shared" ref="N2:N3" si="1">I2</f>
        <v>12.4</v>
      </c>
      <c r="O2" s="22">
        <f t="shared" ref="O2:O3" si="2">SUM(J2:L2)</f>
        <v>37.900000000000006</v>
      </c>
      <c r="P2" s="23">
        <f t="shared" ref="P2:P3" si="3">SUM(F2:J2)</f>
        <v>60.4</v>
      </c>
      <c r="Q2" s="11" t="s">
        <v>194</v>
      </c>
      <c r="R2" s="11" t="s">
        <v>208</v>
      </c>
      <c r="S2" s="13" t="s">
        <v>205</v>
      </c>
      <c r="T2" s="13" t="s">
        <v>275</v>
      </c>
      <c r="U2" s="13" t="s">
        <v>267</v>
      </c>
      <c r="V2" s="12">
        <v>11.5</v>
      </c>
      <c r="W2" s="12">
        <v>12.3</v>
      </c>
      <c r="X2" s="11" t="s">
        <v>178</v>
      </c>
      <c r="Y2" s="8">
        <v>0.1</v>
      </c>
      <c r="Z2" s="11" t="s">
        <v>215</v>
      </c>
      <c r="AA2" s="8">
        <v>0.3</v>
      </c>
      <c r="AB2" s="8">
        <v>-0.2</v>
      </c>
      <c r="AC2" s="11"/>
      <c r="AD2" s="11" t="s">
        <v>217</v>
      </c>
      <c r="AE2" s="11" t="s">
        <v>216</v>
      </c>
      <c r="AF2" s="11" t="s">
        <v>181</v>
      </c>
      <c r="AG2" s="8"/>
      <c r="AH2" s="8" t="s">
        <v>306</v>
      </c>
      <c r="AI2" s="28" t="s">
        <v>307</v>
      </c>
    </row>
    <row r="3" spans="1:35" s="5" customFormat="1">
      <c r="A3" s="6">
        <v>45347</v>
      </c>
      <c r="B3" s="18" t="s">
        <v>161</v>
      </c>
      <c r="C3" s="8" t="s">
        <v>246</v>
      </c>
      <c r="D3" s="9">
        <v>5.8356481481481481E-2</v>
      </c>
      <c r="E3" s="8" t="s">
        <v>285</v>
      </c>
      <c r="F3" s="10">
        <v>12.4</v>
      </c>
      <c r="G3" s="10">
        <v>10.7</v>
      </c>
      <c r="H3" s="10">
        <v>11.4</v>
      </c>
      <c r="I3" s="10">
        <v>12</v>
      </c>
      <c r="J3" s="10">
        <v>12.1</v>
      </c>
      <c r="K3" s="10">
        <v>12.6</v>
      </c>
      <c r="L3" s="10">
        <v>13</v>
      </c>
      <c r="M3" s="22">
        <f t="shared" si="0"/>
        <v>34.5</v>
      </c>
      <c r="N3" s="22">
        <f t="shared" si="1"/>
        <v>12</v>
      </c>
      <c r="O3" s="22">
        <f t="shared" si="2"/>
        <v>37.700000000000003</v>
      </c>
      <c r="P3" s="23">
        <f t="shared" si="3"/>
        <v>58.6</v>
      </c>
      <c r="Q3" s="11" t="s">
        <v>207</v>
      </c>
      <c r="R3" s="11" t="s">
        <v>231</v>
      </c>
      <c r="S3" s="13" t="s">
        <v>260</v>
      </c>
      <c r="T3" s="13" t="s">
        <v>260</v>
      </c>
      <c r="U3" s="13" t="s">
        <v>212</v>
      </c>
      <c r="V3" s="12">
        <v>11.6</v>
      </c>
      <c r="W3" s="12">
        <v>13.6</v>
      </c>
      <c r="X3" s="11" t="s">
        <v>151</v>
      </c>
      <c r="Y3" s="8">
        <v>-1.6</v>
      </c>
      <c r="Z3" s="11" t="s">
        <v>215</v>
      </c>
      <c r="AA3" s="8">
        <v>-0.3</v>
      </c>
      <c r="AB3" s="8">
        <v>-1.3</v>
      </c>
      <c r="AC3" s="11"/>
      <c r="AD3" s="11" t="s">
        <v>219</v>
      </c>
      <c r="AE3" s="11" t="s">
        <v>217</v>
      </c>
      <c r="AF3" s="11" t="s">
        <v>178</v>
      </c>
      <c r="AG3" s="8"/>
      <c r="AH3" s="8" t="s">
        <v>324</v>
      </c>
      <c r="AI3" s="28" t="s">
        <v>325</v>
      </c>
    </row>
    <row r="4" spans="1:35" s="5" customFormat="1">
      <c r="A4" s="6">
        <v>45353</v>
      </c>
      <c r="B4" s="18" t="s">
        <v>161</v>
      </c>
      <c r="C4" s="8" t="s">
        <v>251</v>
      </c>
      <c r="D4" s="9">
        <v>5.9745370370370372E-2</v>
      </c>
      <c r="E4" s="8" t="s">
        <v>349</v>
      </c>
      <c r="F4" s="10">
        <v>12.4</v>
      </c>
      <c r="G4" s="10">
        <v>10.8</v>
      </c>
      <c r="H4" s="10">
        <v>11.6</v>
      </c>
      <c r="I4" s="10">
        <v>12.3</v>
      </c>
      <c r="J4" s="10">
        <v>12.5</v>
      </c>
      <c r="K4" s="10">
        <v>13.2</v>
      </c>
      <c r="L4" s="10">
        <v>13.4</v>
      </c>
      <c r="M4" s="22">
        <f t="shared" ref="M4:M8" si="4">SUM(F4:H4)</f>
        <v>34.800000000000004</v>
      </c>
      <c r="N4" s="22">
        <f t="shared" ref="N4:N8" si="5">I4</f>
        <v>12.3</v>
      </c>
      <c r="O4" s="22">
        <f t="shared" ref="O4:O8" si="6">SUM(J4:L4)</f>
        <v>39.1</v>
      </c>
      <c r="P4" s="23">
        <f t="shared" ref="P4:P8" si="7">SUM(F4:J4)</f>
        <v>59.600000000000009</v>
      </c>
      <c r="Q4" s="11" t="s">
        <v>207</v>
      </c>
      <c r="R4" s="11" t="s">
        <v>231</v>
      </c>
      <c r="S4" s="13" t="s">
        <v>350</v>
      </c>
      <c r="T4" s="13" t="s">
        <v>351</v>
      </c>
      <c r="U4" s="13" t="s">
        <v>352</v>
      </c>
      <c r="V4" s="12">
        <v>11.3</v>
      </c>
      <c r="W4" s="12">
        <v>14.3</v>
      </c>
      <c r="X4" s="11" t="s">
        <v>178</v>
      </c>
      <c r="Y4" s="8">
        <v>0.4</v>
      </c>
      <c r="Z4" s="11" t="s">
        <v>215</v>
      </c>
      <c r="AA4" s="8">
        <v>0.8</v>
      </c>
      <c r="AB4" s="8">
        <v>-0.4</v>
      </c>
      <c r="AC4" s="11"/>
      <c r="AD4" s="11" t="s">
        <v>218</v>
      </c>
      <c r="AE4" s="11" t="s">
        <v>217</v>
      </c>
      <c r="AF4" s="11" t="s">
        <v>181</v>
      </c>
      <c r="AG4" s="8"/>
      <c r="AH4" s="8" t="s">
        <v>402</v>
      </c>
      <c r="AI4" s="28" t="s">
        <v>403</v>
      </c>
    </row>
    <row r="5" spans="1:35" s="5" customFormat="1">
      <c r="A5" s="6">
        <v>45353</v>
      </c>
      <c r="B5" s="18" t="s">
        <v>342</v>
      </c>
      <c r="C5" s="8" t="s">
        <v>365</v>
      </c>
      <c r="D5" s="9">
        <v>5.8414351851851849E-2</v>
      </c>
      <c r="E5" s="8" t="s">
        <v>364</v>
      </c>
      <c r="F5" s="10">
        <v>12.4</v>
      </c>
      <c r="G5" s="10">
        <v>10.8</v>
      </c>
      <c r="H5" s="10">
        <v>11.7</v>
      </c>
      <c r="I5" s="10">
        <v>12.1</v>
      </c>
      <c r="J5" s="10">
        <v>12.2</v>
      </c>
      <c r="K5" s="10">
        <v>12.4</v>
      </c>
      <c r="L5" s="10">
        <v>13.1</v>
      </c>
      <c r="M5" s="22">
        <f t="shared" si="4"/>
        <v>34.900000000000006</v>
      </c>
      <c r="N5" s="22">
        <f t="shared" si="5"/>
        <v>12.1</v>
      </c>
      <c r="O5" s="22">
        <f t="shared" si="6"/>
        <v>37.700000000000003</v>
      </c>
      <c r="P5" s="23">
        <f t="shared" si="7"/>
        <v>59.2</v>
      </c>
      <c r="Q5" s="11" t="s">
        <v>207</v>
      </c>
      <c r="R5" s="11" t="s">
        <v>195</v>
      </c>
      <c r="S5" s="13" t="s">
        <v>366</v>
      </c>
      <c r="T5" s="13" t="s">
        <v>367</v>
      </c>
      <c r="U5" s="13" t="s">
        <v>368</v>
      </c>
      <c r="V5" s="12">
        <v>11.3</v>
      </c>
      <c r="W5" s="12">
        <v>14.3</v>
      </c>
      <c r="X5" s="11" t="s">
        <v>178</v>
      </c>
      <c r="Y5" s="8">
        <v>-0.2</v>
      </c>
      <c r="Z5" s="11" t="s">
        <v>215</v>
      </c>
      <c r="AA5" s="8">
        <v>0.2</v>
      </c>
      <c r="AB5" s="8">
        <v>-0.4</v>
      </c>
      <c r="AC5" s="11"/>
      <c r="AD5" s="11" t="s">
        <v>216</v>
      </c>
      <c r="AE5" s="11" t="s">
        <v>217</v>
      </c>
      <c r="AF5" s="11" t="s">
        <v>181</v>
      </c>
      <c r="AG5" s="8"/>
      <c r="AH5" s="8" t="s">
        <v>413</v>
      </c>
      <c r="AI5" s="28" t="s">
        <v>523</v>
      </c>
    </row>
    <row r="6" spans="1:35" s="5" customFormat="1">
      <c r="A6" s="6">
        <v>45354</v>
      </c>
      <c r="B6" s="18" t="s">
        <v>161</v>
      </c>
      <c r="C6" s="8" t="s">
        <v>230</v>
      </c>
      <c r="D6" s="9">
        <v>5.9085648148148151E-2</v>
      </c>
      <c r="E6" s="8" t="s">
        <v>378</v>
      </c>
      <c r="F6" s="10">
        <v>12.5</v>
      </c>
      <c r="G6" s="10">
        <v>10.7</v>
      </c>
      <c r="H6" s="10">
        <v>11.9</v>
      </c>
      <c r="I6" s="10">
        <v>12.5</v>
      </c>
      <c r="J6" s="10">
        <v>12.6</v>
      </c>
      <c r="K6" s="10">
        <v>12.3</v>
      </c>
      <c r="L6" s="10">
        <v>13</v>
      </c>
      <c r="M6" s="22">
        <f t="shared" si="4"/>
        <v>35.1</v>
      </c>
      <c r="N6" s="22">
        <f t="shared" si="5"/>
        <v>12.5</v>
      </c>
      <c r="O6" s="22">
        <f t="shared" si="6"/>
        <v>37.9</v>
      </c>
      <c r="P6" s="23">
        <f t="shared" si="7"/>
        <v>60.2</v>
      </c>
      <c r="Q6" s="11" t="s">
        <v>207</v>
      </c>
      <c r="R6" s="11" t="s">
        <v>195</v>
      </c>
      <c r="S6" s="13" t="s">
        <v>351</v>
      </c>
      <c r="T6" s="13" t="s">
        <v>212</v>
      </c>
      <c r="U6" s="13" t="s">
        <v>379</v>
      </c>
      <c r="V6" s="12">
        <v>8.4</v>
      </c>
      <c r="W6" s="12">
        <v>9.9</v>
      </c>
      <c r="X6" s="11" t="s">
        <v>178</v>
      </c>
      <c r="Y6" s="8">
        <v>-0.3</v>
      </c>
      <c r="Z6" s="11" t="s">
        <v>215</v>
      </c>
      <c r="AA6" s="8">
        <v>-0.1</v>
      </c>
      <c r="AB6" s="8">
        <v>-0.2</v>
      </c>
      <c r="AC6" s="11" t="s">
        <v>398</v>
      </c>
      <c r="AD6" s="11" t="s">
        <v>216</v>
      </c>
      <c r="AE6" s="11" t="s">
        <v>217</v>
      </c>
      <c r="AF6" s="11" t="s">
        <v>181</v>
      </c>
      <c r="AG6" s="8"/>
      <c r="AH6" s="8" t="s">
        <v>424</v>
      </c>
      <c r="AI6" s="28" t="s">
        <v>425</v>
      </c>
    </row>
    <row r="7" spans="1:35" s="5" customFormat="1">
      <c r="A7" s="6">
        <v>45354</v>
      </c>
      <c r="B7" s="17" t="s">
        <v>343</v>
      </c>
      <c r="C7" s="8" t="s">
        <v>230</v>
      </c>
      <c r="D7" s="9">
        <v>5.9097222222222225E-2</v>
      </c>
      <c r="E7" s="8" t="s">
        <v>382</v>
      </c>
      <c r="F7" s="10">
        <v>12</v>
      </c>
      <c r="G7" s="10">
        <v>10.9</v>
      </c>
      <c r="H7" s="10">
        <v>11.5</v>
      </c>
      <c r="I7" s="10">
        <v>12.2</v>
      </c>
      <c r="J7" s="10">
        <v>12.6</v>
      </c>
      <c r="K7" s="10">
        <v>12.6</v>
      </c>
      <c r="L7" s="10">
        <v>13.8</v>
      </c>
      <c r="M7" s="22">
        <f t="shared" si="4"/>
        <v>34.4</v>
      </c>
      <c r="N7" s="22">
        <f t="shared" si="5"/>
        <v>12.2</v>
      </c>
      <c r="O7" s="22">
        <f t="shared" si="6"/>
        <v>39</v>
      </c>
      <c r="P7" s="23">
        <f t="shared" si="7"/>
        <v>59.199999999999996</v>
      </c>
      <c r="Q7" s="11" t="s">
        <v>207</v>
      </c>
      <c r="R7" s="11" t="s">
        <v>231</v>
      </c>
      <c r="S7" s="13" t="s">
        <v>383</v>
      </c>
      <c r="T7" s="13" t="s">
        <v>351</v>
      </c>
      <c r="U7" s="13" t="s">
        <v>384</v>
      </c>
      <c r="V7" s="12">
        <v>8.4</v>
      </c>
      <c r="W7" s="12">
        <v>9.9</v>
      </c>
      <c r="X7" s="11" t="s">
        <v>178</v>
      </c>
      <c r="Y7" s="8">
        <v>0.6</v>
      </c>
      <c r="Z7" s="11" t="s">
        <v>215</v>
      </c>
      <c r="AA7" s="8">
        <v>0.8</v>
      </c>
      <c r="AB7" s="8">
        <v>-0.2</v>
      </c>
      <c r="AC7" s="11"/>
      <c r="AD7" s="11" t="s">
        <v>218</v>
      </c>
      <c r="AE7" s="11" t="s">
        <v>216</v>
      </c>
      <c r="AF7" s="11" t="s">
        <v>178</v>
      </c>
      <c r="AG7" s="8"/>
      <c r="AH7" s="8" t="s">
        <v>428</v>
      </c>
      <c r="AI7" s="28" t="s">
        <v>429</v>
      </c>
    </row>
    <row r="8" spans="1:35" s="5" customFormat="1">
      <c r="A8" s="6">
        <v>45354</v>
      </c>
      <c r="B8" s="18" t="s">
        <v>344</v>
      </c>
      <c r="C8" s="8" t="s">
        <v>196</v>
      </c>
      <c r="D8" s="9">
        <v>5.8368055555555555E-2</v>
      </c>
      <c r="E8" s="8" t="s">
        <v>394</v>
      </c>
      <c r="F8" s="10">
        <v>12.1</v>
      </c>
      <c r="G8" s="10">
        <v>10.8</v>
      </c>
      <c r="H8" s="10">
        <v>11.6</v>
      </c>
      <c r="I8" s="10">
        <v>12</v>
      </c>
      <c r="J8" s="10">
        <v>12.1</v>
      </c>
      <c r="K8" s="10">
        <v>12.4</v>
      </c>
      <c r="L8" s="10">
        <v>13.3</v>
      </c>
      <c r="M8" s="22">
        <f t="shared" si="4"/>
        <v>34.5</v>
      </c>
      <c r="N8" s="22">
        <f t="shared" si="5"/>
        <v>12</v>
      </c>
      <c r="O8" s="22">
        <f t="shared" si="6"/>
        <v>37.799999999999997</v>
      </c>
      <c r="P8" s="23">
        <f t="shared" si="7"/>
        <v>58.6</v>
      </c>
      <c r="Q8" s="11" t="s">
        <v>207</v>
      </c>
      <c r="R8" s="11" t="s">
        <v>231</v>
      </c>
      <c r="S8" s="13" t="s">
        <v>395</v>
      </c>
      <c r="T8" s="13" t="s">
        <v>396</v>
      </c>
      <c r="U8" s="13" t="s">
        <v>397</v>
      </c>
      <c r="V8" s="12">
        <v>8.4</v>
      </c>
      <c r="W8" s="12">
        <v>9.9</v>
      </c>
      <c r="X8" s="11" t="s">
        <v>178</v>
      </c>
      <c r="Y8" s="8">
        <v>0.1</v>
      </c>
      <c r="Z8" s="11" t="s">
        <v>215</v>
      </c>
      <c r="AA8" s="8">
        <v>0.2</v>
      </c>
      <c r="AB8" s="8">
        <v>-0.1</v>
      </c>
      <c r="AC8" s="11"/>
      <c r="AD8" s="11" t="s">
        <v>216</v>
      </c>
      <c r="AE8" s="11" t="s">
        <v>217</v>
      </c>
      <c r="AF8" s="11" t="s">
        <v>181</v>
      </c>
      <c r="AG8" s="8"/>
      <c r="AH8" s="8" t="s">
        <v>442</v>
      </c>
      <c r="AI8" s="28" t="s">
        <v>443</v>
      </c>
    </row>
    <row r="9" spans="1:35" s="5" customFormat="1">
      <c r="A9" s="6">
        <v>45360</v>
      </c>
      <c r="B9" s="18" t="s">
        <v>161</v>
      </c>
      <c r="C9" s="8" t="s">
        <v>196</v>
      </c>
      <c r="D9" s="9">
        <v>5.9722222222222225E-2</v>
      </c>
      <c r="E9" s="8" t="s">
        <v>455</v>
      </c>
      <c r="F9" s="10">
        <v>12.3</v>
      </c>
      <c r="G9" s="10">
        <v>10.9</v>
      </c>
      <c r="H9" s="10">
        <v>12.3</v>
      </c>
      <c r="I9" s="10">
        <v>12.3</v>
      </c>
      <c r="J9" s="10">
        <v>12.1</v>
      </c>
      <c r="K9" s="10">
        <v>12.5</v>
      </c>
      <c r="L9" s="10">
        <v>13.6</v>
      </c>
      <c r="M9" s="22">
        <f t="shared" ref="M9:M12" si="8">SUM(F9:H9)</f>
        <v>35.5</v>
      </c>
      <c r="N9" s="22">
        <f t="shared" ref="N9:N12" si="9">I9</f>
        <v>12.3</v>
      </c>
      <c r="O9" s="22">
        <f t="shared" ref="O9:O12" si="10">SUM(J9:L9)</f>
        <v>38.200000000000003</v>
      </c>
      <c r="P9" s="23">
        <f t="shared" ref="P9:P12" si="11">SUM(F9:J9)</f>
        <v>59.9</v>
      </c>
      <c r="Q9" s="11" t="s">
        <v>207</v>
      </c>
      <c r="R9" s="11" t="s">
        <v>231</v>
      </c>
      <c r="S9" s="13" t="s">
        <v>359</v>
      </c>
      <c r="T9" s="13" t="s">
        <v>456</v>
      </c>
      <c r="U9" s="13" t="s">
        <v>457</v>
      </c>
      <c r="V9" s="12">
        <v>8.8000000000000007</v>
      </c>
      <c r="W9" s="12">
        <v>9.5</v>
      </c>
      <c r="X9" s="11" t="s">
        <v>181</v>
      </c>
      <c r="Y9" s="8">
        <v>0.2</v>
      </c>
      <c r="Z9" s="11" t="s">
        <v>215</v>
      </c>
      <c r="AA9" s="8">
        <v>-0.1</v>
      </c>
      <c r="AB9" s="8">
        <v>0.3</v>
      </c>
      <c r="AC9" s="11" t="s">
        <v>398</v>
      </c>
      <c r="AD9" s="11" t="s">
        <v>216</v>
      </c>
      <c r="AE9" s="11" t="s">
        <v>217</v>
      </c>
      <c r="AF9" s="11" t="s">
        <v>181</v>
      </c>
      <c r="AG9" s="8" t="s">
        <v>467</v>
      </c>
      <c r="AH9" s="8" t="s">
        <v>492</v>
      </c>
      <c r="AI9" s="28" t="s">
        <v>493</v>
      </c>
    </row>
    <row r="10" spans="1:35" s="5" customFormat="1">
      <c r="A10" s="6">
        <v>45360</v>
      </c>
      <c r="B10" s="17" t="s">
        <v>342</v>
      </c>
      <c r="C10" s="8" t="s">
        <v>196</v>
      </c>
      <c r="D10" s="9">
        <v>5.9062499999999997E-2</v>
      </c>
      <c r="E10" s="8" t="s">
        <v>461</v>
      </c>
      <c r="F10" s="10">
        <v>12.1</v>
      </c>
      <c r="G10" s="10">
        <v>11.2</v>
      </c>
      <c r="H10" s="10">
        <v>11.4</v>
      </c>
      <c r="I10" s="10">
        <v>12.2</v>
      </c>
      <c r="J10" s="10">
        <v>12.1</v>
      </c>
      <c r="K10" s="10">
        <v>12.6</v>
      </c>
      <c r="L10" s="10">
        <v>13.7</v>
      </c>
      <c r="M10" s="22">
        <f t="shared" si="8"/>
        <v>34.699999999999996</v>
      </c>
      <c r="N10" s="22">
        <f t="shared" si="9"/>
        <v>12.2</v>
      </c>
      <c r="O10" s="22">
        <f t="shared" si="10"/>
        <v>38.4</v>
      </c>
      <c r="P10" s="23">
        <f t="shared" si="11"/>
        <v>58.999999999999993</v>
      </c>
      <c r="Q10" s="11" t="s">
        <v>207</v>
      </c>
      <c r="R10" s="11" t="s">
        <v>231</v>
      </c>
      <c r="S10" s="13" t="s">
        <v>462</v>
      </c>
      <c r="T10" s="13" t="s">
        <v>463</v>
      </c>
      <c r="U10" s="13" t="s">
        <v>464</v>
      </c>
      <c r="V10" s="12">
        <v>8.8000000000000007</v>
      </c>
      <c r="W10" s="12">
        <v>9.5</v>
      </c>
      <c r="X10" s="11" t="s">
        <v>181</v>
      </c>
      <c r="Y10" s="8">
        <v>0.4</v>
      </c>
      <c r="Z10" s="11" t="s">
        <v>215</v>
      </c>
      <c r="AA10" s="8">
        <v>0.1</v>
      </c>
      <c r="AB10" s="8">
        <v>0.3</v>
      </c>
      <c r="AC10" s="11"/>
      <c r="AD10" s="11" t="s">
        <v>216</v>
      </c>
      <c r="AE10" s="11" t="s">
        <v>216</v>
      </c>
      <c r="AF10" s="11" t="s">
        <v>181</v>
      </c>
      <c r="AG10" s="8" t="s">
        <v>467</v>
      </c>
      <c r="AH10" s="8" t="s">
        <v>500</v>
      </c>
      <c r="AI10" s="28" t="s">
        <v>501</v>
      </c>
    </row>
    <row r="11" spans="1:35" s="5" customFormat="1">
      <c r="A11" s="6">
        <v>45360</v>
      </c>
      <c r="B11" s="18" t="s">
        <v>445</v>
      </c>
      <c r="C11" s="8" t="s">
        <v>196</v>
      </c>
      <c r="D11" s="9">
        <v>5.7731481481481481E-2</v>
      </c>
      <c r="E11" s="8" t="s">
        <v>483</v>
      </c>
      <c r="F11" s="10">
        <v>12.2</v>
      </c>
      <c r="G11" s="10">
        <v>10.7</v>
      </c>
      <c r="H11" s="10">
        <v>11.5</v>
      </c>
      <c r="I11" s="10">
        <v>11.9</v>
      </c>
      <c r="J11" s="10">
        <v>11.7</v>
      </c>
      <c r="K11" s="10">
        <v>12.4</v>
      </c>
      <c r="L11" s="10">
        <v>13.4</v>
      </c>
      <c r="M11" s="22">
        <f t="shared" si="8"/>
        <v>34.4</v>
      </c>
      <c r="N11" s="22">
        <f t="shared" si="9"/>
        <v>11.9</v>
      </c>
      <c r="O11" s="22">
        <f t="shared" si="10"/>
        <v>37.5</v>
      </c>
      <c r="P11" s="23">
        <f t="shared" si="11"/>
        <v>58</v>
      </c>
      <c r="Q11" s="11" t="s">
        <v>207</v>
      </c>
      <c r="R11" s="11" t="s">
        <v>231</v>
      </c>
      <c r="S11" s="13" t="s">
        <v>484</v>
      </c>
      <c r="T11" s="13" t="s">
        <v>384</v>
      </c>
      <c r="U11" s="13" t="s">
        <v>485</v>
      </c>
      <c r="V11" s="12">
        <v>8.8000000000000007</v>
      </c>
      <c r="W11" s="12">
        <v>9.5</v>
      </c>
      <c r="X11" s="11" t="s">
        <v>181</v>
      </c>
      <c r="Y11" s="8">
        <v>0.8</v>
      </c>
      <c r="Z11" s="11" t="s">
        <v>215</v>
      </c>
      <c r="AA11" s="8">
        <v>0.5</v>
      </c>
      <c r="AB11" s="8">
        <v>0.3</v>
      </c>
      <c r="AC11" s="11"/>
      <c r="AD11" s="11" t="s">
        <v>217</v>
      </c>
      <c r="AE11" s="11" t="s">
        <v>217</v>
      </c>
      <c r="AF11" s="11" t="s">
        <v>178</v>
      </c>
      <c r="AG11" s="8"/>
      <c r="AH11" s="8" t="s">
        <v>506</v>
      </c>
      <c r="AI11" s="28" t="s">
        <v>507</v>
      </c>
    </row>
    <row r="12" spans="1:35" s="5" customFormat="1">
      <c r="A12" s="6">
        <v>45361</v>
      </c>
      <c r="B12" s="18" t="s">
        <v>343</v>
      </c>
      <c r="C12" s="8" t="s">
        <v>196</v>
      </c>
      <c r="D12" s="9">
        <v>5.8425925925925923E-2</v>
      </c>
      <c r="E12" s="8" t="s">
        <v>473</v>
      </c>
      <c r="F12" s="10">
        <v>12.3</v>
      </c>
      <c r="G12" s="10">
        <v>11</v>
      </c>
      <c r="H12" s="10">
        <v>11.9</v>
      </c>
      <c r="I12" s="10">
        <v>12.2</v>
      </c>
      <c r="J12" s="10">
        <v>12.1</v>
      </c>
      <c r="K12" s="10">
        <v>12.2</v>
      </c>
      <c r="L12" s="10">
        <v>13.1</v>
      </c>
      <c r="M12" s="22">
        <f t="shared" si="8"/>
        <v>35.200000000000003</v>
      </c>
      <c r="N12" s="22">
        <f t="shared" si="9"/>
        <v>12.2</v>
      </c>
      <c r="O12" s="22">
        <f t="shared" si="10"/>
        <v>37.4</v>
      </c>
      <c r="P12" s="23">
        <f t="shared" si="11"/>
        <v>59.500000000000007</v>
      </c>
      <c r="Q12" s="11" t="s">
        <v>194</v>
      </c>
      <c r="R12" s="11" t="s">
        <v>472</v>
      </c>
      <c r="S12" s="13" t="s">
        <v>457</v>
      </c>
      <c r="T12" s="13" t="s">
        <v>360</v>
      </c>
      <c r="U12" s="13" t="s">
        <v>456</v>
      </c>
      <c r="V12" s="12">
        <v>5.8</v>
      </c>
      <c r="W12" s="12">
        <v>7.5</v>
      </c>
      <c r="X12" s="11" t="s">
        <v>181</v>
      </c>
      <c r="Y12" s="8">
        <v>-0.2</v>
      </c>
      <c r="Z12" s="11" t="s">
        <v>215</v>
      </c>
      <c r="AA12" s="8">
        <v>-0.5</v>
      </c>
      <c r="AB12" s="8">
        <v>0.3</v>
      </c>
      <c r="AC12" s="11"/>
      <c r="AD12" s="11" t="s">
        <v>219</v>
      </c>
      <c r="AE12" s="11" t="s">
        <v>216</v>
      </c>
      <c r="AF12" s="11" t="s">
        <v>178</v>
      </c>
      <c r="AG12" s="8"/>
      <c r="AH12" s="8" t="s">
        <v>521</v>
      </c>
      <c r="AI12" s="28" t="s">
        <v>522</v>
      </c>
    </row>
    <row r="13" spans="1:35" s="5" customFormat="1">
      <c r="A13" s="6">
        <v>45367</v>
      </c>
      <c r="B13" s="17" t="s">
        <v>161</v>
      </c>
      <c r="C13" s="8" t="s">
        <v>196</v>
      </c>
      <c r="D13" s="9">
        <v>5.9780092592592593E-2</v>
      </c>
      <c r="E13" s="8" t="s">
        <v>534</v>
      </c>
      <c r="F13" s="10">
        <v>12.5</v>
      </c>
      <c r="G13" s="10">
        <v>11.1</v>
      </c>
      <c r="H13" s="10">
        <v>12.4</v>
      </c>
      <c r="I13" s="10">
        <v>12.4</v>
      </c>
      <c r="J13" s="10">
        <v>12.5</v>
      </c>
      <c r="K13" s="10">
        <v>12.3</v>
      </c>
      <c r="L13" s="10">
        <v>13.3</v>
      </c>
      <c r="M13" s="22">
        <f t="shared" ref="M13:M17" si="12">SUM(F13:H13)</f>
        <v>36</v>
      </c>
      <c r="N13" s="22">
        <f t="shared" ref="N13:N17" si="13">I13</f>
        <v>12.4</v>
      </c>
      <c r="O13" s="22">
        <f t="shared" ref="O13:O17" si="14">SUM(J13:L13)</f>
        <v>38.1</v>
      </c>
      <c r="P13" s="23">
        <f t="shared" ref="P13:P17" si="15">SUM(F13:J13)</f>
        <v>60.9</v>
      </c>
      <c r="Q13" s="11" t="s">
        <v>194</v>
      </c>
      <c r="R13" s="11" t="s">
        <v>208</v>
      </c>
      <c r="S13" s="13" t="s">
        <v>379</v>
      </c>
      <c r="T13" s="13" t="s">
        <v>275</v>
      </c>
      <c r="U13" s="13" t="s">
        <v>267</v>
      </c>
      <c r="V13" s="12">
        <v>6.5</v>
      </c>
      <c r="W13" s="12">
        <v>6.8</v>
      </c>
      <c r="X13" s="11" t="s">
        <v>181</v>
      </c>
      <c r="Y13" s="8">
        <v>0.7</v>
      </c>
      <c r="Z13" s="11" t="s">
        <v>215</v>
      </c>
      <c r="AA13" s="8">
        <v>0.3</v>
      </c>
      <c r="AB13" s="8">
        <v>0.4</v>
      </c>
      <c r="AC13" s="11"/>
      <c r="AD13" s="11" t="s">
        <v>217</v>
      </c>
      <c r="AE13" s="11" t="s">
        <v>216</v>
      </c>
      <c r="AF13" s="11" t="s">
        <v>181</v>
      </c>
      <c r="AG13" s="8"/>
      <c r="AH13" s="8" t="s">
        <v>576</v>
      </c>
      <c r="AI13" s="28" t="s">
        <v>577</v>
      </c>
    </row>
    <row r="14" spans="1:35" s="5" customFormat="1">
      <c r="A14" s="6">
        <v>45367</v>
      </c>
      <c r="B14" s="18" t="s">
        <v>342</v>
      </c>
      <c r="C14" s="8" t="s">
        <v>196</v>
      </c>
      <c r="D14" s="9">
        <v>5.9074074074074077E-2</v>
      </c>
      <c r="E14" s="8" t="s">
        <v>551</v>
      </c>
      <c r="F14" s="10">
        <v>12.5</v>
      </c>
      <c r="G14" s="10">
        <v>11</v>
      </c>
      <c r="H14" s="10">
        <v>11.9</v>
      </c>
      <c r="I14" s="10">
        <v>12.3</v>
      </c>
      <c r="J14" s="10">
        <v>12.3</v>
      </c>
      <c r="K14" s="10">
        <v>12.3</v>
      </c>
      <c r="L14" s="10">
        <v>13.1</v>
      </c>
      <c r="M14" s="22">
        <f t="shared" si="12"/>
        <v>35.4</v>
      </c>
      <c r="N14" s="22">
        <f t="shared" si="13"/>
        <v>12.3</v>
      </c>
      <c r="O14" s="22">
        <f t="shared" si="14"/>
        <v>37.700000000000003</v>
      </c>
      <c r="P14" s="23">
        <f t="shared" si="15"/>
        <v>60</v>
      </c>
      <c r="Q14" s="11" t="s">
        <v>194</v>
      </c>
      <c r="R14" s="11" t="s">
        <v>472</v>
      </c>
      <c r="S14" s="13" t="s">
        <v>367</v>
      </c>
      <c r="T14" s="13" t="s">
        <v>379</v>
      </c>
      <c r="U14" s="13" t="s">
        <v>456</v>
      </c>
      <c r="V14" s="12">
        <v>6.5</v>
      </c>
      <c r="W14" s="12">
        <v>6.8</v>
      </c>
      <c r="X14" s="11" t="s">
        <v>181</v>
      </c>
      <c r="Y14" s="8">
        <v>0.5</v>
      </c>
      <c r="Z14" s="11" t="s">
        <v>215</v>
      </c>
      <c r="AA14" s="8">
        <v>0.1</v>
      </c>
      <c r="AB14" s="8">
        <v>0.4</v>
      </c>
      <c r="AC14" s="11"/>
      <c r="AD14" s="11" t="s">
        <v>216</v>
      </c>
      <c r="AE14" s="11" t="s">
        <v>216</v>
      </c>
      <c r="AF14" s="11" t="s">
        <v>181</v>
      </c>
      <c r="AG14" s="8"/>
      <c r="AH14" s="8" t="s">
        <v>595</v>
      </c>
      <c r="AI14" s="28" t="s">
        <v>596</v>
      </c>
    </row>
    <row r="15" spans="1:35" s="5" customFormat="1">
      <c r="A15" s="6">
        <v>45368</v>
      </c>
      <c r="B15" s="18" t="s">
        <v>161</v>
      </c>
      <c r="C15" s="8" t="s">
        <v>196</v>
      </c>
      <c r="D15" s="9">
        <v>5.9108796296296298E-2</v>
      </c>
      <c r="E15" s="8" t="s">
        <v>554</v>
      </c>
      <c r="F15" s="10">
        <v>12.4</v>
      </c>
      <c r="G15" s="10">
        <v>11.1</v>
      </c>
      <c r="H15" s="10">
        <v>12</v>
      </c>
      <c r="I15" s="10">
        <v>12.5</v>
      </c>
      <c r="J15" s="10">
        <v>12.5</v>
      </c>
      <c r="K15" s="10">
        <v>12.5</v>
      </c>
      <c r="L15" s="10">
        <v>12.7</v>
      </c>
      <c r="M15" s="22">
        <f t="shared" si="12"/>
        <v>35.5</v>
      </c>
      <c r="N15" s="22">
        <f t="shared" si="13"/>
        <v>12.5</v>
      </c>
      <c r="O15" s="22">
        <f t="shared" si="14"/>
        <v>37.700000000000003</v>
      </c>
      <c r="P15" s="23">
        <f t="shared" si="15"/>
        <v>60.5</v>
      </c>
      <c r="Q15" s="11" t="s">
        <v>194</v>
      </c>
      <c r="R15" s="11" t="s">
        <v>472</v>
      </c>
      <c r="S15" s="13" t="s">
        <v>212</v>
      </c>
      <c r="T15" s="13" t="s">
        <v>555</v>
      </c>
      <c r="U15" s="13" t="s">
        <v>556</v>
      </c>
      <c r="V15" s="12">
        <v>4.0999999999999996</v>
      </c>
      <c r="W15" s="12">
        <v>5.6</v>
      </c>
      <c r="X15" s="11" t="s">
        <v>181</v>
      </c>
      <c r="Y15" s="8">
        <v>-0.1</v>
      </c>
      <c r="Z15" s="11" t="s">
        <v>215</v>
      </c>
      <c r="AA15" s="8">
        <v>-0.5</v>
      </c>
      <c r="AB15" s="8">
        <v>0.4</v>
      </c>
      <c r="AC15" s="11"/>
      <c r="AD15" s="11" t="s">
        <v>219</v>
      </c>
      <c r="AE15" s="11" t="s">
        <v>216</v>
      </c>
      <c r="AF15" s="11" t="s">
        <v>178</v>
      </c>
      <c r="AG15" s="8"/>
      <c r="AH15" s="8" t="s">
        <v>600</v>
      </c>
      <c r="AI15" s="28" t="s">
        <v>601</v>
      </c>
    </row>
    <row r="16" spans="1:35" s="5" customFormat="1">
      <c r="A16" s="6">
        <v>45368</v>
      </c>
      <c r="B16" s="18" t="s">
        <v>223</v>
      </c>
      <c r="C16" s="8" t="s">
        <v>230</v>
      </c>
      <c r="D16" s="9">
        <v>5.8333333333333334E-2</v>
      </c>
      <c r="E16" s="8" t="s">
        <v>567</v>
      </c>
      <c r="F16" s="10">
        <v>12.5</v>
      </c>
      <c r="G16" s="10">
        <v>11.1</v>
      </c>
      <c r="H16" s="10">
        <v>11.8</v>
      </c>
      <c r="I16" s="10">
        <v>12.2</v>
      </c>
      <c r="J16" s="10">
        <v>12.4</v>
      </c>
      <c r="K16" s="10">
        <v>12</v>
      </c>
      <c r="L16" s="10">
        <v>12</v>
      </c>
      <c r="M16" s="22">
        <f t="shared" si="12"/>
        <v>35.400000000000006</v>
      </c>
      <c r="N16" s="22">
        <f t="shared" si="13"/>
        <v>12.2</v>
      </c>
      <c r="O16" s="22">
        <f t="shared" si="14"/>
        <v>36.4</v>
      </c>
      <c r="P16" s="23">
        <f t="shared" si="15"/>
        <v>60.000000000000007</v>
      </c>
      <c r="Q16" s="11" t="s">
        <v>565</v>
      </c>
      <c r="R16" s="11" t="s">
        <v>566</v>
      </c>
      <c r="S16" s="13" t="s">
        <v>457</v>
      </c>
      <c r="T16" s="13" t="s">
        <v>464</v>
      </c>
      <c r="U16" s="13" t="s">
        <v>368</v>
      </c>
      <c r="V16" s="12">
        <v>4.0999999999999996</v>
      </c>
      <c r="W16" s="12">
        <v>5.6</v>
      </c>
      <c r="X16" s="11" t="s">
        <v>181</v>
      </c>
      <c r="Y16" s="8">
        <v>0.5</v>
      </c>
      <c r="Z16" s="11" t="s">
        <v>215</v>
      </c>
      <c r="AA16" s="8">
        <v>0.5</v>
      </c>
      <c r="AB16" s="8" t="s">
        <v>221</v>
      </c>
      <c r="AC16" s="11"/>
      <c r="AD16" s="11" t="s">
        <v>217</v>
      </c>
      <c r="AE16" s="11" t="s">
        <v>217</v>
      </c>
      <c r="AF16" s="11" t="s">
        <v>178</v>
      </c>
      <c r="AG16" s="8"/>
      <c r="AH16" s="8" t="s">
        <v>614</v>
      </c>
      <c r="AI16" s="28" t="s">
        <v>615</v>
      </c>
    </row>
    <row r="17" spans="1:35" s="5" customFormat="1">
      <c r="A17" s="6">
        <v>45368</v>
      </c>
      <c r="B17" s="18" t="s">
        <v>344</v>
      </c>
      <c r="C17" s="8" t="s">
        <v>230</v>
      </c>
      <c r="D17" s="9">
        <v>5.7743055555555554E-2</v>
      </c>
      <c r="E17" s="8" t="s">
        <v>571</v>
      </c>
      <c r="F17" s="10">
        <v>12</v>
      </c>
      <c r="G17" s="10">
        <v>10.6</v>
      </c>
      <c r="H17" s="10">
        <v>11.4</v>
      </c>
      <c r="I17" s="10">
        <v>11.9</v>
      </c>
      <c r="J17" s="10">
        <v>12.3</v>
      </c>
      <c r="K17" s="10">
        <v>12.7</v>
      </c>
      <c r="L17" s="10">
        <v>13</v>
      </c>
      <c r="M17" s="22">
        <f t="shared" si="12"/>
        <v>34</v>
      </c>
      <c r="N17" s="22">
        <f t="shared" si="13"/>
        <v>11.9</v>
      </c>
      <c r="O17" s="22">
        <f t="shared" si="14"/>
        <v>38</v>
      </c>
      <c r="P17" s="23">
        <f t="shared" si="15"/>
        <v>58.2</v>
      </c>
      <c r="Q17" s="11" t="s">
        <v>207</v>
      </c>
      <c r="R17" s="11" t="s">
        <v>231</v>
      </c>
      <c r="S17" s="13" t="s">
        <v>572</v>
      </c>
      <c r="T17" s="13" t="s">
        <v>573</v>
      </c>
      <c r="U17" s="13" t="s">
        <v>574</v>
      </c>
      <c r="V17" s="12">
        <v>4.0999999999999996</v>
      </c>
      <c r="W17" s="12">
        <v>5.6</v>
      </c>
      <c r="X17" s="11" t="s">
        <v>178</v>
      </c>
      <c r="Y17" s="8">
        <v>-0.3</v>
      </c>
      <c r="Z17" s="11" t="s">
        <v>215</v>
      </c>
      <c r="AA17" s="8">
        <v>-0.1</v>
      </c>
      <c r="AB17" s="8">
        <v>-0.2</v>
      </c>
      <c r="AC17" s="11"/>
      <c r="AD17" s="11" t="s">
        <v>216</v>
      </c>
      <c r="AE17" s="11" t="s">
        <v>216</v>
      </c>
      <c r="AF17" s="11" t="s">
        <v>178</v>
      </c>
      <c r="AG17" s="8"/>
      <c r="AH17" s="8" t="s">
        <v>616</v>
      </c>
      <c r="AI17" s="28" t="s">
        <v>617</v>
      </c>
    </row>
    <row r="18" spans="1:35" s="5" customFormat="1">
      <c r="A18" s="6">
        <v>45374</v>
      </c>
      <c r="B18" s="18" t="s">
        <v>161</v>
      </c>
      <c r="C18" s="8" t="s">
        <v>626</v>
      </c>
      <c r="D18" s="9">
        <v>5.7650462962962966E-2</v>
      </c>
      <c r="E18" s="8" t="s">
        <v>627</v>
      </c>
      <c r="F18" s="10">
        <v>12.3</v>
      </c>
      <c r="G18" s="10">
        <v>10.7</v>
      </c>
      <c r="H18" s="10">
        <v>11.7</v>
      </c>
      <c r="I18" s="10">
        <v>12</v>
      </c>
      <c r="J18" s="10">
        <v>12</v>
      </c>
      <c r="K18" s="10">
        <v>12</v>
      </c>
      <c r="L18" s="10">
        <v>12.4</v>
      </c>
      <c r="M18" s="22">
        <f t="shared" ref="M18:M19" si="16">SUM(F18:H18)</f>
        <v>34.700000000000003</v>
      </c>
      <c r="N18" s="22">
        <f t="shared" ref="N18:N19" si="17">I18</f>
        <v>12</v>
      </c>
      <c r="O18" s="22">
        <f t="shared" ref="O18:O19" si="18">SUM(J18:L18)</f>
        <v>36.4</v>
      </c>
      <c r="P18" s="23">
        <f t="shared" ref="P18:P19" si="19">SUM(F18:J18)</f>
        <v>58.7</v>
      </c>
      <c r="Q18" s="11" t="s">
        <v>207</v>
      </c>
      <c r="R18" s="11" t="s">
        <v>195</v>
      </c>
      <c r="S18" s="13" t="s">
        <v>628</v>
      </c>
      <c r="T18" s="13" t="s">
        <v>212</v>
      </c>
      <c r="U18" s="13" t="s">
        <v>205</v>
      </c>
      <c r="V18" s="12">
        <v>9.6</v>
      </c>
      <c r="W18" s="12">
        <v>10.8</v>
      </c>
      <c r="X18" s="11" t="s">
        <v>151</v>
      </c>
      <c r="Y18" s="8">
        <v>-2.7</v>
      </c>
      <c r="Z18" s="11" t="s">
        <v>215</v>
      </c>
      <c r="AA18" s="8">
        <v>-1.2</v>
      </c>
      <c r="AB18" s="8">
        <v>-1.5</v>
      </c>
      <c r="AC18" s="11" t="s">
        <v>398</v>
      </c>
      <c r="AD18" s="11" t="s">
        <v>625</v>
      </c>
      <c r="AE18" s="11" t="s">
        <v>216</v>
      </c>
      <c r="AF18" s="11" t="s">
        <v>178</v>
      </c>
      <c r="AG18" s="8"/>
      <c r="AH18" s="8" t="s">
        <v>662</v>
      </c>
      <c r="AI18" s="28" t="s">
        <v>663</v>
      </c>
    </row>
    <row r="19" spans="1:35" s="5" customFormat="1">
      <c r="A19" s="6">
        <v>45375</v>
      </c>
      <c r="B19" s="18" t="s">
        <v>161</v>
      </c>
      <c r="C19" s="8" t="s">
        <v>246</v>
      </c>
      <c r="D19" s="9">
        <v>5.8437500000000003E-2</v>
      </c>
      <c r="E19" s="8" t="s">
        <v>638</v>
      </c>
      <c r="F19" s="10">
        <v>12.4</v>
      </c>
      <c r="G19" s="10">
        <v>10.9</v>
      </c>
      <c r="H19" s="10">
        <v>11.9</v>
      </c>
      <c r="I19" s="10">
        <v>12.1</v>
      </c>
      <c r="J19" s="10">
        <v>12.2</v>
      </c>
      <c r="K19" s="10">
        <v>12.6</v>
      </c>
      <c r="L19" s="10">
        <v>12.8</v>
      </c>
      <c r="M19" s="22">
        <f t="shared" si="16"/>
        <v>35.200000000000003</v>
      </c>
      <c r="N19" s="22">
        <f t="shared" si="17"/>
        <v>12.1</v>
      </c>
      <c r="O19" s="22">
        <f t="shared" si="18"/>
        <v>37.599999999999994</v>
      </c>
      <c r="P19" s="23">
        <f t="shared" si="19"/>
        <v>59.5</v>
      </c>
      <c r="Q19" s="11" t="s">
        <v>194</v>
      </c>
      <c r="R19" s="11" t="s">
        <v>195</v>
      </c>
      <c r="S19" s="13" t="s">
        <v>462</v>
      </c>
      <c r="T19" s="13" t="s">
        <v>279</v>
      </c>
      <c r="U19" s="13" t="s">
        <v>639</v>
      </c>
      <c r="V19" s="12">
        <v>14.9</v>
      </c>
      <c r="W19" s="12">
        <v>19.5</v>
      </c>
      <c r="X19" s="11" t="s">
        <v>151</v>
      </c>
      <c r="Y19" s="8">
        <v>-0.9</v>
      </c>
      <c r="Z19" s="11" t="s">
        <v>215</v>
      </c>
      <c r="AA19" s="8">
        <v>0.4</v>
      </c>
      <c r="AB19" s="8">
        <v>-1.3</v>
      </c>
      <c r="AC19" s="11"/>
      <c r="AD19" s="11" t="s">
        <v>217</v>
      </c>
      <c r="AE19" s="11" t="s">
        <v>217</v>
      </c>
      <c r="AF19" s="11" t="s">
        <v>181</v>
      </c>
      <c r="AG19" s="8"/>
      <c r="AH19" s="8" t="s">
        <v>680</v>
      </c>
      <c r="AI19" s="28" t="s">
        <v>681</v>
      </c>
    </row>
    <row r="20" spans="1:35" s="5" customFormat="1">
      <c r="A20" s="6">
        <v>45381</v>
      </c>
      <c r="B20" s="18" t="s">
        <v>342</v>
      </c>
      <c r="C20" s="8" t="s">
        <v>230</v>
      </c>
      <c r="D20" s="9">
        <v>5.9027777777777776E-2</v>
      </c>
      <c r="E20" s="8" t="s">
        <v>702</v>
      </c>
      <c r="F20" s="10">
        <v>12.5</v>
      </c>
      <c r="G20" s="10">
        <v>11.1</v>
      </c>
      <c r="H20" s="10">
        <v>12</v>
      </c>
      <c r="I20" s="10">
        <v>12.2</v>
      </c>
      <c r="J20" s="10">
        <v>12.5</v>
      </c>
      <c r="K20" s="10">
        <v>12</v>
      </c>
      <c r="L20" s="10">
        <v>12.7</v>
      </c>
      <c r="M20" s="22">
        <f t="shared" ref="M20:M24" si="20">SUM(F20:H20)</f>
        <v>35.6</v>
      </c>
      <c r="N20" s="22">
        <f t="shared" ref="N20:N24" si="21">I20</f>
        <v>12.2</v>
      </c>
      <c r="O20" s="22">
        <f t="shared" ref="O20:O24" si="22">SUM(J20:L20)</f>
        <v>37.200000000000003</v>
      </c>
      <c r="P20" s="23">
        <f t="shared" ref="P20:P24" si="23">SUM(F20:J20)</f>
        <v>60.3</v>
      </c>
      <c r="Q20" s="11" t="s">
        <v>194</v>
      </c>
      <c r="R20" s="11" t="s">
        <v>195</v>
      </c>
      <c r="S20" s="13" t="s">
        <v>712</v>
      </c>
      <c r="T20" s="13" t="s">
        <v>713</v>
      </c>
      <c r="U20" s="13" t="s">
        <v>212</v>
      </c>
      <c r="V20" s="12">
        <v>9.9</v>
      </c>
      <c r="W20" s="12">
        <v>12.7</v>
      </c>
      <c r="X20" s="11" t="s">
        <v>237</v>
      </c>
      <c r="Y20" s="8">
        <v>0.1</v>
      </c>
      <c r="Z20" s="11" t="s">
        <v>215</v>
      </c>
      <c r="AA20" s="8">
        <v>0.8</v>
      </c>
      <c r="AB20" s="8">
        <v>-0.7</v>
      </c>
      <c r="AC20" s="11"/>
      <c r="AD20" s="11" t="s">
        <v>218</v>
      </c>
      <c r="AE20" s="11" t="s">
        <v>216</v>
      </c>
      <c r="AF20" s="11" t="s">
        <v>178</v>
      </c>
      <c r="AG20" s="8"/>
      <c r="AH20" s="8" t="s">
        <v>746</v>
      </c>
      <c r="AI20" s="28" t="s">
        <v>747</v>
      </c>
    </row>
    <row r="21" spans="1:35" s="5" customFormat="1">
      <c r="A21" s="6">
        <v>45381</v>
      </c>
      <c r="B21" s="18" t="s">
        <v>445</v>
      </c>
      <c r="C21" s="8" t="s">
        <v>230</v>
      </c>
      <c r="D21" s="9">
        <v>5.7685185185185187E-2</v>
      </c>
      <c r="E21" s="8" t="s">
        <v>717</v>
      </c>
      <c r="F21" s="10">
        <v>12.2</v>
      </c>
      <c r="G21" s="10">
        <v>11</v>
      </c>
      <c r="H21" s="10">
        <v>11.7</v>
      </c>
      <c r="I21" s="10">
        <v>11.7</v>
      </c>
      <c r="J21" s="10">
        <v>11.9</v>
      </c>
      <c r="K21" s="10">
        <v>12.1</v>
      </c>
      <c r="L21" s="10">
        <v>12.8</v>
      </c>
      <c r="M21" s="22">
        <f t="shared" si="20"/>
        <v>34.9</v>
      </c>
      <c r="N21" s="22">
        <f t="shared" si="21"/>
        <v>11.7</v>
      </c>
      <c r="O21" s="22">
        <f t="shared" si="22"/>
        <v>36.799999999999997</v>
      </c>
      <c r="P21" s="23">
        <f t="shared" si="23"/>
        <v>58.499999999999993</v>
      </c>
      <c r="Q21" s="11" t="s">
        <v>194</v>
      </c>
      <c r="R21" s="11" t="s">
        <v>195</v>
      </c>
      <c r="S21" s="13" t="s">
        <v>462</v>
      </c>
      <c r="T21" s="13" t="s">
        <v>457</v>
      </c>
      <c r="U21" s="13" t="s">
        <v>456</v>
      </c>
      <c r="V21" s="12">
        <v>9.9</v>
      </c>
      <c r="W21" s="12">
        <v>12.7</v>
      </c>
      <c r="X21" s="11" t="s">
        <v>237</v>
      </c>
      <c r="Y21" s="8">
        <v>0.4</v>
      </c>
      <c r="Z21" s="11" t="s">
        <v>215</v>
      </c>
      <c r="AA21" s="8">
        <v>1</v>
      </c>
      <c r="AB21" s="8">
        <v>-0.6</v>
      </c>
      <c r="AC21" s="11"/>
      <c r="AD21" s="11" t="s">
        <v>218</v>
      </c>
      <c r="AE21" s="11" t="s">
        <v>217</v>
      </c>
      <c r="AF21" s="11" t="s">
        <v>178</v>
      </c>
      <c r="AG21" s="8"/>
      <c r="AH21" s="8" t="s">
        <v>752</v>
      </c>
      <c r="AI21" s="28" t="s">
        <v>753</v>
      </c>
    </row>
    <row r="22" spans="1:35" s="5" customFormat="1">
      <c r="A22" s="6">
        <v>45382</v>
      </c>
      <c r="B22" s="18" t="s">
        <v>161</v>
      </c>
      <c r="C22" s="8" t="s">
        <v>196</v>
      </c>
      <c r="D22" s="9">
        <v>5.9085648148148151E-2</v>
      </c>
      <c r="E22" s="8" t="s">
        <v>720</v>
      </c>
      <c r="F22" s="10">
        <v>12.3</v>
      </c>
      <c r="G22" s="10">
        <v>10.6</v>
      </c>
      <c r="H22" s="10">
        <v>11.3</v>
      </c>
      <c r="I22" s="10">
        <v>12.5</v>
      </c>
      <c r="J22" s="10">
        <v>13</v>
      </c>
      <c r="K22" s="10">
        <v>12.5</v>
      </c>
      <c r="L22" s="10">
        <v>13.3</v>
      </c>
      <c r="M22" s="22">
        <f t="shared" si="20"/>
        <v>34.200000000000003</v>
      </c>
      <c r="N22" s="22">
        <f t="shared" si="21"/>
        <v>12.5</v>
      </c>
      <c r="O22" s="22">
        <f t="shared" si="22"/>
        <v>38.799999999999997</v>
      </c>
      <c r="P22" s="23">
        <f t="shared" si="23"/>
        <v>59.7</v>
      </c>
      <c r="Q22" s="11" t="s">
        <v>207</v>
      </c>
      <c r="R22" s="11" t="s">
        <v>231</v>
      </c>
      <c r="S22" s="13" t="s">
        <v>556</v>
      </c>
      <c r="T22" s="13" t="s">
        <v>462</v>
      </c>
      <c r="U22" s="13" t="s">
        <v>456</v>
      </c>
      <c r="V22" s="12">
        <v>5.8</v>
      </c>
      <c r="W22" s="12">
        <v>6.8</v>
      </c>
      <c r="X22" s="11" t="s">
        <v>178</v>
      </c>
      <c r="Y22" s="8">
        <v>-0.3</v>
      </c>
      <c r="Z22" s="11" t="s">
        <v>215</v>
      </c>
      <c r="AA22" s="8">
        <v>-0.1</v>
      </c>
      <c r="AB22" s="8">
        <v>-0.2</v>
      </c>
      <c r="AC22" s="11"/>
      <c r="AD22" s="11" t="s">
        <v>216</v>
      </c>
      <c r="AE22" s="11" t="s">
        <v>217</v>
      </c>
      <c r="AF22" s="11" t="s">
        <v>178</v>
      </c>
      <c r="AG22" s="8"/>
      <c r="AH22" s="8" t="s">
        <v>758</v>
      </c>
      <c r="AI22" s="28" t="s">
        <v>759</v>
      </c>
    </row>
    <row r="23" spans="1:35" s="5" customFormat="1">
      <c r="A23" s="6">
        <v>45382</v>
      </c>
      <c r="B23" s="18" t="s">
        <v>344</v>
      </c>
      <c r="C23" s="8" t="s">
        <v>196</v>
      </c>
      <c r="D23" s="9">
        <v>5.8344907407407408E-2</v>
      </c>
      <c r="E23" s="8" t="s">
        <v>726</v>
      </c>
      <c r="F23" s="10">
        <v>12.1</v>
      </c>
      <c r="G23" s="10">
        <v>10.9</v>
      </c>
      <c r="H23" s="10">
        <v>11.5</v>
      </c>
      <c r="I23" s="10">
        <v>12</v>
      </c>
      <c r="J23" s="10">
        <v>12</v>
      </c>
      <c r="K23" s="10">
        <v>12.6</v>
      </c>
      <c r="L23" s="10">
        <v>13</v>
      </c>
      <c r="M23" s="22">
        <f t="shared" si="20"/>
        <v>34.5</v>
      </c>
      <c r="N23" s="22">
        <f t="shared" si="21"/>
        <v>12</v>
      </c>
      <c r="O23" s="22">
        <f t="shared" si="22"/>
        <v>37.6</v>
      </c>
      <c r="P23" s="23">
        <f t="shared" si="23"/>
        <v>58.5</v>
      </c>
      <c r="Q23" s="11" t="s">
        <v>207</v>
      </c>
      <c r="R23" s="11" t="s">
        <v>231</v>
      </c>
      <c r="S23" s="13" t="s">
        <v>727</v>
      </c>
      <c r="T23" s="13" t="s">
        <v>366</v>
      </c>
      <c r="U23" s="13" t="s">
        <v>456</v>
      </c>
      <c r="V23" s="12">
        <v>5.8</v>
      </c>
      <c r="W23" s="12">
        <v>6.8</v>
      </c>
      <c r="X23" s="11" t="s">
        <v>178</v>
      </c>
      <c r="Y23" s="8">
        <v>-0.1</v>
      </c>
      <c r="Z23" s="11" t="s">
        <v>215</v>
      </c>
      <c r="AA23" s="8">
        <v>0.1</v>
      </c>
      <c r="AB23" s="8">
        <v>-0.2</v>
      </c>
      <c r="AC23" s="11"/>
      <c r="AD23" s="11" t="s">
        <v>216</v>
      </c>
      <c r="AE23" s="11" t="s">
        <v>216</v>
      </c>
      <c r="AF23" s="11" t="s">
        <v>178</v>
      </c>
      <c r="AG23" s="8"/>
      <c r="AH23" s="8" t="s">
        <v>768</v>
      </c>
      <c r="AI23" s="28" t="s">
        <v>769</v>
      </c>
    </row>
    <row r="24" spans="1:35" s="5" customFormat="1">
      <c r="A24" s="6">
        <v>45382</v>
      </c>
      <c r="B24" s="18" t="s">
        <v>236</v>
      </c>
      <c r="C24" s="8" t="s">
        <v>196</v>
      </c>
      <c r="D24" s="9">
        <v>5.8391203703703702E-2</v>
      </c>
      <c r="E24" s="8" t="s">
        <v>730</v>
      </c>
      <c r="F24" s="10">
        <v>12</v>
      </c>
      <c r="G24" s="10">
        <v>10.7</v>
      </c>
      <c r="H24" s="10">
        <v>11.5</v>
      </c>
      <c r="I24" s="10">
        <v>12.2</v>
      </c>
      <c r="J24" s="10">
        <v>12.4</v>
      </c>
      <c r="K24" s="10">
        <v>12.3</v>
      </c>
      <c r="L24" s="10">
        <v>13.4</v>
      </c>
      <c r="M24" s="22">
        <f t="shared" si="20"/>
        <v>34.200000000000003</v>
      </c>
      <c r="N24" s="22">
        <f t="shared" si="21"/>
        <v>12.2</v>
      </c>
      <c r="O24" s="22">
        <f t="shared" si="22"/>
        <v>38.1</v>
      </c>
      <c r="P24" s="23">
        <f t="shared" si="23"/>
        <v>58.800000000000004</v>
      </c>
      <c r="Q24" s="11" t="s">
        <v>207</v>
      </c>
      <c r="R24" s="11" t="s">
        <v>231</v>
      </c>
      <c r="S24" s="13" t="s">
        <v>351</v>
      </c>
      <c r="T24" s="13" t="s">
        <v>457</v>
      </c>
      <c r="U24" s="13" t="s">
        <v>463</v>
      </c>
      <c r="V24" s="12">
        <v>5.8</v>
      </c>
      <c r="W24" s="12">
        <v>6.8</v>
      </c>
      <c r="X24" s="11" t="s">
        <v>178</v>
      </c>
      <c r="Y24" s="8">
        <v>0.3</v>
      </c>
      <c r="Z24" s="11" t="s">
        <v>215</v>
      </c>
      <c r="AA24" s="8">
        <v>0.4</v>
      </c>
      <c r="AB24" s="8">
        <v>-0.1</v>
      </c>
      <c r="AC24" s="11"/>
      <c r="AD24" s="11" t="s">
        <v>217</v>
      </c>
      <c r="AE24" s="11" t="s">
        <v>216</v>
      </c>
      <c r="AF24" s="11" t="s">
        <v>178</v>
      </c>
      <c r="AG24" s="8"/>
      <c r="AH24" s="8" t="s">
        <v>776</v>
      </c>
      <c r="AI24" s="28" t="s">
        <v>777</v>
      </c>
    </row>
    <row r="25" spans="1:35" s="5" customFormat="1">
      <c r="A25" s="6">
        <v>45388</v>
      </c>
      <c r="B25" s="18" t="s">
        <v>161</v>
      </c>
      <c r="C25" s="8" t="s">
        <v>230</v>
      </c>
      <c r="D25" s="9">
        <v>5.9074074074074077E-2</v>
      </c>
      <c r="E25" s="8" t="s">
        <v>780</v>
      </c>
      <c r="F25" s="10">
        <v>12.3</v>
      </c>
      <c r="G25" s="10">
        <v>11</v>
      </c>
      <c r="H25" s="10">
        <v>11.5</v>
      </c>
      <c r="I25" s="10">
        <v>12.5</v>
      </c>
      <c r="J25" s="10">
        <v>12.6</v>
      </c>
      <c r="K25" s="10">
        <v>12.4</v>
      </c>
      <c r="L25" s="10">
        <v>13.1</v>
      </c>
      <c r="M25" s="22">
        <f t="shared" ref="M25:M27" si="24">SUM(F25:H25)</f>
        <v>34.799999999999997</v>
      </c>
      <c r="N25" s="22">
        <f t="shared" ref="N25:N27" si="25">I25</f>
        <v>12.5</v>
      </c>
      <c r="O25" s="22">
        <f t="shared" ref="O25:O27" si="26">SUM(J25:L25)</f>
        <v>38.1</v>
      </c>
      <c r="P25" s="23">
        <f t="shared" ref="P25:P27" si="27">SUM(F25:J25)</f>
        <v>59.9</v>
      </c>
      <c r="Q25" s="11" t="s">
        <v>207</v>
      </c>
      <c r="R25" s="11" t="s">
        <v>231</v>
      </c>
      <c r="S25" s="13" t="s">
        <v>781</v>
      </c>
      <c r="T25" s="13" t="s">
        <v>555</v>
      </c>
      <c r="U25" s="13" t="s">
        <v>782</v>
      </c>
      <c r="V25" s="12">
        <v>6.9</v>
      </c>
      <c r="W25" s="12">
        <v>9.8000000000000007</v>
      </c>
      <c r="X25" s="11" t="s">
        <v>237</v>
      </c>
      <c r="Y25" s="8">
        <v>-0.4</v>
      </c>
      <c r="Z25" s="11" t="s">
        <v>215</v>
      </c>
      <c r="AA25" s="8">
        <v>0.8</v>
      </c>
      <c r="AB25" s="8">
        <v>-1.2</v>
      </c>
      <c r="AC25" s="11"/>
      <c r="AD25" s="11" t="s">
        <v>218</v>
      </c>
      <c r="AE25" s="11" t="s">
        <v>216</v>
      </c>
      <c r="AF25" s="11" t="s">
        <v>181</v>
      </c>
      <c r="AG25" s="8"/>
      <c r="AH25" s="8" t="s">
        <v>811</v>
      </c>
      <c r="AI25" s="28" t="s">
        <v>812</v>
      </c>
    </row>
    <row r="26" spans="1:35" s="5" customFormat="1">
      <c r="A26" s="6">
        <v>45389</v>
      </c>
      <c r="B26" s="17" t="s">
        <v>161</v>
      </c>
      <c r="C26" s="8" t="s">
        <v>196</v>
      </c>
      <c r="D26" s="9">
        <v>5.9780092592592593E-2</v>
      </c>
      <c r="E26" s="8" t="s">
        <v>794</v>
      </c>
      <c r="F26" s="10">
        <v>12.4</v>
      </c>
      <c r="G26" s="10">
        <v>10.9</v>
      </c>
      <c r="H26" s="10">
        <v>11.9</v>
      </c>
      <c r="I26" s="10">
        <v>12.5</v>
      </c>
      <c r="J26" s="10">
        <v>12.9</v>
      </c>
      <c r="K26" s="10">
        <v>12.6</v>
      </c>
      <c r="L26" s="10">
        <v>13.3</v>
      </c>
      <c r="M26" s="22">
        <f t="shared" si="24"/>
        <v>35.200000000000003</v>
      </c>
      <c r="N26" s="22">
        <f t="shared" si="25"/>
        <v>12.5</v>
      </c>
      <c r="O26" s="22">
        <f t="shared" si="26"/>
        <v>38.799999999999997</v>
      </c>
      <c r="P26" s="23">
        <f t="shared" si="27"/>
        <v>60.6</v>
      </c>
      <c r="Q26" s="11" t="s">
        <v>207</v>
      </c>
      <c r="R26" s="11" t="s">
        <v>231</v>
      </c>
      <c r="S26" s="13" t="s">
        <v>275</v>
      </c>
      <c r="T26" s="13" t="s">
        <v>795</v>
      </c>
      <c r="U26" s="13" t="s">
        <v>796</v>
      </c>
      <c r="V26" s="12">
        <v>6.2</v>
      </c>
      <c r="W26" s="12">
        <v>8.6999999999999993</v>
      </c>
      <c r="X26" s="11" t="s">
        <v>178</v>
      </c>
      <c r="Y26" s="8">
        <v>0.7</v>
      </c>
      <c r="Z26" s="11" t="s">
        <v>215</v>
      </c>
      <c r="AA26" s="8">
        <v>1.4</v>
      </c>
      <c r="AB26" s="8">
        <v>-0.7</v>
      </c>
      <c r="AC26" s="11"/>
      <c r="AD26" s="11" t="s">
        <v>218</v>
      </c>
      <c r="AE26" s="11" t="s">
        <v>216</v>
      </c>
      <c r="AF26" s="11" t="s">
        <v>178</v>
      </c>
      <c r="AG26" s="8"/>
      <c r="AH26" s="8" t="s">
        <v>831</v>
      </c>
      <c r="AI26" s="28" t="s">
        <v>832</v>
      </c>
    </row>
    <row r="27" spans="1:35" s="5" customFormat="1">
      <c r="A27" s="6">
        <v>45389</v>
      </c>
      <c r="B27" s="18" t="s">
        <v>343</v>
      </c>
      <c r="C27" s="8" t="s">
        <v>196</v>
      </c>
      <c r="D27" s="9">
        <v>5.8379629629629629E-2</v>
      </c>
      <c r="E27" s="8" t="s">
        <v>800</v>
      </c>
      <c r="F27" s="10">
        <v>12.1</v>
      </c>
      <c r="G27" s="10">
        <v>10.4</v>
      </c>
      <c r="H27" s="10">
        <v>11.3</v>
      </c>
      <c r="I27" s="10">
        <v>12.3</v>
      </c>
      <c r="J27" s="10">
        <v>12.9</v>
      </c>
      <c r="K27" s="10">
        <v>12.5</v>
      </c>
      <c r="L27" s="10">
        <v>12.9</v>
      </c>
      <c r="M27" s="22">
        <f t="shared" si="24"/>
        <v>33.799999999999997</v>
      </c>
      <c r="N27" s="22">
        <f t="shared" si="25"/>
        <v>12.3</v>
      </c>
      <c r="O27" s="22">
        <f t="shared" si="26"/>
        <v>38.299999999999997</v>
      </c>
      <c r="P27" s="23">
        <f t="shared" si="27"/>
        <v>58.999999999999993</v>
      </c>
      <c r="Q27" s="11" t="s">
        <v>207</v>
      </c>
      <c r="R27" s="11" t="s">
        <v>231</v>
      </c>
      <c r="S27" s="13" t="s">
        <v>801</v>
      </c>
      <c r="T27" s="13" t="s">
        <v>260</v>
      </c>
      <c r="U27" s="13" t="s">
        <v>253</v>
      </c>
      <c r="V27" s="12">
        <v>6.2</v>
      </c>
      <c r="W27" s="12">
        <v>8.6999999999999993</v>
      </c>
      <c r="X27" s="11" t="s">
        <v>178</v>
      </c>
      <c r="Y27" s="8">
        <v>-0.6</v>
      </c>
      <c r="Z27" s="11" t="s">
        <v>215</v>
      </c>
      <c r="AA27" s="8">
        <v>0.1</v>
      </c>
      <c r="AB27" s="8">
        <v>-0.7</v>
      </c>
      <c r="AC27" s="11"/>
      <c r="AD27" s="11" t="s">
        <v>216</v>
      </c>
      <c r="AE27" s="11" t="s">
        <v>216</v>
      </c>
      <c r="AF27" s="11" t="s">
        <v>178</v>
      </c>
      <c r="AG27" s="8"/>
      <c r="AH27" s="8" t="s">
        <v>839</v>
      </c>
      <c r="AI27" s="28" t="s">
        <v>840</v>
      </c>
    </row>
    <row r="28" spans="1:35" s="5" customFormat="1">
      <c r="A28" s="6">
        <v>45395</v>
      </c>
      <c r="B28" s="18" t="s">
        <v>223</v>
      </c>
      <c r="C28" s="8" t="s">
        <v>196</v>
      </c>
      <c r="D28" s="9">
        <v>5.7719907407407407E-2</v>
      </c>
      <c r="E28" s="8" t="s">
        <v>866</v>
      </c>
      <c r="F28" s="10">
        <v>12.2</v>
      </c>
      <c r="G28" s="10">
        <v>10.6</v>
      </c>
      <c r="H28" s="10">
        <v>11.7</v>
      </c>
      <c r="I28" s="10">
        <v>12.1</v>
      </c>
      <c r="J28" s="10">
        <v>12.1</v>
      </c>
      <c r="K28" s="10">
        <v>12.2</v>
      </c>
      <c r="L28" s="10">
        <v>12.8</v>
      </c>
      <c r="M28" s="22">
        <f t="shared" ref="M28:M31" si="28">SUM(F28:H28)</f>
        <v>34.5</v>
      </c>
      <c r="N28" s="22">
        <f t="shared" ref="N28:N31" si="29">I28</f>
        <v>12.1</v>
      </c>
      <c r="O28" s="22">
        <f t="shared" ref="O28:O31" si="30">SUM(J28:L28)</f>
        <v>37.099999999999994</v>
      </c>
      <c r="P28" s="23">
        <f t="shared" ref="P28:P31" si="31">SUM(F28:J28)</f>
        <v>58.7</v>
      </c>
      <c r="Q28" s="11" t="s">
        <v>207</v>
      </c>
      <c r="R28" s="11" t="s">
        <v>195</v>
      </c>
      <c r="S28" s="13" t="s">
        <v>462</v>
      </c>
      <c r="T28" s="13" t="s">
        <v>368</v>
      </c>
      <c r="U28" s="13" t="s">
        <v>383</v>
      </c>
      <c r="V28" s="12">
        <v>4.5999999999999996</v>
      </c>
      <c r="W28" s="12">
        <v>6</v>
      </c>
      <c r="X28" s="11" t="s">
        <v>181</v>
      </c>
      <c r="Y28" s="8">
        <v>0.2</v>
      </c>
      <c r="Z28" s="11" t="s">
        <v>215</v>
      </c>
      <c r="AA28" s="8">
        <v>0.2</v>
      </c>
      <c r="AB28" s="8" t="s">
        <v>221</v>
      </c>
      <c r="AC28" s="11"/>
      <c r="AD28" s="11" t="s">
        <v>216</v>
      </c>
      <c r="AE28" s="11" t="s">
        <v>216</v>
      </c>
      <c r="AF28" s="11" t="s">
        <v>178</v>
      </c>
      <c r="AG28" s="8"/>
      <c r="AH28" s="8" t="s">
        <v>905</v>
      </c>
      <c r="AI28" s="28" t="s">
        <v>906</v>
      </c>
    </row>
    <row r="29" spans="1:35" s="5" customFormat="1">
      <c r="A29" s="6">
        <v>45396</v>
      </c>
      <c r="B29" s="18" t="s">
        <v>161</v>
      </c>
      <c r="C29" s="8" t="s">
        <v>196</v>
      </c>
      <c r="D29" s="9">
        <v>5.9074074074074077E-2</v>
      </c>
      <c r="E29" s="8" t="s">
        <v>869</v>
      </c>
      <c r="F29" s="10">
        <v>12.2</v>
      </c>
      <c r="G29" s="10">
        <v>11.1</v>
      </c>
      <c r="H29" s="10">
        <v>11.7</v>
      </c>
      <c r="I29" s="10">
        <v>12.3</v>
      </c>
      <c r="J29" s="10">
        <v>12.4</v>
      </c>
      <c r="K29" s="10">
        <v>12.4</v>
      </c>
      <c r="L29" s="10">
        <v>13.3</v>
      </c>
      <c r="M29" s="22">
        <f t="shared" si="28"/>
        <v>35</v>
      </c>
      <c r="N29" s="22">
        <f t="shared" si="29"/>
        <v>12.3</v>
      </c>
      <c r="O29" s="22">
        <f t="shared" si="30"/>
        <v>38.1</v>
      </c>
      <c r="P29" s="23">
        <f t="shared" si="31"/>
        <v>59.699999999999996</v>
      </c>
      <c r="Q29" s="11" t="s">
        <v>207</v>
      </c>
      <c r="R29" s="11" t="s">
        <v>231</v>
      </c>
      <c r="S29" s="13" t="s">
        <v>212</v>
      </c>
      <c r="T29" s="13" t="s">
        <v>870</v>
      </c>
      <c r="U29" s="13" t="s">
        <v>351</v>
      </c>
      <c r="V29" s="12">
        <v>4.0999999999999996</v>
      </c>
      <c r="W29" s="12">
        <v>4.5</v>
      </c>
      <c r="X29" s="11" t="s">
        <v>181</v>
      </c>
      <c r="Y29" s="8">
        <v>-0.4</v>
      </c>
      <c r="Z29" s="11" t="s">
        <v>215</v>
      </c>
      <c r="AA29" s="8">
        <v>-0.4</v>
      </c>
      <c r="AB29" s="8" t="s">
        <v>221</v>
      </c>
      <c r="AC29" s="11"/>
      <c r="AD29" s="11" t="s">
        <v>219</v>
      </c>
      <c r="AE29" s="11" t="s">
        <v>219</v>
      </c>
      <c r="AF29" s="11" t="s">
        <v>237</v>
      </c>
      <c r="AG29" s="8"/>
      <c r="AH29" s="8" t="s">
        <v>911</v>
      </c>
      <c r="AI29" s="28" t="s">
        <v>912</v>
      </c>
    </row>
    <row r="30" spans="1:35" s="5" customFormat="1">
      <c r="A30" s="6">
        <v>45396</v>
      </c>
      <c r="B30" s="18" t="s">
        <v>342</v>
      </c>
      <c r="C30" s="8" t="s">
        <v>196</v>
      </c>
      <c r="D30" s="9">
        <v>5.903935185185185E-2</v>
      </c>
      <c r="E30" s="49" t="s">
        <v>877</v>
      </c>
      <c r="F30" s="10">
        <v>12.3</v>
      </c>
      <c r="G30" s="10">
        <v>10.9</v>
      </c>
      <c r="H30" s="10">
        <v>12.2</v>
      </c>
      <c r="I30" s="10">
        <v>12.3</v>
      </c>
      <c r="J30" s="10">
        <v>12.4</v>
      </c>
      <c r="K30" s="10">
        <v>11.9</v>
      </c>
      <c r="L30" s="10">
        <v>13.1</v>
      </c>
      <c r="M30" s="22">
        <f t="shared" si="28"/>
        <v>35.400000000000006</v>
      </c>
      <c r="N30" s="22">
        <f t="shared" si="29"/>
        <v>12.3</v>
      </c>
      <c r="O30" s="22">
        <f t="shared" si="30"/>
        <v>37.4</v>
      </c>
      <c r="P30" s="23">
        <f t="shared" si="31"/>
        <v>60.1</v>
      </c>
      <c r="Q30" s="11" t="s">
        <v>194</v>
      </c>
      <c r="R30" s="11" t="s">
        <v>195</v>
      </c>
      <c r="S30" s="13" t="s">
        <v>878</v>
      </c>
      <c r="T30" s="13" t="s">
        <v>801</v>
      </c>
      <c r="U30" s="13" t="s">
        <v>879</v>
      </c>
      <c r="V30" s="12">
        <v>4.0999999999999996</v>
      </c>
      <c r="W30" s="12">
        <v>4.5</v>
      </c>
      <c r="X30" s="11" t="s">
        <v>181</v>
      </c>
      <c r="Y30" s="8">
        <v>0.2</v>
      </c>
      <c r="Z30" s="11" t="s">
        <v>215</v>
      </c>
      <c r="AA30" s="8">
        <v>0.2</v>
      </c>
      <c r="AB30" s="8" t="s">
        <v>221</v>
      </c>
      <c r="AC30" s="11"/>
      <c r="AD30" s="11" t="s">
        <v>216</v>
      </c>
      <c r="AE30" s="11" t="s">
        <v>217</v>
      </c>
      <c r="AF30" s="11" t="s">
        <v>181</v>
      </c>
      <c r="AG30" s="8"/>
      <c r="AH30" s="8" t="s">
        <v>923</v>
      </c>
      <c r="AI30" s="28" t="s">
        <v>924</v>
      </c>
    </row>
    <row r="31" spans="1:35" s="5" customFormat="1">
      <c r="A31" s="6">
        <v>45396</v>
      </c>
      <c r="B31" s="18" t="s">
        <v>344</v>
      </c>
      <c r="C31" s="8" t="s">
        <v>196</v>
      </c>
      <c r="D31" s="9">
        <v>5.8437500000000003E-2</v>
      </c>
      <c r="E31" s="8" t="s">
        <v>883</v>
      </c>
      <c r="F31" s="10">
        <v>12.4</v>
      </c>
      <c r="G31" s="10">
        <v>10.8</v>
      </c>
      <c r="H31" s="10">
        <v>12.1</v>
      </c>
      <c r="I31" s="10">
        <v>12.7</v>
      </c>
      <c r="J31" s="10">
        <v>12.6</v>
      </c>
      <c r="K31" s="10">
        <v>12</v>
      </c>
      <c r="L31" s="10">
        <v>12.3</v>
      </c>
      <c r="M31" s="22">
        <f t="shared" si="28"/>
        <v>35.300000000000004</v>
      </c>
      <c r="N31" s="22">
        <f t="shared" si="29"/>
        <v>12.7</v>
      </c>
      <c r="O31" s="22">
        <f t="shared" si="30"/>
        <v>36.900000000000006</v>
      </c>
      <c r="P31" s="23">
        <f t="shared" si="31"/>
        <v>60.6</v>
      </c>
      <c r="Q31" s="11" t="s">
        <v>194</v>
      </c>
      <c r="R31" s="11" t="s">
        <v>195</v>
      </c>
      <c r="S31" s="13" t="s">
        <v>884</v>
      </c>
      <c r="T31" s="13" t="s">
        <v>885</v>
      </c>
      <c r="U31" s="13" t="s">
        <v>886</v>
      </c>
      <c r="V31" s="12">
        <v>4.0999999999999996</v>
      </c>
      <c r="W31" s="12">
        <v>4.5</v>
      </c>
      <c r="X31" s="11" t="s">
        <v>181</v>
      </c>
      <c r="Y31" s="8">
        <v>0.7</v>
      </c>
      <c r="Z31" s="11" t="s">
        <v>215</v>
      </c>
      <c r="AA31" s="8">
        <v>0.7</v>
      </c>
      <c r="AB31" s="8" t="s">
        <v>221</v>
      </c>
      <c r="AC31" s="11"/>
      <c r="AD31" s="11" t="s">
        <v>217</v>
      </c>
      <c r="AE31" s="11" t="s">
        <v>216</v>
      </c>
      <c r="AF31" s="11" t="s">
        <v>178</v>
      </c>
      <c r="AG31" s="8"/>
      <c r="AH31" s="8" t="s">
        <v>929</v>
      </c>
      <c r="AI31" s="28" t="s">
        <v>930</v>
      </c>
    </row>
  </sheetData>
  <autoFilter ref="A1:AH3" xr:uid="{00000000-0009-0000-0000-00000B000000}"/>
  <phoneticPr fontId="3"/>
  <conditionalFormatting sqref="F2:L3">
    <cfRule type="colorScale" priority="2071">
      <colorScale>
        <cfvo type="min"/>
        <cfvo type="percentile" val="50"/>
        <cfvo type="max"/>
        <color rgb="FFF8696B"/>
        <color rgb="FFFFEB84"/>
        <color rgb="FF63BE7B"/>
      </colorScale>
    </cfRule>
  </conditionalFormatting>
  <conditionalFormatting sqref="F4:L6 F8:L8">
    <cfRule type="colorScale" priority="35">
      <colorScale>
        <cfvo type="min"/>
        <cfvo type="percentile" val="50"/>
        <cfvo type="max"/>
        <color rgb="FFF8696B"/>
        <color rgb="FFFFEB84"/>
        <color rgb="FF63BE7B"/>
      </colorScale>
    </cfRule>
  </conditionalFormatting>
  <conditionalFormatting sqref="F7:L7">
    <cfRule type="colorScale" priority="30">
      <colorScale>
        <cfvo type="min"/>
        <cfvo type="percentile" val="50"/>
        <cfvo type="max"/>
        <color rgb="FFF8696B"/>
        <color rgb="FFFFEB84"/>
        <color rgb="FF63BE7B"/>
      </colorScale>
    </cfRule>
  </conditionalFormatting>
  <conditionalFormatting sqref="F9:L12">
    <cfRule type="colorScale" priority="29">
      <colorScale>
        <cfvo type="min"/>
        <cfvo type="percentile" val="50"/>
        <cfvo type="max"/>
        <color rgb="FFF8696B"/>
        <color rgb="FFFFEB84"/>
        <color rgb="FF63BE7B"/>
      </colorScale>
    </cfRule>
  </conditionalFormatting>
  <conditionalFormatting sqref="F13:L17">
    <cfRule type="colorScale" priority="22">
      <colorScale>
        <cfvo type="min"/>
        <cfvo type="percentile" val="50"/>
        <cfvo type="max"/>
        <color rgb="FFF8696B"/>
        <color rgb="FFFFEB84"/>
        <color rgb="FF63BE7B"/>
      </colorScale>
    </cfRule>
  </conditionalFormatting>
  <conditionalFormatting sqref="F18:L19">
    <cfRule type="colorScale" priority="16">
      <colorScale>
        <cfvo type="min"/>
        <cfvo type="percentile" val="50"/>
        <cfvo type="max"/>
        <color rgb="FFF8696B"/>
        <color rgb="FFFFEB84"/>
        <color rgb="FF63BE7B"/>
      </colorScale>
    </cfRule>
  </conditionalFormatting>
  <conditionalFormatting sqref="F20:L24">
    <cfRule type="colorScale" priority="12">
      <colorScale>
        <cfvo type="min"/>
        <cfvo type="percentile" val="50"/>
        <cfvo type="max"/>
        <color rgb="FFF8696B"/>
        <color rgb="FFFFEB84"/>
        <color rgb="FF63BE7B"/>
      </colorScale>
    </cfRule>
  </conditionalFormatting>
  <conditionalFormatting sqref="F25:L27">
    <cfRule type="colorScale" priority="8">
      <colorScale>
        <cfvo type="min"/>
        <cfvo type="percentile" val="50"/>
        <cfvo type="max"/>
        <color rgb="FFF8696B"/>
        <color rgb="FFFFEB84"/>
        <color rgb="FF63BE7B"/>
      </colorScale>
    </cfRule>
  </conditionalFormatting>
  <conditionalFormatting sqref="F28:L31">
    <cfRule type="colorScale" priority="4">
      <colorScale>
        <cfvo type="min"/>
        <cfvo type="percentile" val="50"/>
        <cfvo type="max"/>
        <color rgb="FFF8696B"/>
        <color rgb="FFFFEB84"/>
        <color rgb="FF63BE7B"/>
      </colorScale>
    </cfRule>
  </conditionalFormatting>
  <conditionalFormatting sqref="X2:X31">
    <cfRule type="containsText" dxfId="51" priority="148" operator="containsText" text="A">
      <formula>NOT(ISERROR(SEARCH("A",X2)))</formula>
    </cfRule>
    <cfRule type="containsText" dxfId="50" priority="145" operator="containsText" text="F">
      <formula>NOT(ISERROR(SEARCH("F",X2)))</formula>
    </cfRule>
    <cfRule type="containsText" dxfId="49" priority="144" operator="containsText" text="S">
      <formula>NOT(ISERROR(SEARCH("S",X2)))</formula>
    </cfRule>
    <cfRule type="containsText" dxfId="48" priority="143" operator="containsText" text="D">
      <formula>NOT(ISERROR(SEARCH("D",X2)))</formula>
    </cfRule>
  </conditionalFormatting>
  <conditionalFormatting sqref="X13:X31">
    <cfRule type="containsText" dxfId="47" priority="18" operator="containsText" text="B">
      <formula>NOT(ISERROR(SEARCH("B",X13)))</formula>
    </cfRule>
    <cfRule type="containsText" dxfId="46" priority="17" operator="containsText" text="E">
      <formula>NOT(ISERROR(SEARCH("E",X13)))</formula>
    </cfRule>
  </conditionalFormatting>
  <conditionalFormatting sqref="X2:AG3">
    <cfRule type="containsText" dxfId="45" priority="146" operator="containsText" text="E">
      <formula>NOT(ISERROR(SEARCH("E",X2)))</formula>
    </cfRule>
    <cfRule type="containsText" dxfId="44" priority="147" operator="containsText" text="B">
      <formula>NOT(ISERROR(SEARCH("B",X2)))</formula>
    </cfRule>
  </conditionalFormatting>
  <conditionalFormatting sqref="X4:AG17">
    <cfRule type="containsText" dxfId="43" priority="19" operator="containsText" text="E">
      <formula>NOT(ISERROR(SEARCH("E",X4)))</formula>
    </cfRule>
    <cfRule type="containsText" dxfId="42" priority="20" operator="containsText" text="B">
      <formula>NOT(ISERROR(SEARCH("B",X4)))</formula>
    </cfRule>
  </conditionalFormatting>
  <conditionalFormatting sqref="X18:AG31">
    <cfRule type="containsText" dxfId="41" priority="2" operator="containsText" text="B">
      <formula>NOT(ISERROR(SEARCH("B",X18)))</formula>
    </cfRule>
    <cfRule type="containsText" dxfId="40" priority="1" operator="containsText" text="E">
      <formula>NOT(ISERROR(SEARCH("E",X18)))</formula>
    </cfRule>
  </conditionalFormatting>
  <conditionalFormatting sqref="AD2:AE2">
    <cfRule type="containsText" dxfId="39" priority="1958" operator="containsText" text="A">
      <formula>NOT(ISERROR(SEARCH("A",AD2)))</formula>
    </cfRule>
  </conditionalFormatting>
  <conditionalFormatting sqref="AD3:AG3">
    <cfRule type="containsText" dxfId="38" priority="198" operator="containsText" text="A">
      <formula>NOT(ISERROR(SEARCH("A",AD3)))</formula>
    </cfRule>
  </conditionalFormatting>
  <conditionalFormatting sqref="AD4:AG17">
    <cfRule type="containsText" dxfId="37" priority="21" operator="containsText" text="A">
      <formula>NOT(ISERROR(SEARCH("A",AD4)))</formula>
    </cfRule>
  </conditionalFormatting>
  <conditionalFormatting sqref="AD18:AG31">
    <cfRule type="containsText" dxfId="36" priority="3" operator="containsText" text="A">
      <formula>NOT(ISERROR(SEARCH("A",AD18)))</formula>
    </cfRule>
  </conditionalFormatting>
  <conditionalFormatting sqref="AF2:AG3">
    <cfRule type="containsText" dxfId="35" priority="156" operator="containsText" text="A">
      <formula>NOT(ISERROR(SEARCH("A",AF2)))</formula>
    </cfRule>
  </conditionalFormatting>
  <dataValidations count="2">
    <dataValidation type="list" allowBlank="1" showInputMessage="1" showErrorMessage="1" sqref="AG2" xr:uid="{00000000-0002-0000-0B00-000000000000}">
      <formula1>"強風,外差し,イン先行"</formula1>
    </dataValidation>
    <dataValidation type="list" allowBlank="1" showInputMessage="1" showErrorMessage="1" sqref="AG3:AG31" xr:uid="{00000000-0002-0000-0B00-000001000000}">
      <formula1>"強風,外差し,イン先行,凍結防止"</formula1>
    </dataValidation>
  </dataValidations>
  <pageMargins left="0.75" right="0.75" top="1" bottom="1" header="0.3" footer="0.3"/>
  <pageSetup paperSize="9" orientation="portrait" horizontalDpi="4294967292" verticalDpi="4294967292"/>
  <ignoredErrors>
    <ignoredError sqref="M2:P3 M4:P8 M9:P12 M13:P17 M18:P19 M20:P24 M25:P27 M28:P32"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O49"/>
  <sheetViews>
    <sheetView workbookViewId="0">
      <pane xSplit="5" ySplit="1" topLeftCell="I20" activePane="bottomRight" state="frozen"/>
      <selection activeCell="E24" sqref="E24"/>
      <selection pane="topRight" activeCell="E24" sqref="E24"/>
      <selection pane="bottomLeft" activeCell="E24" sqref="E24"/>
      <selection pane="bottomRight" activeCell="AL50" sqref="AL50"/>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41" s="5" customFormat="1">
      <c r="A1" s="1" t="s">
        <v>41</v>
      </c>
      <c r="B1" s="1" t="s">
        <v>81</v>
      </c>
      <c r="C1" s="1" t="s">
        <v>43</v>
      </c>
      <c r="D1" s="1" t="s">
        <v>82</v>
      </c>
      <c r="E1" s="1" t="s">
        <v>45</v>
      </c>
      <c r="F1" s="1" t="s">
        <v>83</v>
      </c>
      <c r="G1" s="1" t="s">
        <v>84</v>
      </c>
      <c r="H1" s="1" t="s">
        <v>85</v>
      </c>
      <c r="I1" s="1" t="s">
        <v>86</v>
      </c>
      <c r="J1" s="1" t="s">
        <v>87</v>
      </c>
      <c r="K1" s="1" t="s">
        <v>88</v>
      </c>
      <c r="L1" s="1" t="s">
        <v>101</v>
      </c>
      <c r="M1" s="1" t="s">
        <v>102</v>
      </c>
      <c r="N1" s="1" t="s">
        <v>103</v>
      </c>
      <c r="O1" s="1" t="s">
        <v>46</v>
      </c>
      <c r="P1" s="1" t="s">
        <v>69</v>
      </c>
      <c r="Q1" s="1" t="s">
        <v>47</v>
      </c>
      <c r="R1" s="1" t="s">
        <v>48</v>
      </c>
      <c r="S1" s="1" t="s">
        <v>166</v>
      </c>
      <c r="T1" s="2" t="s">
        <v>104</v>
      </c>
      <c r="U1" s="2" t="s">
        <v>50</v>
      </c>
      <c r="V1" s="3" t="s">
        <v>51</v>
      </c>
      <c r="W1" s="3" t="s">
        <v>52</v>
      </c>
      <c r="X1" s="3" t="s">
        <v>53</v>
      </c>
      <c r="Y1" s="4" t="s">
        <v>152</v>
      </c>
      <c r="Z1" s="4" t="s">
        <v>153</v>
      </c>
      <c r="AA1" s="4" t="s">
        <v>169</v>
      </c>
      <c r="AB1" s="4" t="s">
        <v>9</v>
      </c>
      <c r="AC1" s="4" t="s">
        <v>91</v>
      </c>
      <c r="AD1" s="4" t="s">
        <v>10</v>
      </c>
      <c r="AE1" s="4" t="s">
        <v>11</v>
      </c>
      <c r="AF1" s="4"/>
      <c r="AG1" s="4" t="s">
        <v>12</v>
      </c>
      <c r="AH1" s="4" t="s">
        <v>13</v>
      </c>
      <c r="AI1" s="4" t="s">
        <v>54</v>
      </c>
      <c r="AJ1" s="4" t="s">
        <v>105</v>
      </c>
      <c r="AK1" s="1" t="s">
        <v>106</v>
      </c>
      <c r="AL1" s="14" t="s">
        <v>154</v>
      </c>
    </row>
    <row r="2" spans="1:41" s="5" customFormat="1">
      <c r="A2" s="6">
        <v>45346</v>
      </c>
      <c r="B2" s="18" t="s">
        <v>162</v>
      </c>
      <c r="C2" s="8" t="s">
        <v>228</v>
      </c>
      <c r="D2" s="9">
        <v>7.991898148148148E-2</v>
      </c>
      <c r="E2" s="8" t="s">
        <v>272</v>
      </c>
      <c r="F2" s="10">
        <v>12.8</v>
      </c>
      <c r="G2" s="10">
        <v>10.8</v>
      </c>
      <c r="H2" s="10">
        <v>13.2</v>
      </c>
      <c r="I2" s="10">
        <v>13</v>
      </c>
      <c r="J2" s="10">
        <v>12.9</v>
      </c>
      <c r="K2" s="10">
        <v>13.1</v>
      </c>
      <c r="L2" s="10">
        <v>13.2</v>
      </c>
      <c r="M2" s="10">
        <v>13.2</v>
      </c>
      <c r="N2" s="10">
        <v>13.3</v>
      </c>
      <c r="O2" s="22">
        <f t="shared" ref="O2:O7" si="0">SUM(F2:H2)</f>
        <v>36.799999999999997</v>
      </c>
      <c r="P2" s="22">
        <f t="shared" ref="P2:P7" si="1">SUM(I2:K2)</f>
        <v>39</v>
      </c>
      <c r="Q2" s="22">
        <f t="shared" ref="Q2:Q7" si="2">SUM(L2:N2)</f>
        <v>39.700000000000003</v>
      </c>
      <c r="R2" s="23">
        <f t="shared" ref="R2:R7" si="3">SUM(F2:J2)</f>
        <v>62.699999999999996</v>
      </c>
      <c r="S2" s="23">
        <f t="shared" ref="S2:S7" si="4">SUM(J2:N2)</f>
        <v>65.7</v>
      </c>
      <c r="T2" s="11" t="s">
        <v>233</v>
      </c>
      <c r="U2" s="11" t="s">
        <v>183</v>
      </c>
      <c r="V2" s="13" t="s">
        <v>243</v>
      </c>
      <c r="W2" s="13" t="s">
        <v>213</v>
      </c>
      <c r="X2" s="13" t="s">
        <v>242</v>
      </c>
      <c r="Y2" s="12">
        <v>11.5</v>
      </c>
      <c r="Z2" s="12">
        <v>12.3</v>
      </c>
      <c r="AA2" s="11" t="s">
        <v>179</v>
      </c>
      <c r="AB2" s="12">
        <v>1.1000000000000001</v>
      </c>
      <c r="AC2" s="12" t="s">
        <v>215</v>
      </c>
      <c r="AD2" s="12">
        <v>1.3</v>
      </c>
      <c r="AE2" s="12">
        <v>-0.2</v>
      </c>
      <c r="AF2" s="12"/>
      <c r="AG2" s="11" t="s">
        <v>218</v>
      </c>
      <c r="AH2" s="11" t="s">
        <v>216</v>
      </c>
      <c r="AI2" s="11" t="s">
        <v>179</v>
      </c>
      <c r="AJ2" s="8"/>
      <c r="AK2" s="8" t="s">
        <v>308</v>
      </c>
      <c r="AL2" s="28" t="s">
        <v>309</v>
      </c>
      <c r="AO2" s="15"/>
    </row>
    <row r="3" spans="1:41" s="5" customFormat="1">
      <c r="A3" s="6">
        <v>45346</v>
      </c>
      <c r="B3" s="18" t="s">
        <v>158</v>
      </c>
      <c r="C3" s="8" t="s">
        <v>232</v>
      </c>
      <c r="D3" s="9">
        <v>7.9212962962962957E-2</v>
      </c>
      <c r="E3" s="8" t="s">
        <v>273</v>
      </c>
      <c r="F3" s="10">
        <v>13</v>
      </c>
      <c r="G3" s="10">
        <v>11.1</v>
      </c>
      <c r="H3" s="10">
        <v>13.7</v>
      </c>
      <c r="I3" s="10">
        <v>13.1</v>
      </c>
      <c r="J3" s="10">
        <v>12.5</v>
      </c>
      <c r="K3" s="10">
        <v>12.6</v>
      </c>
      <c r="L3" s="10">
        <v>12.6</v>
      </c>
      <c r="M3" s="10">
        <v>12.8</v>
      </c>
      <c r="N3" s="10">
        <v>13</v>
      </c>
      <c r="O3" s="22">
        <f t="shared" si="0"/>
        <v>37.799999999999997</v>
      </c>
      <c r="P3" s="22">
        <f t="shared" si="1"/>
        <v>38.200000000000003</v>
      </c>
      <c r="Q3" s="22">
        <f t="shared" si="2"/>
        <v>38.4</v>
      </c>
      <c r="R3" s="23">
        <f t="shared" si="3"/>
        <v>63.4</v>
      </c>
      <c r="S3" s="23">
        <f t="shared" si="4"/>
        <v>63.5</v>
      </c>
      <c r="T3" s="11" t="s">
        <v>182</v>
      </c>
      <c r="U3" s="11" t="s">
        <v>184</v>
      </c>
      <c r="V3" s="13" t="s">
        <v>214</v>
      </c>
      <c r="W3" s="13" t="s">
        <v>265</v>
      </c>
      <c r="X3" s="13" t="s">
        <v>186</v>
      </c>
      <c r="Y3" s="12">
        <v>11.5</v>
      </c>
      <c r="Z3" s="12">
        <v>12.3</v>
      </c>
      <c r="AA3" s="11" t="s">
        <v>179</v>
      </c>
      <c r="AB3" s="12" t="s">
        <v>221</v>
      </c>
      <c r="AC3" s="12" t="s">
        <v>215</v>
      </c>
      <c r="AD3" s="12">
        <v>0.2</v>
      </c>
      <c r="AE3" s="12">
        <v>-0.2</v>
      </c>
      <c r="AF3" s="12"/>
      <c r="AG3" s="11" t="s">
        <v>216</v>
      </c>
      <c r="AH3" s="11" t="s">
        <v>216</v>
      </c>
      <c r="AI3" s="11" t="s">
        <v>180</v>
      </c>
      <c r="AJ3" s="8"/>
      <c r="AK3" s="8" t="s">
        <v>312</v>
      </c>
      <c r="AL3" s="28" t="s">
        <v>313</v>
      </c>
    </row>
    <row r="4" spans="1:41" s="5" customFormat="1">
      <c r="A4" s="6">
        <v>45346</v>
      </c>
      <c r="B4" s="17" t="s">
        <v>159</v>
      </c>
      <c r="C4" s="8" t="s">
        <v>228</v>
      </c>
      <c r="D4" s="9">
        <v>7.7858796296296301E-2</v>
      </c>
      <c r="E4" s="8" t="s">
        <v>276</v>
      </c>
      <c r="F4" s="10">
        <v>12.9</v>
      </c>
      <c r="G4" s="10">
        <v>10.9</v>
      </c>
      <c r="H4" s="10">
        <v>12.9</v>
      </c>
      <c r="I4" s="10">
        <v>12.5</v>
      </c>
      <c r="J4" s="10">
        <v>12.8</v>
      </c>
      <c r="K4" s="10">
        <v>12.8</v>
      </c>
      <c r="L4" s="10">
        <v>12.4</v>
      </c>
      <c r="M4" s="10">
        <v>12.6</v>
      </c>
      <c r="N4" s="10">
        <v>12.9</v>
      </c>
      <c r="O4" s="22">
        <f t="shared" si="0"/>
        <v>36.700000000000003</v>
      </c>
      <c r="P4" s="22">
        <f t="shared" si="1"/>
        <v>38.1</v>
      </c>
      <c r="Q4" s="22">
        <f t="shared" si="2"/>
        <v>37.9</v>
      </c>
      <c r="R4" s="23">
        <f t="shared" si="3"/>
        <v>62</v>
      </c>
      <c r="S4" s="23">
        <f t="shared" si="4"/>
        <v>63.5</v>
      </c>
      <c r="T4" s="11" t="s">
        <v>233</v>
      </c>
      <c r="U4" s="11" t="s">
        <v>190</v>
      </c>
      <c r="V4" s="13" t="s">
        <v>240</v>
      </c>
      <c r="W4" s="13" t="s">
        <v>211</v>
      </c>
      <c r="X4" s="13" t="s">
        <v>254</v>
      </c>
      <c r="Y4" s="12">
        <v>11.5</v>
      </c>
      <c r="Z4" s="12">
        <v>12.3</v>
      </c>
      <c r="AA4" s="11" t="s">
        <v>179</v>
      </c>
      <c r="AB4" s="12">
        <v>-0.4</v>
      </c>
      <c r="AC4" s="12" t="s">
        <v>215</v>
      </c>
      <c r="AD4" s="12">
        <v>-0.2</v>
      </c>
      <c r="AE4" s="12">
        <v>-0.2</v>
      </c>
      <c r="AF4" s="12"/>
      <c r="AG4" s="11" t="s">
        <v>216</v>
      </c>
      <c r="AH4" s="11" t="s">
        <v>217</v>
      </c>
      <c r="AI4" s="11" t="s">
        <v>180</v>
      </c>
      <c r="AJ4" s="8"/>
      <c r="AK4" s="8" t="s">
        <v>298</v>
      </c>
      <c r="AL4" s="28" t="s">
        <v>299</v>
      </c>
    </row>
    <row r="5" spans="1:41" s="5" customFormat="1">
      <c r="A5" s="6">
        <v>45346</v>
      </c>
      <c r="B5" s="18" t="s">
        <v>163</v>
      </c>
      <c r="C5" s="8" t="s">
        <v>228</v>
      </c>
      <c r="D5" s="9">
        <v>7.7187500000000006E-2</v>
      </c>
      <c r="E5" s="8" t="s">
        <v>281</v>
      </c>
      <c r="F5" s="10">
        <v>12.8</v>
      </c>
      <c r="G5" s="10">
        <v>11.1</v>
      </c>
      <c r="H5" s="10">
        <v>13.7</v>
      </c>
      <c r="I5" s="10">
        <v>12.6</v>
      </c>
      <c r="J5" s="10">
        <v>12.5</v>
      </c>
      <c r="K5" s="10">
        <v>12.5</v>
      </c>
      <c r="L5" s="10">
        <v>12.3</v>
      </c>
      <c r="M5" s="10">
        <v>11.9</v>
      </c>
      <c r="N5" s="10">
        <v>12.5</v>
      </c>
      <c r="O5" s="22">
        <f t="shared" si="0"/>
        <v>37.599999999999994</v>
      </c>
      <c r="P5" s="22">
        <f t="shared" si="1"/>
        <v>37.6</v>
      </c>
      <c r="Q5" s="22">
        <f t="shared" si="2"/>
        <v>36.700000000000003</v>
      </c>
      <c r="R5" s="23">
        <f t="shared" si="3"/>
        <v>62.699999999999996</v>
      </c>
      <c r="S5" s="23">
        <f t="shared" si="4"/>
        <v>61.699999999999996</v>
      </c>
      <c r="T5" s="11" t="s">
        <v>189</v>
      </c>
      <c r="U5" s="11" t="s">
        <v>199</v>
      </c>
      <c r="V5" s="13" t="s">
        <v>248</v>
      </c>
      <c r="W5" s="13" t="s">
        <v>198</v>
      </c>
      <c r="X5" s="13" t="s">
        <v>257</v>
      </c>
      <c r="Y5" s="12">
        <v>11.5</v>
      </c>
      <c r="Z5" s="12">
        <v>12.3</v>
      </c>
      <c r="AA5" s="11" t="s">
        <v>179</v>
      </c>
      <c r="AB5" s="12">
        <v>0.4</v>
      </c>
      <c r="AC5" s="12" t="s">
        <v>215</v>
      </c>
      <c r="AD5" s="12">
        <v>0.6</v>
      </c>
      <c r="AE5" s="12">
        <v>-0.2</v>
      </c>
      <c r="AF5" s="12"/>
      <c r="AG5" s="11" t="s">
        <v>217</v>
      </c>
      <c r="AH5" s="11" t="s">
        <v>217</v>
      </c>
      <c r="AI5" s="11" t="s">
        <v>180</v>
      </c>
      <c r="AJ5" s="8"/>
      <c r="AK5" s="8" t="s">
        <v>320</v>
      </c>
      <c r="AL5" s="28" t="s">
        <v>321</v>
      </c>
    </row>
    <row r="6" spans="1:41" s="5" customFormat="1">
      <c r="A6" s="6">
        <v>45347</v>
      </c>
      <c r="B6" s="17" t="s">
        <v>158</v>
      </c>
      <c r="C6" s="8" t="s">
        <v>247</v>
      </c>
      <c r="D6" s="9">
        <v>7.784722222222222E-2</v>
      </c>
      <c r="E6" s="8" t="s">
        <v>284</v>
      </c>
      <c r="F6" s="10">
        <v>12.8</v>
      </c>
      <c r="G6" s="10">
        <v>11.3</v>
      </c>
      <c r="H6" s="10">
        <v>13.7</v>
      </c>
      <c r="I6" s="10">
        <v>12.9</v>
      </c>
      <c r="J6" s="10">
        <v>12.3</v>
      </c>
      <c r="K6" s="10">
        <v>12.7</v>
      </c>
      <c r="L6" s="10">
        <v>12.1</v>
      </c>
      <c r="M6" s="10">
        <v>12.1</v>
      </c>
      <c r="N6" s="10">
        <v>12.7</v>
      </c>
      <c r="O6" s="22">
        <f t="shared" si="0"/>
        <v>37.799999999999997</v>
      </c>
      <c r="P6" s="22">
        <f t="shared" si="1"/>
        <v>37.900000000000006</v>
      </c>
      <c r="Q6" s="22">
        <f t="shared" si="2"/>
        <v>36.9</v>
      </c>
      <c r="R6" s="23">
        <f t="shared" si="3"/>
        <v>63</v>
      </c>
      <c r="S6" s="23">
        <f t="shared" si="4"/>
        <v>61.900000000000006</v>
      </c>
      <c r="T6" s="11" t="s">
        <v>189</v>
      </c>
      <c r="U6" s="11" t="s">
        <v>226</v>
      </c>
      <c r="V6" s="13" t="s">
        <v>241</v>
      </c>
      <c r="W6" s="13" t="s">
        <v>240</v>
      </c>
      <c r="X6" s="13" t="s">
        <v>206</v>
      </c>
      <c r="Y6" s="12">
        <v>11.6</v>
      </c>
      <c r="Z6" s="12">
        <v>13.6</v>
      </c>
      <c r="AA6" s="11" t="s">
        <v>156</v>
      </c>
      <c r="AB6" s="12">
        <v>-1.8</v>
      </c>
      <c r="AC6" s="12">
        <v>-0.2</v>
      </c>
      <c r="AD6" s="12">
        <v>-0.3</v>
      </c>
      <c r="AE6" s="12">
        <v>-1.7</v>
      </c>
      <c r="AF6" s="12"/>
      <c r="AG6" s="11" t="s">
        <v>216</v>
      </c>
      <c r="AH6" s="11" t="s">
        <v>216</v>
      </c>
      <c r="AI6" s="11" t="s">
        <v>179</v>
      </c>
      <c r="AJ6" s="8"/>
      <c r="AK6" s="8" t="s">
        <v>322</v>
      </c>
      <c r="AL6" s="28" t="s">
        <v>323</v>
      </c>
    </row>
    <row r="7" spans="1:41" s="5" customFormat="1">
      <c r="A7" s="6">
        <v>45347</v>
      </c>
      <c r="B7" s="18" t="s">
        <v>159</v>
      </c>
      <c r="C7" s="8" t="s">
        <v>250</v>
      </c>
      <c r="D7" s="9">
        <v>7.7175925925925926E-2</v>
      </c>
      <c r="E7" s="8" t="s">
        <v>271</v>
      </c>
      <c r="F7" s="10">
        <v>12.7</v>
      </c>
      <c r="G7" s="10">
        <v>10.8</v>
      </c>
      <c r="H7" s="10">
        <v>13.2</v>
      </c>
      <c r="I7" s="10">
        <v>12.7</v>
      </c>
      <c r="J7" s="10">
        <v>12.6</v>
      </c>
      <c r="K7" s="10">
        <v>12.3</v>
      </c>
      <c r="L7" s="10">
        <v>12.1</v>
      </c>
      <c r="M7" s="10">
        <v>12.5</v>
      </c>
      <c r="N7" s="10">
        <v>12.9</v>
      </c>
      <c r="O7" s="22">
        <f t="shared" si="0"/>
        <v>36.700000000000003</v>
      </c>
      <c r="P7" s="22">
        <f t="shared" si="1"/>
        <v>37.599999999999994</v>
      </c>
      <c r="Q7" s="22">
        <f t="shared" si="2"/>
        <v>37.5</v>
      </c>
      <c r="R7" s="23">
        <f t="shared" si="3"/>
        <v>62.000000000000007</v>
      </c>
      <c r="S7" s="23">
        <f t="shared" si="4"/>
        <v>62.4</v>
      </c>
      <c r="T7" s="11" t="s">
        <v>182</v>
      </c>
      <c r="U7" s="11" t="s">
        <v>184</v>
      </c>
      <c r="V7" s="13" t="s">
        <v>213</v>
      </c>
      <c r="W7" s="13" t="s">
        <v>262</v>
      </c>
      <c r="X7" s="13" t="s">
        <v>187</v>
      </c>
      <c r="Y7" s="12">
        <v>11.6</v>
      </c>
      <c r="Z7" s="12">
        <v>13.6</v>
      </c>
      <c r="AA7" s="11" t="s">
        <v>156</v>
      </c>
      <c r="AB7" s="12">
        <v>-1.3</v>
      </c>
      <c r="AC7" s="12" t="s">
        <v>215</v>
      </c>
      <c r="AD7" s="12">
        <v>0.4</v>
      </c>
      <c r="AE7" s="12">
        <v>-1.7</v>
      </c>
      <c r="AF7" s="12"/>
      <c r="AG7" s="11" t="s">
        <v>217</v>
      </c>
      <c r="AH7" s="11" t="s">
        <v>217</v>
      </c>
      <c r="AI7" s="11" t="s">
        <v>245</v>
      </c>
      <c r="AJ7" s="8"/>
      <c r="AK7" s="8" t="s">
        <v>332</v>
      </c>
      <c r="AL7" s="28" t="s">
        <v>333</v>
      </c>
    </row>
    <row r="8" spans="1:41" s="5" customFormat="1">
      <c r="A8" s="6">
        <v>45347</v>
      </c>
      <c r="B8" s="17" t="s">
        <v>160</v>
      </c>
      <c r="C8" s="8" t="s">
        <v>247</v>
      </c>
      <c r="D8" s="9">
        <v>7.7777777777777779E-2</v>
      </c>
      <c r="E8" s="8" t="s">
        <v>290</v>
      </c>
      <c r="F8" s="10">
        <v>13.2</v>
      </c>
      <c r="G8" s="10">
        <v>11.4</v>
      </c>
      <c r="H8" s="10">
        <v>13.7</v>
      </c>
      <c r="I8" s="10">
        <v>12.8</v>
      </c>
      <c r="J8" s="10">
        <v>12.7</v>
      </c>
      <c r="K8" s="10">
        <v>11.9</v>
      </c>
      <c r="L8" s="10">
        <v>12</v>
      </c>
      <c r="M8" s="10">
        <v>12</v>
      </c>
      <c r="N8" s="10">
        <v>12.3</v>
      </c>
      <c r="O8" s="22">
        <f t="shared" ref="O8" si="5">SUM(F8:H8)</f>
        <v>38.299999999999997</v>
      </c>
      <c r="P8" s="22">
        <f t="shared" ref="P8:P14" si="6">SUM(I8:K8)</f>
        <v>37.4</v>
      </c>
      <c r="Q8" s="22">
        <f t="shared" ref="Q8:Q14" si="7">SUM(L8:N8)</f>
        <v>36.299999999999997</v>
      </c>
      <c r="R8" s="23">
        <f t="shared" ref="R8:R14" si="8">SUM(F8:J8)</f>
        <v>63.8</v>
      </c>
      <c r="S8" s="23">
        <f t="shared" ref="S8:S14" si="9">SUM(J8:N8)</f>
        <v>60.900000000000006</v>
      </c>
      <c r="T8" s="11" t="s">
        <v>200</v>
      </c>
      <c r="U8" s="11" t="s">
        <v>184</v>
      </c>
      <c r="V8" s="13" t="s">
        <v>209</v>
      </c>
      <c r="W8" s="13" t="s">
        <v>201</v>
      </c>
      <c r="X8" s="13" t="s">
        <v>244</v>
      </c>
      <c r="Y8" s="12">
        <v>11.6</v>
      </c>
      <c r="Z8" s="12">
        <v>13.6</v>
      </c>
      <c r="AA8" s="11" t="s">
        <v>156</v>
      </c>
      <c r="AB8" s="12">
        <v>-0.3</v>
      </c>
      <c r="AC8" s="12">
        <v>-0.6</v>
      </c>
      <c r="AD8" s="12">
        <v>0.8</v>
      </c>
      <c r="AE8" s="12">
        <v>-1.7</v>
      </c>
      <c r="AF8" s="12"/>
      <c r="AG8" s="11" t="s">
        <v>217</v>
      </c>
      <c r="AH8" s="11" t="s">
        <v>217</v>
      </c>
      <c r="AI8" s="11" t="s">
        <v>180</v>
      </c>
      <c r="AJ8" s="8"/>
      <c r="AK8" s="8" t="s">
        <v>296</v>
      </c>
      <c r="AL8" s="28" t="s">
        <v>297</v>
      </c>
    </row>
    <row r="9" spans="1:41" s="5" customFormat="1">
      <c r="A9" s="6">
        <v>45353</v>
      </c>
      <c r="B9" s="17" t="s">
        <v>158</v>
      </c>
      <c r="C9" s="8" t="s">
        <v>249</v>
      </c>
      <c r="D9" s="9">
        <v>7.9953703703703707E-2</v>
      </c>
      <c r="E9" s="8" t="s">
        <v>346</v>
      </c>
      <c r="F9" s="10">
        <v>13.1</v>
      </c>
      <c r="G9" s="10">
        <v>11.6</v>
      </c>
      <c r="H9" s="10">
        <v>13.4</v>
      </c>
      <c r="I9" s="10">
        <v>12.9</v>
      </c>
      <c r="J9" s="10">
        <v>12.9</v>
      </c>
      <c r="K9" s="10">
        <v>13.1</v>
      </c>
      <c r="L9" s="10">
        <v>12.6</v>
      </c>
      <c r="M9" s="10">
        <v>12.9</v>
      </c>
      <c r="N9" s="10">
        <v>13.3</v>
      </c>
      <c r="O9" s="22">
        <f t="shared" ref="O9:O14" si="10">SUM(F9:H9)</f>
        <v>38.1</v>
      </c>
      <c r="P9" s="22">
        <f t="shared" si="6"/>
        <v>38.9</v>
      </c>
      <c r="Q9" s="22">
        <f t="shared" si="7"/>
        <v>38.799999999999997</v>
      </c>
      <c r="R9" s="23">
        <f t="shared" si="8"/>
        <v>63.9</v>
      </c>
      <c r="S9" s="23">
        <f t="shared" si="9"/>
        <v>64.8</v>
      </c>
      <c r="T9" s="11" t="s">
        <v>182</v>
      </c>
      <c r="U9" s="11" t="s">
        <v>197</v>
      </c>
      <c r="V9" s="13" t="s">
        <v>347</v>
      </c>
      <c r="W9" s="13" t="s">
        <v>347</v>
      </c>
      <c r="X9" s="13" t="s">
        <v>348</v>
      </c>
      <c r="Y9" s="12">
        <v>11.3</v>
      </c>
      <c r="Z9" s="12">
        <v>14.3</v>
      </c>
      <c r="AA9" s="11" t="s">
        <v>179</v>
      </c>
      <c r="AB9" s="12">
        <v>1.4</v>
      </c>
      <c r="AC9" s="12" t="s">
        <v>215</v>
      </c>
      <c r="AD9" s="12">
        <v>1.9</v>
      </c>
      <c r="AE9" s="12">
        <v>-0.5</v>
      </c>
      <c r="AF9" s="12"/>
      <c r="AG9" s="11" t="s">
        <v>218</v>
      </c>
      <c r="AH9" s="11" t="s">
        <v>217</v>
      </c>
      <c r="AI9" s="11" t="s">
        <v>180</v>
      </c>
      <c r="AJ9" s="8"/>
      <c r="AK9" s="8" t="s">
        <v>400</v>
      </c>
      <c r="AL9" s="28" t="s">
        <v>401</v>
      </c>
    </row>
    <row r="10" spans="1:41" s="5" customFormat="1">
      <c r="A10" s="6">
        <v>45353</v>
      </c>
      <c r="B10" s="18" t="s">
        <v>158</v>
      </c>
      <c r="C10" s="8" t="s">
        <v>249</v>
      </c>
      <c r="D10" s="9">
        <v>7.9942129629629627E-2</v>
      </c>
      <c r="E10" s="8" t="s">
        <v>353</v>
      </c>
      <c r="F10" s="10">
        <v>12.8</v>
      </c>
      <c r="G10" s="10">
        <v>11.3</v>
      </c>
      <c r="H10" s="10">
        <v>13.1</v>
      </c>
      <c r="I10" s="10">
        <v>13</v>
      </c>
      <c r="J10" s="10">
        <v>13.3</v>
      </c>
      <c r="K10" s="10">
        <v>13.1</v>
      </c>
      <c r="L10" s="10">
        <v>12.8</v>
      </c>
      <c r="M10" s="10">
        <v>13.1</v>
      </c>
      <c r="N10" s="10">
        <v>13.2</v>
      </c>
      <c r="O10" s="22">
        <f t="shared" si="10"/>
        <v>37.200000000000003</v>
      </c>
      <c r="P10" s="22">
        <f t="shared" si="6"/>
        <v>39.4</v>
      </c>
      <c r="Q10" s="22">
        <f t="shared" si="7"/>
        <v>39.099999999999994</v>
      </c>
      <c r="R10" s="23">
        <f t="shared" si="8"/>
        <v>63.5</v>
      </c>
      <c r="S10" s="23">
        <f t="shared" si="9"/>
        <v>65.5</v>
      </c>
      <c r="T10" s="11" t="s">
        <v>182</v>
      </c>
      <c r="U10" s="11" t="s">
        <v>197</v>
      </c>
      <c r="V10" s="13" t="s">
        <v>354</v>
      </c>
      <c r="W10" s="13" t="s">
        <v>355</v>
      </c>
      <c r="X10" s="13" t="s">
        <v>186</v>
      </c>
      <c r="Y10" s="12">
        <v>11.3</v>
      </c>
      <c r="Z10" s="12">
        <v>14.3</v>
      </c>
      <c r="AA10" s="11" t="s">
        <v>179</v>
      </c>
      <c r="AB10" s="12">
        <v>1.3</v>
      </c>
      <c r="AC10" s="12" t="s">
        <v>215</v>
      </c>
      <c r="AD10" s="12">
        <v>1.8</v>
      </c>
      <c r="AE10" s="12">
        <v>-0.5</v>
      </c>
      <c r="AF10" s="12"/>
      <c r="AG10" s="11" t="s">
        <v>218</v>
      </c>
      <c r="AH10" s="11" t="s">
        <v>216</v>
      </c>
      <c r="AI10" s="11" t="s">
        <v>179</v>
      </c>
      <c r="AJ10" s="8"/>
      <c r="AK10" s="8" t="s">
        <v>404</v>
      </c>
      <c r="AL10" s="28" t="s">
        <v>405</v>
      </c>
    </row>
    <row r="11" spans="1:41" s="5" customFormat="1">
      <c r="A11" s="6">
        <v>45353</v>
      </c>
      <c r="B11" s="18" t="s">
        <v>157</v>
      </c>
      <c r="C11" s="8" t="s">
        <v>228</v>
      </c>
      <c r="D11" s="9">
        <v>7.7835648148148154E-2</v>
      </c>
      <c r="E11" s="8" t="s">
        <v>361</v>
      </c>
      <c r="F11" s="10">
        <v>13</v>
      </c>
      <c r="G11" s="10">
        <v>10.9</v>
      </c>
      <c r="H11" s="10">
        <v>12.7</v>
      </c>
      <c r="I11" s="10">
        <v>12.4</v>
      </c>
      <c r="J11" s="10">
        <v>12.6</v>
      </c>
      <c r="K11" s="10">
        <v>12.5</v>
      </c>
      <c r="L11" s="10">
        <v>12.4</v>
      </c>
      <c r="M11" s="10">
        <v>12.8</v>
      </c>
      <c r="N11" s="10">
        <v>13.2</v>
      </c>
      <c r="O11" s="22">
        <f t="shared" si="10"/>
        <v>36.599999999999994</v>
      </c>
      <c r="P11" s="22">
        <f t="shared" si="6"/>
        <v>37.5</v>
      </c>
      <c r="Q11" s="22">
        <f t="shared" si="7"/>
        <v>38.400000000000006</v>
      </c>
      <c r="R11" s="23">
        <f t="shared" si="8"/>
        <v>61.599999999999994</v>
      </c>
      <c r="S11" s="23">
        <f t="shared" si="9"/>
        <v>63.5</v>
      </c>
      <c r="T11" s="11" t="s">
        <v>233</v>
      </c>
      <c r="U11" s="11" t="s">
        <v>183</v>
      </c>
      <c r="V11" s="13" t="s">
        <v>209</v>
      </c>
      <c r="W11" s="13" t="s">
        <v>355</v>
      </c>
      <c r="X11" s="13" t="s">
        <v>261</v>
      </c>
      <c r="Y11" s="12">
        <v>11.3</v>
      </c>
      <c r="Z11" s="12">
        <v>14.3</v>
      </c>
      <c r="AA11" s="11" t="s">
        <v>179</v>
      </c>
      <c r="AB11" s="12">
        <v>-0.9</v>
      </c>
      <c r="AC11" s="12" t="s">
        <v>215</v>
      </c>
      <c r="AD11" s="12">
        <v>-0.4</v>
      </c>
      <c r="AE11" s="12">
        <v>-0.5</v>
      </c>
      <c r="AF11" s="12"/>
      <c r="AG11" s="11" t="s">
        <v>219</v>
      </c>
      <c r="AH11" s="11" t="s">
        <v>216</v>
      </c>
      <c r="AI11" s="11" t="s">
        <v>179</v>
      </c>
      <c r="AJ11" s="8"/>
      <c r="AK11" s="8" t="s">
        <v>409</v>
      </c>
      <c r="AL11" s="28" t="s">
        <v>410</v>
      </c>
    </row>
    <row r="12" spans="1:41" s="5" customFormat="1">
      <c r="A12" s="6">
        <v>45354</v>
      </c>
      <c r="B12" s="18" t="s">
        <v>158</v>
      </c>
      <c r="C12" s="8" t="s">
        <v>228</v>
      </c>
      <c r="D12" s="9">
        <v>7.9861111111111105E-2</v>
      </c>
      <c r="E12" s="8" t="s">
        <v>377</v>
      </c>
      <c r="F12" s="10">
        <v>12.9</v>
      </c>
      <c r="G12" s="10">
        <v>11.3</v>
      </c>
      <c r="H12" s="10">
        <v>13.3</v>
      </c>
      <c r="I12" s="10">
        <v>12.6</v>
      </c>
      <c r="J12" s="10">
        <v>12.8</v>
      </c>
      <c r="K12" s="10">
        <v>12.9</v>
      </c>
      <c r="L12" s="10">
        <v>12.9</v>
      </c>
      <c r="M12" s="10">
        <v>13</v>
      </c>
      <c r="N12" s="10">
        <v>13.3</v>
      </c>
      <c r="O12" s="22">
        <f t="shared" si="10"/>
        <v>37.5</v>
      </c>
      <c r="P12" s="22">
        <f t="shared" si="6"/>
        <v>38.299999999999997</v>
      </c>
      <c r="Q12" s="22">
        <f t="shared" si="7"/>
        <v>39.200000000000003</v>
      </c>
      <c r="R12" s="23">
        <f t="shared" si="8"/>
        <v>62.900000000000006</v>
      </c>
      <c r="S12" s="23">
        <f t="shared" si="9"/>
        <v>64.900000000000006</v>
      </c>
      <c r="T12" s="11" t="s">
        <v>182</v>
      </c>
      <c r="U12" s="11" t="s">
        <v>183</v>
      </c>
      <c r="V12" s="13" t="s">
        <v>198</v>
      </c>
      <c r="W12" s="13" t="s">
        <v>214</v>
      </c>
      <c r="X12" s="13" t="s">
        <v>206</v>
      </c>
      <c r="Y12" s="12">
        <v>8.4</v>
      </c>
      <c r="Z12" s="12">
        <v>9.9</v>
      </c>
      <c r="AA12" s="11" t="s">
        <v>179</v>
      </c>
      <c r="AB12" s="12">
        <v>0.6</v>
      </c>
      <c r="AC12" s="12" t="s">
        <v>215</v>
      </c>
      <c r="AD12" s="12">
        <v>0.9</v>
      </c>
      <c r="AE12" s="12">
        <v>-0.3</v>
      </c>
      <c r="AF12" s="12"/>
      <c r="AG12" s="11" t="s">
        <v>218</v>
      </c>
      <c r="AH12" s="11" t="s">
        <v>217</v>
      </c>
      <c r="AI12" s="11" t="s">
        <v>179</v>
      </c>
      <c r="AJ12" s="8"/>
      <c r="AK12" s="8" t="s">
        <v>422</v>
      </c>
      <c r="AL12" s="28" t="s">
        <v>423</v>
      </c>
    </row>
    <row r="13" spans="1:41" s="5" customFormat="1">
      <c r="A13" s="6">
        <v>45354</v>
      </c>
      <c r="B13" s="18" t="s">
        <v>159</v>
      </c>
      <c r="C13" s="8" t="s">
        <v>228</v>
      </c>
      <c r="D13" s="9">
        <v>7.9224537037037038E-2</v>
      </c>
      <c r="E13" s="8" t="s">
        <v>385</v>
      </c>
      <c r="F13" s="10">
        <v>12.8</v>
      </c>
      <c r="G13" s="10">
        <v>11.4</v>
      </c>
      <c r="H13" s="10">
        <v>12.9</v>
      </c>
      <c r="I13" s="10">
        <v>12.3</v>
      </c>
      <c r="J13" s="10">
        <v>12.9</v>
      </c>
      <c r="K13" s="10">
        <v>13.1</v>
      </c>
      <c r="L13" s="10">
        <v>13.1</v>
      </c>
      <c r="M13" s="10">
        <v>12.8</v>
      </c>
      <c r="N13" s="10">
        <v>13.2</v>
      </c>
      <c r="O13" s="22">
        <f t="shared" si="10"/>
        <v>37.1</v>
      </c>
      <c r="P13" s="22">
        <f t="shared" si="6"/>
        <v>38.300000000000004</v>
      </c>
      <c r="Q13" s="22">
        <f t="shared" si="7"/>
        <v>39.099999999999994</v>
      </c>
      <c r="R13" s="23">
        <f t="shared" si="8"/>
        <v>62.300000000000004</v>
      </c>
      <c r="S13" s="23">
        <f t="shared" si="9"/>
        <v>65.100000000000009</v>
      </c>
      <c r="T13" s="11" t="s">
        <v>233</v>
      </c>
      <c r="U13" s="11" t="s">
        <v>183</v>
      </c>
      <c r="V13" s="13" t="s">
        <v>229</v>
      </c>
      <c r="W13" s="13" t="s">
        <v>185</v>
      </c>
      <c r="X13" s="13" t="s">
        <v>386</v>
      </c>
      <c r="Y13" s="12">
        <v>8.4</v>
      </c>
      <c r="Z13" s="12">
        <v>9.9</v>
      </c>
      <c r="AA13" s="11" t="s">
        <v>179</v>
      </c>
      <c r="AB13" s="12">
        <v>1.4</v>
      </c>
      <c r="AC13" s="12" t="s">
        <v>215</v>
      </c>
      <c r="AD13" s="12">
        <v>1.6</v>
      </c>
      <c r="AE13" s="12">
        <v>-0.2</v>
      </c>
      <c r="AF13" s="12"/>
      <c r="AG13" s="11" t="s">
        <v>218</v>
      </c>
      <c r="AH13" s="11" t="s">
        <v>217</v>
      </c>
      <c r="AI13" s="11" t="s">
        <v>180</v>
      </c>
      <c r="AJ13" s="8"/>
      <c r="AK13" s="8" t="s">
        <v>430</v>
      </c>
      <c r="AL13" s="28" t="s">
        <v>431</v>
      </c>
    </row>
    <row r="14" spans="1:41" s="5" customFormat="1">
      <c r="A14" s="6">
        <v>45354</v>
      </c>
      <c r="B14" s="18" t="s">
        <v>160</v>
      </c>
      <c r="C14" s="8" t="s">
        <v>228</v>
      </c>
      <c r="D14" s="9">
        <v>7.7881944444444448E-2</v>
      </c>
      <c r="E14" s="8" t="s">
        <v>345</v>
      </c>
      <c r="F14" s="10">
        <v>12.9</v>
      </c>
      <c r="G14" s="10">
        <v>11.4</v>
      </c>
      <c r="H14" s="10">
        <v>13.2</v>
      </c>
      <c r="I14" s="10">
        <v>12.5</v>
      </c>
      <c r="J14" s="10">
        <v>12.5</v>
      </c>
      <c r="K14" s="10">
        <v>12.7</v>
      </c>
      <c r="L14" s="10">
        <v>12.5</v>
      </c>
      <c r="M14" s="10">
        <v>12.5</v>
      </c>
      <c r="N14" s="10">
        <v>12.7</v>
      </c>
      <c r="O14" s="22">
        <f t="shared" si="10"/>
        <v>37.5</v>
      </c>
      <c r="P14" s="22">
        <f t="shared" si="6"/>
        <v>37.700000000000003</v>
      </c>
      <c r="Q14" s="22">
        <f t="shared" si="7"/>
        <v>37.700000000000003</v>
      </c>
      <c r="R14" s="23">
        <f t="shared" si="8"/>
        <v>62.5</v>
      </c>
      <c r="S14" s="23">
        <f t="shared" si="9"/>
        <v>62.900000000000006</v>
      </c>
      <c r="T14" s="11" t="s">
        <v>182</v>
      </c>
      <c r="U14" s="11" t="s">
        <v>184</v>
      </c>
      <c r="V14" s="13" t="s">
        <v>355</v>
      </c>
      <c r="W14" s="13" t="s">
        <v>240</v>
      </c>
      <c r="X14" s="13" t="s">
        <v>187</v>
      </c>
      <c r="Y14" s="12">
        <v>8.4</v>
      </c>
      <c r="Z14" s="12">
        <v>9.9</v>
      </c>
      <c r="AA14" s="11" t="s">
        <v>179</v>
      </c>
      <c r="AB14" s="12">
        <v>0.6</v>
      </c>
      <c r="AC14" s="12" t="s">
        <v>215</v>
      </c>
      <c r="AD14" s="12">
        <v>0.7</v>
      </c>
      <c r="AE14" s="12">
        <v>-0.1</v>
      </c>
      <c r="AF14" s="12"/>
      <c r="AG14" s="11" t="s">
        <v>217</v>
      </c>
      <c r="AH14" s="11" t="s">
        <v>217</v>
      </c>
      <c r="AI14" s="11" t="s">
        <v>180</v>
      </c>
      <c r="AJ14" s="8"/>
      <c r="AK14" s="8" t="s">
        <v>436</v>
      </c>
      <c r="AL14" s="28" t="s">
        <v>437</v>
      </c>
    </row>
    <row r="15" spans="1:41" s="5" customFormat="1">
      <c r="A15" s="6">
        <v>45360</v>
      </c>
      <c r="B15" s="18" t="s">
        <v>158</v>
      </c>
      <c r="C15" s="8" t="s">
        <v>381</v>
      </c>
      <c r="D15" s="9">
        <v>8.0659722222222216E-2</v>
      </c>
      <c r="E15" s="8" t="s">
        <v>454</v>
      </c>
      <c r="F15" s="10">
        <v>12.9</v>
      </c>
      <c r="G15" s="10">
        <v>11.5</v>
      </c>
      <c r="H15" s="10">
        <v>13.4</v>
      </c>
      <c r="I15" s="10">
        <v>12.8</v>
      </c>
      <c r="J15" s="10">
        <v>13.2</v>
      </c>
      <c r="K15" s="10">
        <v>13.3</v>
      </c>
      <c r="L15" s="10">
        <v>13</v>
      </c>
      <c r="M15" s="10">
        <v>13.2</v>
      </c>
      <c r="N15" s="10">
        <v>13.6</v>
      </c>
      <c r="O15" s="22">
        <f t="shared" ref="O15:O19" si="11">SUM(F15:H15)</f>
        <v>37.799999999999997</v>
      </c>
      <c r="P15" s="22">
        <f t="shared" ref="P15:P19" si="12">SUM(I15:K15)</f>
        <v>39.299999999999997</v>
      </c>
      <c r="Q15" s="22">
        <f t="shared" ref="Q15:Q19" si="13">SUM(L15:N15)</f>
        <v>39.799999999999997</v>
      </c>
      <c r="R15" s="23">
        <f t="shared" ref="R15:R19" si="14">SUM(F15:J15)</f>
        <v>63.8</v>
      </c>
      <c r="S15" s="23">
        <f t="shared" ref="S15:S19" si="15">SUM(J15:N15)</f>
        <v>66.3</v>
      </c>
      <c r="T15" s="11" t="s">
        <v>182</v>
      </c>
      <c r="U15" s="11" t="s">
        <v>183</v>
      </c>
      <c r="V15" s="13" t="s">
        <v>206</v>
      </c>
      <c r="W15" s="13" t="s">
        <v>193</v>
      </c>
      <c r="X15" s="13" t="s">
        <v>206</v>
      </c>
      <c r="Y15" s="12">
        <v>8.8000000000000007</v>
      </c>
      <c r="Z15" s="12">
        <v>9.5</v>
      </c>
      <c r="AA15" s="11" t="s">
        <v>180</v>
      </c>
      <c r="AB15" s="12">
        <v>2.5</v>
      </c>
      <c r="AC15" s="12" t="s">
        <v>215</v>
      </c>
      <c r="AD15" s="12">
        <v>2.1</v>
      </c>
      <c r="AE15" s="12">
        <v>0.4</v>
      </c>
      <c r="AF15" s="12"/>
      <c r="AG15" s="11" t="s">
        <v>218</v>
      </c>
      <c r="AH15" s="11" t="s">
        <v>217</v>
      </c>
      <c r="AI15" s="11" t="s">
        <v>180</v>
      </c>
      <c r="AJ15" s="8" t="s">
        <v>467</v>
      </c>
      <c r="AK15" s="8" t="s">
        <v>490</v>
      </c>
      <c r="AL15" s="28" t="s">
        <v>491</v>
      </c>
    </row>
    <row r="16" spans="1:41" s="5" customFormat="1">
      <c r="A16" s="6">
        <v>45360</v>
      </c>
      <c r="B16" s="18" t="s">
        <v>159</v>
      </c>
      <c r="C16" s="8" t="s">
        <v>381</v>
      </c>
      <c r="D16" s="9">
        <v>8.0578703703703708E-2</v>
      </c>
      <c r="E16" s="8" t="s">
        <v>453</v>
      </c>
      <c r="F16" s="10">
        <v>13.2</v>
      </c>
      <c r="G16" s="10">
        <v>12.8</v>
      </c>
      <c r="H16" s="10">
        <v>14.4</v>
      </c>
      <c r="I16" s="10">
        <v>12.7</v>
      </c>
      <c r="J16" s="10">
        <v>13.3</v>
      </c>
      <c r="K16" s="10">
        <v>12.7</v>
      </c>
      <c r="L16" s="10">
        <v>12.1</v>
      </c>
      <c r="M16" s="10">
        <v>12.2</v>
      </c>
      <c r="N16" s="10">
        <v>12.8</v>
      </c>
      <c r="O16" s="22">
        <f t="shared" si="11"/>
        <v>40.4</v>
      </c>
      <c r="P16" s="22">
        <f t="shared" si="12"/>
        <v>38.700000000000003</v>
      </c>
      <c r="Q16" s="22">
        <f t="shared" si="13"/>
        <v>37.099999999999994</v>
      </c>
      <c r="R16" s="23">
        <f t="shared" si="14"/>
        <v>66.399999999999991</v>
      </c>
      <c r="S16" s="23">
        <f t="shared" si="15"/>
        <v>63.099999999999994</v>
      </c>
      <c r="T16" s="11" t="s">
        <v>200</v>
      </c>
      <c r="U16" s="11" t="s">
        <v>199</v>
      </c>
      <c r="V16" s="13" t="s">
        <v>458</v>
      </c>
      <c r="W16" s="13" t="s">
        <v>213</v>
      </c>
      <c r="X16" s="13" t="s">
        <v>234</v>
      </c>
      <c r="Y16" s="12">
        <v>8.8000000000000007</v>
      </c>
      <c r="Z16" s="12">
        <v>9.5</v>
      </c>
      <c r="AA16" s="11" t="s">
        <v>180</v>
      </c>
      <c r="AB16" s="12">
        <v>3.1</v>
      </c>
      <c r="AC16" s="12">
        <v>-0.8</v>
      </c>
      <c r="AD16" s="12">
        <v>1.9</v>
      </c>
      <c r="AE16" s="12">
        <v>0.4</v>
      </c>
      <c r="AF16" s="12"/>
      <c r="AG16" s="11" t="s">
        <v>220</v>
      </c>
      <c r="AH16" s="11" t="s">
        <v>217</v>
      </c>
      <c r="AI16" s="11" t="s">
        <v>180</v>
      </c>
      <c r="AJ16" s="8" t="s">
        <v>467</v>
      </c>
      <c r="AK16" s="8" t="s">
        <v>498</v>
      </c>
      <c r="AL16" s="28" t="s">
        <v>499</v>
      </c>
    </row>
    <row r="17" spans="1:38" s="5" customFormat="1">
      <c r="A17" s="6">
        <v>45360</v>
      </c>
      <c r="B17" s="18" t="s">
        <v>160</v>
      </c>
      <c r="C17" s="8" t="s">
        <v>381</v>
      </c>
      <c r="D17" s="9">
        <v>7.856481481481481E-2</v>
      </c>
      <c r="E17" s="8" t="s">
        <v>466</v>
      </c>
      <c r="F17" s="10">
        <v>12.7</v>
      </c>
      <c r="G17" s="10">
        <v>11.8</v>
      </c>
      <c r="H17" s="10">
        <v>13.4</v>
      </c>
      <c r="I17" s="10">
        <v>12.7</v>
      </c>
      <c r="J17" s="10">
        <v>12.9</v>
      </c>
      <c r="K17" s="10">
        <v>12.7</v>
      </c>
      <c r="L17" s="10">
        <v>12.5</v>
      </c>
      <c r="M17" s="10">
        <v>12.3</v>
      </c>
      <c r="N17" s="10">
        <v>12.8</v>
      </c>
      <c r="O17" s="22">
        <f t="shared" si="11"/>
        <v>37.9</v>
      </c>
      <c r="P17" s="22">
        <f t="shared" si="12"/>
        <v>38.299999999999997</v>
      </c>
      <c r="Q17" s="22">
        <f t="shared" si="13"/>
        <v>37.6</v>
      </c>
      <c r="R17" s="23">
        <f t="shared" si="14"/>
        <v>63.499999999999993</v>
      </c>
      <c r="S17" s="23">
        <f t="shared" si="15"/>
        <v>63.2</v>
      </c>
      <c r="T17" s="11" t="s">
        <v>189</v>
      </c>
      <c r="U17" s="11" t="s">
        <v>184</v>
      </c>
      <c r="V17" s="13" t="s">
        <v>198</v>
      </c>
      <c r="W17" s="13" t="s">
        <v>254</v>
      </c>
      <c r="X17" s="13" t="s">
        <v>458</v>
      </c>
      <c r="Y17" s="12">
        <v>8.8000000000000007</v>
      </c>
      <c r="Z17" s="12">
        <v>9.5</v>
      </c>
      <c r="AA17" s="11" t="s">
        <v>180</v>
      </c>
      <c r="AB17" s="12">
        <v>1.5</v>
      </c>
      <c r="AC17" s="12">
        <v>-0.3</v>
      </c>
      <c r="AD17" s="12">
        <v>0.8</v>
      </c>
      <c r="AE17" s="12">
        <v>0.4</v>
      </c>
      <c r="AF17" s="12"/>
      <c r="AG17" s="11" t="s">
        <v>217</v>
      </c>
      <c r="AH17" s="11" t="s">
        <v>216</v>
      </c>
      <c r="AI17" s="11" t="s">
        <v>179</v>
      </c>
      <c r="AJ17" s="8" t="s">
        <v>467</v>
      </c>
      <c r="AK17" s="8" t="s">
        <v>508</v>
      </c>
      <c r="AL17" s="28" t="s">
        <v>509</v>
      </c>
    </row>
    <row r="18" spans="1:38" s="5" customFormat="1">
      <c r="A18" s="6">
        <v>45361</v>
      </c>
      <c r="B18" s="17" t="s">
        <v>158</v>
      </c>
      <c r="C18" s="8" t="s">
        <v>381</v>
      </c>
      <c r="D18" s="9">
        <v>8.0636574074074069E-2</v>
      </c>
      <c r="E18" s="8" t="s">
        <v>451</v>
      </c>
      <c r="F18" s="10">
        <v>12.9</v>
      </c>
      <c r="G18" s="10">
        <v>11.3</v>
      </c>
      <c r="H18" s="10">
        <v>12.6</v>
      </c>
      <c r="I18" s="10">
        <v>12.7</v>
      </c>
      <c r="J18" s="10">
        <v>13.1</v>
      </c>
      <c r="K18" s="10">
        <v>13.1</v>
      </c>
      <c r="L18" s="10">
        <v>13.4</v>
      </c>
      <c r="M18" s="10">
        <v>13.5</v>
      </c>
      <c r="N18" s="10">
        <v>14.1</v>
      </c>
      <c r="O18" s="22">
        <f t="shared" si="11"/>
        <v>36.800000000000004</v>
      </c>
      <c r="P18" s="22">
        <f t="shared" si="12"/>
        <v>38.9</v>
      </c>
      <c r="Q18" s="22">
        <f t="shared" si="13"/>
        <v>41</v>
      </c>
      <c r="R18" s="23">
        <f t="shared" si="14"/>
        <v>62.6</v>
      </c>
      <c r="S18" s="23">
        <f t="shared" si="15"/>
        <v>67.2</v>
      </c>
      <c r="T18" s="11" t="s">
        <v>233</v>
      </c>
      <c r="U18" s="11" t="s">
        <v>183</v>
      </c>
      <c r="V18" s="13" t="s">
        <v>468</v>
      </c>
      <c r="W18" s="13" t="s">
        <v>258</v>
      </c>
      <c r="X18" s="13" t="s">
        <v>468</v>
      </c>
      <c r="Y18" s="12">
        <v>5.8</v>
      </c>
      <c r="Z18" s="12">
        <v>7.5</v>
      </c>
      <c r="AA18" s="11" t="s">
        <v>180</v>
      </c>
      <c r="AB18" s="12">
        <v>2.2999999999999998</v>
      </c>
      <c r="AC18" s="12" t="s">
        <v>215</v>
      </c>
      <c r="AD18" s="12">
        <v>1.9</v>
      </c>
      <c r="AE18" s="12">
        <v>0.4</v>
      </c>
      <c r="AF18" s="12"/>
      <c r="AG18" s="11" t="s">
        <v>218</v>
      </c>
      <c r="AH18" s="11" t="s">
        <v>217</v>
      </c>
      <c r="AI18" s="11" t="s">
        <v>180</v>
      </c>
      <c r="AJ18" s="8"/>
      <c r="AK18" s="8" t="s">
        <v>510</v>
      </c>
      <c r="AL18" s="28" t="s">
        <v>511</v>
      </c>
    </row>
    <row r="19" spans="1:38" s="5" customFormat="1">
      <c r="A19" s="6">
        <v>45361</v>
      </c>
      <c r="B19" s="18" t="s">
        <v>158</v>
      </c>
      <c r="C19" s="8" t="s">
        <v>381</v>
      </c>
      <c r="D19" s="9">
        <v>8.0636574074074069E-2</v>
      </c>
      <c r="E19" s="8" t="s">
        <v>486</v>
      </c>
      <c r="F19" s="10">
        <v>13.1</v>
      </c>
      <c r="G19" s="10">
        <v>11.6</v>
      </c>
      <c r="H19" s="10">
        <v>13.4</v>
      </c>
      <c r="I19" s="10">
        <v>13.1</v>
      </c>
      <c r="J19" s="10">
        <v>12.9</v>
      </c>
      <c r="K19" s="10">
        <v>12.8</v>
      </c>
      <c r="L19" s="10">
        <v>12.6</v>
      </c>
      <c r="M19" s="10">
        <v>13.1</v>
      </c>
      <c r="N19" s="10">
        <v>14.1</v>
      </c>
      <c r="O19" s="22">
        <f t="shared" si="11"/>
        <v>38.1</v>
      </c>
      <c r="P19" s="22">
        <f t="shared" si="12"/>
        <v>38.799999999999997</v>
      </c>
      <c r="Q19" s="22">
        <f t="shared" si="13"/>
        <v>39.799999999999997</v>
      </c>
      <c r="R19" s="23">
        <f t="shared" si="14"/>
        <v>64.100000000000009</v>
      </c>
      <c r="S19" s="23">
        <f t="shared" si="15"/>
        <v>65.5</v>
      </c>
      <c r="T19" s="11" t="s">
        <v>189</v>
      </c>
      <c r="U19" s="11" t="s">
        <v>183</v>
      </c>
      <c r="V19" s="13" t="s">
        <v>487</v>
      </c>
      <c r="W19" s="13" t="s">
        <v>390</v>
      </c>
      <c r="X19" s="13" t="s">
        <v>229</v>
      </c>
      <c r="Y19" s="12">
        <v>5.8</v>
      </c>
      <c r="Z19" s="12">
        <v>7.5</v>
      </c>
      <c r="AA19" s="11" t="s">
        <v>180</v>
      </c>
      <c r="AB19" s="12">
        <v>2.2999999999999998</v>
      </c>
      <c r="AC19" s="12" t="s">
        <v>215</v>
      </c>
      <c r="AD19" s="12">
        <v>1.9</v>
      </c>
      <c r="AE19" s="12">
        <v>0.4</v>
      </c>
      <c r="AF19" s="12"/>
      <c r="AG19" s="11" t="s">
        <v>218</v>
      </c>
      <c r="AH19" s="11" t="s">
        <v>217</v>
      </c>
      <c r="AI19" s="11" t="s">
        <v>180</v>
      </c>
      <c r="AJ19" s="8"/>
      <c r="AK19" s="8" t="s">
        <v>514</v>
      </c>
      <c r="AL19" s="28" t="s">
        <v>515</v>
      </c>
    </row>
    <row r="20" spans="1:38" s="5" customFormat="1">
      <c r="A20" s="6">
        <v>45367</v>
      </c>
      <c r="B20" s="18" t="s">
        <v>158</v>
      </c>
      <c r="C20" s="8" t="s">
        <v>381</v>
      </c>
      <c r="D20" s="9">
        <v>8.0590277777777775E-2</v>
      </c>
      <c r="E20" s="8" t="s">
        <v>535</v>
      </c>
      <c r="F20" s="10">
        <v>12.9</v>
      </c>
      <c r="G20" s="10">
        <v>11.5</v>
      </c>
      <c r="H20" s="10">
        <v>13.5</v>
      </c>
      <c r="I20" s="10">
        <v>13</v>
      </c>
      <c r="J20" s="10">
        <v>12.9</v>
      </c>
      <c r="K20" s="10">
        <v>13.1</v>
      </c>
      <c r="L20" s="10">
        <v>13</v>
      </c>
      <c r="M20" s="10">
        <v>13.3</v>
      </c>
      <c r="N20" s="10">
        <v>13.1</v>
      </c>
      <c r="O20" s="22">
        <f t="shared" ref="O20:O26" si="16">SUM(F20:H20)</f>
        <v>37.9</v>
      </c>
      <c r="P20" s="22">
        <f t="shared" ref="P20:P26" si="17">SUM(I20:K20)</f>
        <v>39</v>
      </c>
      <c r="Q20" s="22">
        <f t="shared" ref="Q20:Q26" si="18">SUM(L20:N20)</f>
        <v>39.4</v>
      </c>
      <c r="R20" s="23">
        <f t="shared" ref="R20:R26" si="19">SUM(F20:J20)</f>
        <v>63.8</v>
      </c>
      <c r="S20" s="23">
        <f t="shared" ref="S20:S26" si="20">SUM(J20:N20)</f>
        <v>65.399999999999991</v>
      </c>
      <c r="T20" s="11" t="s">
        <v>182</v>
      </c>
      <c r="U20" s="11" t="s">
        <v>183</v>
      </c>
      <c r="V20" s="13" t="s">
        <v>229</v>
      </c>
      <c r="W20" s="13" t="s">
        <v>371</v>
      </c>
      <c r="X20" s="13" t="s">
        <v>214</v>
      </c>
      <c r="Y20" s="12">
        <v>6.5</v>
      </c>
      <c r="Z20" s="12">
        <v>6.8</v>
      </c>
      <c r="AA20" s="11" t="s">
        <v>180</v>
      </c>
      <c r="AB20" s="12">
        <v>1.9</v>
      </c>
      <c r="AC20" s="12" t="s">
        <v>215</v>
      </c>
      <c r="AD20" s="12">
        <v>1.4</v>
      </c>
      <c r="AE20" s="12">
        <v>0.5</v>
      </c>
      <c r="AF20" s="12"/>
      <c r="AG20" s="11" t="s">
        <v>218</v>
      </c>
      <c r="AH20" s="11" t="s">
        <v>217</v>
      </c>
      <c r="AI20" s="11" t="s">
        <v>180</v>
      </c>
      <c r="AJ20" s="8"/>
      <c r="AK20" s="8" t="s">
        <v>578</v>
      </c>
      <c r="AL20" s="28" t="s">
        <v>579</v>
      </c>
    </row>
    <row r="21" spans="1:38" s="5" customFormat="1">
      <c r="A21" s="6">
        <v>45367</v>
      </c>
      <c r="B21" s="18" t="s">
        <v>159</v>
      </c>
      <c r="C21" s="8" t="s">
        <v>381</v>
      </c>
      <c r="D21" s="9">
        <v>7.9224537037037038E-2</v>
      </c>
      <c r="E21" s="8" t="s">
        <v>544</v>
      </c>
      <c r="F21" s="10">
        <v>13.3</v>
      </c>
      <c r="G21" s="10">
        <v>11.5</v>
      </c>
      <c r="H21" s="10">
        <v>13.3</v>
      </c>
      <c r="I21" s="10">
        <v>12.7</v>
      </c>
      <c r="J21" s="10">
        <v>12.9</v>
      </c>
      <c r="K21" s="10">
        <v>12.9</v>
      </c>
      <c r="L21" s="10">
        <v>12.6</v>
      </c>
      <c r="M21" s="10">
        <v>12.5</v>
      </c>
      <c r="N21" s="10">
        <v>12.8</v>
      </c>
      <c r="O21" s="22">
        <f t="shared" si="16"/>
        <v>38.1</v>
      </c>
      <c r="P21" s="22">
        <f t="shared" si="17"/>
        <v>38.5</v>
      </c>
      <c r="Q21" s="22">
        <f t="shared" si="18"/>
        <v>37.900000000000006</v>
      </c>
      <c r="R21" s="23">
        <f t="shared" si="19"/>
        <v>63.699999999999996</v>
      </c>
      <c r="S21" s="23">
        <f t="shared" si="20"/>
        <v>63.7</v>
      </c>
      <c r="T21" s="11" t="s">
        <v>189</v>
      </c>
      <c r="U21" s="11" t="s">
        <v>184</v>
      </c>
      <c r="V21" s="13" t="s">
        <v>371</v>
      </c>
      <c r="W21" s="13" t="s">
        <v>545</v>
      </c>
      <c r="X21" s="13" t="s">
        <v>546</v>
      </c>
      <c r="Y21" s="12">
        <v>6.5</v>
      </c>
      <c r="Z21" s="12">
        <v>6.8</v>
      </c>
      <c r="AA21" s="11" t="s">
        <v>180</v>
      </c>
      <c r="AB21" s="12">
        <v>1.4</v>
      </c>
      <c r="AC21" s="12" t="s">
        <v>215</v>
      </c>
      <c r="AD21" s="12">
        <v>0.9</v>
      </c>
      <c r="AE21" s="12">
        <v>0.5</v>
      </c>
      <c r="AF21" s="12"/>
      <c r="AG21" s="11" t="s">
        <v>218</v>
      </c>
      <c r="AH21" s="11" t="s">
        <v>216</v>
      </c>
      <c r="AI21" s="11" t="s">
        <v>180</v>
      </c>
      <c r="AJ21" s="8"/>
      <c r="AK21" s="8" t="s">
        <v>588</v>
      </c>
      <c r="AL21" s="28" t="s">
        <v>589</v>
      </c>
    </row>
    <row r="22" spans="1:38" s="5" customFormat="1">
      <c r="A22" s="6">
        <v>45367</v>
      </c>
      <c r="B22" s="17" t="s">
        <v>160</v>
      </c>
      <c r="C22" s="8" t="s">
        <v>381</v>
      </c>
      <c r="D22" s="9">
        <v>7.9166666666666663E-2</v>
      </c>
      <c r="E22" s="8" t="s">
        <v>547</v>
      </c>
      <c r="F22" s="10">
        <v>12.8</v>
      </c>
      <c r="G22" s="10">
        <v>11.4</v>
      </c>
      <c r="H22" s="10">
        <v>12.9</v>
      </c>
      <c r="I22" s="10">
        <v>12.3</v>
      </c>
      <c r="J22" s="10">
        <v>12.8</v>
      </c>
      <c r="K22" s="10">
        <v>12.9</v>
      </c>
      <c r="L22" s="10">
        <v>12.8</v>
      </c>
      <c r="M22" s="10">
        <v>12.9</v>
      </c>
      <c r="N22" s="10">
        <v>13.2</v>
      </c>
      <c r="O22" s="22">
        <f t="shared" si="16"/>
        <v>37.1</v>
      </c>
      <c r="P22" s="22">
        <f t="shared" si="17"/>
        <v>38</v>
      </c>
      <c r="Q22" s="22">
        <f t="shared" si="18"/>
        <v>38.900000000000006</v>
      </c>
      <c r="R22" s="23">
        <f t="shared" si="19"/>
        <v>62.2</v>
      </c>
      <c r="S22" s="23">
        <f t="shared" si="20"/>
        <v>64.599999999999994</v>
      </c>
      <c r="T22" s="11" t="s">
        <v>182</v>
      </c>
      <c r="U22" s="11" t="s">
        <v>183</v>
      </c>
      <c r="V22" s="13" t="s">
        <v>244</v>
      </c>
      <c r="W22" s="13" t="s">
        <v>482</v>
      </c>
      <c r="X22" s="13" t="s">
        <v>243</v>
      </c>
      <c r="Y22" s="12">
        <v>6.5</v>
      </c>
      <c r="Z22" s="12">
        <v>6.8</v>
      </c>
      <c r="AA22" s="11" t="s">
        <v>180</v>
      </c>
      <c r="AB22" s="12">
        <v>1.7</v>
      </c>
      <c r="AC22" s="12" t="s">
        <v>215</v>
      </c>
      <c r="AD22" s="12">
        <v>1.2</v>
      </c>
      <c r="AE22" s="12">
        <v>0.5</v>
      </c>
      <c r="AF22" s="12"/>
      <c r="AG22" s="11" t="s">
        <v>218</v>
      </c>
      <c r="AH22" s="11" t="s">
        <v>217</v>
      </c>
      <c r="AI22" s="11" t="s">
        <v>180</v>
      </c>
      <c r="AJ22" s="8"/>
      <c r="AK22" s="8" t="s">
        <v>590</v>
      </c>
      <c r="AL22" s="28" t="s">
        <v>599</v>
      </c>
    </row>
    <row r="23" spans="1:38" s="5" customFormat="1">
      <c r="A23" s="6">
        <v>45368</v>
      </c>
      <c r="B23" s="17" t="s">
        <v>158</v>
      </c>
      <c r="C23" s="8" t="s">
        <v>381</v>
      </c>
      <c r="D23" s="9">
        <v>8.1284722222222217E-2</v>
      </c>
      <c r="E23" s="8" t="s">
        <v>552</v>
      </c>
      <c r="F23" s="10">
        <v>12.8</v>
      </c>
      <c r="G23" s="10">
        <v>11.7</v>
      </c>
      <c r="H23" s="10">
        <v>13.7</v>
      </c>
      <c r="I23" s="10">
        <v>13.7</v>
      </c>
      <c r="J23" s="10">
        <v>13.9</v>
      </c>
      <c r="K23" s="10">
        <v>13.2</v>
      </c>
      <c r="L23" s="10">
        <v>12.8</v>
      </c>
      <c r="M23" s="10">
        <v>12.4</v>
      </c>
      <c r="N23" s="10">
        <v>13.1</v>
      </c>
      <c r="O23" s="22">
        <f t="shared" si="16"/>
        <v>38.200000000000003</v>
      </c>
      <c r="P23" s="22">
        <f t="shared" si="17"/>
        <v>40.799999999999997</v>
      </c>
      <c r="Q23" s="22">
        <f t="shared" si="18"/>
        <v>38.300000000000004</v>
      </c>
      <c r="R23" s="23">
        <f t="shared" si="19"/>
        <v>65.800000000000011</v>
      </c>
      <c r="S23" s="23">
        <f t="shared" si="20"/>
        <v>65.400000000000006</v>
      </c>
      <c r="T23" s="11" t="s">
        <v>200</v>
      </c>
      <c r="U23" s="11" t="s">
        <v>184</v>
      </c>
      <c r="V23" s="13" t="s">
        <v>259</v>
      </c>
      <c r="W23" s="13" t="s">
        <v>348</v>
      </c>
      <c r="X23" s="13" t="s">
        <v>553</v>
      </c>
      <c r="Y23" s="12">
        <v>4.0999999999999996</v>
      </c>
      <c r="Z23" s="12">
        <v>5.6</v>
      </c>
      <c r="AA23" s="11" t="s">
        <v>180</v>
      </c>
      <c r="AB23" s="12">
        <v>2.9</v>
      </c>
      <c r="AC23" s="12">
        <v>-0.6</v>
      </c>
      <c r="AD23" s="12">
        <v>1.8</v>
      </c>
      <c r="AE23" s="12">
        <v>0.5</v>
      </c>
      <c r="AF23" s="12"/>
      <c r="AG23" s="11" t="s">
        <v>218</v>
      </c>
      <c r="AH23" s="11" t="s">
        <v>217</v>
      </c>
      <c r="AI23" s="11" t="s">
        <v>180</v>
      </c>
      <c r="AJ23" s="8"/>
      <c r="AK23" s="8" t="s">
        <v>597</v>
      </c>
      <c r="AL23" s="28" t="s">
        <v>598</v>
      </c>
    </row>
    <row r="24" spans="1:38" s="5" customFormat="1">
      <c r="A24" s="6">
        <v>45368</v>
      </c>
      <c r="B24" s="18" t="s">
        <v>158</v>
      </c>
      <c r="C24" s="8" t="s">
        <v>381</v>
      </c>
      <c r="D24" s="9">
        <v>7.9907407407407413E-2</v>
      </c>
      <c r="E24" s="8" t="s">
        <v>557</v>
      </c>
      <c r="F24" s="10">
        <v>12.9</v>
      </c>
      <c r="G24" s="10">
        <v>11.7</v>
      </c>
      <c r="H24" s="10">
        <v>14</v>
      </c>
      <c r="I24" s="10">
        <v>13.2</v>
      </c>
      <c r="J24" s="10">
        <v>12.6</v>
      </c>
      <c r="K24" s="10">
        <v>12.9</v>
      </c>
      <c r="L24" s="10">
        <v>12.9</v>
      </c>
      <c r="M24" s="10">
        <v>12.4</v>
      </c>
      <c r="N24" s="10">
        <v>12.8</v>
      </c>
      <c r="O24" s="22">
        <f t="shared" si="16"/>
        <v>38.6</v>
      </c>
      <c r="P24" s="22">
        <f t="shared" si="17"/>
        <v>38.699999999999996</v>
      </c>
      <c r="Q24" s="22">
        <f t="shared" si="18"/>
        <v>38.1</v>
      </c>
      <c r="R24" s="23">
        <f t="shared" si="19"/>
        <v>64.399999999999991</v>
      </c>
      <c r="S24" s="23">
        <f t="shared" si="20"/>
        <v>63.599999999999994</v>
      </c>
      <c r="T24" s="11" t="s">
        <v>189</v>
      </c>
      <c r="U24" s="11" t="s">
        <v>184</v>
      </c>
      <c r="V24" s="13" t="s">
        <v>242</v>
      </c>
      <c r="W24" s="13" t="s">
        <v>546</v>
      </c>
      <c r="X24" s="13" t="s">
        <v>371</v>
      </c>
      <c r="Y24" s="12">
        <v>4.0999999999999996</v>
      </c>
      <c r="Z24" s="12">
        <v>5.6</v>
      </c>
      <c r="AA24" s="11" t="s">
        <v>180</v>
      </c>
      <c r="AB24" s="12">
        <v>1</v>
      </c>
      <c r="AC24" s="12">
        <v>-0.2</v>
      </c>
      <c r="AD24" s="12">
        <v>0.3</v>
      </c>
      <c r="AE24" s="12">
        <v>0.5</v>
      </c>
      <c r="AF24" s="12"/>
      <c r="AG24" s="11" t="s">
        <v>216</v>
      </c>
      <c r="AH24" s="11" t="s">
        <v>217</v>
      </c>
      <c r="AI24" s="11" t="s">
        <v>180</v>
      </c>
      <c r="AJ24" s="8"/>
      <c r="AK24" s="8" t="s">
        <v>602</v>
      </c>
      <c r="AL24" s="28" t="s">
        <v>603</v>
      </c>
    </row>
    <row r="25" spans="1:38" s="5" customFormat="1">
      <c r="A25" s="6">
        <v>45368</v>
      </c>
      <c r="B25" s="18" t="s">
        <v>157</v>
      </c>
      <c r="C25" s="8" t="s">
        <v>381</v>
      </c>
      <c r="D25" s="9">
        <v>7.9224537037037038E-2</v>
      </c>
      <c r="E25" s="45" t="s">
        <v>575</v>
      </c>
      <c r="F25" s="10">
        <v>12.7</v>
      </c>
      <c r="G25" s="10">
        <v>11.4</v>
      </c>
      <c r="H25" s="10">
        <v>13.5</v>
      </c>
      <c r="I25" s="10">
        <v>13.2</v>
      </c>
      <c r="J25" s="10">
        <v>13</v>
      </c>
      <c r="K25" s="10">
        <v>12.8</v>
      </c>
      <c r="L25" s="10">
        <v>12.4</v>
      </c>
      <c r="M25" s="10">
        <v>12.3</v>
      </c>
      <c r="N25" s="10">
        <v>13.2</v>
      </c>
      <c r="O25" s="22">
        <f t="shared" si="16"/>
        <v>37.6</v>
      </c>
      <c r="P25" s="22">
        <f t="shared" si="17"/>
        <v>39</v>
      </c>
      <c r="Q25" s="22">
        <f t="shared" si="18"/>
        <v>37.900000000000006</v>
      </c>
      <c r="R25" s="23">
        <f t="shared" si="19"/>
        <v>63.8</v>
      </c>
      <c r="S25" s="23">
        <f t="shared" si="20"/>
        <v>63.7</v>
      </c>
      <c r="T25" s="11" t="s">
        <v>189</v>
      </c>
      <c r="U25" s="11" t="s">
        <v>184</v>
      </c>
      <c r="V25" s="13" t="s">
        <v>191</v>
      </c>
      <c r="W25" s="13" t="s">
        <v>468</v>
      </c>
      <c r="X25" s="13" t="s">
        <v>234</v>
      </c>
      <c r="Y25" s="12">
        <v>4.0999999999999996</v>
      </c>
      <c r="Z25" s="12">
        <v>5.6</v>
      </c>
      <c r="AA25" s="11" t="s">
        <v>180</v>
      </c>
      <c r="AB25" s="12">
        <v>1.1000000000000001</v>
      </c>
      <c r="AC25" s="12" t="s">
        <v>215</v>
      </c>
      <c r="AD25" s="12">
        <v>0.7</v>
      </c>
      <c r="AE25" s="12">
        <v>0.4</v>
      </c>
      <c r="AF25" s="12"/>
      <c r="AG25" s="11" t="s">
        <v>217</v>
      </c>
      <c r="AH25" s="11" t="s">
        <v>216</v>
      </c>
      <c r="AI25" s="11" t="s">
        <v>179</v>
      </c>
      <c r="AJ25" s="8"/>
      <c r="AK25" s="8" t="s">
        <v>606</v>
      </c>
      <c r="AL25" s="28" t="s">
        <v>607</v>
      </c>
    </row>
    <row r="26" spans="1:38" s="5" customFormat="1">
      <c r="A26" s="6">
        <v>45368</v>
      </c>
      <c r="B26" s="17" t="s">
        <v>159</v>
      </c>
      <c r="C26" s="8" t="s">
        <v>381</v>
      </c>
      <c r="D26" s="9">
        <v>7.9884259259259266E-2</v>
      </c>
      <c r="E26" s="8" t="s">
        <v>561</v>
      </c>
      <c r="F26" s="10">
        <v>13.2</v>
      </c>
      <c r="G26" s="10">
        <v>11.6</v>
      </c>
      <c r="H26" s="10">
        <v>13.2</v>
      </c>
      <c r="I26" s="10">
        <v>12.4</v>
      </c>
      <c r="J26" s="10">
        <v>13.1</v>
      </c>
      <c r="K26" s="10">
        <v>13.1</v>
      </c>
      <c r="L26" s="10">
        <v>12.7</v>
      </c>
      <c r="M26" s="10">
        <v>12.5</v>
      </c>
      <c r="N26" s="10">
        <v>13.4</v>
      </c>
      <c r="O26" s="22">
        <f t="shared" si="16"/>
        <v>38</v>
      </c>
      <c r="P26" s="22">
        <f t="shared" si="17"/>
        <v>38.6</v>
      </c>
      <c r="Q26" s="22">
        <f t="shared" si="18"/>
        <v>38.6</v>
      </c>
      <c r="R26" s="23">
        <f t="shared" si="19"/>
        <v>63.5</v>
      </c>
      <c r="S26" s="23">
        <f t="shared" si="20"/>
        <v>64.8</v>
      </c>
      <c r="T26" s="11" t="s">
        <v>189</v>
      </c>
      <c r="U26" s="11" t="s">
        <v>183</v>
      </c>
      <c r="V26" s="13" t="s">
        <v>206</v>
      </c>
      <c r="W26" s="13" t="s">
        <v>562</v>
      </c>
      <c r="X26" s="13" t="s">
        <v>240</v>
      </c>
      <c r="Y26" s="12">
        <v>4.0999999999999996</v>
      </c>
      <c r="Z26" s="12">
        <v>5.6</v>
      </c>
      <c r="AA26" s="11" t="s">
        <v>180</v>
      </c>
      <c r="AB26" s="12">
        <v>2.1</v>
      </c>
      <c r="AC26" s="12" t="s">
        <v>215</v>
      </c>
      <c r="AD26" s="12">
        <v>1.9</v>
      </c>
      <c r="AE26" s="12">
        <v>0.2</v>
      </c>
      <c r="AF26" s="12"/>
      <c r="AG26" s="11" t="s">
        <v>218</v>
      </c>
      <c r="AH26" s="11" t="s">
        <v>217</v>
      </c>
      <c r="AI26" s="11" t="s">
        <v>179</v>
      </c>
      <c r="AJ26" s="8"/>
      <c r="AK26" s="8" t="s">
        <v>611</v>
      </c>
      <c r="AL26" s="28" t="s">
        <v>610</v>
      </c>
    </row>
    <row r="27" spans="1:38" s="5" customFormat="1">
      <c r="A27" s="6">
        <v>45374</v>
      </c>
      <c r="B27" s="18" t="s">
        <v>158</v>
      </c>
      <c r="C27" s="8" t="s">
        <v>247</v>
      </c>
      <c r="D27" s="9">
        <v>7.7789351851851846E-2</v>
      </c>
      <c r="E27" s="8" t="s">
        <v>629</v>
      </c>
      <c r="F27" s="10">
        <v>12.7</v>
      </c>
      <c r="G27" s="10">
        <v>10.8</v>
      </c>
      <c r="H27" s="10">
        <v>12.7</v>
      </c>
      <c r="I27" s="10">
        <v>12.6</v>
      </c>
      <c r="J27" s="10">
        <v>12.7</v>
      </c>
      <c r="K27" s="10">
        <v>12.7</v>
      </c>
      <c r="L27" s="10">
        <v>13.1</v>
      </c>
      <c r="M27" s="10">
        <v>12.5</v>
      </c>
      <c r="N27" s="10">
        <v>12.3</v>
      </c>
      <c r="O27" s="22">
        <f t="shared" ref="O27:O30" si="21">SUM(F27:H27)</f>
        <v>36.200000000000003</v>
      </c>
      <c r="P27" s="22">
        <f t="shared" ref="P27:P30" si="22">SUM(I27:K27)</f>
        <v>38</v>
      </c>
      <c r="Q27" s="22">
        <f t="shared" ref="Q27:Q30" si="23">SUM(L27:N27)</f>
        <v>37.900000000000006</v>
      </c>
      <c r="R27" s="23">
        <f t="shared" ref="R27:R30" si="24">SUM(F27:J27)</f>
        <v>61.5</v>
      </c>
      <c r="S27" s="23">
        <f t="shared" ref="S27:S30" si="25">SUM(J27:N27)</f>
        <v>63.3</v>
      </c>
      <c r="T27" s="11" t="s">
        <v>233</v>
      </c>
      <c r="U27" s="11" t="s">
        <v>184</v>
      </c>
      <c r="V27" s="13" t="s">
        <v>229</v>
      </c>
      <c r="W27" s="13" t="s">
        <v>229</v>
      </c>
      <c r="X27" s="13" t="s">
        <v>261</v>
      </c>
      <c r="Y27" s="12">
        <v>9.6</v>
      </c>
      <c r="Z27" s="12">
        <v>10.8</v>
      </c>
      <c r="AA27" s="11" t="s">
        <v>189</v>
      </c>
      <c r="AB27" s="12">
        <v>-2.2999999999999998</v>
      </c>
      <c r="AC27" s="12" t="s">
        <v>215</v>
      </c>
      <c r="AD27" s="12">
        <v>-0.3</v>
      </c>
      <c r="AE27" s="12">
        <v>-2</v>
      </c>
      <c r="AF27" s="12"/>
      <c r="AG27" s="11" t="s">
        <v>216</v>
      </c>
      <c r="AH27" s="11" t="s">
        <v>217</v>
      </c>
      <c r="AI27" s="11" t="s">
        <v>180</v>
      </c>
      <c r="AJ27" s="8"/>
      <c r="AK27" s="8" t="s">
        <v>664</v>
      </c>
      <c r="AL27" s="28" t="s">
        <v>665</v>
      </c>
    </row>
    <row r="28" spans="1:38" s="5" customFormat="1">
      <c r="A28" s="6">
        <v>45374</v>
      </c>
      <c r="B28" s="18" t="s">
        <v>159</v>
      </c>
      <c r="C28" s="8" t="s">
        <v>247</v>
      </c>
      <c r="D28" s="9">
        <v>7.7118055555555551E-2</v>
      </c>
      <c r="E28" s="8" t="s">
        <v>633</v>
      </c>
      <c r="F28" s="10">
        <v>12.7</v>
      </c>
      <c r="G28" s="10">
        <v>10.9</v>
      </c>
      <c r="H28" s="10">
        <v>13.2</v>
      </c>
      <c r="I28" s="10">
        <v>12.2</v>
      </c>
      <c r="J28" s="10">
        <v>12.5</v>
      </c>
      <c r="K28" s="10">
        <v>12.7</v>
      </c>
      <c r="L28" s="10">
        <v>12.3</v>
      </c>
      <c r="M28" s="10">
        <v>12.1</v>
      </c>
      <c r="N28" s="10">
        <v>12.7</v>
      </c>
      <c r="O28" s="22">
        <f t="shared" si="21"/>
        <v>36.799999999999997</v>
      </c>
      <c r="P28" s="22">
        <f t="shared" si="22"/>
        <v>37.4</v>
      </c>
      <c r="Q28" s="22">
        <f t="shared" si="23"/>
        <v>37.099999999999994</v>
      </c>
      <c r="R28" s="23">
        <f t="shared" si="24"/>
        <v>61.5</v>
      </c>
      <c r="S28" s="23">
        <f t="shared" si="25"/>
        <v>62.3</v>
      </c>
      <c r="T28" s="11" t="s">
        <v>182</v>
      </c>
      <c r="U28" s="11" t="s">
        <v>184</v>
      </c>
      <c r="V28" s="13" t="s">
        <v>478</v>
      </c>
      <c r="W28" s="13" t="s">
        <v>185</v>
      </c>
      <c r="X28" s="13" t="s">
        <v>386</v>
      </c>
      <c r="Y28" s="12">
        <v>9.6</v>
      </c>
      <c r="Z28" s="12">
        <v>10.8</v>
      </c>
      <c r="AA28" s="11" t="s">
        <v>189</v>
      </c>
      <c r="AB28" s="12">
        <v>-1.8</v>
      </c>
      <c r="AC28" s="12" t="s">
        <v>215</v>
      </c>
      <c r="AD28" s="12">
        <v>0.3</v>
      </c>
      <c r="AE28" s="12">
        <v>-2.1</v>
      </c>
      <c r="AF28" s="12"/>
      <c r="AG28" s="11" t="s">
        <v>216</v>
      </c>
      <c r="AH28" s="11" t="s">
        <v>217</v>
      </c>
      <c r="AI28" s="11" t="s">
        <v>180</v>
      </c>
      <c r="AJ28" s="8"/>
      <c r="AK28" s="8" t="s">
        <v>670</v>
      </c>
      <c r="AL28" s="28" t="s">
        <v>671</v>
      </c>
    </row>
    <row r="29" spans="1:38" s="5" customFormat="1">
      <c r="A29" s="6">
        <v>45375</v>
      </c>
      <c r="B29" s="17" t="s">
        <v>158</v>
      </c>
      <c r="C29" s="8" t="s">
        <v>247</v>
      </c>
      <c r="D29" s="9">
        <v>7.857638888888889E-2</v>
      </c>
      <c r="E29" s="8" t="s">
        <v>637</v>
      </c>
      <c r="F29" s="10">
        <v>12.8</v>
      </c>
      <c r="G29" s="10">
        <v>10.9</v>
      </c>
      <c r="H29" s="10">
        <v>12.9</v>
      </c>
      <c r="I29" s="10">
        <v>13.3</v>
      </c>
      <c r="J29" s="10">
        <v>12.9</v>
      </c>
      <c r="K29" s="10">
        <v>12.9</v>
      </c>
      <c r="L29" s="10">
        <v>12.8</v>
      </c>
      <c r="M29" s="10">
        <v>12.7</v>
      </c>
      <c r="N29" s="10">
        <v>12.7</v>
      </c>
      <c r="O29" s="22">
        <f t="shared" si="21"/>
        <v>36.6</v>
      </c>
      <c r="P29" s="22">
        <f t="shared" si="22"/>
        <v>39.1</v>
      </c>
      <c r="Q29" s="22">
        <f t="shared" si="23"/>
        <v>38.200000000000003</v>
      </c>
      <c r="R29" s="23">
        <f t="shared" si="24"/>
        <v>62.800000000000004</v>
      </c>
      <c r="S29" s="23">
        <f t="shared" si="25"/>
        <v>64</v>
      </c>
      <c r="T29" s="11" t="s">
        <v>182</v>
      </c>
      <c r="U29" s="11" t="s">
        <v>184</v>
      </c>
      <c r="V29" s="13" t="s">
        <v>214</v>
      </c>
      <c r="W29" s="13" t="s">
        <v>201</v>
      </c>
      <c r="X29" s="13" t="s">
        <v>240</v>
      </c>
      <c r="Y29" s="12">
        <v>14.9</v>
      </c>
      <c r="Z29" s="12">
        <v>19.5</v>
      </c>
      <c r="AA29" s="11" t="s">
        <v>156</v>
      </c>
      <c r="AB29" s="12">
        <v>-0.5</v>
      </c>
      <c r="AC29" s="12" t="s">
        <v>215</v>
      </c>
      <c r="AD29" s="12">
        <v>1.2</v>
      </c>
      <c r="AE29" s="12">
        <v>-1.7</v>
      </c>
      <c r="AF29" s="12"/>
      <c r="AG29" s="11" t="s">
        <v>218</v>
      </c>
      <c r="AH29" s="11" t="s">
        <v>217</v>
      </c>
      <c r="AI29" s="11" t="s">
        <v>180</v>
      </c>
      <c r="AJ29" s="8"/>
      <c r="AK29" s="8" t="s">
        <v>678</v>
      </c>
      <c r="AL29" s="28" t="s">
        <v>679</v>
      </c>
    </row>
    <row r="30" spans="1:38" s="5" customFormat="1">
      <c r="A30" s="6">
        <v>45375</v>
      </c>
      <c r="B30" s="18" t="s">
        <v>158</v>
      </c>
      <c r="C30" s="8" t="s">
        <v>247</v>
      </c>
      <c r="D30" s="9">
        <v>7.7858796296296301E-2</v>
      </c>
      <c r="E30" s="8" t="s">
        <v>640</v>
      </c>
      <c r="F30" s="10">
        <v>12.9</v>
      </c>
      <c r="G30" s="10">
        <v>11.3</v>
      </c>
      <c r="H30" s="10">
        <v>13.8</v>
      </c>
      <c r="I30" s="10">
        <v>13.1</v>
      </c>
      <c r="J30" s="10">
        <v>12.5</v>
      </c>
      <c r="K30" s="10">
        <v>12.6</v>
      </c>
      <c r="L30" s="10">
        <v>11.8</v>
      </c>
      <c r="M30" s="10">
        <v>12</v>
      </c>
      <c r="N30" s="10">
        <v>12.7</v>
      </c>
      <c r="O30" s="22">
        <f t="shared" si="21"/>
        <v>38</v>
      </c>
      <c r="P30" s="22">
        <f t="shared" si="22"/>
        <v>38.200000000000003</v>
      </c>
      <c r="Q30" s="22">
        <f t="shared" si="23"/>
        <v>36.5</v>
      </c>
      <c r="R30" s="23">
        <f t="shared" si="24"/>
        <v>63.6</v>
      </c>
      <c r="S30" s="23">
        <f t="shared" si="25"/>
        <v>61.600000000000009</v>
      </c>
      <c r="T30" s="11" t="s">
        <v>189</v>
      </c>
      <c r="U30" s="11" t="s">
        <v>199</v>
      </c>
      <c r="V30" s="13" t="s">
        <v>546</v>
      </c>
      <c r="W30" s="13" t="s">
        <v>538</v>
      </c>
      <c r="X30" s="13" t="s">
        <v>641</v>
      </c>
      <c r="Y30" s="12">
        <v>14.9</v>
      </c>
      <c r="Z30" s="12">
        <v>19.5</v>
      </c>
      <c r="AA30" s="11" t="s">
        <v>156</v>
      </c>
      <c r="AB30" s="12">
        <v>-1.7</v>
      </c>
      <c r="AC30" s="12">
        <v>-0.3</v>
      </c>
      <c r="AD30" s="12">
        <v>-0.2</v>
      </c>
      <c r="AE30" s="12">
        <v>-1.8</v>
      </c>
      <c r="AF30" s="12"/>
      <c r="AG30" s="11" t="s">
        <v>216</v>
      </c>
      <c r="AH30" s="11" t="s">
        <v>217</v>
      </c>
      <c r="AI30" s="11" t="s">
        <v>179</v>
      </c>
      <c r="AJ30" s="8"/>
      <c r="AK30" s="8" t="s">
        <v>682</v>
      </c>
      <c r="AL30" s="28" t="s">
        <v>683</v>
      </c>
    </row>
    <row r="31" spans="1:38" s="5" customFormat="1">
      <c r="A31" s="6">
        <v>45381</v>
      </c>
      <c r="B31" s="18" t="s">
        <v>158</v>
      </c>
      <c r="C31" s="8" t="s">
        <v>228</v>
      </c>
      <c r="D31" s="9">
        <v>7.8541666666666662E-2</v>
      </c>
      <c r="E31" s="8" t="s">
        <v>703</v>
      </c>
      <c r="F31" s="10">
        <v>12.8</v>
      </c>
      <c r="G31" s="10">
        <v>11.2</v>
      </c>
      <c r="H31" s="10">
        <v>13.2</v>
      </c>
      <c r="I31" s="10">
        <v>13.1</v>
      </c>
      <c r="J31" s="10">
        <v>13.1</v>
      </c>
      <c r="K31" s="10">
        <v>13.1</v>
      </c>
      <c r="L31" s="10">
        <v>12.8</v>
      </c>
      <c r="M31" s="10">
        <v>12</v>
      </c>
      <c r="N31" s="10">
        <v>12.3</v>
      </c>
      <c r="O31" s="22">
        <f t="shared" ref="O31:O36" si="26">SUM(F31:H31)</f>
        <v>37.200000000000003</v>
      </c>
      <c r="P31" s="22">
        <f t="shared" ref="P31:P36" si="27">SUM(I31:K31)</f>
        <v>39.299999999999997</v>
      </c>
      <c r="Q31" s="22">
        <f t="shared" ref="Q31:Q36" si="28">SUM(L31:N31)</f>
        <v>37.1</v>
      </c>
      <c r="R31" s="23">
        <f t="shared" ref="R31:R36" si="29">SUM(F31:J31)</f>
        <v>63.400000000000006</v>
      </c>
      <c r="S31" s="23">
        <f t="shared" ref="S31:S36" si="30">SUM(J31:N31)</f>
        <v>63.3</v>
      </c>
      <c r="T31" s="11" t="s">
        <v>189</v>
      </c>
      <c r="U31" s="11" t="s">
        <v>199</v>
      </c>
      <c r="V31" s="13" t="s">
        <v>261</v>
      </c>
      <c r="W31" s="13" t="s">
        <v>460</v>
      </c>
      <c r="X31" s="13" t="s">
        <v>193</v>
      </c>
      <c r="Y31" s="12">
        <v>9.9</v>
      </c>
      <c r="Z31" s="12">
        <v>12.7</v>
      </c>
      <c r="AA31" s="11" t="s">
        <v>224</v>
      </c>
      <c r="AB31" s="12">
        <v>-0.8</v>
      </c>
      <c r="AC31" s="12">
        <v>-0.6</v>
      </c>
      <c r="AD31" s="12">
        <v>-0.1</v>
      </c>
      <c r="AE31" s="12">
        <v>-1.3</v>
      </c>
      <c r="AF31" s="12"/>
      <c r="AG31" s="11" t="s">
        <v>216</v>
      </c>
      <c r="AH31" s="11" t="s">
        <v>217</v>
      </c>
      <c r="AI31" s="11" t="s">
        <v>180</v>
      </c>
      <c r="AJ31" s="8"/>
      <c r="AK31" s="8" t="s">
        <v>734</v>
      </c>
      <c r="AL31" s="28" t="s">
        <v>735</v>
      </c>
    </row>
    <row r="32" spans="1:38" s="5" customFormat="1">
      <c r="A32" s="6">
        <v>45381</v>
      </c>
      <c r="B32" s="18" t="s">
        <v>157</v>
      </c>
      <c r="C32" s="8" t="s">
        <v>228</v>
      </c>
      <c r="D32" s="9">
        <v>7.7800925925925926E-2</v>
      </c>
      <c r="E32" s="8" t="s">
        <v>710</v>
      </c>
      <c r="F32" s="10">
        <v>12.7</v>
      </c>
      <c r="G32" s="10">
        <v>10.6</v>
      </c>
      <c r="H32" s="10">
        <v>12.7</v>
      </c>
      <c r="I32" s="10">
        <v>12.5</v>
      </c>
      <c r="J32" s="10">
        <v>12.5</v>
      </c>
      <c r="K32" s="10">
        <v>12.7</v>
      </c>
      <c r="L32" s="10">
        <v>12.5</v>
      </c>
      <c r="M32" s="10">
        <v>12.9</v>
      </c>
      <c r="N32" s="10">
        <v>13.1</v>
      </c>
      <c r="O32" s="22">
        <f t="shared" si="26"/>
        <v>36</v>
      </c>
      <c r="P32" s="22">
        <f t="shared" si="27"/>
        <v>37.700000000000003</v>
      </c>
      <c r="Q32" s="22">
        <f t="shared" si="28"/>
        <v>38.5</v>
      </c>
      <c r="R32" s="23">
        <f t="shared" si="29"/>
        <v>61</v>
      </c>
      <c r="S32" s="23">
        <f t="shared" si="30"/>
        <v>63.7</v>
      </c>
      <c r="T32" s="11" t="s">
        <v>233</v>
      </c>
      <c r="U32" s="11" t="s">
        <v>183</v>
      </c>
      <c r="V32" s="13" t="s">
        <v>261</v>
      </c>
      <c r="W32" s="13" t="s">
        <v>355</v>
      </c>
      <c r="X32" s="13" t="s">
        <v>355</v>
      </c>
      <c r="Y32" s="12">
        <v>9.9</v>
      </c>
      <c r="Z32" s="12">
        <v>12.7</v>
      </c>
      <c r="AA32" s="11" t="s">
        <v>224</v>
      </c>
      <c r="AB32" s="12">
        <v>-1.2</v>
      </c>
      <c r="AC32" s="12" t="s">
        <v>215</v>
      </c>
      <c r="AD32" s="12">
        <v>-0.2</v>
      </c>
      <c r="AE32" s="12">
        <v>-1</v>
      </c>
      <c r="AF32" s="12"/>
      <c r="AG32" s="11" t="s">
        <v>216</v>
      </c>
      <c r="AH32" s="11" t="s">
        <v>216</v>
      </c>
      <c r="AI32" s="11" t="s">
        <v>180</v>
      </c>
      <c r="AJ32" s="8"/>
      <c r="AK32" s="8" t="s">
        <v>742</v>
      </c>
      <c r="AL32" s="28" t="s">
        <v>743</v>
      </c>
    </row>
    <row r="33" spans="1:38" s="5" customFormat="1">
      <c r="A33" s="6">
        <v>45381</v>
      </c>
      <c r="B33" s="18" t="s">
        <v>160</v>
      </c>
      <c r="C33" s="8" t="s">
        <v>228</v>
      </c>
      <c r="D33" s="9">
        <v>7.7835648148148154E-2</v>
      </c>
      <c r="E33" s="8" t="s">
        <v>718</v>
      </c>
      <c r="F33" s="10">
        <v>12.9</v>
      </c>
      <c r="G33" s="10">
        <v>11.3</v>
      </c>
      <c r="H33" s="10">
        <v>13.3</v>
      </c>
      <c r="I33" s="10">
        <v>12.7</v>
      </c>
      <c r="J33" s="10">
        <v>12.7</v>
      </c>
      <c r="K33" s="10">
        <v>12.4</v>
      </c>
      <c r="L33" s="10">
        <v>12.7</v>
      </c>
      <c r="M33" s="10">
        <v>11.8</v>
      </c>
      <c r="N33" s="10">
        <v>12.7</v>
      </c>
      <c r="O33" s="22">
        <f t="shared" si="26"/>
        <v>37.5</v>
      </c>
      <c r="P33" s="22">
        <f t="shared" si="27"/>
        <v>37.799999999999997</v>
      </c>
      <c r="Q33" s="22">
        <f t="shared" si="28"/>
        <v>37.200000000000003</v>
      </c>
      <c r="R33" s="23">
        <f t="shared" si="29"/>
        <v>62.900000000000006</v>
      </c>
      <c r="S33" s="23">
        <f t="shared" si="30"/>
        <v>62.3</v>
      </c>
      <c r="T33" s="11" t="s">
        <v>189</v>
      </c>
      <c r="U33" s="11" t="s">
        <v>184</v>
      </c>
      <c r="V33" s="13" t="s">
        <v>229</v>
      </c>
      <c r="W33" s="13" t="s">
        <v>243</v>
      </c>
      <c r="X33" s="13" t="s">
        <v>187</v>
      </c>
      <c r="Y33" s="12">
        <v>9.9</v>
      </c>
      <c r="Z33" s="12">
        <v>12.7</v>
      </c>
      <c r="AA33" s="11" t="s">
        <v>224</v>
      </c>
      <c r="AB33" s="12">
        <v>0.2</v>
      </c>
      <c r="AC33" s="12">
        <v>-0.2</v>
      </c>
      <c r="AD33" s="12">
        <v>0.7</v>
      </c>
      <c r="AE33" s="12">
        <v>-0.7</v>
      </c>
      <c r="AF33" s="12"/>
      <c r="AG33" s="11" t="s">
        <v>217</v>
      </c>
      <c r="AH33" s="11" t="s">
        <v>217</v>
      </c>
      <c r="AI33" s="11" t="s">
        <v>180</v>
      </c>
      <c r="AJ33" s="8"/>
      <c r="AK33" s="8" t="s">
        <v>754</v>
      </c>
      <c r="AL33" s="28" t="s">
        <v>755</v>
      </c>
    </row>
    <row r="34" spans="1:38" s="5" customFormat="1">
      <c r="A34" s="6">
        <v>45382</v>
      </c>
      <c r="B34" s="17" t="s">
        <v>158</v>
      </c>
      <c r="C34" s="8" t="s">
        <v>381</v>
      </c>
      <c r="D34" s="9">
        <v>8.0555555555555561E-2</v>
      </c>
      <c r="E34" s="8" t="s">
        <v>719</v>
      </c>
      <c r="F34" s="10">
        <v>12.9</v>
      </c>
      <c r="G34" s="10">
        <v>11.2</v>
      </c>
      <c r="H34" s="10">
        <v>13.6</v>
      </c>
      <c r="I34" s="10">
        <v>13</v>
      </c>
      <c r="J34" s="10">
        <v>13.2</v>
      </c>
      <c r="K34" s="10">
        <v>13.6</v>
      </c>
      <c r="L34" s="10">
        <v>13.2</v>
      </c>
      <c r="M34" s="10">
        <v>12.9</v>
      </c>
      <c r="N34" s="10">
        <v>12.4</v>
      </c>
      <c r="O34" s="22">
        <f t="shared" si="26"/>
        <v>37.700000000000003</v>
      </c>
      <c r="P34" s="22">
        <f t="shared" si="27"/>
        <v>39.799999999999997</v>
      </c>
      <c r="Q34" s="22">
        <f t="shared" si="28"/>
        <v>38.5</v>
      </c>
      <c r="R34" s="23">
        <f t="shared" si="29"/>
        <v>63.900000000000006</v>
      </c>
      <c r="S34" s="23">
        <f t="shared" si="30"/>
        <v>65.3</v>
      </c>
      <c r="T34" s="11" t="s">
        <v>182</v>
      </c>
      <c r="U34" s="11" t="s">
        <v>199</v>
      </c>
      <c r="V34" s="13" t="s">
        <v>372</v>
      </c>
      <c r="W34" s="13" t="s">
        <v>209</v>
      </c>
      <c r="X34" s="13" t="s">
        <v>348</v>
      </c>
      <c r="Y34" s="12">
        <v>5.8</v>
      </c>
      <c r="Z34" s="12">
        <v>6.8</v>
      </c>
      <c r="AA34" s="11" t="s">
        <v>179</v>
      </c>
      <c r="AB34" s="12">
        <v>1.6</v>
      </c>
      <c r="AC34" s="12" t="s">
        <v>215</v>
      </c>
      <c r="AD34" s="12">
        <v>2</v>
      </c>
      <c r="AE34" s="12">
        <v>-0.4</v>
      </c>
      <c r="AF34" s="12"/>
      <c r="AG34" s="11" t="s">
        <v>218</v>
      </c>
      <c r="AH34" s="11" t="s">
        <v>217</v>
      </c>
      <c r="AI34" s="11" t="s">
        <v>180</v>
      </c>
      <c r="AJ34" s="8"/>
      <c r="AK34" s="8" t="s">
        <v>756</v>
      </c>
      <c r="AL34" s="28" t="s">
        <v>757</v>
      </c>
    </row>
    <row r="35" spans="1:38" s="5" customFormat="1">
      <c r="A35" s="6">
        <v>45382</v>
      </c>
      <c r="B35" s="18" t="s">
        <v>158</v>
      </c>
      <c r="C35" s="8" t="s">
        <v>381</v>
      </c>
      <c r="D35" s="9">
        <v>7.9259259259259265E-2</v>
      </c>
      <c r="E35" s="8" t="s">
        <v>721</v>
      </c>
      <c r="F35" s="10">
        <v>12.5</v>
      </c>
      <c r="G35" s="10">
        <v>11.1</v>
      </c>
      <c r="H35" s="10">
        <v>13.1</v>
      </c>
      <c r="I35" s="10">
        <v>12.1</v>
      </c>
      <c r="J35" s="10">
        <v>12.7</v>
      </c>
      <c r="K35" s="10">
        <v>13.2</v>
      </c>
      <c r="L35" s="10">
        <v>13.9</v>
      </c>
      <c r="M35" s="10">
        <v>12.9</v>
      </c>
      <c r="N35" s="10">
        <v>13.3</v>
      </c>
      <c r="O35" s="22">
        <f t="shared" si="26"/>
        <v>36.700000000000003</v>
      </c>
      <c r="P35" s="22">
        <f t="shared" si="27"/>
        <v>38</v>
      </c>
      <c r="Q35" s="22">
        <f t="shared" si="28"/>
        <v>40.1</v>
      </c>
      <c r="R35" s="23">
        <f t="shared" si="29"/>
        <v>61.5</v>
      </c>
      <c r="S35" s="23">
        <f t="shared" si="30"/>
        <v>66</v>
      </c>
      <c r="T35" s="11" t="s">
        <v>233</v>
      </c>
      <c r="U35" s="11" t="s">
        <v>183</v>
      </c>
      <c r="V35" s="13" t="s">
        <v>355</v>
      </c>
      <c r="W35" s="13" t="s">
        <v>240</v>
      </c>
      <c r="X35" s="13" t="s">
        <v>206</v>
      </c>
      <c r="Y35" s="12">
        <v>5.8</v>
      </c>
      <c r="Z35" s="12">
        <v>6.8</v>
      </c>
      <c r="AA35" s="11" t="s">
        <v>179</v>
      </c>
      <c r="AB35" s="12">
        <v>0.4</v>
      </c>
      <c r="AC35" s="12" t="s">
        <v>215</v>
      </c>
      <c r="AD35" s="12">
        <v>0.7</v>
      </c>
      <c r="AE35" s="12">
        <v>-0.3</v>
      </c>
      <c r="AF35" s="12"/>
      <c r="AG35" s="11" t="s">
        <v>217</v>
      </c>
      <c r="AH35" s="11" t="s">
        <v>217</v>
      </c>
      <c r="AI35" s="11" t="s">
        <v>180</v>
      </c>
      <c r="AJ35" s="8"/>
      <c r="AK35" s="8" t="s">
        <v>760</v>
      </c>
      <c r="AL35" s="28" t="s">
        <v>761</v>
      </c>
    </row>
    <row r="36" spans="1:38" s="5" customFormat="1">
      <c r="A36" s="6">
        <v>45382</v>
      </c>
      <c r="B36" s="18" t="s">
        <v>159</v>
      </c>
      <c r="C36" s="8" t="s">
        <v>381</v>
      </c>
      <c r="D36" s="9">
        <v>7.8472222222222221E-2</v>
      </c>
      <c r="E36" s="8" t="s">
        <v>724</v>
      </c>
      <c r="F36" s="10">
        <v>12.8</v>
      </c>
      <c r="G36" s="10">
        <v>10.4</v>
      </c>
      <c r="H36" s="10">
        <v>12.2</v>
      </c>
      <c r="I36" s="10">
        <v>12.4</v>
      </c>
      <c r="J36" s="10">
        <v>13</v>
      </c>
      <c r="K36" s="10">
        <v>13.4</v>
      </c>
      <c r="L36" s="10">
        <v>13.1</v>
      </c>
      <c r="M36" s="10">
        <v>12.4</v>
      </c>
      <c r="N36" s="10">
        <v>13.3</v>
      </c>
      <c r="O36" s="22">
        <f t="shared" si="26"/>
        <v>35.400000000000006</v>
      </c>
      <c r="P36" s="22">
        <f t="shared" si="27"/>
        <v>38.799999999999997</v>
      </c>
      <c r="Q36" s="22">
        <f t="shared" si="28"/>
        <v>38.799999999999997</v>
      </c>
      <c r="R36" s="23">
        <f t="shared" si="29"/>
        <v>60.800000000000004</v>
      </c>
      <c r="S36" s="23">
        <f t="shared" si="30"/>
        <v>65.2</v>
      </c>
      <c r="T36" s="11" t="s">
        <v>233</v>
      </c>
      <c r="U36" s="11" t="s">
        <v>183</v>
      </c>
      <c r="V36" s="13" t="s">
        <v>553</v>
      </c>
      <c r="W36" s="13" t="s">
        <v>725</v>
      </c>
      <c r="X36" s="13" t="s">
        <v>210</v>
      </c>
      <c r="Y36" s="12">
        <v>5.8</v>
      </c>
      <c r="Z36" s="12">
        <v>6.8</v>
      </c>
      <c r="AA36" s="11" t="s">
        <v>179</v>
      </c>
      <c r="AB36" s="12">
        <v>-0.1</v>
      </c>
      <c r="AC36" s="12" t="s">
        <v>215</v>
      </c>
      <c r="AD36" s="12">
        <v>0.1</v>
      </c>
      <c r="AE36" s="12">
        <v>-0.2</v>
      </c>
      <c r="AF36" s="12"/>
      <c r="AG36" s="11" t="s">
        <v>216</v>
      </c>
      <c r="AH36" s="11" t="s">
        <v>217</v>
      </c>
      <c r="AI36" s="11" t="s">
        <v>179</v>
      </c>
      <c r="AJ36" s="8"/>
      <c r="AK36" s="8" t="s">
        <v>766</v>
      </c>
      <c r="AL36" s="28" t="s">
        <v>767</v>
      </c>
    </row>
    <row r="37" spans="1:38" s="5" customFormat="1">
      <c r="A37" s="6">
        <v>45388</v>
      </c>
      <c r="B37" s="17" t="s">
        <v>158</v>
      </c>
      <c r="C37" s="8" t="s">
        <v>228</v>
      </c>
      <c r="D37" s="9">
        <v>7.8483796296296301E-2</v>
      </c>
      <c r="E37" s="8" t="s">
        <v>779</v>
      </c>
      <c r="F37" s="10">
        <v>12.9</v>
      </c>
      <c r="G37" s="10">
        <v>11.1</v>
      </c>
      <c r="H37" s="10">
        <v>13.2</v>
      </c>
      <c r="I37" s="10">
        <v>12.3</v>
      </c>
      <c r="J37" s="10">
        <v>12.6</v>
      </c>
      <c r="K37" s="10">
        <v>12.6</v>
      </c>
      <c r="L37" s="10">
        <v>12.5</v>
      </c>
      <c r="M37" s="10">
        <v>12.6</v>
      </c>
      <c r="N37" s="10">
        <v>13.3</v>
      </c>
      <c r="O37" s="22">
        <f t="shared" ref="O37:O43" si="31">SUM(F37:H37)</f>
        <v>37.200000000000003</v>
      </c>
      <c r="P37" s="22">
        <f t="shared" ref="P37:P43" si="32">SUM(I37:K37)</f>
        <v>37.5</v>
      </c>
      <c r="Q37" s="22">
        <f t="shared" ref="Q37:Q43" si="33">SUM(L37:N37)</f>
        <v>38.400000000000006</v>
      </c>
      <c r="R37" s="23">
        <f t="shared" ref="R37:R43" si="34">SUM(F37:J37)</f>
        <v>62.1</v>
      </c>
      <c r="S37" s="23">
        <f t="shared" ref="S37:S43" si="35">SUM(J37:N37)</f>
        <v>63.600000000000009</v>
      </c>
      <c r="T37" s="11" t="s">
        <v>182</v>
      </c>
      <c r="U37" s="11" t="s">
        <v>183</v>
      </c>
      <c r="V37" s="13" t="s">
        <v>458</v>
      </c>
      <c r="W37" s="13" t="s">
        <v>206</v>
      </c>
      <c r="X37" s="13" t="s">
        <v>240</v>
      </c>
      <c r="Y37" s="12">
        <v>6.9</v>
      </c>
      <c r="Z37" s="12">
        <v>9.8000000000000007</v>
      </c>
      <c r="AA37" s="11" t="s">
        <v>224</v>
      </c>
      <c r="AB37" s="12">
        <v>-1.3</v>
      </c>
      <c r="AC37" s="12" t="s">
        <v>215</v>
      </c>
      <c r="AD37" s="12">
        <v>0.2</v>
      </c>
      <c r="AE37" s="12">
        <v>-1.5</v>
      </c>
      <c r="AF37" s="12"/>
      <c r="AG37" s="11" t="s">
        <v>216</v>
      </c>
      <c r="AH37" s="11" t="s">
        <v>217</v>
      </c>
      <c r="AI37" s="11" t="s">
        <v>179</v>
      </c>
      <c r="AJ37" s="8"/>
      <c r="AK37" s="8" t="s">
        <v>809</v>
      </c>
      <c r="AL37" s="28" t="s">
        <v>810</v>
      </c>
    </row>
    <row r="38" spans="1:38" s="5" customFormat="1">
      <c r="A38" s="6">
        <v>45388</v>
      </c>
      <c r="B38" s="18" t="s">
        <v>157</v>
      </c>
      <c r="C38" s="8" t="s">
        <v>228</v>
      </c>
      <c r="D38" s="9">
        <v>7.7175925925925926E-2</v>
      </c>
      <c r="E38" s="8" t="s">
        <v>786</v>
      </c>
      <c r="F38" s="10">
        <v>12.6</v>
      </c>
      <c r="G38" s="10">
        <v>11.2</v>
      </c>
      <c r="H38" s="10">
        <v>13.4</v>
      </c>
      <c r="I38" s="10">
        <v>12.8</v>
      </c>
      <c r="J38" s="10">
        <v>12.8</v>
      </c>
      <c r="K38" s="10">
        <v>12.6</v>
      </c>
      <c r="L38" s="10">
        <v>12.3</v>
      </c>
      <c r="M38" s="10">
        <v>11.7</v>
      </c>
      <c r="N38" s="10">
        <v>12.4</v>
      </c>
      <c r="O38" s="22">
        <f t="shared" si="31"/>
        <v>37.199999999999996</v>
      </c>
      <c r="P38" s="22">
        <f t="shared" si="32"/>
        <v>38.200000000000003</v>
      </c>
      <c r="Q38" s="22">
        <f t="shared" si="33"/>
        <v>36.4</v>
      </c>
      <c r="R38" s="23">
        <f t="shared" si="34"/>
        <v>62.8</v>
      </c>
      <c r="S38" s="23">
        <f t="shared" si="35"/>
        <v>61.800000000000004</v>
      </c>
      <c r="T38" s="11" t="s">
        <v>182</v>
      </c>
      <c r="U38" s="11" t="s">
        <v>199</v>
      </c>
      <c r="V38" s="13" t="s">
        <v>259</v>
      </c>
      <c r="W38" s="13" t="s">
        <v>645</v>
      </c>
      <c r="X38" s="13" t="s">
        <v>647</v>
      </c>
      <c r="Y38" s="12">
        <v>6.9</v>
      </c>
      <c r="Z38" s="12">
        <v>9.8000000000000007</v>
      </c>
      <c r="AA38" s="11" t="s">
        <v>224</v>
      </c>
      <c r="AB38" s="12">
        <v>-1.6</v>
      </c>
      <c r="AC38" s="12">
        <v>-0.4</v>
      </c>
      <c r="AD38" s="12">
        <v>-0.7</v>
      </c>
      <c r="AE38" s="12">
        <v>-1.3</v>
      </c>
      <c r="AF38" s="12"/>
      <c r="AG38" s="11" t="s">
        <v>219</v>
      </c>
      <c r="AH38" s="11" t="s">
        <v>219</v>
      </c>
      <c r="AI38" s="11" t="s">
        <v>224</v>
      </c>
      <c r="AJ38" s="8"/>
      <c r="AK38" s="8" t="s">
        <v>817</v>
      </c>
      <c r="AL38" s="28" t="s">
        <v>818</v>
      </c>
    </row>
    <row r="39" spans="1:38" s="5" customFormat="1">
      <c r="A39" s="6">
        <v>45388</v>
      </c>
      <c r="B39" s="17" t="s">
        <v>159</v>
      </c>
      <c r="C39" s="8" t="s">
        <v>228</v>
      </c>
      <c r="D39" s="9">
        <v>7.8541666666666662E-2</v>
      </c>
      <c r="E39" s="8" t="s">
        <v>788</v>
      </c>
      <c r="F39" s="10">
        <v>12.7</v>
      </c>
      <c r="G39" s="10">
        <v>11.6</v>
      </c>
      <c r="H39" s="10">
        <v>13.2</v>
      </c>
      <c r="I39" s="10">
        <v>12.5</v>
      </c>
      <c r="J39" s="10">
        <v>13.2</v>
      </c>
      <c r="K39" s="10">
        <v>12.8</v>
      </c>
      <c r="L39" s="10">
        <v>12.3</v>
      </c>
      <c r="M39" s="10">
        <v>12.2</v>
      </c>
      <c r="N39" s="10">
        <v>13.1</v>
      </c>
      <c r="O39" s="22">
        <f t="shared" si="31"/>
        <v>37.5</v>
      </c>
      <c r="P39" s="22">
        <f t="shared" si="32"/>
        <v>38.5</v>
      </c>
      <c r="Q39" s="22">
        <f t="shared" si="33"/>
        <v>37.6</v>
      </c>
      <c r="R39" s="23">
        <f t="shared" si="34"/>
        <v>63.2</v>
      </c>
      <c r="S39" s="23">
        <f t="shared" si="35"/>
        <v>63.6</v>
      </c>
      <c r="T39" s="11" t="s">
        <v>189</v>
      </c>
      <c r="U39" s="11" t="s">
        <v>184</v>
      </c>
      <c r="V39" s="13" t="s">
        <v>192</v>
      </c>
      <c r="W39" s="13" t="s">
        <v>229</v>
      </c>
      <c r="X39" s="13" t="s">
        <v>191</v>
      </c>
      <c r="Y39" s="12">
        <v>6.9</v>
      </c>
      <c r="Z39" s="12">
        <v>9.8000000000000007</v>
      </c>
      <c r="AA39" s="11" t="s">
        <v>224</v>
      </c>
      <c r="AB39" s="12">
        <v>0.5</v>
      </c>
      <c r="AC39" s="12" t="s">
        <v>215</v>
      </c>
      <c r="AD39" s="12">
        <v>1.7</v>
      </c>
      <c r="AE39" s="12">
        <v>-1.2</v>
      </c>
      <c r="AF39" s="12"/>
      <c r="AG39" s="11" t="s">
        <v>218</v>
      </c>
      <c r="AH39" s="11" t="s">
        <v>217</v>
      </c>
      <c r="AI39" s="11" t="s">
        <v>180</v>
      </c>
      <c r="AJ39" s="8"/>
      <c r="AK39" s="8" t="s">
        <v>821</v>
      </c>
      <c r="AL39" s="28" t="s">
        <v>822</v>
      </c>
    </row>
    <row r="40" spans="1:38" s="5" customFormat="1">
      <c r="A40" s="6">
        <v>45389</v>
      </c>
      <c r="B40" s="18" t="s">
        <v>158</v>
      </c>
      <c r="C40" s="8" t="s">
        <v>381</v>
      </c>
      <c r="D40" s="9">
        <v>7.8553240740740743E-2</v>
      </c>
      <c r="E40" s="8" t="s">
        <v>797</v>
      </c>
      <c r="F40" s="10">
        <v>12.7</v>
      </c>
      <c r="G40" s="10">
        <v>11</v>
      </c>
      <c r="H40" s="10">
        <v>12.9</v>
      </c>
      <c r="I40" s="10">
        <v>12.7</v>
      </c>
      <c r="J40" s="10">
        <v>12.8</v>
      </c>
      <c r="K40" s="10">
        <v>12.6</v>
      </c>
      <c r="L40" s="10">
        <v>12.9</v>
      </c>
      <c r="M40" s="10">
        <v>12.5</v>
      </c>
      <c r="N40" s="10">
        <v>13.6</v>
      </c>
      <c r="O40" s="22">
        <f t="shared" si="31"/>
        <v>36.6</v>
      </c>
      <c r="P40" s="22">
        <f t="shared" si="32"/>
        <v>38.1</v>
      </c>
      <c r="Q40" s="22">
        <f t="shared" si="33"/>
        <v>39</v>
      </c>
      <c r="R40" s="23">
        <f t="shared" si="34"/>
        <v>62.099999999999994</v>
      </c>
      <c r="S40" s="23">
        <f t="shared" si="35"/>
        <v>64.399999999999991</v>
      </c>
      <c r="T40" s="11" t="s">
        <v>233</v>
      </c>
      <c r="U40" s="11" t="s">
        <v>183</v>
      </c>
      <c r="V40" s="13" t="s">
        <v>229</v>
      </c>
      <c r="W40" s="13" t="s">
        <v>546</v>
      </c>
      <c r="X40" s="13" t="s">
        <v>213</v>
      </c>
      <c r="Y40" s="12">
        <v>6.2</v>
      </c>
      <c r="Z40" s="12">
        <v>8.6999999999999993</v>
      </c>
      <c r="AA40" s="11" t="s">
        <v>179</v>
      </c>
      <c r="AB40" s="12">
        <v>-0.7</v>
      </c>
      <c r="AC40" s="12" t="s">
        <v>215</v>
      </c>
      <c r="AD40" s="12">
        <v>0.2</v>
      </c>
      <c r="AE40" s="12">
        <v>-0.9</v>
      </c>
      <c r="AF40" s="12"/>
      <c r="AG40" s="11" t="s">
        <v>216</v>
      </c>
      <c r="AH40" s="11" t="s">
        <v>217</v>
      </c>
      <c r="AI40" s="11" t="s">
        <v>179</v>
      </c>
      <c r="AJ40" s="8"/>
      <c r="AK40" s="8" t="s">
        <v>833</v>
      </c>
      <c r="AL40" s="28" t="s">
        <v>834</v>
      </c>
    </row>
    <row r="41" spans="1:38" s="5" customFormat="1">
      <c r="A41" s="6">
        <v>45389</v>
      </c>
      <c r="B41" s="18" t="s">
        <v>159</v>
      </c>
      <c r="C41" s="8" t="s">
        <v>381</v>
      </c>
      <c r="D41" s="9">
        <v>7.8483796296296301E-2</v>
      </c>
      <c r="E41" s="8" t="s">
        <v>802</v>
      </c>
      <c r="F41" s="10">
        <v>12.7</v>
      </c>
      <c r="G41" s="10">
        <v>11.7</v>
      </c>
      <c r="H41" s="10">
        <v>13.8</v>
      </c>
      <c r="I41" s="10">
        <v>12.9</v>
      </c>
      <c r="J41" s="10">
        <v>12.6</v>
      </c>
      <c r="K41" s="10">
        <v>12.5</v>
      </c>
      <c r="L41" s="10">
        <v>12.1</v>
      </c>
      <c r="M41" s="10">
        <v>12</v>
      </c>
      <c r="N41" s="10">
        <v>12.8</v>
      </c>
      <c r="O41" s="22">
        <f t="shared" si="31"/>
        <v>38.200000000000003</v>
      </c>
      <c r="P41" s="22">
        <f t="shared" si="32"/>
        <v>38</v>
      </c>
      <c r="Q41" s="22">
        <f t="shared" si="33"/>
        <v>36.900000000000006</v>
      </c>
      <c r="R41" s="23">
        <f t="shared" si="34"/>
        <v>63.7</v>
      </c>
      <c r="S41" s="23">
        <f t="shared" si="35"/>
        <v>62</v>
      </c>
      <c r="T41" s="11" t="s">
        <v>189</v>
      </c>
      <c r="U41" s="11" t="s">
        <v>184</v>
      </c>
      <c r="V41" s="13" t="s">
        <v>254</v>
      </c>
      <c r="W41" s="13" t="s">
        <v>198</v>
      </c>
      <c r="X41" s="13" t="s">
        <v>458</v>
      </c>
      <c r="Y41" s="12">
        <v>6.2</v>
      </c>
      <c r="Z41" s="12">
        <v>8.6999999999999993</v>
      </c>
      <c r="AA41" s="11" t="s">
        <v>179</v>
      </c>
      <c r="AB41" s="12" t="s">
        <v>221</v>
      </c>
      <c r="AC41" s="12">
        <v>-0.3</v>
      </c>
      <c r="AD41" s="12">
        <v>0.6</v>
      </c>
      <c r="AE41" s="12">
        <v>-0.9</v>
      </c>
      <c r="AF41" s="12"/>
      <c r="AG41" s="11" t="s">
        <v>217</v>
      </c>
      <c r="AH41" s="11" t="s">
        <v>217</v>
      </c>
      <c r="AI41" s="11" t="s">
        <v>179</v>
      </c>
      <c r="AJ41" s="8"/>
      <c r="AK41" s="8" t="s">
        <v>841</v>
      </c>
      <c r="AL41" s="28" t="s">
        <v>842</v>
      </c>
    </row>
    <row r="42" spans="1:38" s="5" customFormat="1">
      <c r="A42" s="6">
        <v>45389</v>
      </c>
      <c r="B42" s="18" t="s">
        <v>160</v>
      </c>
      <c r="C42" s="8" t="s">
        <v>381</v>
      </c>
      <c r="D42" s="9">
        <v>7.7777777777777779E-2</v>
      </c>
      <c r="E42" s="8" t="s">
        <v>804</v>
      </c>
      <c r="F42" s="10">
        <v>12.6</v>
      </c>
      <c r="G42" s="10">
        <v>11.2</v>
      </c>
      <c r="H42" s="10">
        <v>13</v>
      </c>
      <c r="I42" s="10">
        <v>12.5</v>
      </c>
      <c r="J42" s="10">
        <v>12.8</v>
      </c>
      <c r="K42" s="10">
        <v>12.6</v>
      </c>
      <c r="L42" s="10">
        <v>12.4</v>
      </c>
      <c r="M42" s="10">
        <v>12.3</v>
      </c>
      <c r="N42" s="10">
        <v>12.6</v>
      </c>
      <c r="O42" s="22">
        <f t="shared" si="31"/>
        <v>36.799999999999997</v>
      </c>
      <c r="P42" s="22">
        <f t="shared" si="32"/>
        <v>37.9</v>
      </c>
      <c r="Q42" s="22">
        <f t="shared" si="33"/>
        <v>37.300000000000004</v>
      </c>
      <c r="R42" s="23">
        <f t="shared" si="34"/>
        <v>62.099999999999994</v>
      </c>
      <c r="S42" s="23">
        <f t="shared" si="35"/>
        <v>62.699999999999996</v>
      </c>
      <c r="T42" s="11" t="s">
        <v>182</v>
      </c>
      <c r="U42" s="11" t="s">
        <v>184</v>
      </c>
      <c r="V42" s="13" t="s">
        <v>458</v>
      </c>
      <c r="W42" s="13" t="s">
        <v>363</v>
      </c>
      <c r="X42" s="13" t="s">
        <v>214</v>
      </c>
      <c r="Y42" s="12">
        <v>6.2</v>
      </c>
      <c r="Z42" s="12">
        <v>8.6999999999999993</v>
      </c>
      <c r="AA42" s="11" t="s">
        <v>179</v>
      </c>
      <c r="AB42" s="12">
        <v>-0.3</v>
      </c>
      <c r="AC42" s="12" t="s">
        <v>215</v>
      </c>
      <c r="AD42" s="12">
        <v>0.6</v>
      </c>
      <c r="AE42" s="12">
        <v>-0.9</v>
      </c>
      <c r="AF42" s="12"/>
      <c r="AG42" s="11" t="s">
        <v>217</v>
      </c>
      <c r="AH42" s="11" t="s">
        <v>216</v>
      </c>
      <c r="AI42" s="11" t="s">
        <v>179</v>
      </c>
      <c r="AJ42" s="8"/>
      <c r="AK42" s="8" t="s">
        <v>845</v>
      </c>
      <c r="AL42" s="28" t="s">
        <v>846</v>
      </c>
    </row>
    <row r="43" spans="1:38" s="5" customFormat="1">
      <c r="A43" s="6">
        <v>45389</v>
      </c>
      <c r="B43" s="18" t="s">
        <v>163</v>
      </c>
      <c r="C43" s="8" t="s">
        <v>381</v>
      </c>
      <c r="D43" s="9">
        <v>7.7164351851851845E-2</v>
      </c>
      <c r="E43" s="8" t="s">
        <v>807</v>
      </c>
      <c r="F43" s="10">
        <v>12.6</v>
      </c>
      <c r="G43" s="10">
        <v>11.1</v>
      </c>
      <c r="H43" s="10">
        <v>13.4</v>
      </c>
      <c r="I43" s="10">
        <v>12.7</v>
      </c>
      <c r="J43" s="10">
        <v>13.2</v>
      </c>
      <c r="K43" s="10">
        <v>12.8</v>
      </c>
      <c r="L43" s="10">
        <v>12.1</v>
      </c>
      <c r="M43" s="10">
        <v>11.6</v>
      </c>
      <c r="N43" s="10">
        <v>12.2</v>
      </c>
      <c r="O43" s="22">
        <f t="shared" si="31"/>
        <v>37.1</v>
      </c>
      <c r="P43" s="22">
        <f t="shared" si="32"/>
        <v>38.700000000000003</v>
      </c>
      <c r="Q43" s="22">
        <f t="shared" si="33"/>
        <v>35.9</v>
      </c>
      <c r="R43" s="23">
        <f t="shared" si="34"/>
        <v>63</v>
      </c>
      <c r="S43" s="23">
        <f t="shared" si="35"/>
        <v>61.900000000000006</v>
      </c>
      <c r="T43" s="11" t="s">
        <v>200</v>
      </c>
      <c r="U43" s="11" t="s">
        <v>199</v>
      </c>
      <c r="V43" s="13" t="s">
        <v>808</v>
      </c>
      <c r="W43" s="13" t="s">
        <v>198</v>
      </c>
      <c r="X43" s="13" t="s">
        <v>355</v>
      </c>
      <c r="Y43" s="12">
        <v>6.2</v>
      </c>
      <c r="Z43" s="12">
        <v>8.6999999999999993</v>
      </c>
      <c r="AA43" s="11" t="s">
        <v>179</v>
      </c>
      <c r="AB43" s="12">
        <v>0.2</v>
      </c>
      <c r="AC43" s="12">
        <v>-0.7</v>
      </c>
      <c r="AD43" s="12">
        <v>0.4</v>
      </c>
      <c r="AE43" s="12">
        <v>-0.9</v>
      </c>
      <c r="AF43" s="12"/>
      <c r="AG43" s="11" t="s">
        <v>217</v>
      </c>
      <c r="AH43" s="11" t="s">
        <v>217</v>
      </c>
      <c r="AI43" s="11" t="s">
        <v>179</v>
      </c>
      <c r="AJ43" s="8"/>
      <c r="AK43" s="8" t="s">
        <v>851</v>
      </c>
      <c r="AL43" s="28" t="s">
        <v>852</v>
      </c>
    </row>
    <row r="44" spans="1:38" s="5" customFormat="1">
      <c r="A44" s="6">
        <v>45395</v>
      </c>
      <c r="B44" s="17" t="s">
        <v>158</v>
      </c>
      <c r="C44" s="8" t="s">
        <v>381</v>
      </c>
      <c r="D44" s="9">
        <v>7.9953703703703707E-2</v>
      </c>
      <c r="E44" s="8" t="s">
        <v>857</v>
      </c>
      <c r="F44" s="10">
        <v>12.8</v>
      </c>
      <c r="G44" s="10">
        <v>11.7</v>
      </c>
      <c r="H44" s="10">
        <v>13.5</v>
      </c>
      <c r="I44" s="10">
        <v>12.9</v>
      </c>
      <c r="J44" s="10">
        <v>13.3</v>
      </c>
      <c r="K44" s="10">
        <v>13.2</v>
      </c>
      <c r="L44" s="10">
        <v>13.1</v>
      </c>
      <c r="M44" s="10">
        <v>12.7</v>
      </c>
      <c r="N44" s="10">
        <v>12.6</v>
      </c>
      <c r="O44" s="22">
        <f t="shared" ref="O44:O49" si="36">SUM(F44:H44)</f>
        <v>38</v>
      </c>
      <c r="P44" s="22">
        <f t="shared" ref="P44:P49" si="37">SUM(I44:K44)</f>
        <v>39.400000000000006</v>
      </c>
      <c r="Q44" s="22">
        <f t="shared" ref="Q44:Q49" si="38">SUM(L44:N44)</f>
        <v>38.4</v>
      </c>
      <c r="R44" s="23">
        <f t="shared" ref="R44:R49" si="39">SUM(F44:J44)</f>
        <v>64.2</v>
      </c>
      <c r="S44" s="23">
        <f t="shared" ref="S44:S49" si="40">SUM(J44:N44)</f>
        <v>64.899999999999991</v>
      </c>
      <c r="T44" s="11" t="s">
        <v>182</v>
      </c>
      <c r="U44" s="11" t="s">
        <v>184</v>
      </c>
      <c r="V44" s="13" t="s">
        <v>206</v>
      </c>
      <c r="W44" s="13" t="s">
        <v>645</v>
      </c>
      <c r="X44" s="13" t="s">
        <v>211</v>
      </c>
      <c r="Y44" s="12">
        <v>4.5999999999999996</v>
      </c>
      <c r="Z44" s="12">
        <v>6</v>
      </c>
      <c r="AA44" s="11" t="s">
        <v>180</v>
      </c>
      <c r="AB44" s="12">
        <v>1.4</v>
      </c>
      <c r="AC44" s="12" t="s">
        <v>215</v>
      </c>
      <c r="AD44" s="12">
        <v>1.4</v>
      </c>
      <c r="AE44" s="12" t="s">
        <v>221</v>
      </c>
      <c r="AF44" s="12"/>
      <c r="AG44" s="11" t="s">
        <v>218</v>
      </c>
      <c r="AH44" s="11" t="s">
        <v>217</v>
      </c>
      <c r="AI44" s="11" t="s">
        <v>245</v>
      </c>
      <c r="AJ44" s="8"/>
      <c r="AK44" s="8" t="s">
        <v>888</v>
      </c>
      <c r="AL44" s="28" t="s">
        <v>887</v>
      </c>
    </row>
    <row r="45" spans="1:38" s="5" customFormat="1">
      <c r="A45" s="6">
        <v>45395</v>
      </c>
      <c r="B45" s="18" t="s">
        <v>159</v>
      </c>
      <c r="C45" s="8" t="s">
        <v>381</v>
      </c>
      <c r="D45" s="9">
        <v>7.9236111111111104E-2</v>
      </c>
      <c r="E45" s="8" t="s">
        <v>856</v>
      </c>
      <c r="F45" s="10">
        <v>13.3</v>
      </c>
      <c r="G45" s="10">
        <v>12.2</v>
      </c>
      <c r="H45" s="10">
        <v>14</v>
      </c>
      <c r="I45" s="10">
        <v>12.9</v>
      </c>
      <c r="J45" s="10">
        <v>12.9</v>
      </c>
      <c r="K45" s="10">
        <v>12.1</v>
      </c>
      <c r="L45" s="10">
        <v>12.1</v>
      </c>
      <c r="M45" s="10">
        <v>12.1</v>
      </c>
      <c r="N45" s="10">
        <v>13</v>
      </c>
      <c r="O45" s="22">
        <f t="shared" si="36"/>
        <v>39.5</v>
      </c>
      <c r="P45" s="22">
        <f t="shared" si="37"/>
        <v>37.9</v>
      </c>
      <c r="Q45" s="22">
        <f t="shared" si="38"/>
        <v>37.200000000000003</v>
      </c>
      <c r="R45" s="23">
        <f t="shared" si="39"/>
        <v>65.3</v>
      </c>
      <c r="S45" s="23">
        <f t="shared" si="40"/>
        <v>62.2</v>
      </c>
      <c r="T45" s="11" t="s">
        <v>200</v>
      </c>
      <c r="U45" s="11" t="s">
        <v>184</v>
      </c>
      <c r="V45" s="13" t="s">
        <v>375</v>
      </c>
      <c r="W45" s="13" t="s">
        <v>191</v>
      </c>
      <c r="X45" s="13" t="s">
        <v>210</v>
      </c>
      <c r="Y45" s="12">
        <v>4.5999999999999996</v>
      </c>
      <c r="Z45" s="12">
        <v>6</v>
      </c>
      <c r="AA45" s="11" t="s">
        <v>180</v>
      </c>
      <c r="AB45" s="12">
        <v>1.5</v>
      </c>
      <c r="AC45" s="12">
        <v>-0.6</v>
      </c>
      <c r="AD45" s="12">
        <v>0.9</v>
      </c>
      <c r="AE45" s="12" t="s">
        <v>221</v>
      </c>
      <c r="AF45" s="12"/>
      <c r="AG45" s="11" t="s">
        <v>220</v>
      </c>
      <c r="AH45" s="11" t="s">
        <v>217</v>
      </c>
      <c r="AI45" s="11" t="s">
        <v>180</v>
      </c>
      <c r="AJ45" s="8"/>
      <c r="AK45" s="8" t="s">
        <v>901</v>
      </c>
      <c r="AL45" s="28" t="s">
        <v>902</v>
      </c>
    </row>
    <row r="46" spans="1:38" s="5" customFormat="1">
      <c r="A46" s="6">
        <v>45395</v>
      </c>
      <c r="B46" s="18" t="s">
        <v>160</v>
      </c>
      <c r="C46" s="8" t="s">
        <v>381</v>
      </c>
      <c r="D46" s="9">
        <v>7.7858796296296301E-2</v>
      </c>
      <c r="E46" s="8" t="s">
        <v>867</v>
      </c>
      <c r="F46" s="10">
        <v>12.4</v>
      </c>
      <c r="G46" s="10">
        <v>11.4</v>
      </c>
      <c r="H46" s="10">
        <v>13.2</v>
      </c>
      <c r="I46" s="10">
        <v>12.3</v>
      </c>
      <c r="J46" s="10">
        <v>12</v>
      </c>
      <c r="K46" s="10">
        <v>12.7</v>
      </c>
      <c r="L46" s="10">
        <v>12.7</v>
      </c>
      <c r="M46" s="10">
        <v>12.8</v>
      </c>
      <c r="N46" s="10">
        <v>13.2</v>
      </c>
      <c r="O46" s="22">
        <f t="shared" si="36"/>
        <v>37</v>
      </c>
      <c r="P46" s="22">
        <f t="shared" si="37"/>
        <v>37</v>
      </c>
      <c r="Q46" s="22">
        <f t="shared" si="38"/>
        <v>38.700000000000003</v>
      </c>
      <c r="R46" s="23">
        <f t="shared" si="39"/>
        <v>61.3</v>
      </c>
      <c r="S46" s="23">
        <f t="shared" si="40"/>
        <v>63.400000000000006</v>
      </c>
      <c r="T46" s="11" t="s">
        <v>233</v>
      </c>
      <c r="U46" s="11" t="s">
        <v>183</v>
      </c>
      <c r="V46" s="13" t="s">
        <v>198</v>
      </c>
      <c r="W46" s="13" t="s">
        <v>355</v>
      </c>
      <c r="X46" s="13" t="s">
        <v>229</v>
      </c>
      <c r="Y46" s="12">
        <v>4.5999999999999996</v>
      </c>
      <c r="Z46" s="12">
        <v>6</v>
      </c>
      <c r="AA46" s="11" t="s">
        <v>180</v>
      </c>
      <c r="AB46" s="12">
        <v>0.4</v>
      </c>
      <c r="AC46" s="12" t="s">
        <v>215</v>
      </c>
      <c r="AD46" s="12">
        <v>0.4</v>
      </c>
      <c r="AE46" s="12" t="s">
        <v>221</v>
      </c>
      <c r="AF46" s="12"/>
      <c r="AG46" s="11" t="s">
        <v>217</v>
      </c>
      <c r="AH46" s="11" t="s">
        <v>217</v>
      </c>
      <c r="AI46" s="11" t="s">
        <v>180</v>
      </c>
      <c r="AJ46" s="8"/>
      <c r="AK46" s="8" t="s">
        <v>907</v>
      </c>
      <c r="AL46" s="28" t="s">
        <v>908</v>
      </c>
    </row>
    <row r="47" spans="1:38" s="5" customFormat="1">
      <c r="A47" s="6">
        <v>45396</v>
      </c>
      <c r="B47" s="18" t="s">
        <v>158</v>
      </c>
      <c r="C47" s="8" t="s">
        <v>381</v>
      </c>
      <c r="D47" s="9">
        <v>7.9895833333333333E-2</v>
      </c>
      <c r="E47" s="8" t="s">
        <v>871</v>
      </c>
      <c r="F47" s="10">
        <v>12.9</v>
      </c>
      <c r="G47" s="10">
        <v>11.6</v>
      </c>
      <c r="H47" s="10">
        <v>13.8</v>
      </c>
      <c r="I47" s="10">
        <v>13</v>
      </c>
      <c r="J47" s="10">
        <v>11.9</v>
      </c>
      <c r="K47" s="10">
        <v>13</v>
      </c>
      <c r="L47" s="10">
        <v>13</v>
      </c>
      <c r="M47" s="10">
        <v>12.8</v>
      </c>
      <c r="N47" s="10">
        <v>13.3</v>
      </c>
      <c r="O47" s="22">
        <f t="shared" si="36"/>
        <v>38.299999999999997</v>
      </c>
      <c r="P47" s="22">
        <f t="shared" si="37"/>
        <v>37.9</v>
      </c>
      <c r="Q47" s="22">
        <f t="shared" si="38"/>
        <v>39.1</v>
      </c>
      <c r="R47" s="23">
        <f t="shared" si="39"/>
        <v>63.199999999999996</v>
      </c>
      <c r="S47" s="23">
        <f t="shared" si="40"/>
        <v>64</v>
      </c>
      <c r="T47" s="11" t="s">
        <v>182</v>
      </c>
      <c r="U47" s="11" t="s">
        <v>183</v>
      </c>
      <c r="V47" s="13" t="s">
        <v>240</v>
      </c>
      <c r="W47" s="13" t="s">
        <v>872</v>
      </c>
      <c r="X47" s="13" t="s">
        <v>206</v>
      </c>
      <c r="Y47" s="12">
        <v>4.0999999999999996</v>
      </c>
      <c r="Z47" s="12">
        <v>4.5</v>
      </c>
      <c r="AA47" s="11" t="s">
        <v>180</v>
      </c>
      <c r="AB47" s="12">
        <v>0.9</v>
      </c>
      <c r="AC47" s="12" t="s">
        <v>215</v>
      </c>
      <c r="AD47" s="12">
        <v>0.9</v>
      </c>
      <c r="AE47" s="12" t="s">
        <v>221</v>
      </c>
      <c r="AF47" s="12"/>
      <c r="AG47" s="11" t="s">
        <v>218</v>
      </c>
      <c r="AH47" s="11" t="s">
        <v>217</v>
      </c>
      <c r="AI47" s="11" t="s">
        <v>180</v>
      </c>
      <c r="AJ47" s="8"/>
      <c r="AK47" s="8" t="s">
        <v>913</v>
      </c>
      <c r="AL47" s="28" t="s">
        <v>914</v>
      </c>
    </row>
    <row r="48" spans="1:38" s="5" customFormat="1">
      <c r="A48" s="6">
        <v>45396</v>
      </c>
      <c r="B48" s="17" t="s">
        <v>157</v>
      </c>
      <c r="C48" s="8" t="s">
        <v>381</v>
      </c>
      <c r="D48" s="9">
        <v>7.9895833333333333E-2</v>
      </c>
      <c r="E48" s="8" t="s">
        <v>875</v>
      </c>
      <c r="F48" s="10">
        <v>12.3</v>
      </c>
      <c r="G48" s="10">
        <v>10.8</v>
      </c>
      <c r="H48" s="10">
        <v>12.8</v>
      </c>
      <c r="I48" s="10">
        <v>12.5</v>
      </c>
      <c r="J48" s="10">
        <v>12.9</v>
      </c>
      <c r="K48" s="10">
        <v>12.9</v>
      </c>
      <c r="L48" s="10">
        <v>12.5</v>
      </c>
      <c r="M48" s="10">
        <v>12.8</v>
      </c>
      <c r="N48" s="10">
        <v>13.8</v>
      </c>
      <c r="O48" s="22">
        <f t="shared" si="36"/>
        <v>35.900000000000006</v>
      </c>
      <c r="P48" s="22">
        <f t="shared" si="37"/>
        <v>38.299999999999997</v>
      </c>
      <c r="Q48" s="22">
        <f t="shared" si="38"/>
        <v>39.1</v>
      </c>
      <c r="R48" s="23">
        <f t="shared" si="39"/>
        <v>61.300000000000004</v>
      </c>
      <c r="S48" s="23">
        <f t="shared" si="40"/>
        <v>64.899999999999991</v>
      </c>
      <c r="T48" s="11" t="s">
        <v>233</v>
      </c>
      <c r="U48" s="11" t="s">
        <v>183</v>
      </c>
      <c r="V48" s="13" t="s">
        <v>261</v>
      </c>
      <c r="W48" s="13" t="s">
        <v>214</v>
      </c>
      <c r="X48" s="13" t="s">
        <v>468</v>
      </c>
      <c r="Y48" s="12">
        <v>4.0999999999999996</v>
      </c>
      <c r="Z48" s="12">
        <v>4.5</v>
      </c>
      <c r="AA48" s="11" t="s">
        <v>180</v>
      </c>
      <c r="AB48" s="12">
        <v>-0.1</v>
      </c>
      <c r="AC48" s="12" t="s">
        <v>215</v>
      </c>
      <c r="AD48" s="12">
        <v>-0.1</v>
      </c>
      <c r="AE48" s="12" t="s">
        <v>221</v>
      </c>
      <c r="AF48" s="12"/>
      <c r="AG48" s="11" t="s">
        <v>216</v>
      </c>
      <c r="AH48" s="11" t="s">
        <v>216</v>
      </c>
      <c r="AI48" s="11" t="s">
        <v>179</v>
      </c>
      <c r="AJ48" s="8"/>
      <c r="AK48" s="8" t="s">
        <v>917</v>
      </c>
      <c r="AL48" s="28" t="s">
        <v>918</v>
      </c>
    </row>
    <row r="49" spans="1:38" s="5" customFormat="1">
      <c r="A49" s="6">
        <v>45396</v>
      </c>
      <c r="B49" s="18" t="s">
        <v>155</v>
      </c>
      <c r="C49" s="8" t="s">
        <v>381</v>
      </c>
      <c r="D49" s="9">
        <v>7.7106481481481484E-2</v>
      </c>
      <c r="E49" s="49" t="s">
        <v>882</v>
      </c>
      <c r="F49" s="10">
        <v>12.7</v>
      </c>
      <c r="G49" s="10">
        <v>11.3</v>
      </c>
      <c r="H49" s="10">
        <v>13.2</v>
      </c>
      <c r="I49" s="10">
        <v>12.2</v>
      </c>
      <c r="J49" s="10">
        <v>12.1</v>
      </c>
      <c r="K49" s="10">
        <v>12.1</v>
      </c>
      <c r="L49" s="10">
        <v>12.6</v>
      </c>
      <c r="M49" s="10">
        <v>12.3</v>
      </c>
      <c r="N49" s="10">
        <v>12.7</v>
      </c>
      <c r="O49" s="22">
        <f t="shared" si="36"/>
        <v>37.200000000000003</v>
      </c>
      <c r="P49" s="22">
        <f t="shared" si="37"/>
        <v>36.4</v>
      </c>
      <c r="Q49" s="22">
        <f t="shared" si="38"/>
        <v>37.599999999999994</v>
      </c>
      <c r="R49" s="23">
        <f t="shared" si="39"/>
        <v>61.500000000000007</v>
      </c>
      <c r="S49" s="23">
        <f t="shared" si="40"/>
        <v>61.8</v>
      </c>
      <c r="T49" s="11" t="s">
        <v>182</v>
      </c>
      <c r="U49" s="11" t="s">
        <v>184</v>
      </c>
      <c r="V49" s="13" t="s">
        <v>254</v>
      </c>
      <c r="W49" s="13" t="s">
        <v>729</v>
      </c>
      <c r="X49" s="13" t="s">
        <v>206</v>
      </c>
      <c r="Y49" s="12">
        <v>4.0999999999999996</v>
      </c>
      <c r="Z49" s="12">
        <v>4.5</v>
      </c>
      <c r="AA49" s="11" t="s">
        <v>180</v>
      </c>
      <c r="AB49" s="12">
        <v>0.5</v>
      </c>
      <c r="AC49" s="12" t="s">
        <v>215</v>
      </c>
      <c r="AD49" s="12">
        <v>0.5</v>
      </c>
      <c r="AE49" s="12" t="s">
        <v>221</v>
      </c>
      <c r="AF49" s="12"/>
      <c r="AG49" s="11" t="s">
        <v>217</v>
      </c>
      <c r="AH49" s="11" t="s">
        <v>217</v>
      </c>
      <c r="AI49" s="11" t="s">
        <v>179</v>
      </c>
      <c r="AJ49" s="8"/>
      <c r="AK49" s="8"/>
      <c r="AL49" s="28"/>
    </row>
  </sheetData>
  <autoFilter ref="A1:AL7" xr:uid="{00000000-0001-0000-0C00-000000000000}"/>
  <phoneticPr fontId="12"/>
  <conditionalFormatting sqref="F2:N6">
    <cfRule type="colorScale" priority="2035">
      <colorScale>
        <cfvo type="min"/>
        <cfvo type="percentile" val="50"/>
        <cfvo type="max"/>
        <color rgb="FFF8696B"/>
        <color rgb="FFFFEB84"/>
        <color rgb="FF63BE7B"/>
      </colorScale>
    </cfRule>
  </conditionalFormatting>
  <conditionalFormatting sqref="F7:N7">
    <cfRule type="colorScale" priority="2056">
      <colorScale>
        <cfvo type="min"/>
        <cfvo type="percentile" val="50"/>
        <cfvo type="max"/>
        <color rgb="FFF8696B"/>
        <color rgb="FFFFEB84"/>
        <color rgb="FF63BE7B"/>
      </colorScale>
    </cfRule>
  </conditionalFormatting>
  <conditionalFormatting sqref="F8:N8">
    <cfRule type="colorScale" priority="2074">
      <colorScale>
        <cfvo type="min"/>
        <cfvo type="percentile" val="50"/>
        <cfvo type="max"/>
        <color rgb="FFF8696B"/>
        <color rgb="FFFFEB84"/>
        <color rgb="FF63BE7B"/>
      </colorScale>
    </cfRule>
  </conditionalFormatting>
  <conditionalFormatting sqref="F9:N14">
    <cfRule type="colorScale" priority="37">
      <colorScale>
        <cfvo type="min"/>
        <cfvo type="percentile" val="50"/>
        <cfvo type="max"/>
        <color rgb="FFF8696B"/>
        <color rgb="FFFFEB84"/>
        <color rgb="FF63BE7B"/>
      </colorScale>
    </cfRule>
  </conditionalFormatting>
  <conditionalFormatting sqref="F15:N19">
    <cfRule type="colorScale" priority="32">
      <colorScale>
        <cfvo type="min"/>
        <cfvo type="percentile" val="50"/>
        <cfvo type="max"/>
        <color rgb="FFF8696B"/>
        <color rgb="FFFFEB84"/>
        <color rgb="FF63BE7B"/>
      </colorScale>
    </cfRule>
  </conditionalFormatting>
  <conditionalFormatting sqref="F20:N26">
    <cfRule type="colorScale" priority="28">
      <colorScale>
        <cfvo type="min"/>
        <cfvo type="percentile" val="50"/>
        <cfvo type="max"/>
        <color rgb="FFF8696B"/>
        <color rgb="FFFFEB84"/>
        <color rgb="FF63BE7B"/>
      </colorScale>
    </cfRule>
  </conditionalFormatting>
  <conditionalFormatting sqref="F27:N30">
    <cfRule type="colorScale" priority="22">
      <colorScale>
        <cfvo type="min"/>
        <cfvo type="percentile" val="50"/>
        <cfvo type="max"/>
        <color rgb="FFF8696B"/>
        <color rgb="FFFFEB84"/>
        <color rgb="FF63BE7B"/>
      </colorScale>
    </cfRule>
  </conditionalFormatting>
  <conditionalFormatting sqref="F31:N36">
    <cfRule type="colorScale" priority="18">
      <colorScale>
        <cfvo type="min"/>
        <cfvo type="percentile" val="50"/>
        <cfvo type="max"/>
        <color rgb="FFF8696B"/>
        <color rgb="FFFFEB84"/>
        <color rgb="FF63BE7B"/>
      </colorScale>
    </cfRule>
  </conditionalFormatting>
  <conditionalFormatting sqref="F37:N43">
    <cfRule type="colorScale" priority="14">
      <colorScale>
        <cfvo type="min"/>
        <cfvo type="percentile" val="50"/>
        <cfvo type="max"/>
        <color rgb="FFF8696B"/>
        <color rgb="FFFFEB84"/>
        <color rgb="FF63BE7B"/>
      </colorScale>
    </cfRule>
  </conditionalFormatting>
  <conditionalFormatting sqref="F44:N49">
    <cfRule type="colorScale" priority="10">
      <colorScale>
        <cfvo type="min"/>
        <cfvo type="percentile" val="50"/>
        <cfvo type="max"/>
        <color rgb="FFF8696B"/>
        <color rgb="FFFFEB84"/>
        <color rgb="FF63BE7B"/>
      </colorScale>
    </cfRule>
  </conditionalFormatting>
  <conditionalFormatting sqref="AA2:AA49">
    <cfRule type="containsText" dxfId="34" priority="126" operator="containsText" text="D">
      <formula>NOT(ISERROR(SEARCH("D",AA2)))</formula>
    </cfRule>
    <cfRule type="containsText" dxfId="33" priority="127" operator="containsText" text="S">
      <formula>NOT(ISERROR(SEARCH("S",AA2)))</formula>
    </cfRule>
    <cfRule type="containsText" dxfId="32" priority="131" operator="containsText" text="A">
      <formula>NOT(ISERROR(SEARCH("A",AA2)))</formula>
    </cfRule>
    <cfRule type="containsText" dxfId="31" priority="128" operator="containsText" text="F">
      <formula>NOT(ISERROR(SEARCH("F",AA2)))</formula>
    </cfRule>
  </conditionalFormatting>
  <conditionalFormatting sqref="AA20:AA49">
    <cfRule type="containsText" dxfId="30" priority="23" operator="containsText" text="E">
      <formula>NOT(ISERROR(SEARCH("E",AA20)))</formula>
    </cfRule>
    <cfRule type="containsText" dxfId="29" priority="24" operator="containsText" text="B">
      <formula>NOT(ISERROR(SEARCH("B",AA20)))</formula>
    </cfRule>
  </conditionalFormatting>
  <conditionalFormatting sqref="AA2:AJ8">
    <cfRule type="containsText" dxfId="28" priority="130" operator="containsText" text="B">
      <formula>NOT(ISERROR(SEARCH("B",AA2)))</formula>
    </cfRule>
    <cfRule type="containsText" dxfId="27" priority="129" operator="containsText" text="E">
      <formula>NOT(ISERROR(SEARCH("E",AA2)))</formula>
    </cfRule>
  </conditionalFormatting>
  <conditionalFormatting sqref="AA9:AJ26">
    <cfRule type="containsText" dxfId="26" priority="26" operator="containsText" text="B">
      <formula>NOT(ISERROR(SEARCH("B",AA9)))</formula>
    </cfRule>
    <cfRule type="containsText" dxfId="25" priority="25" operator="containsText" text="E">
      <formula>NOT(ISERROR(SEARCH("E",AA9)))</formula>
    </cfRule>
  </conditionalFormatting>
  <conditionalFormatting sqref="AA27:AJ49">
    <cfRule type="containsText" dxfId="24" priority="8" operator="containsText" text="B">
      <formula>NOT(ISERROR(SEARCH("B",AA27)))</formula>
    </cfRule>
    <cfRule type="containsText" dxfId="23" priority="7" operator="containsText" text="E">
      <formula>NOT(ISERROR(SEARCH("E",AA27)))</formula>
    </cfRule>
  </conditionalFormatting>
  <conditionalFormatting sqref="AG2:AH6">
    <cfRule type="containsText" dxfId="22" priority="1683" operator="containsText" text="A">
      <formula>NOT(ISERROR(SEARCH("A",AG2)))</formula>
    </cfRule>
  </conditionalFormatting>
  <conditionalFormatting sqref="AG7:AJ8">
    <cfRule type="containsText" dxfId="21" priority="180" operator="containsText" text="A">
      <formula>NOT(ISERROR(SEARCH("A",AG7)))</formula>
    </cfRule>
  </conditionalFormatting>
  <conditionalFormatting sqref="AG9:AJ26">
    <cfRule type="containsText" dxfId="20" priority="27" operator="containsText" text="A">
      <formula>NOT(ISERROR(SEARCH("A",AG9)))</formula>
    </cfRule>
  </conditionalFormatting>
  <conditionalFormatting sqref="AG27:AJ49">
    <cfRule type="containsText" dxfId="19" priority="9" operator="containsText" text="A">
      <formula>NOT(ISERROR(SEARCH("A",AG27)))</formula>
    </cfRule>
  </conditionalFormatting>
  <conditionalFormatting sqref="AI49">
    <cfRule type="containsText" dxfId="18" priority="4" operator="containsText" text="S">
      <formula>NOT(ISERROR(SEARCH("S",AI49)))</formula>
    </cfRule>
    <cfRule type="containsText" dxfId="17" priority="5" operator="containsText" text="F">
      <formula>NOT(ISERROR(SEARCH("F",AI49)))</formula>
    </cfRule>
    <cfRule type="containsText" dxfId="16" priority="6" operator="containsText" text="A">
      <formula>NOT(ISERROR(SEARCH("A",AI49)))</formula>
    </cfRule>
    <cfRule type="containsText" dxfId="15" priority="3" operator="containsText" text="D">
      <formula>NOT(ISERROR(SEARCH("D",AI49)))</formula>
    </cfRule>
    <cfRule type="containsText" dxfId="14" priority="2" operator="containsText" text="B">
      <formula>NOT(ISERROR(SEARCH("B",AI49)))</formula>
    </cfRule>
    <cfRule type="containsText" dxfId="13" priority="1" operator="containsText" text="E">
      <formula>NOT(ISERROR(SEARCH("E",AI49)))</formula>
    </cfRule>
  </conditionalFormatting>
  <conditionalFormatting sqref="AI2:AJ8">
    <cfRule type="containsText" dxfId="12" priority="145" operator="containsText" text="A">
      <formula>NOT(ISERROR(SEARCH("A",AI2)))</formula>
    </cfRule>
  </conditionalFormatting>
  <dataValidations count="1">
    <dataValidation type="list" allowBlank="1" showInputMessage="1" showErrorMessage="1" sqref="AJ2:AJ49" xr:uid="{00000000-0002-0000-0C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O2:S7 O9:S14 O15:S19 O20:S26 O27:S30 O31:S36 O37:S43 O44:S52" formulaRange="1"/>
    <ignoredError sqref="O8:S8" formula="1"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M10"/>
  <sheetViews>
    <sheetView workbookViewId="0">
      <pane xSplit="5" ySplit="1" topLeftCell="Y2" activePane="bottomRight" state="frozen"/>
      <selection activeCell="E24" sqref="E24"/>
      <selection pane="topRight" activeCell="E24" sqref="E24"/>
      <selection pane="bottomLeft" activeCell="E24" sqref="E24"/>
      <selection pane="bottomRight" activeCell="AM22" sqref="AM22"/>
    </sheetView>
  </sheetViews>
  <sheetFormatPr baseColWidth="10" defaultColWidth="8.83203125" defaultRowHeight="15"/>
  <cols>
    <col min="1" max="1" width="10" bestFit="1" customWidth="1"/>
    <col min="2" max="2" width="8.1640625" customWidth="1"/>
    <col min="5" max="5" width="18.33203125" customWidth="1"/>
    <col min="23" max="25" width="16.6640625" customWidth="1"/>
    <col min="30" max="30" width="5.33203125" customWidth="1"/>
    <col min="32" max="32" width="8.83203125" customWidth="1"/>
    <col min="33" max="33" width="8.83203125" hidden="1" customWidth="1"/>
    <col min="38" max="39" width="150.83203125" customWidth="1"/>
  </cols>
  <sheetData>
    <row r="1" spans="1:39" s="5" customFormat="1">
      <c r="A1" s="1" t="s">
        <v>41</v>
      </c>
      <c r="B1" s="1" t="s">
        <v>42</v>
      </c>
      <c r="C1" s="1" t="s">
        <v>43</v>
      </c>
      <c r="D1" s="1" t="s">
        <v>44</v>
      </c>
      <c r="E1" s="1" t="s">
        <v>45</v>
      </c>
      <c r="F1" s="1" t="s">
        <v>61</v>
      </c>
      <c r="G1" s="1" t="s">
        <v>62</v>
      </c>
      <c r="H1" s="1" t="s">
        <v>63</v>
      </c>
      <c r="I1" s="1" t="s">
        <v>64</v>
      </c>
      <c r="J1" s="1" t="s">
        <v>65</v>
      </c>
      <c r="K1" s="1" t="s">
        <v>88</v>
      </c>
      <c r="L1" s="1" t="s">
        <v>101</v>
      </c>
      <c r="M1" s="1" t="s">
        <v>68</v>
      </c>
      <c r="N1" s="1" t="s">
        <v>71</v>
      </c>
      <c r="O1" s="1" t="s">
        <v>73</v>
      </c>
      <c r="P1" s="1" t="s">
        <v>46</v>
      </c>
      <c r="Q1" s="1" t="s">
        <v>72</v>
      </c>
      <c r="R1" s="1" t="s">
        <v>47</v>
      </c>
      <c r="S1" s="1" t="s">
        <v>48</v>
      </c>
      <c r="T1" s="1" t="s">
        <v>166</v>
      </c>
      <c r="U1" s="2" t="s">
        <v>49</v>
      </c>
      <c r="V1" s="2" t="s">
        <v>50</v>
      </c>
      <c r="W1" s="3" t="s">
        <v>51</v>
      </c>
      <c r="X1" s="3" t="s">
        <v>52</v>
      </c>
      <c r="Y1" s="3" t="s">
        <v>53</v>
      </c>
      <c r="Z1" s="4" t="s">
        <v>152</v>
      </c>
      <c r="AA1" s="4" t="s">
        <v>153</v>
      </c>
      <c r="AB1" s="4" t="s">
        <v>169</v>
      </c>
      <c r="AC1" s="4" t="s">
        <v>9</v>
      </c>
      <c r="AD1" s="4" t="s">
        <v>91</v>
      </c>
      <c r="AE1" s="4" t="s">
        <v>10</v>
      </c>
      <c r="AF1" s="4" t="s">
        <v>11</v>
      </c>
      <c r="AG1" s="4"/>
      <c r="AH1" s="4" t="s">
        <v>12</v>
      </c>
      <c r="AI1" s="4" t="s">
        <v>13</v>
      </c>
      <c r="AJ1" s="4" t="s">
        <v>54</v>
      </c>
      <c r="AK1" s="4" t="s">
        <v>55</v>
      </c>
      <c r="AL1" s="14" t="s">
        <v>93</v>
      </c>
      <c r="AM1" s="14" t="s">
        <v>154</v>
      </c>
    </row>
    <row r="2" spans="1:39" s="5" customFormat="1" ht="16" customHeight="1">
      <c r="A2" s="6">
        <v>45346</v>
      </c>
      <c r="B2" s="7" t="s">
        <v>155</v>
      </c>
      <c r="C2" s="8" t="s">
        <v>228</v>
      </c>
      <c r="D2" s="9">
        <v>8.6203703703703699E-2</v>
      </c>
      <c r="E2" s="8" t="s">
        <v>269</v>
      </c>
      <c r="F2" s="10">
        <v>12.7</v>
      </c>
      <c r="G2" s="10">
        <v>11.4</v>
      </c>
      <c r="H2" s="10">
        <v>11.4</v>
      </c>
      <c r="I2" s="10">
        <v>13.1</v>
      </c>
      <c r="J2" s="10">
        <v>12.5</v>
      </c>
      <c r="K2" s="10">
        <v>12.7</v>
      </c>
      <c r="L2" s="10">
        <v>12.6</v>
      </c>
      <c r="M2" s="10">
        <v>12.4</v>
      </c>
      <c r="N2" s="10">
        <v>12.6</v>
      </c>
      <c r="O2" s="10">
        <v>13.4</v>
      </c>
      <c r="P2" s="22">
        <f t="shared" ref="P2:P3" si="0">SUM(F2:H2)</f>
        <v>35.5</v>
      </c>
      <c r="Q2" s="22">
        <f t="shared" ref="Q2:Q3" si="1">SUM(I2:L2)</f>
        <v>50.9</v>
      </c>
      <c r="R2" s="22">
        <f t="shared" ref="R2:R3" si="2">SUM(M2:O2)</f>
        <v>38.4</v>
      </c>
      <c r="S2" s="23">
        <f t="shared" ref="S2:S3" si="3">SUM(F2:J2)</f>
        <v>61.1</v>
      </c>
      <c r="T2" s="23">
        <f t="shared" ref="T2:T3" si="4">SUM(K2:O2)</f>
        <v>63.699999999999996</v>
      </c>
      <c r="U2" s="11" t="s">
        <v>182</v>
      </c>
      <c r="V2" s="11" t="s">
        <v>183</v>
      </c>
      <c r="W2" s="13" t="s">
        <v>229</v>
      </c>
      <c r="X2" s="13" t="s">
        <v>185</v>
      </c>
      <c r="Y2" s="13" t="s">
        <v>240</v>
      </c>
      <c r="Z2" s="12">
        <v>11.5</v>
      </c>
      <c r="AA2" s="12">
        <v>12.3</v>
      </c>
      <c r="AB2" s="11" t="s">
        <v>179</v>
      </c>
      <c r="AC2" s="12">
        <v>0.8</v>
      </c>
      <c r="AD2" s="12" t="s">
        <v>215</v>
      </c>
      <c r="AE2" s="12">
        <v>1</v>
      </c>
      <c r="AF2" s="12">
        <v>-0.2</v>
      </c>
      <c r="AG2" s="12"/>
      <c r="AH2" s="11" t="s">
        <v>218</v>
      </c>
      <c r="AI2" s="11" t="s">
        <v>216</v>
      </c>
      <c r="AJ2" s="11" t="s">
        <v>179</v>
      </c>
      <c r="AK2" s="8"/>
      <c r="AL2" s="8" t="s">
        <v>302</v>
      </c>
      <c r="AM2" s="28" t="s">
        <v>303</v>
      </c>
    </row>
    <row r="3" spans="1:39" s="5" customFormat="1" ht="16" customHeight="1">
      <c r="A3" s="6">
        <v>45347</v>
      </c>
      <c r="B3" s="7" t="s">
        <v>158</v>
      </c>
      <c r="C3" s="8" t="s">
        <v>247</v>
      </c>
      <c r="D3" s="9">
        <v>8.7546296296296303E-2</v>
      </c>
      <c r="E3" s="8" t="s">
        <v>286</v>
      </c>
      <c r="F3" s="10">
        <v>12.8</v>
      </c>
      <c r="G3" s="10">
        <v>10.8</v>
      </c>
      <c r="H3" s="10">
        <v>11.3</v>
      </c>
      <c r="I3" s="10">
        <v>13.3</v>
      </c>
      <c r="J3" s="10">
        <v>12.9</v>
      </c>
      <c r="K3" s="10">
        <v>13.3</v>
      </c>
      <c r="L3" s="10">
        <v>13.1</v>
      </c>
      <c r="M3" s="10">
        <v>12.4</v>
      </c>
      <c r="N3" s="10">
        <v>13</v>
      </c>
      <c r="O3" s="10">
        <v>13.5</v>
      </c>
      <c r="P3" s="22">
        <f t="shared" si="0"/>
        <v>34.900000000000006</v>
      </c>
      <c r="Q3" s="22">
        <f t="shared" si="1"/>
        <v>52.6</v>
      </c>
      <c r="R3" s="22">
        <f t="shared" si="2"/>
        <v>38.9</v>
      </c>
      <c r="S3" s="23">
        <f t="shared" si="3"/>
        <v>61.1</v>
      </c>
      <c r="T3" s="23">
        <f t="shared" si="4"/>
        <v>65.3</v>
      </c>
      <c r="U3" s="11" t="s">
        <v>233</v>
      </c>
      <c r="V3" s="11" t="s">
        <v>197</v>
      </c>
      <c r="W3" s="13" t="s">
        <v>229</v>
      </c>
      <c r="X3" s="13" t="s">
        <v>188</v>
      </c>
      <c r="Y3" s="13" t="s">
        <v>198</v>
      </c>
      <c r="Z3" s="41">
        <v>11.6</v>
      </c>
      <c r="AA3" s="42">
        <v>13.6</v>
      </c>
      <c r="AB3" s="11" t="s">
        <v>189</v>
      </c>
      <c r="AC3" s="12">
        <v>-1.6</v>
      </c>
      <c r="AD3" s="12" t="s">
        <v>215</v>
      </c>
      <c r="AE3" s="12">
        <v>0.3</v>
      </c>
      <c r="AF3" s="12">
        <v>-1.9</v>
      </c>
      <c r="AG3" s="12"/>
      <c r="AH3" s="11" t="s">
        <v>216</v>
      </c>
      <c r="AI3" s="11" t="s">
        <v>217</v>
      </c>
      <c r="AJ3" s="11" t="s">
        <v>180</v>
      </c>
      <c r="AK3" s="8"/>
      <c r="AL3" s="8" t="s">
        <v>326</v>
      </c>
      <c r="AM3" s="28" t="s">
        <v>327</v>
      </c>
    </row>
    <row r="4" spans="1:39" s="5" customFormat="1" ht="16" customHeight="1">
      <c r="A4" s="6">
        <v>45353</v>
      </c>
      <c r="B4" s="7" t="s">
        <v>159</v>
      </c>
      <c r="C4" s="8" t="s">
        <v>232</v>
      </c>
      <c r="D4" s="9">
        <v>8.8252314814814811E-2</v>
      </c>
      <c r="E4" s="8" t="s">
        <v>362</v>
      </c>
      <c r="F4" s="10">
        <v>13.3</v>
      </c>
      <c r="G4" s="10">
        <v>11.5</v>
      </c>
      <c r="H4" s="10">
        <v>12.8</v>
      </c>
      <c r="I4" s="10">
        <v>14</v>
      </c>
      <c r="J4" s="10">
        <v>13</v>
      </c>
      <c r="K4" s="10">
        <v>12.7</v>
      </c>
      <c r="L4" s="10">
        <v>12.3</v>
      </c>
      <c r="M4" s="10">
        <v>12.2</v>
      </c>
      <c r="N4" s="10">
        <v>12.4</v>
      </c>
      <c r="O4" s="10">
        <v>13.3</v>
      </c>
      <c r="P4" s="22">
        <f t="shared" ref="P4" si="5">SUM(F4:H4)</f>
        <v>37.6</v>
      </c>
      <c r="Q4" s="22">
        <f t="shared" ref="Q4" si="6">SUM(I4:L4)</f>
        <v>52</v>
      </c>
      <c r="R4" s="22">
        <f t="shared" ref="R4" si="7">SUM(M4:O4)</f>
        <v>37.900000000000006</v>
      </c>
      <c r="S4" s="23">
        <f t="shared" ref="S4" si="8">SUM(F4:J4)</f>
        <v>64.599999999999994</v>
      </c>
      <c r="T4" s="23">
        <f t="shared" ref="T4" si="9">SUM(K4:O4)</f>
        <v>62.900000000000006</v>
      </c>
      <c r="U4" s="11" t="s">
        <v>200</v>
      </c>
      <c r="V4" s="11" t="s">
        <v>184</v>
      </c>
      <c r="W4" s="13" t="s">
        <v>363</v>
      </c>
      <c r="X4" s="13" t="s">
        <v>191</v>
      </c>
      <c r="Y4" s="13" t="s">
        <v>188</v>
      </c>
      <c r="Z4" s="12">
        <v>11.3</v>
      </c>
      <c r="AA4" s="12">
        <v>14.3</v>
      </c>
      <c r="AB4" s="11" t="s">
        <v>179</v>
      </c>
      <c r="AC4" s="12">
        <v>1</v>
      </c>
      <c r="AD4" s="12" t="s">
        <v>215</v>
      </c>
      <c r="AE4" s="12">
        <v>1.6</v>
      </c>
      <c r="AF4" s="12">
        <v>-0.6</v>
      </c>
      <c r="AG4" s="12"/>
      <c r="AH4" s="11" t="s">
        <v>218</v>
      </c>
      <c r="AI4" s="11" t="s">
        <v>217</v>
      </c>
      <c r="AJ4" s="11" t="s">
        <v>180</v>
      </c>
      <c r="AK4" s="8"/>
      <c r="AL4" s="8" t="s">
        <v>411</v>
      </c>
      <c r="AM4" s="28" t="s">
        <v>412</v>
      </c>
    </row>
    <row r="5" spans="1:39" s="5" customFormat="1" ht="16" customHeight="1">
      <c r="A5" s="6">
        <v>45361</v>
      </c>
      <c r="B5" s="7" t="s">
        <v>163</v>
      </c>
      <c r="C5" s="8" t="s">
        <v>381</v>
      </c>
      <c r="D5" s="9">
        <v>8.7511574074074075E-2</v>
      </c>
      <c r="E5" s="8" t="s">
        <v>477</v>
      </c>
      <c r="F5" s="10">
        <v>12.7</v>
      </c>
      <c r="G5" s="10">
        <v>11</v>
      </c>
      <c r="H5" s="10">
        <v>12</v>
      </c>
      <c r="I5" s="10">
        <v>13.5</v>
      </c>
      <c r="J5" s="10">
        <v>12.8</v>
      </c>
      <c r="K5" s="10">
        <v>12.6</v>
      </c>
      <c r="L5" s="10">
        <v>12.8</v>
      </c>
      <c r="M5" s="10">
        <v>12.9</v>
      </c>
      <c r="N5" s="10">
        <v>12.9</v>
      </c>
      <c r="O5" s="10">
        <v>12.9</v>
      </c>
      <c r="P5" s="22">
        <f t="shared" ref="P5" si="10">SUM(F5:H5)</f>
        <v>35.700000000000003</v>
      </c>
      <c r="Q5" s="22">
        <f t="shared" ref="Q5" si="11">SUM(I5:L5)</f>
        <v>51.7</v>
      </c>
      <c r="R5" s="22">
        <f t="shared" ref="R5" si="12">SUM(M5:O5)</f>
        <v>38.700000000000003</v>
      </c>
      <c r="S5" s="23">
        <f t="shared" ref="S5" si="13">SUM(F5:J5)</f>
        <v>62</v>
      </c>
      <c r="T5" s="23">
        <f t="shared" ref="T5" si="14">SUM(K5:O5)</f>
        <v>64.099999999999994</v>
      </c>
      <c r="U5" s="11" t="s">
        <v>182</v>
      </c>
      <c r="V5" s="11" t="s">
        <v>183</v>
      </c>
      <c r="W5" s="13" t="s">
        <v>206</v>
      </c>
      <c r="X5" s="13" t="s">
        <v>468</v>
      </c>
      <c r="Y5" s="13" t="s">
        <v>478</v>
      </c>
      <c r="Z5" s="12">
        <v>5.8</v>
      </c>
      <c r="AA5" s="12">
        <v>7.5</v>
      </c>
      <c r="AB5" s="11" t="s">
        <v>180</v>
      </c>
      <c r="AC5" s="12">
        <v>1.4</v>
      </c>
      <c r="AD5" s="12" t="s">
        <v>215</v>
      </c>
      <c r="AE5" s="12">
        <v>1</v>
      </c>
      <c r="AF5" s="12">
        <v>0.4</v>
      </c>
      <c r="AG5" s="12"/>
      <c r="AH5" s="11" t="s">
        <v>218</v>
      </c>
      <c r="AI5" s="11" t="s">
        <v>216</v>
      </c>
      <c r="AJ5" s="11" t="s">
        <v>179</v>
      </c>
      <c r="AK5" s="8"/>
      <c r="AL5" s="8" t="s">
        <v>530</v>
      </c>
      <c r="AM5" s="28" t="s">
        <v>531</v>
      </c>
    </row>
    <row r="6" spans="1:39" s="5" customFormat="1" ht="16" customHeight="1">
      <c r="A6" s="6">
        <v>45367</v>
      </c>
      <c r="B6" s="7" t="s">
        <v>162</v>
      </c>
      <c r="C6" s="8" t="s">
        <v>381</v>
      </c>
      <c r="D6" s="9">
        <v>8.9641203703703709E-2</v>
      </c>
      <c r="E6" s="8" t="s">
        <v>539</v>
      </c>
      <c r="F6" s="10">
        <v>12.9</v>
      </c>
      <c r="G6" s="10">
        <v>11.5</v>
      </c>
      <c r="H6" s="10">
        <v>12.1</v>
      </c>
      <c r="I6" s="10">
        <v>13.5</v>
      </c>
      <c r="J6" s="10">
        <v>13.4</v>
      </c>
      <c r="K6" s="10">
        <v>13.9</v>
      </c>
      <c r="L6" s="10">
        <v>13.4</v>
      </c>
      <c r="M6" s="10">
        <v>12.8</v>
      </c>
      <c r="N6" s="10">
        <v>12.8</v>
      </c>
      <c r="O6" s="10">
        <v>13.2</v>
      </c>
      <c r="P6" s="22">
        <f t="shared" ref="P6" si="15">SUM(F6:H6)</f>
        <v>36.5</v>
      </c>
      <c r="Q6" s="22">
        <f t="shared" ref="Q6" si="16">SUM(I6:L6)</f>
        <v>54.199999999999996</v>
      </c>
      <c r="R6" s="22">
        <f t="shared" ref="R6" si="17">SUM(M6:O6)</f>
        <v>38.799999999999997</v>
      </c>
      <c r="S6" s="23">
        <f t="shared" ref="S6" si="18">SUM(F6:J6)</f>
        <v>63.4</v>
      </c>
      <c r="T6" s="23">
        <f t="shared" ref="T6" si="19">SUM(K6:O6)</f>
        <v>66.100000000000009</v>
      </c>
      <c r="U6" s="11" t="s">
        <v>182</v>
      </c>
      <c r="V6" s="11" t="s">
        <v>190</v>
      </c>
      <c r="W6" s="13" t="s">
        <v>261</v>
      </c>
      <c r="X6" s="13" t="s">
        <v>206</v>
      </c>
      <c r="Y6" s="13" t="s">
        <v>188</v>
      </c>
      <c r="Z6" s="12">
        <v>6.5</v>
      </c>
      <c r="AA6" s="12">
        <v>6.8</v>
      </c>
      <c r="AB6" s="11" t="s">
        <v>180</v>
      </c>
      <c r="AC6" s="12">
        <v>1.5</v>
      </c>
      <c r="AD6" s="12" t="s">
        <v>215</v>
      </c>
      <c r="AE6" s="12">
        <v>0.9</v>
      </c>
      <c r="AF6" s="12">
        <v>0.6</v>
      </c>
      <c r="AG6" s="12"/>
      <c r="AH6" s="11" t="s">
        <v>217</v>
      </c>
      <c r="AI6" s="11" t="s">
        <v>217</v>
      </c>
      <c r="AJ6" s="11" t="s">
        <v>180</v>
      </c>
      <c r="AK6" s="8"/>
      <c r="AL6" s="8" t="s">
        <v>582</v>
      </c>
      <c r="AM6" s="28" t="s">
        <v>583</v>
      </c>
    </row>
    <row r="7" spans="1:39" s="5" customFormat="1" ht="16" customHeight="1">
      <c r="A7" s="6">
        <v>45374</v>
      </c>
      <c r="B7" s="7" t="s">
        <v>158</v>
      </c>
      <c r="C7" s="8" t="s">
        <v>249</v>
      </c>
      <c r="D7" s="9">
        <v>8.6805555555555552E-2</v>
      </c>
      <c r="E7" s="8" t="s">
        <v>624</v>
      </c>
      <c r="F7" s="10">
        <v>12.8</v>
      </c>
      <c r="G7" s="10">
        <v>10.9</v>
      </c>
      <c r="H7" s="10">
        <v>11.2</v>
      </c>
      <c r="I7" s="10">
        <v>13.3</v>
      </c>
      <c r="J7" s="10">
        <v>13</v>
      </c>
      <c r="K7" s="10">
        <v>13.2</v>
      </c>
      <c r="L7" s="10">
        <v>13.1</v>
      </c>
      <c r="M7" s="10">
        <v>13</v>
      </c>
      <c r="N7" s="10">
        <v>12.1</v>
      </c>
      <c r="O7" s="10">
        <v>12.4</v>
      </c>
      <c r="P7" s="22">
        <f t="shared" ref="P7:P8" si="20">SUM(F7:H7)</f>
        <v>34.900000000000006</v>
      </c>
      <c r="Q7" s="22">
        <f t="shared" ref="Q7:Q8" si="21">SUM(I7:L7)</f>
        <v>52.6</v>
      </c>
      <c r="R7" s="22">
        <f t="shared" ref="R7:R8" si="22">SUM(M7:O7)</f>
        <v>37.5</v>
      </c>
      <c r="S7" s="23">
        <f t="shared" ref="S7:S8" si="23">SUM(F7:J7)</f>
        <v>61.2</v>
      </c>
      <c r="T7" s="23">
        <f t="shared" ref="T7:T8" si="24">SUM(K7:O7)</f>
        <v>63.8</v>
      </c>
      <c r="U7" s="11" t="s">
        <v>182</v>
      </c>
      <c r="V7" s="11" t="s">
        <v>199</v>
      </c>
      <c r="W7" s="13" t="s">
        <v>206</v>
      </c>
      <c r="X7" s="13" t="s">
        <v>460</v>
      </c>
      <c r="Y7" s="13" t="s">
        <v>482</v>
      </c>
      <c r="Z7" s="12">
        <v>9.6</v>
      </c>
      <c r="AA7" s="12">
        <v>10.8</v>
      </c>
      <c r="AB7" s="11" t="s">
        <v>189</v>
      </c>
      <c r="AC7" s="12">
        <v>-3</v>
      </c>
      <c r="AD7" s="12" t="s">
        <v>215</v>
      </c>
      <c r="AE7" s="12">
        <v>-1</v>
      </c>
      <c r="AF7" s="12">
        <v>-2</v>
      </c>
      <c r="AG7" s="12" t="s">
        <v>398</v>
      </c>
      <c r="AH7" s="11" t="s">
        <v>625</v>
      </c>
      <c r="AI7" s="11" t="s">
        <v>217</v>
      </c>
      <c r="AJ7" s="11" t="s">
        <v>180</v>
      </c>
      <c r="AK7" s="8"/>
      <c r="AL7" s="8" t="s">
        <v>660</v>
      </c>
      <c r="AM7" s="28" t="s">
        <v>661</v>
      </c>
    </row>
    <row r="8" spans="1:39" s="5" customFormat="1" ht="16" customHeight="1">
      <c r="A8" s="6">
        <v>45375</v>
      </c>
      <c r="B8" s="7" t="s">
        <v>160</v>
      </c>
      <c r="C8" s="8" t="s">
        <v>249</v>
      </c>
      <c r="D8" s="9">
        <v>8.6122685185185191E-2</v>
      </c>
      <c r="E8" s="8" t="s">
        <v>620</v>
      </c>
      <c r="F8" s="10">
        <v>12.5</v>
      </c>
      <c r="G8" s="10">
        <v>10.5</v>
      </c>
      <c r="H8" s="10">
        <v>10.8</v>
      </c>
      <c r="I8" s="10">
        <v>13.4</v>
      </c>
      <c r="J8" s="10">
        <v>12.9</v>
      </c>
      <c r="K8" s="10">
        <v>13</v>
      </c>
      <c r="L8" s="10">
        <v>12.7</v>
      </c>
      <c r="M8" s="10">
        <v>12.6</v>
      </c>
      <c r="N8" s="10">
        <v>12.4</v>
      </c>
      <c r="O8" s="10">
        <v>13.3</v>
      </c>
      <c r="P8" s="22">
        <f t="shared" si="20"/>
        <v>33.799999999999997</v>
      </c>
      <c r="Q8" s="22">
        <f t="shared" si="21"/>
        <v>52</v>
      </c>
      <c r="R8" s="22">
        <f t="shared" si="22"/>
        <v>38.299999999999997</v>
      </c>
      <c r="S8" s="23">
        <f t="shared" si="23"/>
        <v>60.099999999999994</v>
      </c>
      <c r="T8" s="23">
        <f t="shared" si="24"/>
        <v>64</v>
      </c>
      <c r="U8" s="11" t="s">
        <v>233</v>
      </c>
      <c r="V8" s="11" t="s">
        <v>183</v>
      </c>
      <c r="W8" s="13" t="s">
        <v>651</v>
      </c>
      <c r="X8" s="13" t="s">
        <v>363</v>
      </c>
      <c r="Y8" s="13" t="s">
        <v>229</v>
      </c>
      <c r="Z8" s="12">
        <v>14.9</v>
      </c>
      <c r="AA8" s="12">
        <v>19.5</v>
      </c>
      <c r="AB8" s="11" t="s">
        <v>189</v>
      </c>
      <c r="AC8" s="12">
        <v>-1.5</v>
      </c>
      <c r="AD8" s="12" t="s">
        <v>215</v>
      </c>
      <c r="AE8" s="12">
        <v>0.9</v>
      </c>
      <c r="AF8" s="12">
        <v>-2.4</v>
      </c>
      <c r="AG8" s="12"/>
      <c r="AH8" s="11" t="s">
        <v>217</v>
      </c>
      <c r="AI8" s="11" t="s">
        <v>217</v>
      </c>
      <c r="AJ8" s="11" t="s">
        <v>180</v>
      </c>
      <c r="AK8" s="8"/>
      <c r="AL8" s="8" t="s">
        <v>692</v>
      </c>
      <c r="AM8" s="28" t="s">
        <v>693</v>
      </c>
    </row>
    <row r="9" spans="1:39" s="5" customFormat="1" ht="16" customHeight="1">
      <c r="A9" s="6">
        <v>45388</v>
      </c>
      <c r="B9" s="7" t="s">
        <v>158</v>
      </c>
      <c r="C9" s="8" t="s">
        <v>228</v>
      </c>
      <c r="D9" s="9">
        <v>8.6898148148148155E-2</v>
      </c>
      <c r="E9" s="8" t="s">
        <v>783</v>
      </c>
      <c r="F9" s="10">
        <v>13.4</v>
      </c>
      <c r="G9" s="10">
        <v>11.7</v>
      </c>
      <c r="H9" s="10">
        <v>12.1</v>
      </c>
      <c r="I9" s="10">
        <v>14.1</v>
      </c>
      <c r="J9" s="10">
        <v>12.6</v>
      </c>
      <c r="K9" s="10">
        <v>12.2</v>
      </c>
      <c r="L9" s="10">
        <v>12.6</v>
      </c>
      <c r="M9" s="10">
        <v>12.8</v>
      </c>
      <c r="N9" s="10">
        <v>12.1</v>
      </c>
      <c r="O9" s="10">
        <v>12.2</v>
      </c>
      <c r="P9" s="22">
        <f t="shared" ref="P9" si="25">SUM(F9:H9)</f>
        <v>37.200000000000003</v>
      </c>
      <c r="Q9" s="22">
        <f t="shared" ref="Q9" si="26">SUM(I9:L9)</f>
        <v>51.5</v>
      </c>
      <c r="R9" s="22">
        <f t="shared" ref="R9" si="27">SUM(M9:O9)</f>
        <v>37.099999999999994</v>
      </c>
      <c r="S9" s="23">
        <f t="shared" ref="S9" si="28">SUM(F9:J9)</f>
        <v>63.900000000000006</v>
      </c>
      <c r="T9" s="23">
        <f t="shared" ref="T9" si="29">SUM(K9:O9)</f>
        <v>61.899999999999991</v>
      </c>
      <c r="U9" s="11" t="s">
        <v>189</v>
      </c>
      <c r="V9" s="11" t="s">
        <v>226</v>
      </c>
      <c r="W9" s="13" t="s">
        <v>460</v>
      </c>
      <c r="X9" s="13" t="s">
        <v>229</v>
      </c>
      <c r="Y9" s="13" t="s">
        <v>214</v>
      </c>
      <c r="Z9" s="41">
        <v>6.9</v>
      </c>
      <c r="AA9" s="42">
        <v>9.8000000000000007</v>
      </c>
      <c r="AB9" s="11" t="s">
        <v>224</v>
      </c>
      <c r="AC9" s="12">
        <v>-2.2000000000000002</v>
      </c>
      <c r="AD9" s="12">
        <v>-0.3</v>
      </c>
      <c r="AE9" s="12">
        <v>-0.9</v>
      </c>
      <c r="AF9" s="12">
        <v>-1.6</v>
      </c>
      <c r="AG9" s="12" t="s">
        <v>398</v>
      </c>
      <c r="AH9" s="11" t="s">
        <v>219</v>
      </c>
      <c r="AI9" s="11" t="s">
        <v>219</v>
      </c>
      <c r="AJ9" s="11" t="s">
        <v>179</v>
      </c>
      <c r="AK9" s="8"/>
      <c r="AL9" s="8" t="s">
        <v>813</v>
      </c>
      <c r="AM9" s="28" t="s">
        <v>814</v>
      </c>
    </row>
    <row r="10" spans="1:39" s="5" customFormat="1" ht="16" customHeight="1">
      <c r="A10" s="6">
        <v>45395</v>
      </c>
      <c r="B10" s="7" t="s">
        <v>158</v>
      </c>
      <c r="C10" s="8" t="s">
        <v>381</v>
      </c>
      <c r="D10" s="9">
        <v>8.9583333333333334E-2</v>
      </c>
      <c r="E10" s="8" t="s">
        <v>859</v>
      </c>
      <c r="F10" s="10">
        <v>12.6</v>
      </c>
      <c r="G10" s="10">
        <v>11.3</v>
      </c>
      <c r="H10" s="10">
        <v>11.6</v>
      </c>
      <c r="I10" s="10">
        <v>13.8</v>
      </c>
      <c r="J10" s="10">
        <v>13.4</v>
      </c>
      <c r="K10" s="10">
        <v>13.7</v>
      </c>
      <c r="L10" s="10">
        <v>13.6</v>
      </c>
      <c r="M10" s="10">
        <v>13.4</v>
      </c>
      <c r="N10" s="10">
        <v>12.4</v>
      </c>
      <c r="O10" s="10">
        <v>13.2</v>
      </c>
      <c r="P10" s="22">
        <f t="shared" ref="P10" si="30">SUM(F10:H10)</f>
        <v>35.5</v>
      </c>
      <c r="Q10" s="22">
        <f t="shared" ref="Q10" si="31">SUM(I10:L10)</f>
        <v>54.500000000000007</v>
      </c>
      <c r="R10" s="22">
        <f t="shared" ref="R10" si="32">SUM(M10:O10)</f>
        <v>39</v>
      </c>
      <c r="S10" s="23">
        <f t="shared" ref="S10" si="33">SUM(F10:J10)</f>
        <v>62.699999999999996</v>
      </c>
      <c r="T10" s="23">
        <f t="shared" ref="T10" si="34">SUM(K10:O10)</f>
        <v>66.3</v>
      </c>
      <c r="U10" s="11" t="s">
        <v>182</v>
      </c>
      <c r="V10" s="11" t="s">
        <v>183</v>
      </c>
      <c r="W10" s="13" t="s">
        <v>482</v>
      </c>
      <c r="X10" s="13" t="s">
        <v>553</v>
      </c>
      <c r="Y10" s="13" t="s">
        <v>657</v>
      </c>
      <c r="Z10" s="12">
        <v>4.5999999999999996</v>
      </c>
      <c r="AA10" s="12">
        <v>6</v>
      </c>
      <c r="AB10" s="11" t="s">
        <v>180</v>
      </c>
      <c r="AC10" s="12">
        <v>1</v>
      </c>
      <c r="AD10" s="12" t="s">
        <v>215</v>
      </c>
      <c r="AE10" s="12">
        <v>1</v>
      </c>
      <c r="AF10" s="12" t="s">
        <v>221</v>
      </c>
      <c r="AG10" s="12"/>
      <c r="AH10" s="11" t="s">
        <v>218</v>
      </c>
      <c r="AI10" s="11" t="s">
        <v>217</v>
      </c>
      <c r="AJ10" s="11" t="s">
        <v>180</v>
      </c>
      <c r="AK10" s="8"/>
      <c r="AL10" s="8" t="s">
        <v>891</v>
      </c>
      <c r="AM10" s="28" t="s">
        <v>892</v>
      </c>
    </row>
  </sheetData>
  <autoFilter ref="A1:AL2" xr:uid="{00000000-0009-0000-0000-00000D000000}"/>
  <phoneticPr fontId="12"/>
  <conditionalFormatting sqref="F2:O2">
    <cfRule type="colorScale" priority="1483">
      <colorScale>
        <cfvo type="min"/>
        <cfvo type="percentile" val="50"/>
        <cfvo type="max"/>
        <color rgb="FFF8696B"/>
        <color rgb="FFFFEB84"/>
        <color rgb="FF63BE7B"/>
      </colorScale>
    </cfRule>
  </conditionalFormatting>
  <conditionalFormatting sqref="F3:O3">
    <cfRule type="colorScale" priority="131">
      <colorScale>
        <cfvo type="min"/>
        <cfvo type="percentile" val="50"/>
        <cfvo type="max"/>
        <color rgb="FFF8696B"/>
        <color rgb="FFFFEB84"/>
        <color rgb="FF63BE7B"/>
      </colorScale>
    </cfRule>
  </conditionalFormatting>
  <conditionalFormatting sqref="F4:O4">
    <cfRule type="colorScale" priority="25">
      <colorScale>
        <cfvo type="min"/>
        <cfvo type="percentile" val="50"/>
        <cfvo type="max"/>
        <color rgb="FFF8696B"/>
        <color rgb="FFFFEB84"/>
        <color rgb="FF63BE7B"/>
      </colorScale>
    </cfRule>
  </conditionalFormatting>
  <conditionalFormatting sqref="F5:O5">
    <cfRule type="colorScale" priority="20">
      <colorScale>
        <cfvo type="min"/>
        <cfvo type="percentile" val="50"/>
        <cfvo type="max"/>
        <color rgb="FFF8696B"/>
        <color rgb="FFFFEB84"/>
        <color rgb="FF63BE7B"/>
      </colorScale>
    </cfRule>
  </conditionalFormatting>
  <conditionalFormatting sqref="F6:O6">
    <cfRule type="colorScale" priority="16">
      <colorScale>
        <cfvo type="min"/>
        <cfvo type="percentile" val="50"/>
        <cfvo type="max"/>
        <color rgb="FFF8696B"/>
        <color rgb="FFFFEB84"/>
        <color rgb="FF63BE7B"/>
      </colorScale>
    </cfRule>
  </conditionalFormatting>
  <conditionalFormatting sqref="F7:O8">
    <cfRule type="colorScale" priority="12">
      <colorScale>
        <cfvo type="min"/>
        <cfvo type="percentile" val="50"/>
        <cfvo type="max"/>
        <color rgb="FFF8696B"/>
        <color rgb="FFFFEB84"/>
        <color rgb="FF63BE7B"/>
      </colorScale>
    </cfRule>
  </conditionalFormatting>
  <conditionalFormatting sqref="F9:O9">
    <cfRule type="colorScale" priority="8">
      <colorScale>
        <cfvo type="min"/>
        <cfvo type="percentile" val="50"/>
        <cfvo type="max"/>
        <color rgb="FFF8696B"/>
        <color rgb="FFFFEB84"/>
        <color rgb="FF63BE7B"/>
      </colorScale>
    </cfRule>
  </conditionalFormatting>
  <conditionalFormatting sqref="F10:O10">
    <cfRule type="colorScale" priority="4">
      <colorScale>
        <cfvo type="min"/>
        <cfvo type="percentile" val="50"/>
        <cfvo type="max"/>
        <color rgb="FFF8696B"/>
        <color rgb="FFFFEB84"/>
        <color rgb="FF63BE7B"/>
      </colorScale>
    </cfRule>
  </conditionalFormatting>
  <conditionalFormatting sqref="AB2:AB10">
    <cfRule type="containsText" dxfId="11" priority="80" operator="containsText" text="S">
      <formula>NOT(ISERROR(SEARCH("S",AB2)))</formula>
    </cfRule>
    <cfRule type="containsText" dxfId="10" priority="79" operator="containsText" text="D">
      <formula>NOT(ISERROR(SEARCH("D",AB2)))</formula>
    </cfRule>
    <cfRule type="containsText" dxfId="9" priority="84" operator="containsText" text="A">
      <formula>NOT(ISERROR(SEARCH("A",AB2)))</formula>
    </cfRule>
    <cfRule type="containsText" dxfId="8" priority="81" operator="containsText" text="F">
      <formula>NOT(ISERROR(SEARCH("F",AB2)))</formula>
    </cfRule>
  </conditionalFormatting>
  <conditionalFormatting sqref="AB2:AK3">
    <cfRule type="containsText" dxfId="7" priority="82" operator="containsText" text="E">
      <formula>NOT(ISERROR(SEARCH("E",AB2)))</formula>
    </cfRule>
    <cfRule type="containsText" dxfId="6" priority="83" operator="containsText" text="B">
      <formula>NOT(ISERROR(SEARCH("B",AB2)))</formula>
    </cfRule>
  </conditionalFormatting>
  <conditionalFormatting sqref="AB4:AK10">
    <cfRule type="containsText" dxfId="5" priority="1" operator="containsText" text="E">
      <formula>NOT(ISERROR(SEARCH("E",AB4)))</formula>
    </cfRule>
    <cfRule type="containsText" dxfId="4" priority="2" operator="containsText" text="B">
      <formula>NOT(ISERROR(SEARCH("B",AB4)))</formula>
    </cfRule>
  </conditionalFormatting>
  <conditionalFormatting sqref="AH2:AI2">
    <cfRule type="containsText" dxfId="3" priority="1037" operator="containsText" text="A">
      <formula>NOT(ISERROR(SEARCH("A",AH2)))</formula>
    </cfRule>
  </conditionalFormatting>
  <conditionalFormatting sqref="AH3:AK3">
    <cfRule type="containsText" dxfId="2" priority="127" operator="containsText" text="A">
      <formula>NOT(ISERROR(SEARCH("A",AH3)))</formula>
    </cfRule>
  </conditionalFormatting>
  <conditionalFormatting sqref="AH4:AK10">
    <cfRule type="containsText" dxfId="1" priority="3" operator="containsText" text="A">
      <formula>NOT(ISERROR(SEARCH("A",AH4)))</formula>
    </cfRule>
  </conditionalFormatting>
  <conditionalFormatting sqref="AJ2:AK3">
    <cfRule type="containsText" dxfId="0" priority="92" operator="containsText" text="A">
      <formula>NOT(ISERROR(SEARCH("A",AJ2)))</formula>
    </cfRule>
  </conditionalFormatting>
  <dataValidations count="1">
    <dataValidation type="list" allowBlank="1" showInputMessage="1" showErrorMessage="1" sqref="AK2:AK10" xr:uid="{F502B6E6-CB27-3748-A57F-762DC17CCED0}">
      <formula1>"強風,外差し,イン先行"</formula1>
    </dataValidation>
  </dataValidations>
  <pageMargins left="0.7" right="0.7" top="0.75" bottom="0.75" header="0.3" footer="0.3"/>
  <pageSetup paperSize="9" orientation="portrait" horizontalDpi="4294967292" verticalDpi="4294967292"/>
  <ignoredErrors>
    <ignoredError sqref="P2:T2 P3:T3 P4:T4 P5:T5 P6:T6 P11:T11 P7:U7 P8:T8 P9:T9 P10:T10"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15</vt:i4>
      </vt:variant>
    </vt:vector>
  </HeadingPairs>
  <TitlesOfParts>
    <vt:vector size="15" baseType="lpstr">
      <vt:lpstr>表の見方</vt:lpstr>
      <vt:lpstr>芝1200m</vt:lpstr>
      <vt:lpstr>芝1400m</vt:lpstr>
      <vt:lpstr>芝1600m</vt:lpstr>
      <vt:lpstr>芝1800m</vt:lpstr>
      <vt:lpstr>芝2000m</vt:lpstr>
      <vt:lpstr>芝2200m</vt:lpstr>
      <vt:lpstr>芝2400m</vt:lpstr>
      <vt:lpstr>芝2600m</vt:lpstr>
      <vt:lpstr>芝3000m</vt:lpstr>
      <vt:lpstr>芝3200m</vt:lpstr>
      <vt:lpstr>ダ1200m</vt:lpstr>
      <vt:lpstr>ダ1400m</vt:lpstr>
      <vt:lpstr>ダ1800m</vt:lpstr>
      <vt:lpstr>ダ2000m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2019-03-30T04:08:48Z</cp:lastPrinted>
  <dcterms:created xsi:type="dcterms:W3CDTF">2016-01-01T05:14:51Z</dcterms:created>
  <dcterms:modified xsi:type="dcterms:W3CDTF">2024-04-18T01:43:44Z</dcterms:modified>
</cp:coreProperties>
</file>