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443ED00B-8209-2640-8341-0475A7934FE7}" xr6:coauthVersionLast="47" xr6:coauthVersionMax="47" xr10:uidLastSave="{00000000-0000-0000-0000-000000000000}"/>
  <bookViews>
    <workbookView xWindow="20" yWindow="500" windowWidth="28800" windowHeight="16040" tabRatio="855" activeTab="2" xr2:uid="{00000000-000D-0000-FFFF-FFFF00000000}"/>
  </bookViews>
  <sheets>
    <sheet name="表の見方" sheetId="46" r:id="rId1"/>
    <sheet name="芝1000m" sheetId="45" r:id="rId2"/>
    <sheet name="芝1200m" sheetId="31" r:id="rId3"/>
    <sheet name="芝1800m" sheetId="36" r:id="rId4"/>
    <sheet name="芝2000m" sheetId="37" r:id="rId5"/>
    <sheet name="芝2600m" sheetId="38" r:id="rId6"/>
    <sheet name="ダ1000m" sheetId="44" r:id="rId7"/>
    <sheet name="ダ1700m" sheetId="11" r:id="rId8"/>
    <sheet name="ダ2400m" sheetId="41" r:id="rId9"/>
  </sheets>
  <definedNames>
    <definedName name="_xlnm._FilterDatabase" localSheetId="6" hidden="1">ダ1000m!$A$1:$AD$4</definedName>
    <definedName name="_xlnm._FilterDatabase" localSheetId="7" hidden="1">ダ1700m!$A$1:$AJ$26</definedName>
    <definedName name="_xlnm._FilterDatabase" localSheetId="8" hidden="1">ダ2400m!$A$1:$AN$2</definedName>
    <definedName name="_xlnm._FilterDatabase" localSheetId="1" hidden="1">芝1000m!$A$1:$AF$1</definedName>
    <definedName name="_xlnm._FilterDatabase" localSheetId="2" hidden="1">芝1200m!$A$1:$AH$6</definedName>
    <definedName name="_xlnm._FilterDatabase" localSheetId="3" hidden="1">芝1800m!$A$1:$AM$4</definedName>
    <definedName name="_xlnm._FilterDatabase" localSheetId="4" hidden="1">芝2000m!$A$1:$AN$3</definedName>
    <definedName name="_xlnm._FilterDatabase" localSheetId="5"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36" l="1"/>
  <c r="P19" i="36"/>
  <c r="V4" i="41" l="1"/>
  <c r="U4" i="41"/>
  <c r="T4" i="41"/>
  <c r="S4" i="41"/>
  <c r="R4" i="41"/>
  <c r="W7" i="38"/>
  <c r="V7" i="38"/>
  <c r="U7" i="38"/>
  <c r="T7" i="38"/>
  <c r="S7" i="38"/>
  <c r="T15" i="37"/>
  <c r="S15" i="37"/>
  <c r="R15" i="37"/>
  <c r="Q15" i="37"/>
  <c r="P15" i="37"/>
  <c r="T14" i="37"/>
  <c r="S14" i="37"/>
  <c r="R14" i="37"/>
  <c r="Q14" i="37"/>
  <c r="P14" i="37"/>
  <c r="S21" i="36"/>
  <c r="R21" i="36"/>
  <c r="Q21" i="36"/>
  <c r="P21" i="36"/>
  <c r="O21" i="36"/>
  <c r="S20" i="36"/>
  <c r="R20" i="36"/>
  <c r="Q20" i="36"/>
  <c r="P20" i="36"/>
  <c r="O20" i="36"/>
  <c r="S19" i="36"/>
  <c r="R19" i="36"/>
  <c r="Q19" i="36"/>
  <c r="S18" i="36"/>
  <c r="R18" i="36"/>
  <c r="Q18" i="36"/>
  <c r="P18" i="36"/>
  <c r="O18" i="36"/>
  <c r="S17" i="36"/>
  <c r="R17" i="36"/>
  <c r="Q17" i="36"/>
  <c r="P17" i="36"/>
  <c r="O17" i="36"/>
  <c r="N45" i="31"/>
  <c r="M45" i="31"/>
  <c r="L45" i="31"/>
  <c r="N44" i="31"/>
  <c r="M44" i="31"/>
  <c r="L44" i="31"/>
  <c r="N43" i="31"/>
  <c r="M43" i="31"/>
  <c r="L43" i="31"/>
  <c r="N42" i="31"/>
  <c r="M42" i="31"/>
  <c r="L42" i="31"/>
  <c r="N41" i="31"/>
  <c r="M41" i="31"/>
  <c r="L41" i="31"/>
  <c r="N40" i="31"/>
  <c r="M40" i="31"/>
  <c r="L40" i="31"/>
  <c r="N39" i="31"/>
  <c r="M39" i="31"/>
  <c r="L39" i="31"/>
  <c r="R37" i="11"/>
  <c r="Q37" i="11"/>
  <c r="P37" i="11"/>
  <c r="O37" i="11"/>
  <c r="R36" i="11"/>
  <c r="Q36" i="11"/>
  <c r="P36" i="11"/>
  <c r="O36" i="11"/>
  <c r="R35" i="11"/>
  <c r="Q35" i="11"/>
  <c r="P35" i="11"/>
  <c r="O35" i="11"/>
  <c r="R34" i="11"/>
  <c r="Q34" i="11"/>
  <c r="P34" i="11"/>
  <c r="O34" i="11"/>
  <c r="R33" i="11"/>
  <c r="Q33" i="11"/>
  <c r="P33" i="11"/>
  <c r="O33" i="11"/>
  <c r="R32" i="11"/>
  <c r="Q32" i="11"/>
  <c r="P32" i="11"/>
  <c r="O32" i="11"/>
  <c r="L21" i="44"/>
  <c r="K21" i="44"/>
  <c r="L20" i="44"/>
  <c r="K20" i="44"/>
  <c r="K15" i="44"/>
  <c r="L19" i="44"/>
  <c r="K19" i="44"/>
  <c r="W6" i="38"/>
  <c r="V6" i="38"/>
  <c r="U6" i="38"/>
  <c r="T6" i="38"/>
  <c r="S6" i="38"/>
  <c r="W5" i="38"/>
  <c r="V5" i="38"/>
  <c r="U5" i="38"/>
  <c r="T5" i="38"/>
  <c r="S5" i="38"/>
  <c r="T13" i="37"/>
  <c r="S13" i="37"/>
  <c r="R13" i="37"/>
  <c r="Q13" i="37"/>
  <c r="P13" i="37"/>
  <c r="T12" i="37"/>
  <c r="S12" i="37"/>
  <c r="R12" i="37"/>
  <c r="Q12" i="37"/>
  <c r="P12" i="37"/>
  <c r="T11" i="37"/>
  <c r="S11" i="37"/>
  <c r="R11" i="37"/>
  <c r="Q11" i="37"/>
  <c r="P11" i="37"/>
  <c r="T10" i="37"/>
  <c r="S10" i="37"/>
  <c r="R10" i="37"/>
  <c r="Q10" i="37"/>
  <c r="P10" i="37"/>
  <c r="S16" i="36"/>
  <c r="R16" i="36"/>
  <c r="Q16" i="36"/>
  <c r="P16" i="36"/>
  <c r="O16" i="36"/>
  <c r="S15" i="36"/>
  <c r="R15" i="36"/>
  <c r="Q15" i="36"/>
  <c r="P15" i="36"/>
  <c r="O15" i="36"/>
  <c r="N38" i="31"/>
  <c r="M38" i="31"/>
  <c r="L38" i="31"/>
  <c r="N37" i="31"/>
  <c r="M37" i="31"/>
  <c r="L37" i="31"/>
  <c r="N36" i="31"/>
  <c r="M36" i="31"/>
  <c r="L36" i="31"/>
  <c r="N35" i="31"/>
  <c r="M35" i="31"/>
  <c r="L35" i="31"/>
  <c r="N34" i="31"/>
  <c r="M34" i="31"/>
  <c r="L34" i="31"/>
  <c r="N33" i="31"/>
  <c r="M33" i="31"/>
  <c r="L33" i="31"/>
  <c r="R31" i="11"/>
  <c r="Q31" i="11"/>
  <c r="P31" i="11"/>
  <c r="O31" i="11"/>
  <c r="R30" i="11"/>
  <c r="Q30" i="11"/>
  <c r="P30" i="11"/>
  <c r="O30" i="11"/>
  <c r="R29" i="11"/>
  <c r="Q29" i="11"/>
  <c r="P29" i="11"/>
  <c r="O29" i="11"/>
  <c r="R28" i="11"/>
  <c r="Q28" i="11"/>
  <c r="P28" i="11"/>
  <c r="O28" i="11"/>
  <c r="R27" i="11"/>
  <c r="Q27" i="11"/>
  <c r="P27" i="11"/>
  <c r="O27" i="11"/>
  <c r="L18" i="44"/>
  <c r="K18" i="44"/>
  <c r="L17" i="44"/>
  <c r="K17" i="44"/>
  <c r="L16" i="44"/>
  <c r="K16" i="44"/>
  <c r="L15" i="44"/>
  <c r="T9" i="37" l="1"/>
  <c r="S9" i="37"/>
  <c r="R9" i="37"/>
  <c r="Q9" i="37"/>
  <c r="P9" i="37"/>
  <c r="T8" i="37"/>
  <c r="S8" i="37"/>
  <c r="R8" i="37"/>
  <c r="Q8" i="37"/>
  <c r="P8" i="37"/>
  <c r="S14" i="36"/>
  <c r="R14" i="36"/>
  <c r="Q14" i="36"/>
  <c r="P14" i="36"/>
  <c r="O14" i="36"/>
  <c r="S13" i="36"/>
  <c r="R13" i="36"/>
  <c r="Q13" i="36"/>
  <c r="P13" i="36"/>
  <c r="O13" i="36"/>
  <c r="S12" i="36"/>
  <c r="R12" i="36"/>
  <c r="Q12" i="36"/>
  <c r="P12" i="36"/>
  <c r="O12" i="36"/>
  <c r="S11" i="36"/>
  <c r="R11" i="36"/>
  <c r="Q11" i="36"/>
  <c r="P11" i="36"/>
  <c r="O11" i="36"/>
  <c r="S10" i="36"/>
  <c r="R10" i="36"/>
  <c r="Q10" i="36"/>
  <c r="P10" i="36"/>
  <c r="O10" i="36"/>
  <c r="N32" i="31"/>
  <c r="M32" i="31"/>
  <c r="L32" i="31"/>
  <c r="N31" i="31"/>
  <c r="M31" i="31"/>
  <c r="L31" i="31"/>
  <c r="N30" i="31"/>
  <c r="M30" i="31"/>
  <c r="L30" i="31"/>
  <c r="N29" i="31"/>
  <c r="M29" i="31"/>
  <c r="L29" i="31"/>
  <c r="N28" i="31"/>
  <c r="M28" i="31"/>
  <c r="L28" i="31"/>
  <c r="N27" i="31"/>
  <c r="M27" i="31"/>
  <c r="L27" i="31"/>
  <c r="N26" i="31"/>
  <c r="M26" i="31"/>
  <c r="L26" i="31"/>
  <c r="V3" i="41"/>
  <c r="U3" i="41"/>
  <c r="T3" i="41"/>
  <c r="S3" i="41"/>
  <c r="R3" i="41"/>
  <c r="R26" i="11"/>
  <c r="Q26" i="11"/>
  <c r="P26" i="11"/>
  <c r="O26" i="11"/>
  <c r="R25" i="11"/>
  <c r="Q25" i="11"/>
  <c r="P25" i="11"/>
  <c r="O25" i="11"/>
  <c r="R24" i="11"/>
  <c r="Q24" i="11"/>
  <c r="P24" i="11"/>
  <c r="O24" i="11"/>
  <c r="R23" i="11"/>
  <c r="Q23" i="11"/>
  <c r="P23" i="11"/>
  <c r="O23" i="11"/>
  <c r="R22" i="11"/>
  <c r="Q22" i="11"/>
  <c r="P22" i="11"/>
  <c r="O22" i="11"/>
  <c r="R21" i="11"/>
  <c r="Q21" i="11"/>
  <c r="P21" i="11"/>
  <c r="O21" i="11"/>
  <c r="L14" i="44"/>
  <c r="K14" i="44"/>
  <c r="L13" i="44"/>
  <c r="K13" i="44"/>
  <c r="L12" i="44"/>
  <c r="K12" i="44"/>
  <c r="W4" i="38"/>
  <c r="V4" i="38"/>
  <c r="U4" i="38"/>
  <c r="T4" i="38"/>
  <c r="S4" i="38"/>
  <c r="T7" i="37"/>
  <c r="S7" i="37"/>
  <c r="R7" i="37"/>
  <c r="Q7" i="37"/>
  <c r="P7" i="37"/>
  <c r="T6" i="37"/>
  <c r="S6" i="37"/>
  <c r="R6" i="37"/>
  <c r="Q6" i="37"/>
  <c r="P6" i="37"/>
  <c r="S9" i="36"/>
  <c r="R9" i="36"/>
  <c r="Q9" i="36"/>
  <c r="P9" i="36"/>
  <c r="O9" i="36"/>
  <c r="S8" i="36"/>
  <c r="R8" i="36"/>
  <c r="Q8" i="36"/>
  <c r="P8" i="36"/>
  <c r="O8" i="36"/>
  <c r="N25" i="31"/>
  <c r="M25" i="31"/>
  <c r="L25" i="31"/>
  <c r="N24" i="31"/>
  <c r="M24" i="31"/>
  <c r="L24" i="31"/>
  <c r="N23" i="31"/>
  <c r="M23" i="31"/>
  <c r="L23" i="31"/>
  <c r="N22" i="31"/>
  <c r="M22" i="31"/>
  <c r="L22" i="31"/>
  <c r="N21" i="31"/>
  <c r="M21" i="31"/>
  <c r="L21" i="31"/>
  <c r="N20" i="31"/>
  <c r="M20" i="31"/>
  <c r="L20" i="31"/>
  <c r="N19" i="31"/>
  <c r="M19" i="31"/>
  <c r="L19" i="31"/>
  <c r="N18" i="31"/>
  <c r="M18" i="31"/>
  <c r="L18" i="31"/>
  <c r="N17" i="31"/>
  <c r="M17" i="31"/>
  <c r="L17" i="31"/>
  <c r="R20" i="11"/>
  <c r="Q20" i="11"/>
  <c r="P20" i="11"/>
  <c r="O20" i="11"/>
  <c r="R19" i="11"/>
  <c r="Q19" i="11"/>
  <c r="P19" i="11"/>
  <c r="O19" i="11"/>
  <c r="R18" i="11"/>
  <c r="Q18" i="11"/>
  <c r="P18" i="11"/>
  <c r="O18" i="11"/>
  <c r="R17" i="11"/>
  <c r="Q17" i="11"/>
  <c r="P17" i="11"/>
  <c r="O17" i="11"/>
  <c r="R16" i="11"/>
  <c r="Q16" i="11"/>
  <c r="P16" i="11"/>
  <c r="O16" i="11"/>
  <c r="R15" i="11"/>
  <c r="Q15" i="11"/>
  <c r="P15" i="11"/>
  <c r="O15" i="11"/>
  <c r="R14" i="11"/>
  <c r="Q14" i="11"/>
  <c r="P14" i="11"/>
  <c r="O14" i="11"/>
  <c r="L11" i="44"/>
  <c r="K11" i="44"/>
  <c r="L10" i="44"/>
  <c r="K10" i="44"/>
  <c r="L9" i="44"/>
  <c r="K9" i="44"/>
  <c r="T5" i="37" l="1"/>
  <c r="S5" i="37"/>
  <c r="R5" i="37"/>
  <c r="Q5" i="37"/>
  <c r="P5" i="37"/>
  <c r="T4" i="37"/>
  <c r="S4" i="37"/>
  <c r="R4" i="37"/>
  <c r="Q4" i="37"/>
  <c r="P4" i="37"/>
  <c r="S7" i="36"/>
  <c r="R7" i="36"/>
  <c r="Q7" i="36"/>
  <c r="P7" i="36"/>
  <c r="O7" i="36"/>
  <c r="S6" i="36"/>
  <c r="R6" i="36"/>
  <c r="Q6" i="36"/>
  <c r="P6" i="36"/>
  <c r="O6" i="36"/>
  <c r="S5" i="36"/>
  <c r="R5" i="36"/>
  <c r="Q5" i="36"/>
  <c r="P5" i="36"/>
  <c r="O5" i="36"/>
  <c r="N16" i="31"/>
  <c r="M16" i="31"/>
  <c r="L16" i="31"/>
  <c r="N15" i="31"/>
  <c r="M15" i="31"/>
  <c r="L15" i="31"/>
  <c r="N14" i="31"/>
  <c r="M14" i="31"/>
  <c r="L14" i="31"/>
  <c r="N13" i="31"/>
  <c r="M13" i="31"/>
  <c r="L13" i="31"/>
  <c r="N12" i="31"/>
  <c r="M12" i="31"/>
  <c r="L12" i="31"/>
  <c r="N11" i="31"/>
  <c r="M11" i="31"/>
  <c r="L11" i="31"/>
  <c r="N10" i="31"/>
  <c r="M10" i="31"/>
  <c r="L10" i="31"/>
  <c r="N9" i="31"/>
  <c r="M9" i="31"/>
  <c r="L9" i="31"/>
  <c r="N8" i="31"/>
  <c r="M8" i="31"/>
  <c r="L8" i="31"/>
  <c r="R13" i="11"/>
  <c r="Q13" i="11"/>
  <c r="P13" i="11"/>
  <c r="O13" i="11"/>
  <c r="R12" i="11"/>
  <c r="Q12" i="11"/>
  <c r="P12" i="11"/>
  <c r="O12" i="11"/>
  <c r="R11" i="11"/>
  <c r="Q11" i="11"/>
  <c r="P11" i="11"/>
  <c r="O11" i="11"/>
  <c r="R10" i="11"/>
  <c r="Q10" i="11"/>
  <c r="P10" i="11"/>
  <c r="O10" i="11"/>
  <c r="R9" i="11"/>
  <c r="Q9" i="11"/>
  <c r="P9" i="11"/>
  <c r="O9" i="11"/>
  <c r="R8" i="11"/>
  <c r="Q8" i="11"/>
  <c r="P8" i="11"/>
  <c r="O8" i="11"/>
  <c r="L8" i="44"/>
  <c r="K8" i="44"/>
  <c r="L7" i="44"/>
  <c r="K7" i="44"/>
  <c r="L6" i="44"/>
  <c r="K6" i="44"/>
  <c r="N7" i="31"/>
  <c r="M7" i="31"/>
  <c r="L7" i="31"/>
  <c r="W3" i="38" l="1"/>
  <c r="V3" i="38"/>
  <c r="U3" i="38"/>
  <c r="T3" i="38"/>
  <c r="S3" i="38"/>
  <c r="L3" i="31"/>
  <c r="M3" i="31"/>
  <c r="N3" i="31"/>
  <c r="L4" i="31"/>
  <c r="M4" i="31"/>
  <c r="N4" i="31"/>
  <c r="L5" i="31"/>
  <c r="M5" i="31"/>
  <c r="N5" i="31"/>
  <c r="L6" i="31"/>
  <c r="M6" i="31"/>
  <c r="N6" i="31"/>
  <c r="S3" i="36" l="1"/>
  <c r="S4" i="36"/>
  <c r="S2" i="36"/>
  <c r="T3" i="37"/>
  <c r="T2" i="37"/>
  <c r="V2" i="41"/>
  <c r="R3" i="11"/>
  <c r="R4" i="11"/>
  <c r="R5" i="11"/>
  <c r="R6" i="11"/>
  <c r="R7" i="11"/>
  <c r="R2" i="11"/>
  <c r="W2" i="38"/>
  <c r="Q7" i="11" l="1"/>
  <c r="P7" i="11"/>
  <c r="O7" i="11"/>
  <c r="L5" i="44"/>
  <c r="K5" i="44"/>
  <c r="L4" i="44" l="1"/>
  <c r="K4" i="44"/>
  <c r="L3" i="44"/>
  <c r="K3" i="44"/>
  <c r="L2" i="44"/>
  <c r="K2" i="44"/>
  <c r="L2" i="45" l="1"/>
  <c r="K2" i="45"/>
  <c r="R4" i="36"/>
  <c r="Q4" i="36"/>
  <c r="P4" i="36"/>
  <c r="O4" i="36"/>
  <c r="P2" i="37"/>
  <c r="Q2" i="37"/>
  <c r="R2" i="37"/>
  <c r="S2" i="37"/>
  <c r="O6" i="11"/>
  <c r="P6" i="11"/>
  <c r="Q6" i="11"/>
  <c r="Q5" i="11"/>
  <c r="P5" i="11"/>
  <c r="O5" i="11"/>
  <c r="Q4" i="11"/>
  <c r="P4" i="11"/>
  <c r="O4" i="11"/>
  <c r="Q3" i="11"/>
  <c r="P3" i="11"/>
  <c r="O3" i="11"/>
  <c r="Q2" i="11"/>
  <c r="P2" i="11"/>
  <c r="O2" i="11"/>
  <c r="U2" i="41"/>
  <c r="T2" i="41"/>
  <c r="S2" i="41"/>
  <c r="R2" i="41"/>
  <c r="U2" i="38"/>
  <c r="T2" i="38"/>
  <c r="L2" i="31"/>
  <c r="M2" i="31"/>
  <c r="N2" i="31"/>
  <c r="R3" i="36"/>
  <c r="Q3" i="36"/>
  <c r="P3" i="36"/>
  <c r="O3" i="36"/>
  <c r="V2" i="38"/>
  <c r="S2" i="38"/>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901F77F4-B202-7444-A127-F1D4079D76CE}">
      <text>
        <r>
          <rPr>
            <b/>
            <sz val="10"/>
            <color rgb="FF000000"/>
            <rFont val="ＭＳ Ｐゴシック"/>
            <family val="2"/>
            <charset val="128"/>
          </rPr>
          <t>牝馬限定レースの場合は背景色が薄赤色になります</t>
        </r>
      </text>
    </comment>
    <comment ref="Y2" authorId="0" shapeId="0" xr:uid="{665DAA42-B92C-9243-BCF4-10829E0AF042}">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F858E793-7225-4740-BBBB-29A84BF5F4BB}">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629A3A9-7CEA-CF48-9B5A-F1803AC52EB4}">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<sst xmlns="http://schemas.openxmlformats.org/spreadsheetml/2006/main" count="2578" uniqueCount="778">
  <si>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</si>
  <si>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</si>
  <si>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</si>
  <si>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</si>
  <si>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</si>
  <si>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</si>
  <si>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</si>
  <si>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</si>
  <si>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</si>
  <si>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</si>
  <si>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</si>
  <si>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</si>
  <si>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</si>
  <si>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</si>
  <si>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</si>
  <si>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</si>
  <si>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</si>
  <si>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</si>
  <si>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</si>
  <si>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</si>
  <si>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</si>
  <si>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</si>
  <si>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</si>
  <si>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</si>
  <si>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</si>
  <si>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</si>
  <si>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</si>
  <si>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</si>
  <si>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</si>
  <si>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</si>
  <si>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</si>
  <si>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</si>
  <si>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</si>
  <si>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</si>
  <si>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</si>
  <si>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</si>
  <si>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</si>
  <si>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</si>
  <si>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</si>
  <si>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</si>
  <si>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</si>
  <si>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</si>
  <si>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</si>
  <si>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</si>
  <si>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</si>
  <si>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</si>
  <si>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</si>
  <si>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</si>
  <si>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</si>
  <si>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</si>
  <si>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</si>
  <si>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</si>
  <si>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</si>
  <si>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</si>
  <si>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</si>
  <si>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</si>
  <si>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</si>
  <si>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</si>
  <si>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</si>
  <si>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</si>
  <si>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</si>
  <si>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</si>
  <si>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</si>
  <si>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</si>
  <si>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</si>
  <si>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</si>
  <si>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</si>
  <si>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</si>
  <si>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</si>
  <si>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</si>
  <si>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</si>
  <si>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</si>
  <si>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</si>
  <si>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</si>
  <si>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</si>
  <si>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</si>
  <si>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</si>
  <si>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</si>
  <si>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</si>
  <si>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</si>
  <si>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</si>
  <si>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</si>
  <si>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</si>
  <si>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</si>
  <si>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</si>
  <si>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</si>
  <si>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</si>
  <si>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</si>
  <si>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</si>
  <si>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</si>
  <si>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</si>
  <si>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</si>
  <si>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</si>
  <si>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</si>
  <si>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</si>
  <si>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</si>
  <si>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</si>
  <si>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</si>
  <si>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</si>
  <si>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</si>
  <si>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</si>
  <si>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</si>
  <si>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</si>
  <si>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</si>
  <si>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</si>
  <si>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</si>
  <si>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</si>
  <si>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</si>
  <si>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</si>
  <si>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</si>
  <si>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</si>
  <si>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</si>
  <si>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クラス</t>
    <phoneticPr fontId="1"/>
  </si>
  <si>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</si>
  <si>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</si>
  <si>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</si>
  <si>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</si>
  <si>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</si>
  <si>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</si>
  <si>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</si>
  <si>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</si>
  <si>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</si>
  <si>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</si>
  <si>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</si>
  <si>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</si>
  <si>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</si>
  <si>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</si>
  <si>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</si>
  <si>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</si>
  <si>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</si>
  <si>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2F</t>
    <phoneticPr fontId="1"/>
  </si>
  <si>
    <t>3F</t>
    <phoneticPr fontId="1"/>
  </si>
  <si>
    <t>4F</t>
    <phoneticPr fontId="1"/>
  </si>
  <si>
    <t>5F</t>
    <phoneticPr fontId="1"/>
  </si>
  <si>
    <t>コース</t>
    <phoneticPr fontId="1"/>
  </si>
  <si>
    <t>バイアス</t>
    <phoneticPr fontId="1"/>
  </si>
  <si>
    <t>コメント</t>
    <phoneticPr fontId="1"/>
  </si>
  <si>
    <t>A</t>
    <phoneticPr fontId="10"/>
  </si>
  <si>
    <t>2新馬</t>
    <rPh sb="1" eb="3">
      <t>シンバ</t>
    </rPh>
    <phoneticPr fontId="10"/>
  </si>
  <si>
    <t>未勝利</t>
    <rPh sb="0" eb="3">
      <t>ミショウリ</t>
    </rPh>
    <phoneticPr fontId="10"/>
  </si>
  <si>
    <t>未勝利</t>
    <rPh sb="0" eb="1">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</si>
  <si>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</si>
  <si>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</si>
  <si>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</si>
  <si>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</si>
  <si>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2勝</t>
    <rPh sb="1" eb="2">
      <t>ショウ</t>
    </rPh>
    <phoneticPr fontId="10"/>
  </si>
  <si>
    <t>2勝</t>
    <rPh sb="1" eb="2">
      <t>ショウ</t>
    </rPh>
    <phoneticPr fontId="1"/>
  </si>
  <si>
    <t>OP</t>
    <phoneticPr fontId="10"/>
  </si>
  <si>
    <t>馬場L</t>
    <phoneticPr fontId="10"/>
  </si>
  <si>
    <t>クッション</t>
    <phoneticPr fontId="10"/>
  </si>
  <si>
    <t>D</t>
    <phoneticPr fontId="10"/>
  </si>
  <si>
    <t>C</t>
    <phoneticPr fontId="1"/>
  </si>
  <si>
    <t>C</t>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</si>
  <si>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</si>
  <si>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</si>
  <si>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</si>
  <si>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</si>
  <si>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</si>
  <si>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</si>
  <si>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</si>
  <si>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</si>
  <si>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下5F</t>
    <rPh sb="0" eb="1">
      <t>シタ</t>
    </rPh>
    <phoneticPr fontId="2"/>
  </si>
  <si>
    <t>平坦</t>
    <rPh sb="0" eb="2">
      <t>ヘイタn</t>
    </rPh>
    <phoneticPr fontId="10"/>
  </si>
  <si>
    <t>D</t>
    <phoneticPr fontId="1"/>
  </si>
  <si>
    <t>D</t>
  </si>
  <si>
    <t>E</t>
  </si>
  <si>
    <t>SS</t>
    <phoneticPr fontId="10"/>
  </si>
  <si>
    <t>瞬発</t>
    <rPh sb="0" eb="2">
      <t>シュンパテゥ</t>
    </rPh>
    <phoneticPr fontId="10"/>
  </si>
  <si>
    <t>S</t>
    <phoneticPr fontId="10"/>
  </si>
  <si>
    <t>キズナ</t>
    <phoneticPr fontId="10"/>
  </si>
  <si>
    <t>モーリス</t>
    <phoneticPr fontId="10"/>
  </si>
  <si>
    <t>ﾏｲﾝﾄﾞﾕｱﾋﾞｽｹｯﾂ</t>
    <phoneticPr fontId="10"/>
  </si>
  <si>
    <t>イスラボニータ</t>
    <phoneticPr fontId="10"/>
  </si>
  <si>
    <t>エープラス</t>
    <phoneticPr fontId="10"/>
  </si>
  <si>
    <t>エラトー</t>
    <phoneticPr fontId="10"/>
  </si>
  <si>
    <t>シゲルショウグン</t>
    <phoneticPr fontId="1"/>
  </si>
  <si>
    <t>メリタテス</t>
    <phoneticPr fontId="1"/>
  </si>
  <si>
    <t>ワンダーカモン</t>
    <phoneticPr fontId="1"/>
  </si>
  <si>
    <t>ベアゴーゴー</t>
    <phoneticPr fontId="10"/>
  </si>
  <si>
    <t>サトノレーヴ</t>
    <phoneticPr fontId="10"/>
  </si>
  <si>
    <t>良</t>
    <rPh sb="0" eb="1">
      <t>ヨイ</t>
    </rPh>
    <phoneticPr fontId="10"/>
  </si>
  <si>
    <t>H</t>
    <phoneticPr fontId="10"/>
  </si>
  <si>
    <t>ロードカナロア</t>
    <phoneticPr fontId="10"/>
  </si>
  <si>
    <t>リオンディーズ</t>
    <phoneticPr fontId="10"/>
  </si>
  <si>
    <t>平坦</t>
    <rPh sb="0" eb="1">
      <t>ヘイタn</t>
    </rPh>
    <phoneticPr fontId="10"/>
  </si>
  <si>
    <t>C</t>
  </si>
  <si>
    <t>ナムラローズマリー</t>
    <phoneticPr fontId="10"/>
  </si>
  <si>
    <t>ミッキーアイル</t>
    <phoneticPr fontId="10"/>
  </si>
  <si>
    <t>サトノアラジン</t>
    <phoneticPr fontId="10"/>
  </si>
  <si>
    <t>オルフェーヴル</t>
    <phoneticPr fontId="10"/>
  </si>
  <si>
    <t>M</t>
    <phoneticPr fontId="1"/>
  </si>
  <si>
    <t>消耗</t>
    <rPh sb="0" eb="2">
      <t>ショウモウ</t>
    </rPh>
    <phoneticPr fontId="1"/>
  </si>
  <si>
    <t>ネバーモア</t>
    <phoneticPr fontId="1"/>
  </si>
  <si>
    <t>良</t>
    <rPh sb="0" eb="1">
      <t>ヨイ</t>
    </rPh>
    <phoneticPr fontId="1"/>
  </si>
  <si>
    <t>キズナ</t>
    <phoneticPr fontId="1"/>
  </si>
  <si>
    <t>エピファネイア</t>
    <phoneticPr fontId="1"/>
  </si>
  <si>
    <t>ワールドエース</t>
    <phoneticPr fontId="1"/>
  </si>
  <si>
    <t>M</t>
    <phoneticPr fontId="10"/>
  </si>
  <si>
    <t>サザンカ</t>
    <phoneticPr fontId="10"/>
  </si>
  <si>
    <t>ヘニーヒューズ</t>
    <phoneticPr fontId="10"/>
  </si>
  <si>
    <t>コパノリッキー</t>
    <phoneticPr fontId="10"/>
  </si>
  <si>
    <t>マルカオペラ</t>
    <phoneticPr fontId="10"/>
  </si>
  <si>
    <t>ハービンジャー</t>
    <phoneticPr fontId="10"/>
  </si>
  <si>
    <t>ｶﾘﾌｫﾙﾆｱｸﾛｰﾑ</t>
    <phoneticPr fontId="10"/>
  </si>
  <si>
    <t>スワーヴリチャード</t>
    <phoneticPr fontId="10"/>
  </si>
  <si>
    <t>消耗</t>
    <rPh sb="0" eb="2">
      <t>ショウモウ</t>
    </rPh>
    <phoneticPr fontId="10"/>
  </si>
  <si>
    <t>ヒデノブルースカイ</t>
    <phoneticPr fontId="10"/>
  </si>
  <si>
    <t>ナダル</t>
    <phoneticPr fontId="10"/>
  </si>
  <si>
    <t>タワーオブロンドン</t>
    <phoneticPr fontId="10"/>
  </si>
  <si>
    <t>ウインブライト</t>
    <phoneticPr fontId="10"/>
  </si>
  <si>
    <t>平坦</t>
    <rPh sb="0" eb="2">
      <t>ヘイタn</t>
    </rPh>
    <phoneticPr fontId="1"/>
  </si>
  <si>
    <t>セクシーブーケ</t>
    <phoneticPr fontId="1"/>
  </si>
  <si>
    <t>リアムズマップ</t>
    <phoneticPr fontId="1"/>
  </si>
  <si>
    <t>リアルスティール</t>
    <phoneticPr fontId="1"/>
  </si>
  <si>
    <t>メンデルスゾーン</t>
    <phoneticPr fontId="1"/>
  </si>
  <si>
    <t>フロムナウオン</t>
    <phoneticPr fontId="10"/>
  </si>
  <si>
    <t>キタサンブラック</t>
    <phoneticPr fontId="10"/>
  </si>
  <si>
    <t>エピファネイア</t>
    <phoneticPr fontId="10"/>
  </si>
  <si>
    <t>パルプフィクション</t>
    <phoneticPr fontId="10"/>
  </si>
  <si>
    <t>ビッグアーサー</t>
    <phoneticPr fontId="10"/>
  </si>
  <si>
    <t>メイクユーマイン</t>
    <phoneticPr fontId="10"/>
  </si>
  <si>
    <t>ゴールドシップ</t>
    <phoneticPr fontId="10"/>
  </si>
  <si>
    <t>ドゥラメンテ</t>
    <phoneticPr fontId="10"/>
  </si>
  <si>
    <t>ロゴタイプ</t>
    <phoneticPr fontId="10"/>
  </si>
  <si>
    <t>ナリタローゼ</t>
    <phoneticPr fontId="10"/>
  </si>
  <si>
    <t>ダイワメジャー</t>
    <phoneticPr fontId="10"/>
  </si>
  <si>
    <t>ｲﾝﾋﾞﾝｼﾌﾞﾙｽﾋﾟﾘｯﾄ</t>
    <phoneticPr fontId="10"/>
  </si>
  <si>
    <t>ジョーカプチーノ</t>
    <phoneticPr fontId="10"/>
  </si>
  <si>
    <t>H</t>
    <phoneticPr fontId="1"/>
  </si>
  <si>
    <t>消耗</t>
    <rPh sb="0" eb="1">
      <t>ショウモウ</t>
    </rPh>
    <phoneticPr fontId="1"/>
  </si>
  <si>
    <t>コパノアントニオ</t>
    <phoneticPr fontId="1"/>
  </si>
  <si>
    <t>コパノリッキー</t>
    <phoneticPr fontId="1"/>
  </si>
  <si>
    <t>ガルボ</t>
    <phoneticPr fontId="1"/>
  </si>
  <si>
    <t>シニスターミニスター</t>
    <phoneticPr fontId="1"/>
  </si>
  <si>
    <t>シュヴァルグラン</t>
    <phoneticPr fontId="10"/>
  </si>
  <si>
    <t>平坦</t>
    <rPh sb="0" eb="1">
      <t>ヘイタn</t>
    </rPh>
    <phoneticPr fontId="1"/>
  </si>
  <si>
    <t>ラニ</t>
    <phoneticPr fontId="1"/>
  </si>
  <si>
    <t>ﾃﾞｸﾗﾚｰｼｮﾝｵﾌﾞｳｫｰ</t>
    <phoneticPr fontId="1"/>
  </si>
  <si>
    <t>ブレーザー</t>
    <phoneticPr fontId="10"/>
  </si>
  <si>
    <t>シゲルカガ</t>
    <phoneticPr fontId="10"/>
  </si>
  <si>
    <t>タリスマニック</t>
    <phoneticPr fontId="10"/>
  </si>
  <si>
    <t>エスポワールシチー</t>
    <phoneticPr fontId="10"/>
  </si>
  <si>
    <t>サンライズガッツ</t>
    <phoneticPr fontId="10"/>
  </si>
  <si>
    <t>レイデオロ</t>
    <phoneticPr fontId="10"/>
  </si>
  <si>
    <t>ゴールデンホーン</t>
    <phoneticPr fontId="10"/>
  </si>
  <si>
    <t>エメラヴィ</t>
    <phoneticPr fontId="10"/>
  </si>
  <si>
    <t>ロードオールライト</t>
    <phoneticPr fontId="10"/>
  </si>
  <si>
    <t>ハーツクライ</t>
    <phoneticPr fontId="10"/>
  </si>
  <si>
    <t>レアグリフォン</t>
    <phoneticPr fontId="10"/>
  </si>
  <si>
    <t>トーセンラー</t>
    <phoneticPr fontId="10"/>
  </si>
  <si>
    <t>クファシル</t>
    <phoneticPr fontId="10"/>
  </si>
  <si>
    <t>ファインニードル</t>
    <phoneticPr fontId="10"/>
  </si>
  <si>
    <t>ドレフォン</t>
    <phoneticPr fontId="10"/>
  </si>
  <si>
    <t>瞬発</t>
    <rPh sb="0" eb="1">
      <t>シュンパテゥ</t>
    </rPh>
    <phoneticPr fontId="10"/>
  </si>
  <si>
    <t>サクソンウォリアー</t>
    <phoneticPr fontId="10"/>
  </si>
  <si>
    <t>コパノリチャード</t>
    <phoneticPr fontId="10"/>
  </si>
  <si>
    <t>モーリス</t>
    <phoneticPr fontId="1"/>
  </si>
  <si>
    <t>エスポワールシチー</t>
    <phoneticPr fontId="1"/>
  </si>
  <si>
    <t>パイロ</t>
    <phoneticPr fontId="1"/>
  </si>
  <si>
    <t>スクリーンヒーロー</t>
    <phoneticPr fontId="10"/>
  </si>
  <si>
    <t>B</t>
  </si>
  <si>
    <t>B</t>
    <phoneticPr fontId="10"/>
  </si>
  <si>
    <t>B</t>
    <phoneticPr fontId="1"/>
  </si>
  <si>
    <t>アメリカンファラオ</t>
    <phoneticPr fontId="1"/>
  </si>
  <si>
    <t>ヘニーハウンド</t>
    <phoneticPr fontId="1"/>
  </si>
  <si>
    <t>ダノンバラード</t>
    <phoneticPr fontId="1"/>
  </si>
  <si>
    <t>---</t>
  </si>
  <si>
    <t>A</t>
  </si>
  <si>
    <t>A</t>
    <phoneticPr fontId="1"/>
  </si>
  <si>
    <t>函館芝は開幕週で露骨なイン先行有利馬場。ここは内枠の人気馬が力の違いを見せて順当にワンツー決着となった。</t>
    <phoneticPr fontId="10"/>
  </si>
  <si>
    <t>もう明らかに未勝利では上位だった。ペアポルックスたりと差のない競馬ができている馬ですし、ノンストップで上に駆け上がっていいか。</t>
    <phoneticPr fontId="10"/>
  </si>
  <si>
    <t>平均ペースで流れて地力は問われるレースになったか。断然人気のネバーモアが早めに動いて地力で押し切って勝利。</t>
    <phoneticPr fontId="1"/>
  </si>
  <si>
    <t>小回りコース適性がどうかと見ていたが、途中で動いてここでは力が違った。広いコースなら上でも通用する。</t>
    <phoneticPr fontId="1"/>
  </si>
  <si>
    <t>この条件らしく前に行った馬しかどうしようもなかった感じ。人気の２頭が先行してそのままワンツー決着。</t>
    <phoneticPr fontId="10"/>
  </si>
  <si>
    <t>抜群のスタートから２番手追走であっさりと抜け出して勝利。時計も優秀ですし、この条件は合っていたんじゃないだろうか。</t>
    <phoneticPr fontId="10"/>
  </si>
  <si>
    <t>函館芝は開幕週で露骨なイン先行有利馬場。そんな馬場でのスロー戦でロスなく立ち回った馬しか上位に来れないレースだったか。</t>
    <phoneticPr fontId="10"/>
  </si>
  <si>
    <t>イン先行有利馬場のスローペース戦で内枠好位から完璧な競馬ができた。今回はさすがに上手くいきすぎた感じがします。</t>
    <phoneticPr fontId="10"/>
  </si>
  <si>
    <t>向こう正面でセクシーブーケが一気に捲って地力が問われる展開に。そのままセクシーブーケが後ろを突き放したようにここでは力が違ったか。</t>
    <phoneticPr fontId="1"/>
  </si>
  <si>
    <t>テンに位置は取れなかったが、途中で一気に動く競馬で強い内容。この時計とレース内容なら上のクラスで通用していい。</t>
    <phoneticPr fontId="1"/>
  </si>
  <si>
    <t>３コーナーで内に遮行したことで何頭かを脱落させた感じ。スピードはありそうだが、逃げる競馬で延長ローテでは函館２歳ステークスでは無理。</t>
    <phoneticPr fontId="10"/>
  </si>
  <si>
    <t>函館芝は開幕週で露骨なイン先行有利馬場。ここは６枠の２頭のスピードが違った感じで、そのままワンツー決着。</t>
    <phoneticPr fontId="10"/>
  </si>
  <si>
    <t>函館芝は開幕週で露骨なイン先行有利馬場。コーナーまでの距離が長い2000mなら差しも決まっていた感じで、人気の差しタイプの馬が上位独占の結果に。</t>
    <phoneticPr fontId="10"/>
  </si>
  <si>
    <t>ロスなく捌いて完璧な競馬ができていた。今回はこれ以上ないぐらいに完璧に立ち回れていたか。</t>
    <phoneticPr fontId="10"/>
  </si>
  <si>
    <t>スタートは微妙だったが二の足の速さで先頭に。そのまま押し切って勝利となった。上のクラスでは行き切れるかは微妙なところ。</t>
    <phoneticPr fontId="10"/>
  </si>
  <si>
    <t>軽量の３歳馬がスピードを活かすレースに。先手を奪い切ったパルプフィクションがそのまま押し切って勝利となった。</t>
    <phoneticPr fontId="10"/>
  </si>
  <si>
    <t>函館芝は開幕週で露骨なイン先行有利馬場。勝ち馬は強かったが、基本は内枠でロスなく立ち回った馬が上位に来た。</t>
    <phoneticPr fontId="10"/>
  </si>
  <si>
    <t>しっかりと好位ポジションを取って横綱競馬ができていた。長距離路線でなかなか面白い馬になっていくかも。</t>
    <phoneticPr fontId="10"/>
  </si>
  <si>
    <t>函館芝は開幕週で露骨なイン先行有利馬場。先行馬は多かったがウィステリアリヴァがあっさりと先手を奪ってスローペースの立ち回りレースに。</t>
    <phoneticPr fontId="10"/>
  </si>
  <si>
    <t>ふわっと溜めて乗ってこその馬で、今回はベスト条件で内枠からこれ以上ない完璧な競馬ができていた。</t>
    <phoneticPr fontId="10"/>
  </si>
  <si>
    <t>函館芝は開幕週で露骨なイン先行有利馬場。ハイペースだったが４コーナーで外に振られる馬が多く、結局はインを上手く立ち回った馬で上位独占。</t>
    <phoneticPr fontId="10"/>
  </si>
  <si>
    <t>スタートで出遅れ。そのおかげで初めて溜める競馬になって、トラックバイアスや展開が上手くハマった印象。</t>
    <phoneticPr fontId="10"/>
  </si>
  <si>
    <t>序盤からハイペースだったが途中で捲りも入る展開。それでも先行した２頭が粘りこんで波乱の結果になった。</t>
    <phoneticPr fontId="1"/>
  </si>
  <si>
    <t>休み明けで積極的な競馬で押し切り勝ち。ハイペースを先行して普通に強い競馬だったんじゃないだろうか。</t>
    <phoneticPr fontId="1"/>
  </si>
  <si>
    <t>スッと好位ポジションを取って最後の脚も素晴らしかった。溜めて差す競馬ができていますし、函館２歳ステークスでも有力な存在。</t>
    <phoneticPr fontId="10"/>
  </si>
  <si>
    <t>函館芝は開幕週で露骨なイン先行有利馬場。半数近くの馬がスタートで出遅れ。相対的に前目でスムーズな競馬ができた馬が上位に来た感じか。</t>
    <phoneticPr fontId="10"/>
  </si>
  <si>
    <t>函館ダートは雨の影響で少し時計は速くなったか。徹底先行タイプのメリタテスが速いペースで逃げてそのまま押し切り勝ち。</t>
    <phoneticPr fontId="1"/>
  </si>
  <si>
    <t>とにかく揉まれずに逃げてこその馬で、なおかつ溜めずにオーバーペースで行った方がいい馬。古川奈穂騎手でも乗りこなせる数少ない馬という印象。</t>
    <phoneticPr fontId="1"/>
  </si>
  <si>
    <t>函館ダートは雨の影響で少し時計は速くなったか。ここはシゲルショウグンがマイペースの逃げで圧巻のパフォーマンスを見せた。</t>
    <phoneticPr fontId="1"/>
  </si>
  <si>
    <t>スタートを決めるとマイペースの逃げで他馬を圧倒した。とにかく逃げて自分のリズムで競馬をしてこその馬なんだろう。</t>
    <phoneticPr fontId="1"/>
  </si>
  <si>
    <t>バッファローライズが先手を奪ってそこまで速くはない流れ。スッと外目の２番手を取れたブレーザーがあっさりと抜け出して勝利。</t>
    <phoneticPr fontId="10"/>
  </si>
  <si>
    <t>デビュー２戦目でスタートを決めてガラリ一変となった。大型馬でまだまだ良化途上に見えますし、上のクラスでも期待したい。</t>
    <phoneticPr fontId="10"/>
  </si>
  <si>
    <t>函館芝は開幕週で露骨なイン先行有利馬場。ハイペースで流れたがこのレースも内枠先行馬が上位独占の結果に。</t>
    <phoneticPr fontId="10"/>
  </si>
  <si>
    <t>抜群のスタートからハイペースを先行して押し切り勝ち。未勝利では抜けていた感じで、上のクラスでも通用していいはず。</t>
    <phoneticPr fontId="10"/>
  </si>
  <si>
    <t>序盤は速いペースだったが中盤が極端に緩む展開。距離延長のワンダーカモンがプラムダンディとのデッドヒートを制して勝利。</t>
    <phoneticPr fontId="1"/>
  </si>
  <si>
    <t>前走のグリーズマンの未勝利はハイレベル戦。今回は距離延長だったが、中団からスムーズに立ち回って差し切ることができた。</t>
    <phoneticPr fontId="1"/>
  </si>
  <si>
    <t>函館芝は開幕週で露骨なイン先行有利馬場。出入りの激しい展開でスタミナははっきり問われたレースだったか。</t>
    <phoneticPr fontId="10"/>
  </si>
  <si>
    <t>キレに欠けるスタミナタイプなのでこの条件は合っていた。今回は内枠で完璧な競馬ができていた感じがします。</t>
    <phoneticPr fontId="10"/>
  </si>
  <si>
    <t>先行争いが早めに落ち着いて緩い流れに。ここは人気のレアグリフォンの力が全く違った感じだ。</t>
    <phoneticPr fontId="10"/>
  </si>
  <si>
    <t>二の足の速さでスッと番手ポジションをとるとここでは力が違った。スローに恵まれてはいるが、この条件なら上のクラスでもやれそう。</t>
    <phoneticPr fontId="10"/>
  </si>
  <si>
    <t>函館芝は開幕週で露骨なイン先行有利馬場。芝2000mはその中でも差しが決まりやすかった感じで、中枠の人気の差し馬が上位独占の結果に。</t>
    <phoneticPr fontId="10"/>
  </si>
  <si>
    <t>デビュー２戦目でいくぶん動けるようになっていた感じ。外を回して勝ち切りましたし、今後の成長を加味すればまだやれそうな馬だ。</t>
    <phoneticPr fontId="10"/>
  </si>
  <si>
    <t>函館芝は開幕週で露骨なイン先行有利馬場。そんな馬場でも速いペースで流れたことで差しも決まるレースになった。</t>
    <phoneticPr fontId="10"/>
  </si>
  <si>
    <t>なかなか気性的に走ることができなかった馬が長期休養明けで復調。今回は開幕週の馬場で内枠からスムーズな競馬はできている。</t>
    <phoneticPr fontId="10"/>
  </si>
  <si>
    <t>函館芝は開幕週で露骨なイン先行有利馬場。そんな馬場でエラトーが超スローの逃げを打てばそりゃそのまま押し切るのも当然。</t>
    <phoneticPr fontId="10"/>
  </si>
  <si>
    <t>チューリップ賞の内容からもクラス上位。スッと先手を奪えてスローの楽逃げが打てた。それでもこの着差なら上のクラスで通用しそう。</t>
    <phoneticPr fontId="10"/>
  </si>
  <si>
    <t>イン先行</t>
  </si>
  <si>
    <t>2新馬</t>
    <rPh sb="1" eb="3">
      <t xml:space="preserve">シンバ </t>
    </rPh>
    <phoneticPr fontId="10"/>
  </si>
  <si>
    <t>2新馬</t>
    <rPh sb="1" eb="2">
      <t>シンバ</t>
    </rPh>
    <phoneticPr fontId="10"/>
  </si>
  <si>
    <t>3勝</t>
    <rPh sb="1" eb="2">
      <t>ショウ</t>
    </rPh>
    <phoneticPr fontId="10"/>
  </si>
  <si>
    <t>1勝</t>
    <rPh sb="1" eb="2">
      <t>ショウル</t>
    </rPh>
    <phoneticPr fontId="10"/>
  </si>
  <si>
    <t>ロードトレイル</t>
    <phoneticPr fontId="10"/>
  </si>
  <si>
    <t>消耗</t>
    <rPh sb="0" eb="1">
      <t>ショウモウ</t>
    </rPh>
    <phoneticPr fontId="10"/>
  </si>
  <si>
    <t>アジアエクスプレス</t>
    <phoneticPr fontId="10"/>
  </si>
  <si>
    <t>ヨリナエスポワール</t>
    <phoneticPr fontId="1"/>
  </si>
  <si>
    <t>ディーマジェスティ</t>
    <phoneticPr fontId="1"/>
  </si>
  <si>
    <t>キンシャサノキセキ</t>
    <phoneticPr fontId="1"/>
  </si>
  <si>
    <t>サンマルブーケ</t>
    <phoneticPr fontId="10"/>
  </si>
  <si>
    <t>ベストウォーリア</t>
    <phoneticPr fontId="10"/>
  </si>
  <si>
    <t>メイショウボーラー</t>
    <phoneticPr fontId="10"/>
  </si>
  <si>
    <t>パンジャ</t>
    <phoneticPr fontId="10"/>
  </si>
  <si>
    <t>サトノクラウン</t>
    <phoneticPr fontId="10"/>
  </si>
  <si>
    <t>ディープブリランテ</t>
    <phoneticPr fontId="10"/>
  </si>
  <si>
    <t>ヴーレヴー</t>
    <phoneticPr fontId="10"/>
  </si>
  <si>
    <t>レッドファルクス</t>
    <phoneticPr fontId="10"/>
  </si>
  <si>
    <t>リリーフィールド</t>
    <phoneticPr fontId="10"/>
  </si>
  <si>
    <t>モズアスコット</t>
    <phoneticPr fontId="10"/>
  </si>
  <si>
    <t>パイロ</t>
    <phoneticPr fontId="10"/>
  </si>
  <si>
    <t>カテリーナ</t>
    <phoneticPr fontId="10"/>
  </si>
  <si>
    <t>ホークビル</t>
    <phoneticPr fontId="10"/>
  </si>
  <si>
    <t>ニルアドミラリ</t>
    <phoneticPr fontId="10"/>
  </si>
  <si>
    <t>ダイヤルドイン</t>
    <phoneticPr fontId="10"/>
  </si>
  <si>
    <t>サウスヴィグラス</t>
    <phoneticPr fontId="10"/>
  </si>
  <si>
    <t>アポロケンタッキー</t>
    <phoneticPr fontId="10"/>
  </si>
  <si>
    <t>ジャスタウェイ</t>
    <phoneticPr fontId="10"/>
  </si>
  <si>
    <t>レッドアヴァンティ</t>
    <phoneticPr fontId="10"/>
  </si>
  <si>
    <t>ｱﾒﾘｶﾝﾍﾟｲﾄﾘｵｯﾄ</t>
    <phoneticPr fontId="10"/>
  </si>
  <si>
    <t>トーセンファントム</t>
    <phoneticPr fontId="10"/>
  </si>
  <si>
    <t>テンクウジョー</t>
    <phoneticPr fontId="1"/>
  </si>
  <si>
    <t>マクフィ</t>
    <phoneticPr fontId="1"/>
  </si>
  <si>
    <t>ｶﾘﾌｫﾙﾆｱｸﾛｰﾑ</t>
    <phoneticPr fontId="1"/>
  </si>
  <si>
    <t>ジューンブレア</t>
    <phoneticPr fontId="10"/>
  </si>
  <si>
    <t>アメリカンファラオ</t>
    <phoneticPr fontId="10"/>
  </si>
  <si>
    <t>ノーネイネヴァー</t>
    <phoneticPr fontId="10"/>
  </si>
  <si>
    <t>タマモプルメリア</t>
    <phoneticPr fontId="1"/>
  </si>
  <si>
    <t>パレスマリス</t>
    <phoneticPr fontId="1"/>
  </si>
  <si>
    <t>ゴールドシップ</t>
    <phoneticPr fontId="1"/>
  </si>
  <si>
    <t>ヘキルリ</t>
    <phoneticPr fontId="10"/>
  </si>
  <si>
    <t>サトノダイヤモンド</t>
    <phoneticPr fontId="10"/>
  </si>
  <si>
    <t>シルバーステート</t>
    <phoneticPr fontId="10"/>
  </si>
  <si>
    <t>バッファローライズ</t>
    <phoneticPr fontId="10"/>
  </si>
  <si>
    <t>バンブーエール</t>
    <phoneticPr fontId="10"/>
  </si>
  <si>
    <t>シャンハイボビー</t>
    <phoneticPr fontId="10"/>
  </si>
  <si>
    <t>コパノエビータ</t>
    <phoneticPr fontId="1"/>
  </si>
  <si>
    <t>ダノンレジェンド</t>
    <phoneticPr fontId="1"/>
  </si>
  <si>
    <t>シャンハイボビー</t>
    <phoneticPr fontId="1"/>
  </si>
  <si>
    <t>ﾏｲﾝﾄﾞﾕｱﾋﾞｽｹｯﾂ</t>
    <phoneticPr fontId="1"/>
  </si>
  <si>
    <t>ニシノラヴァンダ</t>
    <phoneticPr fontId="10"/>
  </si>
  <si>
    <t>トビーズコーナー</t>
    <phoneticPr fontId="10"/>
  </si>
  <si>
    <t>オトコギアンパン</t>
    <phoneticPr fontId="10"/>
  </si>
  <si>
    <t>ディーマジェスティ</t>
    <phoneticPr fontId="10"/>
  </si>
  <si>
    <t>ミッキーマカロン</t>
    <phoneticPr fontId="1"/>
  </si>
  <si>
    <t>キタサンブラック</t>
    <phoneticPr fontId="1"/>
  </si>
  <si>
    <t>サンダースノー</t>
    <phoneticPr fontId="1"/>
  </si>
  <si>
    <t>ハービンジャー</t>
    <phoneticPr fontId="1"/>
  </si>
  <si>
    <t>スイミーユニバンス</t>
    <phoneticPr fontId="10"/>
  </si>
  <si>
    <t>リアルスティール</t>
    <phoneticPr fontId="10"/>
  </si>
  <si>
    <t>ジャスティンアース</t>
    <phoneticPr fontId="10"/>
  </si>
  <si>
    <t>ヒドゥンキング</t>
    <phoneticPr fontId="1"/>
  </si>
  <si>
    <t>ドゥラメンテ</t>
    <phoneticPr fontId="1"/>
  </si>
  <si>
    <t>ﾏｼﾞｪｽﾃｨｯｸｳｫﾘｱｰ</t>
    <phoneticPr fontId="1"/>
  </si>
  <si>
    <t>マメコ</t>
    <phoneticPr fontId="10"/>
  </si>
  <si>
    <t>ニューイヤーズデイ</t>
    <phoneticPr fontId="10"/>
  </si>
  <si>
    <t>ポエットリー</t>
    <phoneticPr fontId="10"/>
  </si>
  <si>
    <t>リヤンドファミユ</t>
    <phoneticPr fontId="10"/>
  </si>
  <si>
    <t>エーシントップ</t>
    <phoneticPr fontId="10"/>
  </si>
  <si>
    <t>○</t>
  </si>
  <si>
    <t>キタサンブラック/モーリス</t>
    <phoneticPr fontId="10"/>
  </si>
  <si>
    <t>キットハナガサク</t>
    <phoneticPr fontId="10"/>
  </si>
  <si>
    <t>この時間の函館競馬場は大雨が降って馬場にも影響があったはず。ここは隊列がすぐに落ち着いたことで内枠先行馬が上位独占の結果に。</t>
    <phoneticPr fontId="10"/>
  </si>
  <si>
    <t>古川奈穂騎手でも連勝できたような馬。今回は鞍上強化で内枠からスムーズな競馬ができていた。</t>
    <phoneticPr fontId="10"/>
  </si>
  <si>
    <t>函館芝は２週目でもまだインの方が伸びる馬場。そんな馬場ではあったが、レッドアヴァンティが大外一気で素晴らしい脚で差し切り勝ち。</t>
    <phoneticPr fontId="10"/>
  </si>
  <si>
    <t>スプリント戦で溜める競馬でパフォーマンス一変。トラックバイアス無視での差し切り勝ちでしたし、この距離ならオープンまで行けそうだ。</t>
    <phoneticPr fontId="10"/>
  </si>
  <si>
    <t>カリフォルニアが大外枠から主張してハイペース。最後はかなり上がりが掛かる消耗戦で、テンクウジョーが差し切って勝利。</t>
    <phoneticPr fontId="1"/>
  </si>
  <si>
    <t>スタートで出遅れ。かなり無理矢理な捲り差しだったがここでは力上位だった。もう少しスタートの改善をしないと上ではどうか。</t>
    <phoneticPr fontId="1"/>
  </si>
  <si>
    <t>淡々とペースが流れて最後は差しも決まる展開。内枠からロスなく捌いてきたキットハナガサクが人気に応えて順当勝ち。</t>
    <phoneticPr fontId="10"/>
  </si>
  <si>
    <t>道中はインで脚を溜めて直線だけ外に出す完璧な騎乗。馬も成長しているようで、2勝クラスなら通用して良さそう。</t>
    <phoneticPr fontId="10"/>
  </si>
  <si>
    <t>ジューンブレアが逃げてなかなか速い流れ。素質馬が揃っていましたし、開催中でも全体2位の走破時計ならレベルは高かったんじゃないだろうか。</t>
    <phoneticPr fontId="10"/>
  </si>
  <si>
    <t>抜群のスタートからあっさり逃げて押し切り勝ち。時計も優秀ですし、芝のスプリント戦ならオープンまで行ける馬じゃないだろうか。</t>
    <phoneticPr fontId="10"/>
  </si>
  <si>
    <t>この条件らしく前に行った馬が有利な展開。スッと位置が取れた人気馬が上位独占の結果に。</t>
    <phoneticPr fontId="10"/>
  </si>
  <si>
    <t>2番手追走からスムーズな競馬で押し切り勝ち。今回は完璧な競馬ができた感じがします。</t>
    <phoneticPr fontId="10"/>
  </si>
  <si>
    <t>函館芝は2週目でまだインの方が伸びる馬場。ロスなく立ち回った内枠の馬が上位独占の結果になった。</t>
    <phoneticPr fontId="10"/>
  </si>
  <si>
    <t>陣営は揉まれるとダメといっていたが、内枠で馬群の中でスムーズな競馬ができていた。最後の脚色を見ても上のクラスでやれていいはず。</t>
    <phoneticPr fontId="10"/>
  </si>
  <si>
    <t>この時間の函館競馬場は大雨が降って馬場にも影響があったはず。このレースも基本的には前残りだったが、人気のポエットリーが大外一気で差し切り勝ち。</t>
    <phoneticPr fontId="10"/>
  </si>
  <si>
    <t>位置は取れなかったが外を回ってあっさりと差し切った。脚力は相当にありそうだが、なかなか難しいところも秘めた馬に見えます。</t>
    <phoneticPr fontId="10"/>
  </si>
  <si>
    <t>先行争いが激しくなりハイペースで差し馬有利の展開。先行馬が潰れて差し馬が上位独占の結果になった。</t>
    <phoneticPr fontId="1"/>
  </si>
  <si>
    <t>ここ2戦は走り切れなかったが今回で一変。今回はハイペースで展開が向いた上に完璧に捌くことができていた。</t>
    <phoneticPr fontId="1"/>
  </si>
  <si>
    <t>前半スローペースから上がりの速い展開に。着差が付きにくい展開だったが、上位3頭が4着以下を突き放す結果に。</t>
    <phoneticPr fontId="10"/>
  </si>
  <si>
    <t>出足が良くなく外を回る形だったがここでは力が抜けていた。2勝クラスぐらいまでなら普通に上位の馬に見えます。</t>
    <phoneticPr fontId="10"/>
  </si>
  <si>
    <t>昼過ぎに雨が降ったことでワンランク時計が掛かっていたか。ここは途中で小林美駒騎手が捲り気味に仕掛けたスイミーユニバンスが強い競馬を見せた。</t>
    <phoneticPr fontId="10"/>
  </si>
  <si>
    <t>今回は休み明けで+22kg。減量はあったとはいえ小林美駒騎手の無理矢理な捲り競馬で押し切るんだから馬が成長していた。</t>
    <phoneticPr fontId="10"/>
  </si>
  <si>
    <t>先行馬が多かったが中盤はそこまで速くならず。勝負所で捲る馬が出てきて差しも決まるレースになった感じ。</t>
    <phoneticPr fontId="1"/>
  </si>
  <si>
    <t>外枠からスッと先行してこの馬の競馬ができていた。早めに逃げ馬を競り落として強い競馬だが、この馬はいつ走るのかさっぱりわからない。</t>
    <phoneticPr fontId="1"/>
  </si>
  <si>
    <t>昼過ぎに雨が降ったことでワンランク時計が掛かっていたか。ここはメンバーレベルが低く、時計も水準以下のレベルに見えます。</t>
    <phoneticPr fontId="10"/>
  </si>
  <si>
    <t>外枠から実にスムーズに立ち回ることができた。今回はメンバーレベルが低いので恵まれた感じあり。</t>
    <phoneticPr fontId="10"/>
  </si>
  <si>
    <t>少頭数だったがメンバーレベルはまずまず。上位3頭が記録した時計はなかなか優秀に見えます。</t>
    <phoneticPr fontId="10"/>
  </si>
  <si>
    <t>相対的にスタート良くハナに行けることができた。ハイペースの押し切り勝ちは見事だが、初戦で逃げた馬は函館2歳Sでは期待できない。</t>
    <phoneticPr fontId="10"/>
  </si>
  <si>
    <t>外枠の人気馬がスピードを見せて先行する展開。ここはリリーフィールドのスピードが全く違った感じ。</t>
    <phoneticPr fontId="10"/>
  </si>
  <si>
    <t>抜群のスタートからなんの危なげもなく押し切り勝ち。スピード性能は相当にありそうで、芝ダート問わず短距離では面白い馬かも。</t>
    <phoneticPr fontId="10"/>
  </si>
  <si>
    <t>序盤からペース流れた上に途中で捲りが入る展開。最後は差し追い込み馬が上位独占の結果になった。</t>
    <phoneticPr fontId="10"/>
  </si>
  <si>
    <t>早めに捲る競馬で2着以下は突き放した。ゴールドシップ産駒のスタミナタイプのようで、洋芝なら昇級即通用でしょう。</t>
    <phoneticPr fontId="10"/>
  </si>
  <si>
    <t>サンマルブーケがスッと先手を奪って前半3F=35.9のスローペース戦。こうなってしまうと完全な前残りレースになるのも当然。</t>
    <phoneticPr fontId="10"/>
  </si>
  <si>
    <t>抜群のスタートから先手を奪うと、かなり楽なペースで逃げられた。今回は恵まれた感じがします。</t>
    <phoneticPr fontId="10"/>
  </si>
  <si>
    <t>テキーラワルツが主張してハイペース。外枠から上手く脚を溜めることができたロードトレイルが差し切って勝利。</t>
    <phoneticPr fontId="10"/>
  </si>
  <si>
    <t>好位で脚を溜める競馬でここでは力が違った。外枠から勝ち切った点は立派ですし、1勝クラスぐらいなら通用していいはず。</t>
    <phoneticPr fontId="10"/>
  </si>
  <si>
    <t>ハイペースで進んで最後は上がりが掛かる展開。それでもこの条件らしく前に行った馬のワンツースリー決着となった。</t>
    <phoneticPr fontId="1"/>
  </si>
  <si>
    <t>距離延長で先行する競馬で一変。ハイペースを先行しての押し切り勝ちですし、普通に時計もそれなりに優秀に見えます。</t>
    <phoneticPr fontId="1"/>
  </si>
  <si>
    <t>少頭数だったがニシノラヴァンダをワイルドブッターが突いてハイペース戦に。ここはニシノラヴァンダのスピードが違った感じがします。</t>
    <phoneticPr fontId="10"/>
  </si>
  <si>
    <t>抜群のスタートからハイペースの逃げで押し切り勝ち。スピードはかなりのものがありそうだが、函館2歳Sは前走で逃げた馬が不利なレース。</t>
    <phoneticPr fontId="10"/>
  </si>
  <si>
    <t>この条件らしく前に行った馬が上位独占の結果。コパノエビータが先手を奪ってそのまま押し切って勝利。</t>
    <phoneticPr fontId="1"/>
  </si>
  <si>
    <t>何が何でも逃げるという姿勢で押し切り勝ち。減量の恩恵はあったがこういう競馬は合っている感じがします。</t>
    <phoneticPr fontId="1"/>
  </si>
  <si>
    <t>断然人気のノブノリッキーが出遅れ。そのおかげで先行争いは緩くなり、スローペースで逃げられたバッファローライズが押し切って勝利。</t>
    <phoneticPr fontId="10"/>
  </si>
  <si>
    <t>ノブノリッキーが出遅れたことですんなりハナを奪えた。小林美駒騎手からの乗り替わりでパフォーマンスを上げた面もあるか。</t>
    <phoneticPr fontId="10"/>
  </si>
  <si>
    <t>ヘキルリがハイペースの逃げで押し切り勝ち。勝ち馬こそ逃げ切りだったが2着以下は差し馬が突っこんでくる結果に。</t>
    <phoneticPr fontId="10"/>
  </si>
  <si>
    <t>スタートを決めて先手を奪い切れたのが良かった。鞍上コメントを見ても逃げる競馬がベストな模様。</t>
    <phoneticPr fontId="10"/>
  </si>
  <si>
    <t>この条件らしく前に行った馬が上位独占の結果。タマモプルメリアが2番手からスムーズに抜け出して勝利。</t>
    <phoneticPr fontId="1"/>
  </si>
  <si>
    <t>スッと先行してスムーズな競馬ができた。久々で馬も良くなっていた感じで、今後の成長に期待したい。</t>
    <phoneticPr fontId="1"/>
  </si>
  <si>
    <t>OP</t>
    <phoneticPr fontId="1"/>
  </si>
  <si>
    <t>2未勝利</t>
    <rPh sb="1" eb="4">
      <t>ミショウリ</t>
    </rPh>
    <phoneticPr fontId="10"/>
  </si>
  <si>
    <t>ネオユニヴァース</t>
    <phoneticPr fontId="10"/>
  </si>
  <si>
    <t>コスモフロイデ</t>
    <phoneticPr fontId="10"/>
  </si>
  <si>
    <t>E</t>
    <phoneticPr fontId="1"/>
  </si>
  <si>
    <t>ワンブランチ</t>
    <phoneticPr fontId="10"/>
  </si>
  <si>
    <t>ワイルドゴーアにユリが競りかけて速い流れ。先行勢は厳しくなって差しが決まる結果に。</t>
    <phoneticPr fontId="10"/>
  </si>
  <si>
    <t>モジャーリオ</t>
    <phoneticPr fontId="10"/>
  </si>
  <si>
    <t>カンバーランド</t>
    <phoneticPr fontId="1"/>
  </si>
  <si>
    <t>ヴィヴァクラウン</t>
    <phoneticPr fontId="10"/>
  </si>
  <si>
    <t>この条件らしく前に行った馬が上位独占の結果。先手を奪ったカンバーランドが人気に応えて順当勝ち。</t>
    <phoneticPr fontId="1"/>
  </si>
  <si>
    <t>函館芝はまだインの方が有利な馬場か。このレースも内枠先行馬が上位独占の結果に。</t>
    <phoneticPr fontId="10"/>
  </si>
  <si>
    <t>ダンツドール</t>
    <phoneticPr fontId="10"/>
  </si>
  <si>
    <t>ホッコータルマエ</t>
    <phoneticPr fontId="10"/>
  </si>
  <si>
    <t>途中から先頭に立ったダンツドールがマイペースで逃げる展開。そのまま後続に影も踏ませずに圧勝となった。</t>
    <phoneticPr fontId="10"/>
  </si>
  <si>
    <t>カルプスペルシュ</t>
    <phoneticPr fontId="10"/>
  </si>
  <si>
    <t>2歳新馬戦にしても前半は遅いペース。先行した2頭が粘っていたが、最後は鋭い決め手を見せたカルプスペルシュが差し切って勝利。</t>
    <phoneticPr fontId="10"/>
  </si>
  <si>
    <t>コーラルムーン</t>
    <phoneticPr fontId="10"/>
  </si>
  <si>
    <t>途中でトーセンオリックスが捲ってきて上がりが掛かる消耗戦に。プレッシャーを受けながらも逃げたコーラルムーンが押し切って勝利。</t>
    <phoneticPr fontId="10"/>
  </si>
  <si>
    <t>ゴールドサーベル</t>
    <phoneticPr fontId="10"/>
  </si>
  <si>
    <t>ダノンバラード</t>
    <phoneticPr fontId="10"/>
  </si>
  <si>
    <t>少頭数で先行馬が少なかったがセイウンサニーが注文を付けて逃げる展開。最後は決め手上位の差し馬が突っこんできた。</t>
    <phoneticPr fontId="10"/>
  </si>
  <si>
    <t>この条件らしく前に行った馬が上位独占の結果。人気のサザンカが先手を奪ってそのまま押し切って勝利。</t>
    <phoneticPr fontId="10"/>
  </si>
  <si>
    <t>S</t>
    <phoneticPr fontId="1"/>
  </si>
  <si>
    <t>レディーシス</t>
    <phoneticPr fontId="1"/>
  </si>
  <si>
    <t>ブラックタイド</t>
    <phoneticPr fontId="1"/>
  </si>
  <si>
    <t>ドレフォン</t>
    <phoneticPr fontId="1"/>
  </si>
  <si>
    <t>ロードカナロア</t>
    <phoneticPr fontId="1"/>
  </si>
  <si>
    <t>勝負所で人気馬が動いたことで先行馬は壊滅。最後は人気馬2頭が順当に差し込んできてワンツー。</t>
    <phoneticPr fontId="10"/>
  </si>
  <si>
    <t>低レベルなメンバー構成。タマモネモフィラが早めに動いてスローからのロンスパ戦。完璧に立ち回ったレディーシスが差し切って勝利。</t>
    <phoneticPr fontId="1"/>
  </si>
  <si>
    <t>モリノドリーム</t>
    <phoneticPr fontId="10"/>
  </si>
  <si>
    <t>先行馬が少なかったがそれにしてもスローペースの展開。ある程度の位置にいないとどうしようもないレースだったか。</t>
    <phoneticPr fontId="10"/>
  </si>
  <si>
    <t>低調なメンバー構成。ナンヨークリスタルがぶっ飛ばし気味に逃げてハイペースの消耗戦になった。</t>
    <phoneticPr fontId="1"/>
  </si>
  <si>
    <t>アセレラシオン</t>
    <phoneticPr fontId="1"/>
  </si>
  <si>
    <t>プレアデスグループ</t>
    <phoneticPr fontId="10"/>
  </si>
  <si>
    <t>リネアグローリア</t>
    <phoneticPr fontId="1"/>
  </si>
  <si>
    <t>モーニン</t>
    <phoneticPr fontId="1"/>
  </si>
  <si>
    <t>カフジニホニウム</t>
    <phoneticPr fontId="10"/>
  </si>
  <si>
    <t>キトゥンズジョイ</t>
    <phoneticPr fontId="10"/>
  </si>
  <si>
    <t>サトノメルベイユ</t>
    <phoneticPr fontId="10"/>
  </si>
  <si>
    <t>ヤンキーバローズ</t>
    <phoneticPr fontId="10"/>
  </si>
  <si>
    <t>シュヴァルグラン</t>
    <phoneticPr fontId="1"/>
  </si>
  <si>
    <t>オールナット</t>
    <phoneticPr fontId="10"/>
  </si>
  <si>
    <t>グランドエスケープ</t>
    <phoneticPr fontId="1"/>
  </si>
  <si>
    <t>レイデオロ</t>
    <phoneticPr fontId="1"/>
  </si>
  <si>
    <t>トーセンサンダー</t>
    <phoneticPr fontId="10"/>
  </si>
  <si>
    <t>サヴァ</t>
    <phoneticPr fontId="1"/>
  </si>
  <si>
    <t>アイルハヴアナザー</t>
    <phoneticPr fontId="1"/>
  </si>
  <si>
    <t>スクリーンヒーロー</t>
    <phoneticPr fontId="1"/>
  </si>
  <si>
    <t>リオンディーズ</t>
    <phoneticPr fontId="1"/>
  </si>
  <si>
    <t>ヤマニンアストロン</t>
    <phoneticPr fontId="10"/>
  </si>
  <si>
    <t>ダノンレジェンド</t>
    <phoneticPr fontId="10"/>
  </si>
  <si>
    <t>捲り宣言をしていたライラボンドが動かなかったことでそこまで差しは決まらず。インで完璧に立ち回ったサヴァが抜け出して勝利となった。</t>
    <phoneticPr fontId="1"/>
  </si>
  <si>
    <t>内枠好位からスムーズな競馬で差し切り勝ち。いろいろな条件を使いつつ適性ある条件を見つけた感じだが、今回は岩田騎手が完璧に乗っている。</t>
    <phoneticPr fontId="1"/>
  </si>
  <si>
    <t>横山武史騎手らしくテンに位置を取りに行ってスムーズな競馬ができた。洋芝は合いそうで、適性を武器にキーンランドカップを走る可能性も。</t>
    <phoneticPr fontId="10"/>
  </si>
  <si>
    <t>2勝クラスということを考えればそこまで速いペースでもなかったか。逃げ馬こそ潰れたが位置を取った馬で上位独占の結果に。</t>
    <phoneticPr fontId="10"/>
  </si>
  <si>
    <t>これまで佐藤騎手が乗ってクラス善戦レベルだった馬が大野騎手で順当に上げてきた。準オープンとなるとクラス慣れは必要か。</t>
    <phoneticPr fontId="10"/>
  </si>
  <si>
    <t>少頭数ながら飛ばす馬が出てハイペースの展開。上手く立ち回ったヤマニンアストロンが差し切って勝利。</t>
    <phoneticPr fontId="10"/>
  </si>
  <si>
    <t>ハイペースで差しが決まる展開で上手く立ち回ることができた。今回はメンバーレベルがどうだったか。</t>
    <phoneticPr fontId="1"/>
  </si>
  <si>
    <t>少頭数だったが早めに動く馬が出て展開が向いた。今回は低調なメンバーレベルで展開もハマった感じがします。</t>
    <phoneticPr fontId="1"/>
  </si>
  <si>
    <t>勝負所から一気に動く形でここでは力が違った。洋芝適性は高そうで、時計的にもまずまずのレースだったか。</t>
    <phoneticPr fontId="10"/>
  </si>
  <si>
    <t>前走は直線どん詰まり。今回は少頭数な競馬でスムーズに差し切ることができた。多頭数でこう上手くはいかない。</t>
    <phoneticPr fontId="10"/>
  </si>
  <si>
    <t>ヒデシンイメル</t>
    <phoneticPr fontId="1"/>
  </si>
  <si>
    <t>SL</t>
  </si>
  <si>
    <t>捲りを食らって厳しい展開だったが粘り腰を見せた。立ち回りの上手さを活かせれば上でもやれる。</t>
    <phoneticPr fontId="10"/>
  </si>
  <si>
    <t>スローからの瞬発力勝負で差し切り勝ち。差す競馬を経験したのは良いが、そこまでスピードあふれる血統ではないので速いペースでどうか。</t>
    <phoneticPr fontId="10"/>
  </si>
  <si>
    <t>２周目で一気に動く競馬でここではスタミナが違っていた感じ。今回は特殊条件で特殊な展開だったので評価が難しいところ。</t>
    <phoneticPr fontId="10"/>
  </si>
  <si>
    <t>課題のスタートを何とか決めて内枠からスムーズな競馬ができた。本質的にこの距離は短いように見えます。</t>
    <phoneticPr fontId="10"/>
  </si>
  <si>
    <t>怖がりだったり物見したりと気性の難しさがネック。現状はこういう自分のペースで行く競馬でこそという馬に見えます。</t>
    <phoneticPr fontId="1"/>
  </si>
  <si>
    <t>２戦目で横山武史騎乗で仕掛けが早くなって差し切り勝ち。どうもスプリント戦では距離不足に見える点がどうでしょうか。</t>
    <phoneticPr fontId="10"/>
  </si>
  <si>
    <t>先行馬不在でコスモフロイデがマイペースで逃げる展開。まんまとスローに落とし込んでそのまま押し切って勝利となった。</t>
    <phoneticPr fontId="10"/>
  </si>
  <si>
    <t>スローペースの逃げを打って展開に恵まれた。タフな馬場は得意なので、馬場コンディションによっては上でも穴を開けるかも。</t>
  </si>
  <si>
    <t>少頭数だったがスピード勝負で地力ははっきり問われた感じ。２頭が３着以下を突き放してここでは力が違った。</t>
    <phoneticPr fontId="1"/>
  </si>
  <si>
    <t>ヒデシンイメルがハイペースで逃げてついてこられる馬が限られた感じ。結局はこの条件らしく前残りの結果になった。</t>
    <phoneticPr fontId="1"/>
  </si>
  <si>
    <t>小林美駒騎手らしい積極策でハイペースを押し切って勝利。こういう競馬で使いつつ成長を促して相手なりにどこまで。</t>
    <phoneticPr fontId="1"/>
  </si>
  <si>
    <t>前走同様に行きっぷり良く逃げて押し切り勝ち。最後まで渋とく伸びていますし、今後も成長していきそうな血統です。</t>
    <phoneticPr fontId="1"/>
  </si>
  <si>
    <t>今村騎手のラバタンシンが大逃げを打ったが４コーナーでは後続に飲み込まれる展開。しっかりスタミナが問われたことで人気のオールナットの完勝となった。</t>
    <phoneticPr fontId="10"/>
  </si>
  <si>
    <t>さすがに１勝クラスでは力が抜けていた。サトノダイヤモンド産駒らしい長く脚を使える条件向きの馬か。</t>
    <phoneticPr fontId="10"/>
  </si>
  <si>
    <t>５頭立ての少頭数レース。ここは調教動いて断然人気に支持されていたヤンキーバローズの素質が違った。</t>
    <phoneticPr fontId="10"/>
  </si>
  <si>
    <t>４コーナーでは前に並びに行って安全に勝ちに行った。血統的に本質的にスプリンターかは怪しく、函館２歳ではスピード負けするリスクはある。</t>
    <phoneticPr fontId="10"/>
  </si>
  <si>
    <t>一度使ったことで状態が上がっていたか。今回は少頭数でハイペースで展開も向いているので評価が難しい。</t>
    <phoneticPr fontId="10"/>
  </si>
  <si>
    <t>この条件にしてはテンペースが流れて最後は差しが決まる展開。後方にいた馬たちで上位独占の結果になった。</t>
    <phoneticPr fontId="10"/>
  </si>
  <si>
    <t>今回が初出走だったがここでは素質が全く違った感じ。小柄なので成長がカギになるが、この走りだけを見ると楽しみな素材。</t>
    <phoneticPr fontId="10"/>
  </si>
  <si>
    <t>この条件らしく前に行った馬が粘り込む結果。逃げ馬を見る位置につけた人気３頭で上位独占となった。</t>
    <phoneticPr fontId="10"/>
  </si>
  <si>
    <t>前走は古川奈穂騎手でどん詰まり。典型的な古川奈穂リターンでパフォーマンスを上げた。古川騎手が乗らなければ上でも通用。</t>
    <phoneticPr fontId="10"/>
  </si>
  <si>
    <t>スッと先手を奪ってそのまま押し切り勝ち。斤量含めて色々と上手くいった感じがします。</t>
    <phoneticPr fontId="10"/>
  </si>
  <si>
    <t>人気の２頭が先行してスピードの違いを見せるレースに。３着以下は大きく離される結果になった。</t>
    <phoneticPr fontId="1"/>
  </si>
  <si>
    <t>３着以下は大きく突き放していた。同週の１勝クラスと時計は変わらないですし、上のクラスでも通用していいか。</t>
    <phoneticPr fontId="1"/>
  </si>
  <si>
    <t>断然人気のプレアデスグループが逃げる展開。ここではスピードが違った感じで、そのまま押し切って勝利となった。</t>
    <phoneticPr fontId="10"/>
  </si>
  <si>
    <t>１枠からスピードを活かす競馬で押し切り勝ち。未勝利では抜けていた感じで、上のクラスでもスピードは通用していい。</t>
    <phoneticPr fontId="10"/>
  </si>
  <si>
    <t>2新馬</t>
    <rPh sb="1" eb="2">
      <t xml:space="preserve">シンバ </t>
    </rPh>
    <phoneticPr fontId="10"/>
  </si>
  <si>
    <t>2未勝利</t>
    <rPh sb="1" eb="2">
      <t>ミショウリ</t>
    </rPh>
    <phoneticPr fontId="10"/>
  </si>
  <si>
    <t>プレゼンティーア</t>
    <phoneticPr fontId="1"/>
  </si>
  <si>
    <t>超少頭数でペースも上がらず。能力差ははっきりあったようで、人気馬が順番通りに入線してガチガチの決着。</t>
    <phoneticPr fontId="10"/>
  </si>
  <si>
    <t>チギリ</t>
    <phoneticPr fontId="10"/>
  </si>
  <si>
    <t>フォートボヤール</t>
    <phoneticPr fontId="10"/>
  </si>
  <si>
    <t>いつもスタートで後手を踏んでいたフォートボヤールがスタートを決めて逃げる展開。そのまま後続を突き放して勝利となった。</t>
    <phoneticPr fontId="10"/>
  </si>
  <si>
    <t>スローペースから上がりの速い展開に。この展開でも外からの差し馬2頭でワンツーになったことからも、そろそろ函館芝は外が伸びる馬場になっていくか。</t>
    <phoneticPr fontId="10"/>
  </si>
  <si>
    <t>サンウリエル</t>
    <phoneticPr fontId="10"/>
  </si>
  <si>
    <t>キングマン</t>
    <phoneticPr fontId="10"/>
  </si>
  <si>
    <t>ミッキーグローリー</t>
    <phoneticPr fontId="10"/>
  </si>
  <si>
    <t>平均ペースで流れて最後は上がりが掛かる展開。先行した人気馬が順当に上位に走って堅い決着に。</t>
    <phoneticPr fontId="1"/>
  </si>
  <si>
    <t>エコロブレード</t>
    <phoneticPr fontId="1"/>
  </si>
  <si>
    <t>エンドレスサマー</t>
    <phoneticPr fontId="10"/>
  </si>
  <si>
    <t>アルアイン</t>
    <phoneticPr fontId="10"/>
  </si>
  <si>
    <t>調教絶好のエンドレスサマーが抜群のスタートから逃げる展開。ここはスピードが全く違った感じで、そのまま圧勝となった。</t>
    <phoneticPr fontId="10"/>
  </si>
  <si>
    <t>アースミューズ</t>
    <phoneticPr fontId="10"/>
  </si>
  <si>
    <t>フリオーソ</t>
    <phoneticPr fontId="10"/>
  </si>
  <si>
    <t>スタートはバラバラだったが二の足のスピード勝負に。2番手から早めに先頭に立ったアースミューズがそのまま押し切って勝利。</t>
    <phoneticPr fontId="10"/>
  </si>
  <si>
    <t>マイノワール</t>
    <phoneticPr fontId="10"/>
  </si>
  <si>
    <t>ﾌﾞﾘｯｸｽｱﾝﾄﾞﾓﾙﾀﾙ</t>
    <phoneticPr fontId="10"/>
  </si>
  <si>
    <t>そろそろ函館芝は外が伸びる馬場になってきた感じ。ここは速いペースで上がりが掛かる消耗戦になった。</t>
    <phoneticPr fontId="10"/>
  </si>
  <si>
    <t>3歳馬の人気2頭が早めに動いてスタミナ勝負に持ち込む展開。地力がはっきり問われたようで、3着以下は突き放された。</t>
    <phoneticPr fontId="10"/>
  </si>
  <si>
    <t>アーマルコライト</t>
    <phoneticPr fontId="10"/>
  </si>
  <si>
    <t>リーチザクラウン</t>
    <phoneticPr fontId="10"/>
  </si>
  <si>
    <t>フェノーメノ</t>
    <phoneticPr fontId="10"/>
  </si>
  <si>
    <t>そろそろ函館芝は外が伸びる馬場になってきた感じ。それでもここはナムラローズマリーのスピードが抜けきっていて逃げ切り勝ち。</t>
    <phoneticPr fontId="10"/>
  </si>
  <si>
    <t>ディープインパクト</t>
    <phoneticPr fontId="10"/>
  </si>
  <si>
    <t>先行馬は多かったが函館芝1800mらしくペースはスロー。2番手追走から人気のエラトーが早めに抜け出して勝利。</t>
    <phoneticPr fontId="10"/>
  </si>
  <si>
    <t>シュードタキライト</t>
    <phoneticPr fontId="10"/>
  </si>
  <si>
    <t>ﾏｼﾞｪｽﾃｨｯｸｳｫﾘｱｰ</t>
    <phoneticPr fontId="10"/>
  </si>
  <si>
    <t>ミッキーハーモニー</t>
    <phoneticPr fontId="10"/>
  </si>
  <si>
    <t>ヘニーヒューズ</t>
    <phoneticPr fontId="1"/>
  </si>
  <si>
    <t>プルーヴンウィナー</t>
    <phoneticPr fontId="1"/>
  </si>
  <si>
    <t>ヴァンセンヌ</t>
    <phoneticPr fontId="1"/>
  </si>
  <si>
    <t>ルクスアドラー</t>
    <phoneticPr fontId="10"/>
  </si>
  <si>
    <t>ゴーゴータカシ</t>
    <phoneticPr fontId="10"/>
  </si>
  <si>
    <t>サラトガチップス</t>
    <phoneticPr fontId="10"/>
  </si>
  <si>
    <t>SS</t>
    <phoneticPr fontId="1"/>
  </si>
  <si>
    <t>瞬発</t>
    <rPh sb="0" eb="2">
      <t>シュンパテゥ</t>
    </rPh>
    <phoneticPr fontId="1"/>
  </si>
  <si>
    <t>エンセリオ</t>
    <phoneticPr fontId="1"/>
  </si>
  <si>
    <t>ロゴタイプ</t>
    <phoneticPr fontId="1"/>
  </si>
  <si>
    <t>ガジュノリ</t>
    <phoneticPr fontId="10"/>
  </si>
  <si>
    <t>ダノンボレロ</t>
    <phoneticPr fontId="1"/>
  </si>
  <si>
    <t>サトノダイヤモンド</t>
    <phoneticPr fontId="1"/>
  </si>
  <si>
    <t>オウバイトウリ</t>
    <phoneticPr fontId="10"/>
  </si>
  <si>
    <t>カレンブラックヒル</t>
    <phoneticPr fontId="10"/>
  </si>
  <si>
    <t>ホウオウビスケッツ</t>
    <phoneticPr fontId="10"/>
  </si>
  <si>
    <t>フーコサンライズ</t>
    <phoneticPr fontId="10"/>
  </si>
  <si>
    <t>±0</t>
  </si>
  <si>
    <t>先手を奪う競馬で持ち前の持続力を活かし切った。次走は函館記念だろうが、ここを勝ってハンデを背負う立場になるのがどうか。</t>
    <phoneticPr fontId="10"/>
  </si>
  <si>
    <t>Aコース最終日の日曜はそこまで外が伸びる馬場にはならず。スッと先手を奪ったホウオウビスケッツがそのまま押し切って勝利。</t>
    <phoneticPr fontId="10"/>
  </si>
  <si>
    <t>この条件らしく前に行った馬が上位独占の結果に。断然人気のフーコサンライズが番手から抜け出して順当勝ち。</t>
    <phoneticPr fontId="10"/>
  </si>
  <si>
    <t>内枠でスタート微妙だったが二の足で番手を確保。もうここでは能力上位だった。昇級するとクラス慣れが必要かも。</t>
    <phoneticPr fontId="10"/>
  </si>
  <si>
    <t>Aコース最終日の日曜はそこまで外が伸びる馬場にはならず。このレースも内枠の馬と先行馬で上位独占の結果に。</t>
    <phoneticPr fontId="10"/>
  </si>
  <si>
    <t>内枠でスタート出遅れ。それでも位置を取って中団から素晴らしい脚を繰り出して差し切り勝ち。芝適性が高かった。</t>
    <phoneticPr fontId="10"/>
  </si>
  <si>
    <t>平均ペースで流れてある程度の位置にいないと厳しいレースに。番手追走のコパノエビータがあっさり抜け出して勝利となった。</t>
    <phoneticPr fontId="1"/>
  </si>
  <si>
    <t>昇級初戦で番手追走からあっさりと突き抜けて勝利。小型馬なので裸同然の50キロが向いた感じはあるが、それでも力をつけてきている。</t>
    <phoneticPr fontId="1"/>
  </si>
  <si>
    <t>２番手追走からあっさりと抜け出して勝利。力をつけているのは間違いないが、次走はローズSだろうが展開に恵まれれば権利を取れても驚けない。</t>
    <phoneticPr fontId="10"/>
  </si>
  <si>
    <t>このクラスでもスピード上位だった。２勝クラスぐらいになると周りも速いので同型との兼ね合いがポイント。</t>
    <phoneticPr fontId="10"/>
  </si>
  <si>
    <t>揉まれずに早めに動く競馬で完勝。今回は特殊条件だったので、中距離戦でどこまでやれるかがポイントになるか。</t>
    <phoneticPr fontId="10"/>
  </si>
  <si>
    <t>後方から外を回してあっさり突き抜けた。タフな馬場が合いそうで、洋芝なら上のクラスでも通用していい。</t>
    <phoneticPr fontId="10"/>
  </si>
  <si>
    <t>スッと位置を取ってこの条件で理想的な競馬ができた。牝馬なので目標はエーデルワイス賞になりそうだが、小柄なので門別の馬場がどうだろうか。</t>
    <phoneticPr fontId="10"/>
  </si>
  <si>
    <t>抜群のスタートからあっさりと逃げて押し切り勝ち。好時計で函館２歳Sでも人気になりそうだが、逃げて勝ってしまった馬の期待値は低い。</t>
    <phoneticPr fontId="10"/>
  </si>
  <si>
    <t>揉まれなければ未勝利では上位。今回は外枠からスムーズな競馬ができていた感じがします。</t>
    <phoneticPr fontId="1"/>
  </si>
  <si>
    <t>超スローペースで大外を回して差し切り勝ち。展開無視で差し切ったところを見ても脚力はなかなかのものがありそう。</t>
    <phoneticPr fontId="10"/>
  </si>
  <si>
    <t>毎回スタートで出遅れている馬がスタートを決められたのが全て。こういう競馬ができれば強いが依然としてスタート不安が残る。</t>
    <phoneticPr fontId="10"/>
  </si>
  <si>
    <t>スタートを決めて２番手からスムーズな競馬ができた。溜めて差す競馬を覚えられた点は次走の重賞では武器になるはず。</t>
    <phoneticPr fontId="10"/>
  </si>
  <si>
    <t>人気の２頭が先行してそのままワンツー決着。最後はダノンボレロが番手から抜け出して順当勝ち。</t>
    <phoneticPr fontId="1"/>
  </si>
  <si>
    <t>２番手追走からあっさりと抜け出して完勝。まだ底を見せていないが、時計的にも準オープンは試金石になりそうです。</t>
    <phoneticPr fontId="1"/>
  </si>
  <si>
    <t>Aコース最終日の日曜はそこまで外が伸びる馬場にはならず。ここはスローペースで完全に前残りのレースになった。</t>
    <phoneticPr fontId="10"/>
  </si>
  <si>
    <t>1800mでスムーズに先行して強い競馬。スローペースには恵まれたが、こういう競馬ができればそこそこは走れる馬か。</t>
    <phoneticPr fontId="10"/>
  </si>
  <si>
    <t>少頭数で前半は超スローペースの展開。途中で一気に動いたエンセリオがそのまま押し切って勝利となった。</t>
    <phoneticPr fontId="1"/>
  </si>
  <si>
    <t>途中で一気に動く競馬で脚を使い切ることができた。今回は超スローで特殊な展開だったので評価が難しい。</t>
    <phoneticPr fontId="1"/>
  </si>
  <si>
    <t>Aコース最終日の日曜はそこまで外が伸びる馬場にはならず。ここは断然人気のサラトガチップスが完全に力が違った感じがします。</t>
    <phoneticPr fontId="10"/>
  </si>
  <si>
    <t>前走はどん詰まり。スムーズなら未勝利では明らかに上位だった。これまで戦ってきた相手からも上で通用していいか。</t>
    <phoneticPr fontId="10"/>
  </si>
  <si>
    <t>Aコース最終日の日曜はそこまで外が伸びる馬場にはならず。ここはスローペースで逃げたゴーゴータカシがそのまま逃げ切って勝利となった。</t>
    <phoneticPr fontId="10"/>
  </si>
  <si>
    <t>スローペースの逃げを打ってそのまま押し切り勝ち。レースセンスは高そうだが、初戦でこういう競馬をしてしまうと次走で競馬が組み立てにくい。</t>
    <phoneticPr fontId="10"/>
  </si>
  <si>
    <t>プレゼンティーアが逃げて速い流れ。それでも前が止まっていませんし、先行して３着以下を突き放した２頭が普通に強かったか。</t>
    <phoneticPr fontId="1"/>
  </si>
  <si>
    <t>前走は囲まれる競馬がダメだった模様。今回はハイペースの逃げで普通に強い競馬だったんじゃないだろうか。</t>
    <phoneticPr fontId="1"/>
  </si>
  <si>
    <t>Aコース最終日の日曜はそこまで外が伸びる馬場にはならず。このレースも内枠と前に行った馬で上位独占の結果に。</t>
    <phoneticPr fontId="10"/>
  </si>
  <si>
    <t>内枠からスムーズな競馬で差し切り勝ち。自在性あるタイプなので相手なりには走ってきそう。</t>
    <phoneticPr fontId="10"/>
  </si>
  <si>
    <t>そろそろ函館芝は外が伸びる馬場になってきた感じ。ここはハイペースで流れて完全な外差し決着になった。</t>
    <phoneticPr fontId="10"/>
  </si>
  <si>
    <t>完全な展開待ちタイプがハイペースでハマった印象。オープンではよほどハマらないと厳しいんじゃないだろうか。</t>
    <phoneticPr fontId="10"/>
  </si>
  <si>
    <t>前半ハイペースな上に途中で捲りも入る展開。先行馬には厳しい展開だったようで、差し馬が上位独占の結果に。</t>
    <phoneticPr fontId="1"/>
  </si>
  <si>
    <t>初ダートで位置は取れなかったが、途中で一気に捲る競馬で押し切り勝ち。ひとまずダート適性は示す結果だったか。</t>
    <phoneticPr fontId="1"/>
  </si>
  <si>
    <t>Aコース最終日の日曜はそこまで外が伸びる馬場にはならず。少頭数ながらペースが速くなり、人気の２頭が３着以下を突き放してワンツー決着。</t>
    <phoneticPr fontId="10"/>
  </si>
  <si>
    <t>抜群のスタートからここでは力が違った。いかにも混戦に強そうなタイプで、余力があれば函館２歳ステークスでも走れて良さそう。</t>
    <phoneticPr fontId="10"/>
  </si>
  <si>
    <t>キミノナハマリア</t>
    <phoneticPr fontId="10"/>
  </si>
  <si>
    <t>ラパンチュール</t>
    <phoneticPr fontId="10"/>
  </si>
  <si>
    <t>ミスガリレオアスク</t>
    <phoneticPr fontId="10"/>
  </si>
  <si>
    <t>ニホンピロトッティ</t>
    <phoneticPr fontId="10"/>
  </si>
  <si>
    <t>ディスクリートキャット</t>
    <phoneticPr fontId="10"/>
  </si>
  <si>
    <t>モーニン</t>
    <phoneticPr fontId="10"/>
  </si>
  <si>
    <t>この日の函館競馬場は南西向きの超強風影響あり。その風の影響があったかもしれないが、それにしても超スローといえる展開に。</t>
    <phoneticPr fontId="10"/>
  </si>
  <si>
    <t>ミスターメロディ</t>
    <phoneticPr fontId="10"/>
  </si>
  <si>
    <t>ルージュピルエット</t>
    <phoneticPr fontId="10"/>
  </si>
  <si>
    <t>この日の函館競馬場は南西向きの超強風影響あり。風の影響か勝負所で外の馬が押し上げる展開になったが、結局は内枠からロスない競馬をした馬で上位独占。</t>
    <phoneticPr fontId="10"/>
  </si>
  <si>
    <t>メイショウヘール</t>
    <phoneticPr fontId="1"/>
  </si>
  <si>
    <t>エスケンデレヤ</t>
    <phoneticPr fontId="1"/>
  </si>
  <si>
    <t>ニューイヤーズデイ</t>
    <phoneticPr fontId="1"/>
  </si>
  <si>
    <t>この日の函館競馬場は南西向きの超強風影響あり。この条件らしく前に行った馬が上位独占の結果に。</t>
    <phoneticPr fontId="1"/>
  </si>
  <si>
    <t>この日の函館競馬場は南西向きの超強風影響あり。新馬戦の割に差しが決まったのも風の影響があるかもしれない。</t>
    <phoneticPr fontId="10"/>
  </si>
  <si>
    <t>ピコローズ</t>
    <phoneticPr fontId="10"/>
  </si>
  <si>
    <t>バゴ</t>
    <phoneticPr fontId="10"/>
  </si>
  <si>
    <t>この日の函館競馬場は南西向きの超強風影響あり。ここは古川奈穂リターンが鮮やかに決まってミスガリレオアスクの圧勝となった。</t>
    <phoneticPr fontId="10"/>
  </si>
  <si>
    <t>ガリレオ</t>
    <phoneticPr fontId="10"/>
  </si>
  <si>
    <t>ホークレア</t>
    <phoneticPr fontId="10"/>
  </si>
  <si>
    <t>この日の函館競馬場は南西向きの超強風影響あり。その風の影響もあったかスローペースで完全な前残りの結果に。</t>
    <phoneticPr fontId="10"/>
  </si>
  <si>
    <t>この日の函館競馬場は南西向きの超強風影響あり。人気のノブノリッキーが逃げてあっさり垂れたのも風の影響があったかも。</t>
    <phoneticPr fontId="10"/>
  </si>
  <si>
    <t>この日の函館競馬場は南西向きの超強風影響あり。中盤ペースが緩んで人気の先行馬が上位独占の結果に。</t>
    <phoneticPr fontId="1"/>
  </si>
  <si>
    <t>パフ</t>
    <phoneticPr fontId="1"/>
  </si>
  <si>
    <t>ブラックヴァール</t>
    <phoneticPr fontId="10"/>
  </si>
  <si>
    <t>ジャングルポケット</t>
    <phoneticPr fontId="10"/>
  </si>
  <si>
    <t>ルーラーシップ</t>
    <phoneticPr fontId="10"/>
  </si>
  <si>
    <t>この日の函館競馬場は南西向きの超強風影響あり。平均ペースで流れたとはいえかなり上がりが掛かるスタミナ勝負になった。</t>
    <phoneticPr fontId="10"/>
  </si>
  <si>
    <t>この日の函館競馬場は南西向きの超強風影響あり。その風の影響かかなりのスローペースになって決め手が問われるレースだったか。</t>
    <phoneticPr fontId="10"/>
  </si>
  <si>
    <t>ナチュラルハイ</t>
    <phoneticPr fontId="1"/>
  </si>
  <si>
    <t>この日の函館競馬場は南西向きの超強風影響あり。平均ペースで流れたがこの条件らしく前残りの結果になった。</t>
    <phoneticPr fontId="1"/>
  </si>
  <si>
    <t>スミレファースト</t>
    <phoneticPr fontId="10"/>
  </si>
  <si>
    <t>オカメノコイ</t>
    <phoneticPr fontId="10"/>
  </si>
  <si>
    <t>重</t>
    <rPh sb="0" eb="1">
      <t>オモイ</t>
    </rPh>
    <phoneticPr fontId="10"/>
  </si>
  <si>
    <t>重</t>
    <rPh sb="0" eb="1">
      <t>オモイ</t>
    </rPh>
    <phoneticPr fontId="1"/>
  </si>
  <si>
    <t>ピクラリーダ</t>
    <phoneticPr fontId="1"/>
  </si>
  <si>
    <t>バゴ</t>
    <phoneticPr fontId="1"/>
  </si>
  <si>
    <t>アンクルモー</t>
    <phoneticPr fontId="1"/>
  </si>
  <si>
    <t>ヴェラリーシャ</t>
    <phoneticPr fontId="10"/>
  </si>
  <si>
    <t>ソルレース</t>
    <phoneticPr fontId="10"/>
  </si>
  <si>
    <t>稍重</t>
    <rPh sb="0" eb="2">
      <t>ヤヤオモ</t>
    </rPh>
    <phoneticPr fontId="10"/>
  </si>
  <si>
    <t>アドマイヤムーン</t>
    <phoneticPr fontId="10"/>
  </si>
  <si>
    <t>マジックサンズ</t>
    <phoneticPr fontId="10"/>
  </si>
  <si>
    <t>ブラックバラード</t>
    <phoneticPr fontId="10"/>
  </si>
  <si>
    <t>レッドファルクス</t>
    <phoneticPr fontId="1"/>
  </si>
  <si>
    <t>稍重</t>
    <rPh sb="0" eb="1">
      <t>ヤヤオモ</t>
    </rPh>
    <phoneticPr fontId="10"/>
  </si>
  <si>
    <t>リアルインパクト</t>
    <phoneticPr fontId="10"/>
  </si>
  <si>
    <t>キンシャサノキセキ</t>
    <phoneticPr fontId="10"/>
  </si>
  <si>
    <t>シリアルノヴェル</t>
    <phoneticPr fontId="10"/>
  </si>
  <si>
    <t>ノヴェリスト</t>
    <phoneticPr fontId="10"/>
  </si>
  <si>
    <t>ハッピーロンドン</t>
    <phoneticPr fontId="10"/>
  </si>
  <si>
    <t>グレーターロンドン</t>
    <phoneticPr fontId="10"/>
  </si>
  <si>
    <t>ネロ</t>
    <phoneticPr fontId="10"/>
  </si>
  <si>
    <t>函館芝は当日朝の雨で影響で時計の掛かる馬場。平均ペースで流れて最後は差しが決まるレースになった。</t>
    <phoneticPr fontId="10"/>
  </si>
  <si>
    <t>とにかくタフな馬場が得意な馬。体力が問われるレースになれば今年中に牝馬重賞を勝てる馬だと思います。</t>
    <phoneticPr fontId="10"/>
  </si>
  <si>
    <t>函館芝は当日朝の雨で影響で時計の掛かる馬場。そんな馬場にしてもスローペースだった感じで、完全な前残りの結果に。</t>
    <phoneticPr fontId="10"/>
  </si>
  <si>
    <t>初めての芝だったがフットワークからして適性は高そう。今回はタフな特殊馬場だったが、普通の馬場でも対応できるんじゃないだろうか。</t>
    <phoneticPr fontId="10"/>
  </si>
  <si>
    <t>函館芝は当日朝の雨で影響で時計の掛かる馬場。スタミナがはっきり問われるレースになり、シリアルノヴェルが２着以下を突き放して圧勝。</t>
    <phoneticPr fontId="10"/>
  </si>
  <si>
    <t>ほどよく時計の掛かる馬場でスタミナを活かし切った。ノヴェリスト産駒なので本当の道悪になるとどうかだが、これぐらいの馬場なら強そう。</t>
    <phoneticPr fontId="10"/>
  </si>
  <si>
    <t>函館芝は当日朝の雨で影響で時計の掛かる馬場。そんな馬場のハイペース戦で人気馬がしっかりと力を見せる結果に。</t>
    <phoneticPr fontId="10"/>
  </si>
  <si>
    <t>ファインニードルの全妹だけにこれまでなぜスプリント条件を使ってこなかったのか。この血統なら上でも走ってくるんじゃないだろうか。</t>
    <phoneticPr fontId="10"/>
  </si>
  <si>
    <t>強風のコンディションで外を回って差し切り勝ち。ここでは力が違った感じで、３歳馬の成長力を考えれば上でも通用していいか。</t>
    <phoneticPr fontId="1"/>
  </si>
  <si>
    <t>躓き気味のスタートだったが１枠から位置が取れた。難しさはあるが素質はオープン級のものがありそうだ。</t>
    <phoneticPr fontId="10"/>
  </si>
  <si>
    <t>E</t>
    <phoneticPr fontId="10"/>
  </si>
  <si>
    <t>スタートで出遅れたが最後は素晴らしい脚で差し切った。次はどこに使うかわからないが、出遅れ癖はネックになりそう。</t>
    <phoneticPr fontId="10"/>
  </si>
  <si>
    <t>ダート1000mでもスッと先行できた。時計も普通に優秀に見えますし、この条件に適性がある馬だったんだろう。</t>
    <phoneticPr fontId="10"/>
  </si>
  <si>
    <t>母系がダート血統でワンペースにしか伸びない馬。かといってダートよりは芝の方が良さそうで、今回は時計の掛かる馬場で完璧な競馬ができた。</t>
    <phoneticPr fontId="10"/>
  </si>
  <si>
    <t>前走は外に張っていたが今回はスムーズな競馬で圧勝。最後も余裕十分でしたし、この内容なら上のクラスでも通用していい。</t>
    <phoneticPr fontId="1"/>
  </si>
  <si>
    <t>好位追走からスムーズな競馬で差し切り勝ち。レースセンスはかなり高そうでこういう馬は上のクラスでも戦える。</t>
    <phoneticPr fontId="10"/>
  </si>
  <si>
    <t>前走は古川奈穂騎手で完全に脚を余す競馬。この鞍上強化で順当にパフォーマンスを上げてきた。長い距離は合う馬だろう。</t>
    <phoneticPr fontId="10"/>
  </si>
  <si>
    <t>抜群のスタートから２番手で理想的な競馬ができた。今回はスローペースだったが、これまでのレースぶりから上のクラスでも通用。</t>
    <phoneticPr fontId="10"/>
  </si>
  <si>
    <t>ここに来て良化していた感じで、今回はタフな馬場も向いた印象。昇級してもクラス慣れの必要はありそう。</t>
    <phoneticPr fontId="10"/>
  </si>
  <si>
    <t>好位からスムーズな競馬で差し切り勝ち。ここに来て本格化してきた感じだが、ここ２戦はメンバーレベルが低そうな感じがします。</t>
    <phoneticPr fontId="1"/>
  </si>
  <si>
    <t>あっさりと先手を奪うとここでは力が違った。今回は楽逃げだったが上のクラスでも通用していい素材。</t>
    <phoneticPr fontId="10"/>
  </si>
  <si>
    <t>この日の函館競馬場は南西向きの超強風影響あり。ここは断然人気のスミレファーストが逃げてあっさり押し切って勝利。</t>
    <phoneticPr fontId="10"/>
  </si>
  <si>
    <t>函館ダートは当日朝の雨の影響で高速馬場。先手を奪ったレアグリフォンがそのまま押し切って勝利となった。</t>
    <phoneticPr fontId="10"/>
  </si>
  <si>
    <t>抜群のスタートからあっさり先手を奪って押し切り勝ち。この条件は得意そうだが、準オープンではこの距離条件がほぼないのがどうだろうか。</t>
    <phoneticPr fontId="10"/>
  </si>
  <si>
    <t>函館芝は当日朝の雨で影響で時計の掛かる馬場。そんな馬場でのスロー瞬発戦で人気のカテリーナが順当に差し切って勝利。</t>
    <phoneticPr fontId="10"/>
  </si>
  <si>
    <t>スタートで出遅れたがここでは能力上位だった。父がサドラーズウェルズ系ですし、こういう馬場は合っていたんじゃないだろうか。</t>
    <phoneticPr fontId="10"/>
  </si>
  <si>
    <t>函館ダートは当日朝の雨の影響で高速馬場。少頭数の割には速いペースになり、人気馬が順当に上位独占の結果に。</t>
    <phoneticPr fontId="1"/>
  </si>
  <si>
    <t>外枠から揉まれずにスムーズな競馬ができたのが良かった。走破時計も優秀ですし、こういう競馬ができれば上のクラスでも通用。</t>
    <phoneticPr fontId="1"/>
  </si>
  <si>
    <t>エクリプスルバン</t>
    <phoneticPr fontId="1"/>
  </si>
  <si>
    <t>函館芝は当日朝の雨で影響で時計の掛かる馬場。２頭が飛ばし気味に先行する展開になり、最後は差しが決まるレースに。</t>
    <phoneticPr fontId="10"/>
  </si>
  <si>
    <t>やり合う先行馬を行かせて中団位置からスムーズな競馬ができた。今回は色々と恵まれた感じがします。</t>
    <phoneticPr fontId="10"/>
  </si>
  <si>
    <t>函館芝は当日朝の雨で影響で時計の掛かる馬場。超スローペースからの瞬発戦で、ここでは人気のマジックサンズが力が違った感じ。</t>
    <phoneticPr fontId="10"/>
  </si>
  <si>
    <t>スタートは出遅れ。それでも勝負所からスーッと動いてここでは地力が違った。半姉にコナコーストがいる血統でそれなりに期待してもいいか。</t>
    <phoneticPr fontId="10"/>
  </si>
  <si>
    <t>函館ダートは当日朝の雨の影響で高速馬場。この条件らしく先行した２頭がそのまま粘り込んでワンツー決着。</t>
    <phoneticPr fontId="10"/>
  </si>
  <si>
    <t>２戦目でスタートを決めて先手を奪い切ったことが勝因。次走はエーデルワイス賞になりそうだが、そこで強調できるほどのパフォーマンスではない。</t>
    <phoneticPr fontId="10"/>
  </si>
  <si>
    <t>函館ダートは当日朝の雨の影響で高速馬場。距離延長で先手を奪ったピクラリーダがハイペースで逃げてそのまま押し切り勝ち。</t>
    <phoneticPr fontId="1"/>
  </si>
  <si>
    <t>初のダート中距離で逃げる競馬でパフォーマンス一変。ハイペースで押し切ったわけですし、単純にダート中距離適性が高かったか。</t>
    <phoneticPr fontId="1"/>
  </si>
  <si>
    <t>函館ダートは当日朝の雨の影響で高速馬場。人気のヴェラリーシャがスピードを活かして順当に押し切って勝利。</t>
    <phoneticPr fontId="10"/>
  </si>
  <si>
    <t>外枠からスタートを決めてスムーズな競馬ができた。ここでは単純にスピード上位だったんじゃないだろうか。</t>
    <phoneticPr fontId="10"/>
  </si>
  <si>
    <t>2OP</t>
    <phoneticPr fontId="10"/>
  </si>
  <si>
    <t>エリカサファイア</t>
    <phoneticPr fontId="1"/>
  </si>
  <si>
    <t>イガッチ</t>
    <phoneticPr fontId="10"/>
  </si>
  <si>
    <t>この時期の２歳馬にとっては過酷な条件。早めに動く競馬を見せたイガッチがそのまま押し切って勝利となった。</t>
    <phoneticPr fontId="10"/>
  </si>
  <si>
    <t>平均ペースで流れて最後は上がりが掛かる展開。人気の先行馬２頭が先行してそのまま粘り込んでワンツー決着。</t>
    <phoneticPr fontId="1"/>
  </si>
  <si>
    <t>イラーナ</t>
    <phoneticPr fontId="1"/>
  </si>
  <si>
    <t>しっかりペース流れて最終週の馬場にしては速い時計。人気のマサノカナリアが素晴らしい脚で差し切り勝ち。</t>
    <phoneticPr fontId="10"/>
  </si>
  <si>
    <t>マサノカナリア</t>
    <phoneticPr fontId="10"/>
  </si>
  <si>
    <t>タケルゴールドが内枠から先手を奪う展開。最後まで先頭を譲らずでタケルゴールドが圧勝となった。</t>
    <phoneticPr fontId="10"/>
  </si>
  <si>
    <t>タケルゴールド</t>
    <phoneticPr fontId="10"/>
  </si>
  <si>
    <t>中盤ラップが緩んだが最終週の馬場らしくスタミナは問われた感じ。初出走のミッキースピネルが素質の違いであっさりと差し切って勝利。</t>
    <phoneticPr fontId="10"/>
  </si>
  <si>
    <t>ミッキースピネル</t>
    <phoneticPr fontId="10"/>
  </si>
  <si>
    <t>サンライズシア</t>
    <phoneticPr fontId="1"/>
  </si>
  <si>
    <t>ビーチパトロール</t>
    <phoneticPr fontId="1"/>
  </si>
  <si>
    <t>前半超スローペースからのロンスパ戦に。早めに動いたゴージョニーゴーがそのまま先頭を譲らず押し切り勝ち。</t>
    <phoneticPr fontId="10"/>
  </si>
  <si>
    <t>ゴージョニーゴー</t>
    <phoneticPr fontId="10"/>
  </si>
  <si>
    <t>断然人気のサンライズシアが先手を奪う展開。速いペースで走破時計もかなり優秀でしたし、これはハイレベル戦だったんじゃないだろうか。</t>
    <phoneticPr fontId="1"/>
  </si>
  <si>
    <t>スコーピオン</t>
    <phoneticPr fontId="10"/>
  </si>
  <si>
    <t>隊列はすぐに落ち着いてそこまで速くない流れに。この条件でこうなってしまうと前残りの結果になるのも当然。</t>
    <phoneticPr fontId="10"/>
  </si>
  <si>
    <t>前半はスローだったが途中でレーヴドレフォンが捲ってロンスパ戦に。最後はセクシーブーケが後続を突き放して圧勝となった。</t>
    <phoneticPr fontId="1"/>
  </si>
  <si>
    <t>ユイが出遅れたこともあってアマイの楽逃げスローペース戦に。こうなるとある程度の位置を取れなかった馬は厳しい。</t>
    <phoneticPr fontId="10"/>
  </si>
  <si>
    <t>抜群のスタートを切った２頭が先行して速くない流れ。そのまま２頭が行った行ったを決めた。</t>
    <phoneticPr fontId="10"/>
  </si>
  <si>
    <t>ハートホイップ</t>
    <phoneticPr fontId="10"/>
  </si>
  <si>
    <t>ダークエンジェル</t>
    <phoneticPr fontId="10"/>
  </si>
  <si>
    <t>ザファクター</t>
    <phoneticPr fontId="10"/>
  </si>
  <si>
    <t>ドゥアムール</t>
    <phoneticPr fontId="10"/>
  </si>
  <si>
    <t>マテンロウノカゼ</t>
    <phoneticPr fontId="1"/>
  </si>
  <si>
    <t>ｱﾒﾘｶﾝﾍﾟｲﾄﾘｵｯﾄ</t>
    <phoneticPr fontId="1"/>
  </si>
  <si>
    <t>エヴァンスウィート</t>
    <phoneticPr fontId="10"/>
  </si>
  <si>
    <t>ペレグリン</t>
    <phoneticPr fontId="10"/>
  </si>
  <si>
    <t>スノードラゴン</t>
    <phoneticPr fontId="10"/>
  </si>
  <si>
    <t>アスクシュタイン</t>
    <phoneticPr fontId="10"/>
  </si>
  <si>
    <t>ドウアドバンテージ</t>
    <phoneticPr fontId="10"/>
  </si>
  <si>
    <t>アコルダール</t>
    <phoneticPr fontId="10"/>
  </si>
  <si>
    <t>ノレッジビューティ</t>
    <phoneticPr fontId="10"/>
  </si>
  <si>
    <t>ゴールドアクター</t>
    <phoneticPr fontId="10"/>
  </si>
  <si>
    <t>レッドラグラス</t>
    <phoneticPr fontId="1"/>
  </si>
  <si>
    <t>ラウラーナ</t>
    <phoneticPr fontId="10"/>
  </si>
  <si>
    <t>サトノカルナバル</t>
    <phoneticPr fontId="10"/>
  </si>
  <si>
    <t>ハイペースで流れて最後は上がりが掛かるレースに。短縮ローテの馬が上位独占となったのを見てもスタミナが問われるレースだったか。</t>
    <phoneticPr fontId="10"/>
  </si>
  <si>
    <t>人気のドゥアムールが出遅れ。途中で捲って先頭を奪う競馬でドゥアムールがここでは力が違った。</t>
    <phoneticPr fontId="10"/>
  </si>
  <si>
    <t>向こう正面でマテンロウノカゼが一気に捲り切る展開。最後は上がりがかなり掛かったが、マテンロウノカゼがそのまま押し切って勝利。</t>
    <phoneticPr fontId="1"/>
  </si>
  <si>
    <t>抜群のスタートを切ったサトミノエガオが先手を奪う展開。その２番手につけたペレグリンが後続を突き放して圧勝となった。</t>
    <phoneticPr fontId="10"/>
  </si>
  <si>
    <t>超スローペースから上がり３ハロンの瞬発戦に。先手を奪ったアスクシュタインがそのまま押し切って勝利となった。</t>
    <phoneticPr fontId="10"/>
  </si>
  <si>
    <t>前半スローペースからのロンスパ戦でスタミナは問われた感じ。好位で立ち回った上位馬が順当に差し込んで来る結果となった。</t>
    <phoneticPr fontId="10"/>
  </si>
  <si>
    <t>ラホーヤストームが飛ばし気味に逃げてかなりのハイペース戦。それでもラホーヤストームは粘っていたが、それ以外は差し勢が上位独占の結果に。</t>
    <phoneticPr fontId="10"/>
  </si>
  <si>
    <t>函館芝は最終週でもそこまで差しが決まる馬場にはならず。このレースも先行した馬が呪医独占の結果になった。</t>
    <phoneticPr fontId="10"/>
  </si>
  <si>
    <t>ハイペースで縦長の隊列。それでも前が潰れずに粘るレースになり、好位追走のレッドラグラスが抜け出して勝利。</t>
    <phoneticPr fontId="1"/>
  </si>
  <si>
    <t>先行馬多数だったがハイペースでも前が残る展開。出遅れたが途中で捲る競馬でエリカサファイアが人気に応えて順当勝ち。</t>
    <phoneticPr fontId="1"/>
  </si>
  <si>
    <t>先行馬が少ないメンバー構成でペースは速くならず。最後は決め手も問われた感じで、好位からロスなく立ち回ったラウラーナが勝利。</t>
    <phoneticPr fontId="10"/>
  </si>
  <si>
    <t>好位から早めに動く競馬で押し切り勝ち。距離延長は良かったが今回は相手に恵まれたか。</t>
    <phoneticPr fontId="10"/>
  </si>
  <si>
    <t>スッと先手を奪ってそのまま押し切り勝ち。もう順番だった感じで時計的に上のクラスで通用していい。</t>
    <phoneticPr fontId="1"/>
  </si>
  <si>
    <t>久々のスプリント戦で溜める競馬でパフォーマンス一変。時計も優秀ですし、普通に評価できるレースだったんじゃないだろうか。</t>
    <phoneticPr fontId="10"/>
  </si>
  <si>
    <t>これまでとは違う逃げ戦法。スローペースで展開には恵まれたが、それでも後続を突き放してのワンサイドゲームだった。</t>
    <phoneticPr fontId="10"/>
  </si>
  <si>
    <t>初出走で調教抜群に動いていた通りでここでは能力上位だった。エリートのプロフィールですし、遅咲きではあるが期待していい馬だろう。</t>
    <phoneticPr fontId="10"/>
  </si>
  <si>
    <t>もう未勝利では順番だった感じ。減量起用で積極的な競馬でパフォーマンスを上げたようで、今回の時計は非常に優秀。</t>
    <phoneticPr fontId="1"/>
  </si>
  <si>
    <t>ワンペースの馬だけに途中で動く競馬で良さを出した。ステイヤーというよりはサヴォーナのように体力を押し出してこそのキズナ産駒の大型馬か。</t>
    <phoneticPr fontId="10"/>
  </si>
  <si>
    <t>１枠から先手を奪って押し切り勝ち。今回はペースに恵まれましたし、あんまり評価はできないか。</t>
    <phoneticPr fontId="10"/>
  </si>
  <si>
    <t>１枠から好位をスムーズに立ち回って差し切り勝ち。最後は余裕十分の内容でしたし、このレースぶりなら昇級しても通用しそう。</t>
    <phoneticPr fontId="1"/>
  </si>
  <si>
    <t>スローペースをインから上手く立ち回って差し切り勝ち。ここに来て連勝と力をつけてきている。次走は紫苑Sでどこまで戦えるか。</t>
    <phoneticPr fontId="10"/>
  </si>
  <si>
    <t>抜群のスタートから２番手追走で完璧な競馬ができた。今回は時計もそこまで速くないので評価は微妙。</t>
    <phoneticPr fontId="10"/>
  </si>
  <si>
    <t>出遅れたが途中で一気に捲る競馬でここでは力が違った。適性はスプリンターなんだろうが、致命的にテンに遅いのが今後はネックになる。</t>
    <phoneticPr fontId="10"/>
  </si>
  <si>
    <t>前半は自分のリズムで進んで捲る競馬でパフォーマンス一変。今回は極端な競馬がハマった感じはします。</t>
    <phoneticPr fontId="1"/>
  </si>
  <si>
    <t>血統的に全くスプリンターではなかったがこの条件で前進。果たしてスプリント条件に適性があるかは半信半疑。</t>
    <phoneticPr fontId="10"/>
  </si>
  <si>
    <t>２番手追走からあっさりと抜け出して完勝。今回で一気にパフォーマンスを上げてきており、減量が効いた感じはあり。</t>
    <phoneticPr fontId="10"/>
  </si>
  <si>
    <t>超スローペースの逃げを打って押し切り勝ち。素質は高そうだが、札幌2歳Sは基本的にタフなレースになる点がどうだろうか。</t>
    <phoneticPr fontId="10"/>
  </si>
  <si>
    <t>ここに来て一気に馬が良くなってきた感じ。外を回してあっさり差し切りましたし、上のクラスでも通用して良さそうだ。</t>
    <phoneticPr fontId="10"/>
  </si>
  <si>
    <t>スタートで出遅れ。途中でインを捲るような競馬で完勝だった。最後も余裕十分でしたし、上のクラスでも即通用でしょう。</t>
    <phoneticPr fontId="1"/>
  </si>
  <si>
    <t>かなりのハイペースで差し馬向きの展開が向いた印象。昇級しても通用しそうだが展開待ちになる。</t>
    <phoneticPr fontId="10"/>
  </si>
  <si>
    <t>スッと先行できて逃げ馬を競り落として勝利。今回は断然人気馬がアクシデント発症でいなくなったりで、色々と恵まれた感じがします。</t>
    <phoneticPr fontId="10"/>
  </si>
  <si>
    <t>好位からロスなく立ち回って差し切り勝ち。今回は余裕ある状態とのことだったので、叩いて良くなりそう。</t>
    <phoneticPr fontId="1"/>
  </si>
  <si>
    <t>とにかく洋芝が得意な馬で今年も北海道で一変した。今回はスムーズな競馬ができていたので上ではどうだろうか。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</si>
</sst>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2"/>
      <color theme="1"/>
      <name val="ＭＳ Ｐゴシック"/>
      <family val="3"/>
      <charset val="128"/>
      <scheme val="minor"/>
    </font>
    <font>
      <sz val="9"/>
      <color theme="1"/>
      <name val="ＭＳ Ｐゴシック"/>
      <family val="3"/>
      <charset val="128"/>
      <scheme val="minor"/>
    </font>
    <font>
      <sz val="12"/>
      <color rgb="FF00000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51">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4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3" fillId="2" borderId="1" xfId="1" applyFill="1" applyBorder="1">
      <alignment vertical="center"/>
    </xf>
    <xf numFmtId="0" fontId="3" fillId="2" borderId="1" xfId="1" applyFill="1" applyBorder="1" applyAlignment="1">
      <alignment horizontal="center" vertical="center"/>
    </xf>
    <xf numFmtId="0" fontId="3" fillId="2" borderId="1" xfId="1" applyFill="1" applyBorder="1" applyAlignment="1">
      <alignment horizontal="left" vertical="center"/>
    </xf>
    <xf numFmtId="0" fontId="3" fillId="0" borderId="0" xfId="1">
      <alignment vertical="center"/>
    </xf>
    <xf numFmtId="0" fontId="5" fillId="0" borderId="1" xfId="1" applyFont="1" applyBorder="1">
      <alignment vertical="center"/>
    </xf>
    <xf numFmtId="0" fontId="3" fillId="0" borderId="1" xfId="1" applyBorder="1">
      <alignment vertical="center"/>
    </xf>
    <xf numFmtId="0" fontId="6" fillId="0" borderId="1" xfId="1" applyFont="1" applyBorder="1">
      <alignment vertical="center"/>
    </xf>
    <xf numFmtId="0" fontId="7" fillId="0" borderId="1" xfId="1" applyFont="1" applyBorder="1">
      <alignment vertical="center"/>
    </xf>
    <xf numFmtId="0" fontId="0" fillId="2" borderId="1" xfId="0" applyFill="1" applyBorder="1" applyAlignment="1">
      <alignment horizontal="left"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2" fillId="0" borderId="1" xfId="0" applyFont="1" applyBorder="1" applyAlignment="1">
      <alignment vertical="center"/>
    </xf>
    <xf numFmtId="0" fontId="12" fillId="5" borderId="1" xfId="0" applyFont="1" applyFill="1" applyBorder="1" applyAlignment="1">
      <alignment horizontal="left" vertical="center"/>
    </xf>
    <xf numFmtId="0" fontId="16" fillId="0" borderId="1" xfId="0" applyFont="1" applyBorder="1" applyAlignment="1">
      <alignment vertical="center"/>
    </xf>
    <xf numFmtId="0" fontId="17" fillId="0" borderId="1" xfId="0" applyFont="1" applyBorder="1" applyAlignment="1">
      <alignment horizontal="center" vertical="center"/>
    </xf>
    <xf numFmtId="0" fontId="18" fillId="0" borderId="1" xfId="0" applyFont="1" applyBorder="1" applyAlignment="1">
      <alignment vertical="center"/>
    </xf>
    <xf numFmtId="0" fontId="3" fillId="0" borderId="4" xfId="1" applyBorder="1" applyAlignment="1">
      <alignment horizontal="center" vertical="center"/>
    </xf>
    <xf numFmtId="0" fontId="3" fillId="0" borderId="5" xfId="1" applyBorder="1" applyAlignment="1">
      <alignment horizontal="center" vertical="center"/>
    </xf>
    <xf numFmtId="0" fontId="3" fillId="0" borderId="3" xfId="1" applyBorder="1" applyAlignment="1">
      <alignment horizontal="center" vertical="center"/>
    </xf>
  </cellXfs>
  <cellStyles count="125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s>
  <dxfs count="9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20E0-F9C6-464D-8BAB-DADDA29F0934}">
  <dimension ref="A1:AG2"/>
  <sheetViews>
    <sheetView workbookViewId="0">
      <selection activeCell="N17" sqref="N17"/>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34</v>
      </c>
      <c r="B1" s="14" t="s">
        <v>51</v>
      </c>
      <c r="C1" s="14" t="s">
        <v>35</v>
      </c>
      <c r="D1" s="14" t="s">
        <v>52</v>
      </c>
      <c r="E1" s="14" t="s">
        <v>36</v>
      </c>
      <c r="F1" s="14" t="s">
        <v>53</v>
      </c>
      <c r="G1" s="14" t="s">
        <v>54</v>
      </c>
      <c r="H1" s="14" t="s">
        <v>55</v>
      </c>
      <c r="I1" s="14" t="s">
        <v>56</v>
      </c>
      <c r="J1" s="14" t="s">
        <v>57</v>
      </c>
      <c r="K1" s="14" t="s">
        <v>58</v>
      </c>
      <c r="L1" s="14" t="s">
        <v>37</v>
      </c>
      <c r="M1" s="14" t="s">
        <v>38</v>
      </c>
      <c r="N1" s="14" t="s">
        <v>39</v>
      </c>
      <c r="O1" s="14" t="s">
        <v>153</v>
      </c>
      <c r="P1" s="14" t="s">
        <v>59</v>
      </c>
      <c r="Q1" s="14" t="s">
        <v>40</v>
      </c>
      <c r="R1" s="15" t="s">
        <v>41</v>
      </c>
      <c r="S1" s="15" t="s">
        <v>42</v>
      </c>
      <c r="T1" s="15" t="s">
        <v>43</v>
      </c>
      <c r="U1" s="15" t="s">
        <v>60</v>
      </c>
      <c r="V1" s="15" t="s">
        <v>154</v>
      </c>
      <c r="W1" s="15" t="s">
        <v>155</v>
      </c>
      <c r="X1" s="15" t="s">
        <v>156</v>
      </c>
      <c r="Y1" s="15" t="s">
        <v>8</v>
      </c>
      <c r="Z1" s="15" t="s">
        <v>61</v>
      </c>
      <c r="AA1" s="15" t="s">
        <v>9</v>
      </c>
      <c r="AB1" s="15" t="s">
        <v>10</v>
      </c>
      <c r="AC1" s="15" t="s">
        <v>11</v>
      </c>
      <c r="AD1" s="15" t="s">
        <v>12</v>
      </c>
      <c r="AE1" s="15" t="s">
        <v>44</v>
      </c>
      <c r="AF1" s="15" t="s">
        <v>50</v>
      </c>
      <c r="AG1" s="16" t="s">
        <v>63</v>
      </c>
    </row>
    <row r="2" spans="1:33">
      <c r="A2" s="18" t="s">
        <v>27</v>
      </c>
      <c r="B2" s="18" t="s">
        <v>113</v>
      </c>
      <c r="C2" s="19" t="s">
        <v>28</v>
      </c>
      <c r="D2" s="19" t="s">
        <v>29</v>
      </c>
      <c r="E2" s="19" t="s">
        <v>30</v>
      </c>
      <c r="F2" s="38" t="s">
        <v>114</v>
      </c>
      <c r="G2" s="39"/>
      <c r="H2" s="39"/>
      <c r="I2" s="39"/>
      <c r="J2" s="39"/>
      <c r="K2" s="40"/>
      <c r="L2" s="19" t="s">
        <v>31</v>
      </c>
      <c r="M2" s="19" t="s">
        <v>32</v>
      </c>
      <c r="N2" s="19" t="s">
        <v>45</v>
      </c>
      <c r="O2" s="19" t="s">
        <v>157</v>
      </c>
      <c r="P2" s="19"/>
      <c r="Q2" s="19"/>
      <c r="R2" s="38" t="s">
        <v>33</v>
      </c>
      <c r="S2" s="39"/>
      <c r="T2" s="40"/>
      <c r="U2" s="23" t="s">
        <v>64</v>
      </c>
      <c r="V2" s="23" t="s">
        <v>158</v>
      </c>
      <c r="W2" s="23" t="s">
        <v>159</v>
      </c>
      <c r="X2" s="23" t="s">
        <v>160</v>
      </c>
      <c r="Y2" s="19"/>
      <c r="Z2" s="24" t="s">
        <v>65</v>
      </c>
      <c r="AA2" s="19"/>
      <c r="AB2" s="19"/>
      <c r="AC2" s="18" t="s">
        <v>115</v>
      </c>
      <c r="AD2" s="20" t="s">
        <v>116</v>
      </c>
      <c r="AE2" s="21" t="s">
        <v>46</v>
      </c>
      <c r="AF2" s="21" t="s">
        <v>47</v>
      </c>
      <c r="AG2" s="19"/>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2"/>
  <sheetViews>
    <sheetView workbookViewId="0">
      <pane xSplit="5" ySplit="1" topLeftCell="F2" activePane="bottomRight" state="frozen"/>
      <selection activeCell="E24" sqref="E24"/>
      <selection pane="topRight" activeCell="E24" sqref="E24"/>
      <selection pane="bottomLeft" activeCell="E24" sqref="E24"/>
      <selection pane="bottomRight" activeCell="F2" sqref="F2:J2"/>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34</v>
      </c>
      <c r="B1" s="1" t="s">
        <v>128</v>
      </c>
      <c r="C1" s="1" t="s">
        <v>35</v>
      </c>
      <c r="D1" s="1" t="s">
        <v>129</v>
      </c>
      <c r="E1" s="1" t="s">
        <v>36</v>
      </c>
      <c r="F1" s="1" t="s">
        <v>119</v>
      </c>
      <c r="G1" s="1" t="s">
        <v>130</v>
      </c>
      <c r="H1" s="1" t="s">
        <v>131</v>
      </c>
      <c r="I1" s="1" t="s">
        <v>132</v>
      </c>
      <c r="J1" s="1" t="s">
        <v>133</v>
      </c>
      <c r="K1" s="1" t="s">
        <v>37</v>
      </c>
      <c r="L1" s="1" t="s">
        <v>124</v>
      </c>
      <c r="M1" s="1" t="s">
        <v>125</v>
      </c>
      <c r="N1" s="1" t="s">
        <v>40</v>
      </c>
      <c r="O1" s="4" t="s">
        <v>41</v>
      </c>
      <c r="P1" s="4" t="s">
        <v>42</v>
      </c>
      <c r="Q1" s="4" t="s">
        <v>43</v>
      </c>
      <c r="R1" s="4" t="s">
        <v>134</v>
      </c>
      <c r="S1" s="4" t="s">
        <v>110</v>
      </c>
      <c r="T1" s="4" t="s">
        <v>111</v>
      </c>
      <c r="U1" s="4" t="s">
        <v>149</v>
      </c>
      <c r="V1" s="4" t="s">
        <v>148</v>
      </c>
      <c r="W1" s="4" t="s">
        <v>8</v>
      </c>
      <c r="X1" s="4" t="s">
        <v>61</v>
      </c>
      <c r="Y1" s="4" t="s">
        <v>9</v>
      </c>
      <c r="Z1" s="4" t="s">
        <v>10</v>
      </c>
      <c r="AA1" s="4"/>
      <c r="AB1" s="4" t="s">
        <v>11</v>
      </c>
      <c r="AC1" s="4" t="s">
        <v>12</v>
      </c>
      <c r="AD1" s="4" t="s">
        <v>44</v>
      </c>
      <c r="AE1" s="4" t="s">
        <v>135</v>
      </c>
      <c r="AF1" s="22" t="s">
        <v>136</v>
      </c>
      <c r="AG1" s="22" t="s">
        <v>117</v>
      </c>
    </row>
    <row r="2" spans="1:33" s="5" customFormat="1">
      <c r="A2" s="6">
        <v>45451</v>
      </c>
      <c r="B2" s="26" t="s">
        <v>138</v>
      </c>
      <c r="C2" s="8" t="s">
        <v>180</v>
      </c>
      <c r="D2" s="9">
        <v>3.965277777777778E-2</v>
      </c>
      <c r="E2" s="8" t="s">
        <v>206</v>
      </c>
      <c r="F2" s="10">
        <v>12.2</v>
      </c>
      <c r="G2" s="10">
        <v>10.6</v>
      </c>
      <c r="H2" s="10">
        <v>11</v>
      </c>
      <c r="I2" s="10">
        <v>11.4</v>
      </c>
      <c r="J2" s="10">
        <v>12.4</v>
      </c>
      <c r="K2" s="27">
        <f>SUM(F2:H2)</f>
        <v>33.799999999999997</v>
      </c>
      <c r="L2" s="27">
        <f>SUM(I2:J2)</f>
        <v>23.8</v>
      </c>
      <c r="M2" s="11" t="s">
        <v>181</v>
      </c>
      <c r="N2" s="11" t="s">
        <v>205</v>
      </c>
      <c r="O2" s="13" t="s">
        <v>207</v>
      </c>
      <c r="P2" s="13" t="s">
        <v>208</v>
      </c>
      <c r="Q2" s="13" t="s">
        <v>209</v>
      </c>
      <c r="R2" s="13" t="s">
        <v>137</v>
      </c>
      <c r="S2" s="31">
        <v>14.7</v>
      </c>
      <c r="T2" s="32">
        <v>14.5</v>
      </c>
      <c r="U2" s="12">
        <v>7.6</v>
      </c>
      <c r="V2" s="11" t="s">
        <v>137</v>
      </c>
      <c r="W2" s="12">
        <v>-0.7</v>
      </c>
      <c r="X2" s="12" t="s">
        <v>266</v>
      </c>
      <c r="Y2" s="12">
        <v>0.2</v>
      </c>
      <c r="Z2" s="8">
        <v>-0.9</v>
      </c>
      <c r="AA2" s="8"/>
      <c r="AB2" s="11" t="s">
        <v>185</v>
      </c>
      <c r="AC2" s="11" t="s">
        <v>185</v>
      </c>
      <c r="AD2" s="11" t="s">
        <v>152</v>
      </c>
      <c r="AE2" s="8" t="s">
        <v>315</v>
      </c>
      <c r="AF2" s="8" t="s">
        <v>280</v>
      </c>
      <c r="AG2" s="30" t="s">
        <v>279</v>
      </c>
    </row>
  </sheetData>
  <autoFilter ref="A1:AF1" xr:uid="{00000000-0009-0000-0000-000001000000}"/>
  <phoneticPr fontId="10"/>
  <conditionalFormatting sqref="F2:J2">
    <cfRule type="colorScale" priority="568">
      <colorScale>
        <cfvo type="min"/>
        <cfvo type="percentile" val="50"/>
        <cfvo type="max"/>
        <color rgb="FFF8696B"/>
        <color rgb="FFFFEB84"/>
        <color rgb="FF63BE7B"/>
      </colorScale>
    </cfRule>
  </conditionalFormatting>
  <conditionalFormatting sqref="V2">
    <cfRule type="containsText" dxfId="95" priority="4" operator="containsText" text="D">
      <formula>NOT(ISERROR(SEARCH("D",V2)))</formula>
    </cfRule>
    <cfRule type="containsText" dxfId="94" priority="5" operator="containsText" text="S">
      <formula>NOT(ISERROR(SEARCH("S",V2)))</formula>
    </cfRule>
    <cfRule type="containsText" dxfId="93" priority="6" operator="containsText" text="F">
      <formula>NOT(ISERROR(SEARCH("F",V2)))</formula>
    </cfRule>
    <cfRule type="containsText" dxfId="92" priority="7" operator="containsText" text="E">
      <formula>NOT(ISERROR(SEARCH("E",V2)))</formula>
    </cfRule>
    <cfRule type="containsText" dxfId="91" priority="8" operator="containsText" text="B">
      <formula>NOT(ISERROR(SEARCH("B",V2)))</formula>
    </cfRule>
    <cfRule type="containsText" dxfId="90" priority="9" operator="containsText" text="A">
      <formula>NOT(ISERROR(SEARCH("A",V2)))</formula>
    </cfRule>
  </conditionalFormatting>
  <conditionalFormatting sqref="AB2:AE2">
    <cfRule type="containsText" dxfId="89" priority="1" operator="containsText" text="E">
      <formula>NOT(ISERROR(SEARCH("E",AB2)))</formula>
    </cfRule>
    <cfRule type="containsText" dxfId="88" priority="2" operator="containsText" text="B">
      <formula>NOT(ISERROR(SEARCH("B",AB2)))</formula>
    </cfRule>
    <cfRule type="containsText" dxfId="87" priority="3" operator="containsText" text="A">
      <formula>NOT(ISERROR(SEARCH("A",AB2)))</formula>
    </cfRule>
  </conditionalFormatting>
  <dataValidations count="1">
    <dataValidation type="list" allowBlank="1" showInputMessage="1" showErrorMessage="1" sqref="AE2" xr:uid="{BB7C90D4-A104-3846-9965-491E9B84FED7}">
      <formula1>"強風,外差し,イン先行"</formula1>
    </dataValidation>
  </dataValidations>
  <pageMargins left="0.7" right="0.7" top="0.75" bottom="0.75" header="0.3" footer="0.3"/>
  <pageSetup paperSize="9" orientation="portrait" horizontalDpi="4294967292" verticalDpi="4294967292"/>
  <ignoredErrors>
    <ignoredError sqref="K2:L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45"/>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K2" sqref="F2:K2"/>
    </sheetView>
  </sheetViews>
  <sheetFormatPr baseColWidth="10" defaultColWidth="8.83203125" defaultRowHeight="15"/>
  <cols>
    <col min="1" max="1" width="9.5"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149</v>
      </c>
      <c r="X1" s="4" t="s">
        <v>148</v>
      </c>
      <c r="Y1" s="4" t="s">
        <v>8</v>
      </c>
      <c r="Z1" s="4" t="s">
        <v>61</v>
      </c>
      <c r="AA1" s="4" t="s">
        <v>9</v>
      </c>
      <c r="AB1" s="4" t="s">
        <v>10</v>
      </c>
      <c r="AC1" s="4"/>
      <c r="AD1" s="4" t="s">
        <v>11</v>
      </c>
      <c r="AE1" s="4" t="s">
        <v>12</v>
      </c>
      <c r="AF1" s="4" t="s">
        <v>44</v>
      </c>
      <c r="AG1" s="4" t="s">
        <v>62</v>
      </c>
      <c r="AH1" s="22" t="s">
        <v>63</v>
      </c>
      <c r="AI1" s="22" t="s">
        <v>117</v>
      </c>
    </row>
    <row r="2" spans="1:35" s="5" customFormat="1">
      <c r="A2" s="6">
        <v>45451</v>
      </c>
      <c r="B2" s="26" t="s">
        <v>139</v>
      </c>
      <c r="C2" s="8" t="s">
        <v>180</v>
      </c>
      <c r="D2" s="9">
        <v>4.6631944444444441E-2</v>
      </c>
      <c r="E2" s="8" t="s">
        <v>186</v>
      </c>
      <c r="F2" s="10">
        <v>11.8</v>
      </c>
      <c r="G2" s="10">
        <v>10.7</v>
      </c>
      <c r="H2" s="10">
        <v>11.2</v>
      </c>
      <c r="I2" s="10">
        <v>11.4</v>
      </c>
      <c r="J2" s="10">
        <v>11.3</v>
      </c>
      <c r="K2" s="10">
        <v>11.5</v>
      </c>
      <c r="L2" s="27">
        <f t="shared" ref="L2:L6" si="0">SUM(F2:H2)</f>
        <v>33.700000000000003</v>
      </c>
      <c r="M2" s="27">
        <f t="shared" ref="M2:M6" si="1">SUM(I2:K2)</f>
        <v>34.200000000000003</v>
      </c>
      <c r="N2" s="28">
        <f t="shared" ref="N2:N6" si="2">SUM(F2:J2)</f>
        <v>56.400000000000006</v>
      </c>
      <c r="O2" s="11" t="s">
        <v>181</v>
      </c>
      <c r="P2" s="11" t="s">
        <v>184</v>
      </c>
      <c r="Q2" s="13" t="s">
        <v>187</v>
      </c>
      <c r="R2" s="13" t="s">
        <v>188</v>
      </c>
      <c r="S2" s="13" t="s">
        <v>189</v>
      </c>
      <c r="T2" s="13" t="s">
        <v>137</v>
      </c>
      <c r="U2" s="31">
        <v>14.7</v>
      </c>
      <c r="V2" s="32">
        <v>14.5</v>
      </c>
      <c r="W2" s="12">
        <v>7.6</v>
      </c>
      <c r="X2" s="11" t="s">
        <v>137</v>
      </c>
      <c r="Y2" s="12">
        <v>-2</v>
      </c>
      <c r="Z2" s="12" t="s">
        <v>266</v>
      </c>
      <c r="AA2" s="12">
        <v>-1</v>
      </c>
      <c r="AB2" s="8">
        <v>-1</v>
      </c>
      <c r="AC2" s="8"/>
      <c r="AD2" s="11" t="s">
        <v>267</v>
      </c>
      <c r="AE2" s="11" t="s">
        <v>185</v>
      </c>
      <c r="AF2" s="11" t="s">
        <v>152</v>
      </c>
      <c r="AG2" s="8" t="s">
        <v>315</v>
      </c>
      <c r="AH2" s="8" t="s">
        <v>269</v>
      </c>
      <c r="AI2" s="30" t="s">
        <v>270</v>
      </c>
    </row>
    <row r="3" spans="1:35" s="5" customFormat="1">
      <c r="A3" s="6">
        <v>45451</v>
      </c>
      <c r="B3" s="26" t="s">
        <v>145</v>
      </c>
      <c r="C3" s="8" t="s">
        <v>180</v>
      </c>
      <c r="D3" s="9">
        <v>4.7291666666666669E-2</v>
      </c>
      <c r="E3" s="8" t="s">
        <v>224</v>
      </c>
      <c r="F3" s="10">
        <v>11.7</v>
      </c>
      <c r="G3" s="10">
        <v>10.4</v>
      </c>
      <c r="H3" s="10">
        <v>11.2</v>
      </c>
      <c r="I3" s="10">
        <v>11.7</v>
      </c>
      <c r="J3" s="10">
        <v>11.6</v>
      </c>
      <c r="K3" s="10">
        <v>12</v>
      </c>
      <c r="L3" s="27">
        <f t="shared" si="0"/>
        <v>33.299999999999997</v>
      </c>
      <c r="M3" s="27">
        <f t="shared" si="1"/>
        <v>35.299999999999997</v>
      </c>
      <c r="N3" s="28">
        <f t="shared" si="2"/>
        <v>56.6</v>
      </c>
      <c r="O3" s="11" t="s">
        <v>181</v>
      </c>
      <c r="P3" s="11" t="s">
        <v>205</v>
      </c>
      <c r="Q3" s="13" t="s">
        <v>225</v>
      </c>
      <c r="R3" s="13" t="s">
        <v>226</v>
      </c>
      <c r="S3" s="13" t="s">
        <v>227</v>
      </c>
      <c r="T3" s="13" t="s">
        <v>137</v>
      </c>
      <c r="U3" s="31">
        <v>14.7</v>
      </c>
      <c r="V3" s="32">
        <v>14.5</v>
      </c>
      <c r="W3" s="12">
        <v>7.6</v>
      </c>
      <c r="X3" s="11" t="s">
        <v>137</v>
      </c>
      <c r="Y3" s="12">
        <v>-0.4</v>
      </c>
      <c r="Z3" s="12" t="s">
        <v>266</v>
      </c>
      <c r="AA3" s="12">
        <v>0.6</v>
      </c>
      <c r="AB3" s="8">
        <v>-1</v>
      </c>
      <c r="AC3" s="8"/>
      <c r="AD3" s="11" t="s">
        <v>164</v>
      </c>
      <c r="AE3" s="11" t="s">
        <v>164</v>
      </c>
      <c r="AF3" s="11" t="s">
        <v>152</v>
      </c>
      <c r="AG3" s="8" t="s">
        <v>315</v>
      </c>
      <c r="AH3" s="8" t="s">
        <v>289</v>
      </c>
      <c r="AI3" s="30" t="s">
        <v>290</v>
      </c>
    </row>
    <row r="4" spans="1:35" s="5" customFormat="1">
      <c r="A4" s="6">
        <v>45452</v>
      </c>
      <c r="B4" s="26" t="s">
        <v>140</v>
      </c>
      <c r="C4" s="8" t="s">
        <v>180</v>
      </c>
      <c r="D4" s="9">
        <v>4.7268518518518515E-2</v>
      </c>
      <c r="E4" s="8" t="s">
        <v>178</v>
      </c>
      <c r="F4" s="10">
        <v>11.8</v>
      </c>
      <c r="G4" s="10">
        <v>10.5</v>
      </c>
      <c r="H4" s="10">
        <v>11.3</v>
      </c>
      <c r="I4" s="10">
        <v>11.7</v>
      </c>
      <c r="J4" s="10">
        <v>11.3</v>
      </c>
      <c r="K4" s="10">
        <v>11.8</v>
      </c>
      <c r="L4" s="27">
        <f t="shared" si="0"/>
        <v>33.6</v>
      </c>
      <c r="M4" s="27">
        <f t="shared" si="1"/>
        <v>34.799999999999997</v>
      </c>
      <c r="N4" s="28">
        <f t="shared" si="2"/>
        <v>56.599999999999994</v>
      </c>
      <c r="O4" s="11" t="s">
        <v>181</v>
      </c>
      <c r="P4" s="11" t="s">
        <v>184</v>
      </c>
      <c r="Q4" s="13" t="s">
        <v>182</v>
      </c>
      <c r="R4" s="13" t="s">
        <v>217</v>
      </c>
      <c r="S4" s="13" t="s">
        <v>234</v>
      </c>
      <c r="T4" s="13" t="s">
        <v>137</v>
      </c>
      <c r="U4" s="31">
        <v>14</v>
      </c>
      <c r="V4" s="32">
        <v>14.5</v>
      </c>
      <c r="W4" s="12">
        <v>7.5</v>
      </c>
      <c r="X4" s="11" t="s">
        <v>137</v>
      </c>
      <c r="Y4" s="12">
        <v>-1.5</v>
      </c>
      <c r="Z4" s="12" t="s">
        <v>266</v>
      </c>
      <c r="AA4" s="12">
        <v>-0.5</v>
      </c>
      <c r="AB4" s="8">
        <v>-1</v>
      </c>
      <c r="AC4" s="8"/>
      <c r="AD4" s="11" t="s">
        <v>260</v>
      </c>
      <c r="AE4" s="11" t="s">
        <v>185</v>
      </c>
      <c r="AF4" s="11" t="s">
        <v>150</v>
      </c>
      <c r="AG4" s="8" t="s">
        <v>315</v>
      </c>
      <c r="AH4" s="8" t="s">
        <v>301</v>
      </c>
      <c r="AI4" s="30" t="s">
        <v>302</v>
      </c>
    </row>
    <row r="5" spans="1:35" s="5" customFormat="1">
      <c r="A5" s="6">
        <v>45452</v>
      </c>
      <c r="B5" s="7" t="s">
        <v>138</v>
      </c>
      <c r="C5" s="8" t="s">
        <v>180</v>
      </c>
      <c r="D5" s="9">
        <v>4.7997685185185185E-2</v>
      </c>
      <c r="E5" s="8" t="s">
        <v>245</v>
      </c>
      <c r="F5" s="10">
        <v>12.3</v>
      </c>
      <c r="G5" s="10">
        <v>10.9</v>
      </c>
      <c r="H5" s="10">
        <v>11.5</v>
      </c>
      <c r="I5" s="10">
        <v>11.7</v>
      </c>
      <c r="J5" s="10">
        <v>11.5</v>
      </c>
      <c r="K5" s="10">
        <v>11.8</v>
      </c>
      <c r="L5" s="27">
        <f t="shared" si="0"/>
        <v>34.700000000000003</v>
      </c>
      <c r="M5" s="27">
        <f t="shared" si="1"/>
        <v>35</v>
      </c>
      <c r="N5" s="28">
        <f t="shared" si="2"/>
        <v>57.900000000000006</v>
      </c>
      <c r="O5" s="11" t="s">
        <v>197</v>
      </c>
      <c r="P5" s="11" t="s">
        <v>162</v>
      </c>
      <c r="Q5" s="13" t="s">
        <v>189</v>
      </c>
      <c r="R5" s="13" t="s">
        <v>219</v>
      </c>
      <c r="S5" s="13" t="s">
        <v>172</v>
      </c>
      <c r="T5" s="13" t="s">
        <v>137</v>
      </c>
      <c r="U5" s="31">
        <v>14</v>
      </c>
      <c r="V5" s="32">
        <v>14.5</v>
      </c>
      <c r="W5" s="12">
        <v>7.5</v>
      </c>
      <c r="X5" s="11" t="s">
        <v>137</v>
      </c>
      <c r="Y5" s="12">
        <v>-0.8</v>
      </c>
      <c r="Z5" s="12" t="s">
        <v>266</v>
      </c>
      <c r="AA5" s="12">
        <v>0.2</v>
      </c>
      <c r="AB5" s="8">
        <v>-1</v>
      </c>
      <c r="AC5" s="8"/>
      <c r="AD5" s="11" t="s">
        <v>185</v>
      </c>
      <c r="AE5" s="11" t="s">
        <v>185</v>
      </c>
      <c r="AF5" s="11" t="s">
        <v>152</v>
      </c>
      <c r="AG5" s="8" t="s">
        <v>315</v>
      </c>
      <c r="AH5" s="8" t="s">
        <v>294</v>
      </c>
      <c r="AI5" s="30" t="s">
        <v>293</v>
      </c>
    </row>
    <row r="6" spans="1:35" s="5" customFormat="1">
      <c r="A6" s="6">
        <v>45452</v>
      </c>
      <c r="B6" s="26" t="s">
        <v>141</v>
      </c>
      <c r="C6" s="8" t="s">
        <v>180</v>
      </c>
      <c r="D6" s="9">
        <v>4.7314814814814816E-2</v>
      </c>
      <c r="E6" s="8" t="s">
        <v>250</v>
      </c>
      <c r="F6" s="10">
        <v>11.8</v>
      </c>
      <c r="G6" s="10">
        <v>10.7</v>
      </c>
      <c r="H6" s="10">
        <v>11.3</v>
      </c>
      <c r="I6" s="10">
        <v>11.8</v>
      </c>
      <c r="J6" s="10">
        <v>11.5</v>
      </c>
      <c r="K6" s="10">
        <v>11.7</v>
      </c>
      <c r="L6" s="27">
        <f t="shared" si="0"/>
        <v>33.799999999999997</v>
      </c>
      <c r="M6" s="27">
        <f t="shared" si="1"/>
        <v>35</v>
      </c>
      <c r="N6" s="28">
        <f t="shared" si="2"/>
        <v>57.099999999999994</v>
      </c>
      <c r="O6" s="11" t="s">
        <v>181</v>
      </c>
      <c r="P6" s="11" t="s">
        <v>184</v>
      </c>
      <c r="Q6" s="13" t="s">
        <v>170</v>
      </c>
      <c r="R6" s="13" t="s">
        <v>251</v>
      </c>
      <c r="S6" s="13" t="s">
        <v>252</v>
      </c>
      <c r="T6" s="13" t="s">
        <v>137</v>
      </c>
      <c r="U6" s="31">
        <v>14</v>
      </c>
      <c r="V6" s="32">
        <v>14.5</v>
      </c>
      <c r="W6" s="12">
        <v>7.5</v>
      </c>
      <c r="X6" s="11" t="s">
        <v>261</v>
      </c>
      <c r="Y6" s="12">
        <v>-0.6</v>
      </c>
      <c r="Z6" s="12" t="s">
        <v>266</v>
      </c>
      <c r="AA6" s="12">
        <v>0.2</v>
      </c>
      <c r="AB6" s="8">
        <v>-0.8</v>
      </c>
      <c r="AC6" s="8"/>
      <c r="AD6" s="11" t="s">
        <v>185</v>
      </c>
      <c r="AE6" s="11" t="s">
        <v>185</v>
      </c>
      <c r="AF6" s="11" t="s">
        <v>152</v>
      </c>
      <c r="AG6" s="8" t="s">
        <v>315</v>
      </c>
      <c r="AH6" s="8" t="s">
        <v>311</v>
      </c>
      <c r="AI6" s="30" t="s">
        <v>312</v>
      </c>
    </row>
    <row r="7" spans="1:35" s="5" customFormat="1">
      <c r="A7" s="6">
        <v>45452</v>
      </c>
      <c r="B7" s="26" t="s">
        <v>147</v>
      </c>
      <c r="C7" s="8" t="s">
        <v>180</v>
      </c>
      <c r="D7" s="9">
        <v>4.7268518518518515E-2</v>
      </c>
      <c r="E7" s="8" t="s">
        <v>179</v>
      </c>
      <c r="F7" s="10">
        <v>11.9</v>
      </c>
      <c r="G7" s="10">
        <v>10.4</v>
      </c>
      <c r="H7" s="10">
        <v>11.1</v>
      </c>
      <c r="I7" s="10">
        <v>11.7</v>
      </c>
      <c r="J7" s="10">
        <v>11.6</v>
      </c>
      <c r="K7" s="10">
        <v>11.7</v>
      </c>
      <c r="L7" s="27">
        <f t="shared" ref="L7" si="3">SUM(F7:H7)</f>
        <v>33.4</v>
      </c>
      <c r="M7" s="27">
        <f t="shared" ref="M7" si="4">SUM(I7:K7)</f>
        <v>35</v>
      </c>
      <c r="N7" s="28">
        <f t="shared" ref="N7" si="5">SUM(F7:J7)</f>
        <v>56.699999999999996</v>
      </c>
      <c r="O7" s="11" t="s">
        <v>197</v>
      </c>
      <c r="P7" s="11" t="s">
        <v>162</v>
      </c>
      <c r="Q7" s="13" t="s">
        <v>182</v>
      </c>
      <c r="R7" s="13" t="s">
        <v>259</v>
      </c>
      <c r="S7" s="13" t="s">
        <v>219</v>
      </c>
      <c r="T7" s="13" t="s">
        <v>137</v>
      </c>
      <c r="U7" s="31">
        <v>14</v>
      </c>
      <c r="V7" s="32">
        <v>14.5</v>
      </c>
      <c r="W7" s="12">
        <v>7.5</v>
      </c>
      <c r="X7" s="11" t="s">
        <v>261</v>
      </c>
      <c r="Y7" s="12">
        <v>0.2</v>
      </c>
      <c r="Z7" s="12" t="s">
        <v>266</v>
      </c>
      <c r="AA7" s="12">
        <v>0.7</v>
      </c>
      <c r="AB7" s="8">
        <v>-0.5</v>
      </c>
      <c r="AC7" s="8"/>
      <c r="AD7" s="11" t="s">
        <v>164</v>
      </c>
      <c r="AE7" s="11" t="s">
        <v>185</v>
      </c>
      <c r="AF7" s="11" t="s">
        <v>152</v>
      </c>
      <c r="AG7" s="8" t="s">
        <v>315</v>
      </c>
      <c r="AH7" s="8"/>
      <c r="AI7" s="30"/>
    </row>
    <row r="8" spans="1:35" s="5" customFormat="1">
      <c r="A8" s="6">
        <v>45458</v>
      </c>
      <c r="B8" s="26" t="s">
        <v>139</v>
      </c>
      <c r="C8" s="8" t="s">
        <v>180</v>
      </c>
      <c r="D8" s="9">
        <v>4.7951388888888891E-2</v>
      </c>
      <c r="E8" s="8" t="s">
        <v>320</v>
      </c>
      <c r="F8" s="10">
        <v>11.9</v>
      </c>
      <c r="G8" s="10">
        <v>10.4</v>
      </c>
      <c r="H8" s="10">
        <v>11.2</v>
      </c>
      <c r="I8" s="10">
        <v>11.6</v>
      </c>
      <c r="J8" s="10">
        <v>11.9</v>
      </c>
      <c r="K8" s="10">
        <v>12.3</v>
      </c>
      <c r="L8" s="27">
        <f t="shared" ref="L8:L16" si="6">SUM(F8:H8)</f>
        <v>33.5</v>
      </c>
      <c r="M8" s="27">
        <f t="shared" ref="M8:M16" si="7">SUM(I8:K8)</f>
        <v>35.799999999999997</v>
      </c>
      <c r="N8" s="28">
        <f t="shared" ref="N8:N16" si="8">SUM(F8:J8)</f>
        <v>57</v>
      </c>
      <c r="O8" s="11" t="s">
        <v>181</v>
      </c>
      <c r="P8" s="11" t="s">
        <v>321</v>
      </c>
      <c r="Q8" s="13" t="s">
        <v>182</v>
      </c>
      <c r="R8" s="13" t="s">
        <v>322</v>
      </c>
      <c r="S8" s="13" t="s">
        <v>172</v>
      </c>
      <c r="T8" s="13" t="s">
        <v>137</v>
      </c>
      <c r="U8" s="31">
        <v>13</v>
      </c>
      <c r="V8" s="32">
        <v>15.1</v>
      </c>
      <c r="W8" s="12">
        <v>7.6</v>
      </c>
      <c r="X8" s="11" t="s">
        <v>137</v>
      </c>
      <c r="Y8" s="12">
        <v>-0.6</v>
      </c>
      <c r="Z8" s="12" t="s">
        <v>266</v>
      </c>
      <c r="AA8" s="12">
        <v>0.4</v>
      </c>
      <c r="AB8" s="8">
        <v>-1</v>
      </c>
      <c r="AC8" s="8"/>
      <c r="AD8" s="11" t="s">
        <v>164</v>
      </c>
      <c r="AE8" s="11" t="s">
        <v>164</v>
      </c>
      <c r="AF8" s="11" t="s">
        <v>150</v>
      </c>
      <c r="AG8" s="8"/>
      <c r="AH8" s="8" t="s">
        <v>422</v>
      </c>
      <c r="AI8" s="30" t="s">
        <v>423</v>
      </c>
    </row>
    <row r="9" spans="1:35" s="5" customFormat="1">
      <c r="A9" s="6">
        <v>45458</v>
      </c>
      <c r="B9" s="25" t="s">
        <v>138</v>
      </c>
      <c r="C9" s="8" t="s">
        <v>180</v>
      </c>
      <c r="D9" s="9">
        <v>4.7928240740740743E-2</v>
      </c>
      <c r="E9" s="8" t="s">
        <v>332</v>
      </c>
      <c r="F9" s="10">
        <v>12.2</v>
      </c>
      <c r="G9" s="10">
        <v>10.5</v>
      </c>
      <c r="H9" s="10">
        <v>11.4</v>
      </c>
      <c r="I9" s="10">
        <v>11.9</v>
      </c>
      <c r="J9" s="10">
        <v>11.5</v>
      </c>
      <c r="K9" s="10">
        <v>11.7</v>
      </c>
      <c r="L9" s="27">
        <f t="shared" si="6"/>
        <v>34.1</v>
      </c>
      <c r="M9" s="27">
        <f t="shared" si="7"/>
        <v>35.099999999999994</v>
      </c>
      <c r="N9" s="28">
        <f t="shared" si="8"/>
        <v>57.5</v>
      </c>
      <c r="O9" s="11" t="s">
        <v>181</v>
      </c>
      <c r="P9" s="11" t="s">
        <v>184</v>
      </c>
      <c r="Q9" s="13" t="s">
        <v>330</v>
      </c>
      <c r="R9" s="13" t="s">
        <v>333</v>
      </c>
      <c r="S9" s="13" t="s">
        <v>182</v>
      </c>
      <c r="T9" s="13" t="s">
        <v>137</v>
      </c>
      <c r="U9" s="31">
        <v>13</v>
      </c>
      <c r="V9" s="32">
        <v>15.1</v>
      </c>
      <c r="W9" s="12">
        <v>7.6</v>
      </c>
      <c r="X9" s="11" t="s">
        <v>137</v>
      </c>
      <c r="Y9" s="12">
        <v>-1.3</v>
      </c>
      <c r="Z9" s="12" t="s">
        <v>266</v>
      </c>
      <c r="AA9" s="12">
        <v>-0.3</v>
      </c>
      <c r="AB9" s="8">
        <v>-1</v>
      </c>
      <c r="AC9" s="8"/>
      <c r="AD9" s="11" t="s">
        <v>260</v>
      </c>
      <c r="AE9" s="11" t="s">
        <v>185</v>
      </c>
      <c r="AF9" s="11" t="s">
        <v>150</v>
      </c>
      <c r="AG9" s="8"/>
      <c r="AH9" s="8" t="s">
        <v>414</v>
      </c>
      <c r="AI9" s="30" t="s">
        <v>415</v>
      </c>
    </row>
    <row r="10" spans="1:35" s="5" customFormat="1">
      <c r="A10" s="6">
        <v>45458</v>
      </c>
      <c r="B10" s="26" t="s">
        <v>319</v>
      </c>
      <c r="C10" s="8" t="s">
        <v>180</v>
      </c>
      <c r="D10" s="9">
        <v>4.7233796296296295E-2</v>
      </c>
      <c r="E10" s="8" t="s">
        <v>350</v>
      </c>
      <c r="F10" s="10">
        <v>11.9</v>
      </c>
      <c r="G10" s="10">
        <v>10.6</v>
      </c>
      <c r="H10" s="10">
        <v>11</v>
      </c>
      <c r="I10" s="10">
        <v>11.5</v>
      </c>
      <c r="J10" s="10">
        <v>11.4</v>
      </c>
      <c r="K10" s="10">
        <v>11.7</v>
      </c>
      <c r="L10" s="27">
        <f t="shared" si="6"/>
        <v>33.5</v>
      </c>
      <c r="M10" s="27">
        <f t="shared" si="7"/>
        <v>34.599999999999994</v>
      </c>
      <c r="N10" s="28">
        <f t="shared" si="8"/>
        <v>56.4</v>
      </c>
      <c r="O10" s="11" t="s">
        <v>181</v>
      </c>
      <c r="P10" s="11" t="s">
        <v>184</v>
      </c>
      <c r="Q10" s="13" t="s">
        <v>351</v>
      </c>
      <c r="R10" s="13" t="s">
        <v>352</v>
      </c>
      <c r="S10" s="13" t="s">
        <v>219</v>
      </c>
      <c r="T10" s="13" t="s">
        <v>137</v>
      </c>
      <c r="U10" s="31">
        <v>13</v>
      </c>
      <c r="V10" s="32">
        <v>15.1</v>
      </c>
      <c r="W10" s="12">
        <v>7.6</v>
      </c>
      <c r="X10" s="11" t="s">
        <v>137</v>
      </c>
      <c r="Y10" s="12">
        <v>-1.3</v>
      </c>
      <c r="Z10" s="12" t="s">
        <v>266</v>
      </c>
      <c r="AA10" s="12">
        <v>-0.3</v>
      </c>
      <c r="AB10" s="8">
        <v>-1</v>
      </c>
      <c r="AC10" s="8"/>
      <c r="AD10" s="11" t="s">
        <v>260</v>
      </c>
      <c r="AE10" s="11" t="s">
        <v>185</v>
      </c>
      <c r="AF10" s="11" t="s">
        <v>152</v>
      </c>
      <c r="AG10" s="8"/>
      <c r="AH10" s="8" t="s">
        <v>396</v>
      </c>
      <c r="AI10" s="30" t="s">
        <v>397</v>
      </c>
    </row>
    <row r="11" spans="1:35" s="5" customFormat="1">
      <c r="A11" s="6">
        <v>45458</v>
      </c>
      <c r="B11" s="26" t="s">
        <v>145</v>
      </c>
      <c r="C11" s="8" t="s">
        <v>180</v>
      </c>
      <c r="D11" s="9">
        <v>4.7314814814814816E-2</v>
      </c>
      <c r="E11" s="8" t="s">
        <v>344</v>
      </c>
      <c r="F11" s="10">
        <v>12</v>
      </c>
      <c r="G11" s="10">
        <v>10.5</v>
      </c>
      <c r="H11" s="10">
        <v>11.4</v>
      </c>
      <c r="I11" s="10">
        <v>11.7</v>
      </c>
      <c r="J11" s="10">
        <v>11.5</v>
      </c>
      <c r="K11" s="10">
        <v>11.7</v>
      </c>
      <c r="L11" s="27">
        <f t="shared" si="6"/>
        <v>33.9</v>
      </c>
      <c r="M11" s="27">
        <f t="shared" si="7"/>
        <v>34.9</v>
      </c>
      <c r="N11" s="28">
        <f t="shared" si="8"/>
        <v>57.099999999999994</v>
      </c>
      <c r="O11" s="11" t="s">
        <v>181</v>
      </c>
      <c r="P11" s="11" t="s">
        <v>184</v>
      </c>
      <c r="Q11" s="13" t="s">
        <v>222</v>
      </c>
      <c r="R11" s="13" t="s">
        <v>345</v>
      </c>
      <c r="S11" s="13" t="s">
        <v>346</v>
      </c>
      <c r="T11" s="13" t="s">
        <v>137</v>
      </c>
      <c r="U11" s="31">
        <v>13</v>
      </c>
      <c r="V11" s="32">
        <v>15.1</v>
      </c>
      <c r="W11" s="12">
        <v>7.6</v>
      </c>
      <c r="X11" s="11" t="s">
        <v>137</v>
      </c>
      <c r="Y11" s="12">
        <v>-0.2</v>
      </c>
      <c r="Z11" s="12" t="s">
        <v>266</v>
      </c>
      <c r="AA11" s="12">
        <v>0.8</v>
      </c>
      <c r="AB11" s="8">
        <v>-1</v>
      </c>
      <c r="AC11" s="8"/>
      <c r="AD11" s="11" t="s">
        <v>165</v>
      </c>
      <c r="AE11" s="11" t="s">
        <v>164</v>
      </c>
      <c r="AF11" s="11" t="s">
        <v>150</v>
      </c>
      <c r="AG11" s="8"/>
      <c r="AH11" s="8" t="s">
        <v>390</v>
      </c>
      <c r="AI11" s="30" t="s">
        <v>391</v>
      </c>
    </row>
    <row r="12" spans="1:35" s="5" customFormat="1">
      <c r="A12" s="6">
        <v>45459</v>
      </c>
      <c r="B12" s="26" t="s">
        <v>139</v>
      </c>
      <c r="C12" s="8" t="s">
        <v>180</v>
      </c>
      <c r="D12" s="9">
        <v>4.7962962962962964E-2</v>
      </c>
      <c r="E12" s="8" t="s">
        <v>356</v>
      </c>
      <c r="F12" s="10">
        <v>12.1</v>
      </c>
      <c r="G12" s="10">
        <v>10.7</v>
      </c>
      <c r="H12" s="10">
        <v>11.3</v>
      </c>
      <c r="I12" s="10">
        <v>11.8</v>
      </c>
      <c r="J12" s="10">
        <v>11.6</v>
      </c>
      <c r="K12" s="10">
        <v>11.9</v>
      </c>
      <c r="L12" s="27">
        <f t="shared" si="6"/>
        <v>34.099999999999994</v>
      </c>
      <c r="M12" s="27">
        <f t="shared" si="7"/>
        <v>35.299999999999997</v>
      </c>
      <c r="N12" s="28">
        <f t="shared" si="8"/>
        <v>57.499999999999993</v>
      </c>
      <c r="O12" s="11" t="s">
        <v>181</v>
      </c>
      <c r="P12" s="11" t="s">
        <v>184</v>
      </c>
      <c r="Q12" s="13" t="s">
        <v>357</v>
      </c>
      <c r="R12" s="13" t="s">
        <v>358</v>
      </c>
      <c r="S12" s="13" t="s">
        <v>183</v>
      </c>
      <c r="T12" s="13" t="s">
        <v>137</v>
      </c>
      <c r="U12" s="31">
        <v>13.7</v>
      </c>
      <c r="V12" s="32">
        <v>14.9</v>
      </c>
      <c r="W12" s="12">
        <v>7.5</v>
      </c>
      <c r="X12" s="11" t="s">
        <v>137</v>
      </c>
      <c r="Y12" s="12">
        <v>-0.5</v>
      </c>
      <c r="Z12" s="12" t="s">
        <v>266</v>
      </c>
      <c r="AA12" s="12">
        <v>0.5</v>
      </c>
      <c r="AB12" s="8">
        <v>-1</v>
      </c>
      <c r="AC12" s="8"/>
      <c r="AD12" s="11" t="s">
        <v>164</v>
      </c>
      <c r="AE12" s="11" t="s">
        <v>164</v>
      </c>
      <c r="AF12" s="11" t="s">
        <v>150</v>
      </c>
      <c r="AG12" s="8"/>
      <c r="AH12" s="8" t="s">
        <v>432</v>
      </c>
      <c r="AI12" s="30" t="s">
        <v>433</v>
      </c>
    </row>
    <row r="13" spans="1:35" s="5" customFormat="1">
      <c r="A13" s="6">
        <v>45459</v>
      </c>
      <c r="B13" s="26" t="s">
        <v>317</v>
      </c>
      <c r="C13" s="8" t="s">
        <v>180</v>
      </c>
      <c r="D13" s="9">
        <v>4.7951388888888891E-2</v>
      </c>
      <c r="E13" s="8" t="s">
        <v>366</v>
      </c>
      <c r="F13" s="10">
        <v>12.3</v>
      </c>
      <c r="G13" s="10">
        <v>10.7</v>
      </c>
      <c r="H13" s="10">
        <v>11.1</v>
      </c>
      <c r="I13" s="10">
        <v>11.7</v>
      </c>
      <c r="J13" s="10">
        <v>11.6</v>
      </c>
      <c r="K13" s="10">
        <v>11.9</v>
      </c>
      <c r="L13" s="27">
        <f t="shared" si="6"/>
        <v>34.1</v>
      </c>
      <c r="M13" s="27">
        <f t="shared" si="7"/>
        <v>35.199999999999996</v>
      </c>
      <c r="N13" s="28">
        <f t="shared" si="8"/>
        <v>57.4</v>
      </c>
      <c r="O13" s="11" t="s">
        <v>181</v>
      </c>
      <c r="P13" s="11" t="s">
        <v>184</v>
      </c>
      <c r="Q13" s="13" t="s">
        <v>330</v>
      </c>
      <c r="R13" s="13" t="s">
        <v>367</v>
      </c>
      <c r="S13" s="13" t="s">
        <v>187</v>
      </c>
      <c r="T13" s="13" t="s">
        <v>137</v>
      </c>
      <c r="U13" s="31">
        <v>13.7</v>
      </c>
      <c r="V13" s="32">
        <v>14.9</v>
      </c>
      <c r="W13" s="12">
        <v>7.5</v>
      </c>
      <c r="X13" s="11" t="s">
        <v>137</v>
      </c>
      <c r="Y13" s="12">
        <v>-1.2</v>
      </c>
      <c r="Z13" s="12" t="s">
        <v>266</v>
      </c>
      <c r="AA13" s="12">
        <v>-0.2</v>
      </c>
      <c r="AB13" s="8">
        <v>-1</v>
      </c>
      <c r="AC13" s="8"/>
      <c r="AD13" s="11" t="s">
        <v>185</v>
      </c>
      <c r="AE13" s="11" t="s">
        <v>164</v>
      </c>
      <c r="AF13" s="11" t="s">
        <v>150</v>
      </c>
      <c r="AG13" s="8"/>
      <c r="AH13" s="8" t="s">
        <v>426</v>
      </c>
      <c r="AI13" s="30" t="s">
        <v>427</v>
      </c>
    </row>
    <row r="14" spans="1:35" s="5" customFormat="1">
      <c r="A14" s="6">
        <v>45459</v>
      </c>
      <c r="B14" s="26" t="s">
        <v>141</v>
      </c>
      <c r="C14" s="8" t="s">
        <v>180</v>
      </c>
      <c r="D14" s="9">
        <v>4.7314814814814816E-2</v>
      </c>
      <c r="E14" s="8" t="s">
        <v>374</v>
      </c>
      <c r="F14" s="10">
        <v>12</v>
      </c>
      <c r="G14" s="10">
        <v>10.6</v>
      </c>
      <c r="H14" s="10">
        <v>11.3</v>
      </c>
      <c r="I14" s="10">
        <v>11.8</v>
      </c>
      <c r="J14" s="10">
        <v>11.4</v>
      </c>
      <c r="K14" s="10">
        <v>11.7</v>
      </c>
      <c r="L14" s="27">
        <f t="shared" si="6"/>
        <v>33.900000000000006</v>
      </c>
      <c r="M14" s="27">
        <f t="shared" si="7"/>
        <v>34.900000000000006</v>
      </c>
      <c r="N14" s="28">
        <f t="shared" si="8"/>
        <v>57.1</v>
      </c>
      <c r="O14" s="11" t="s">
        <v>181</v>
      </c>
      <c r="P14" s="11" t="s">
        <v>184</v>
      </c>
      <c r="Q14" s="13" t="s">
        <v>222</v>
      </c>
      <c r="R14" s="13" t="s">
        <v>252</v>
      </c>
      <c r="S14" s="13" t="s">
        <v>375</v>
      </c>
      <c r="T14" s="13" t="s">
        <v>137</v>
      </c>
      <c r="U14" s="31">
        <v>13.7</v>
      </c>
      <c r="V14" s="32">
        <v>14.9</v>
      </c>
      <c r="W14" s="12">
        <v>7.5</v>
      </c>
      <c r="X14" s="11" t="s">
        <v>261</v>
      </c>
      <c r="Y14" s="12">
        <v>-0.6</v>
      </c>
      <c r="Z14" s="12" t="s">
        <v>266</v>
      </c>
      <c r="AA14" s="12">
        <v>0.1</v>
      </c>
      <c r="AB14" s="8">
        <v>-0.7</v>
      </c>
      <c r="AC14" s="8"/>
      <c r="AD14" s="11" t="s">
        <v>185</v>
      </c>
      <c r="AE14" s="11" t="s">
        <v>164</v>
      </c>
      <c r="AF14" s="11" t="s">
        <v>150</v>
      </c>
      <c r="AG14" s="8"/>
      <c r="AH14" s="8" t="s">
        <v>408</v>
      </c>
      <c r="AI14" s="30" t="s">
        <v>409</v>
      </c>
    </row>
    <row r="15" spans="1:35" s="5" customFormat="1">
      <c r="A15" s="6">
        <v>45459</v>
      </c>
      <c r="B15" s="26" t="s">
        <v>318</v>
      </c>
      <c r="C15" s="8" t="s">
        <v>180</v>
      </c>
      <c r="D15" s="9">
        <v>4.7314814814814816E-2</v>
      </c>
      <c r="E15" s="8" t="s">
        <v>380</v>
      </c>
      <c r="F15" s="10">
        <v>11.9</v>
      </c>
      <c r="G15" s="10">
        <v>10.5</v>
      </c>
      <c r="H15" s="10">
        <v>11.2</v>
      </c>
      <c r="I15" s="10">
        <v>11.6</v>
      </c>
      <c r="J15" s="10">
        <v>11.7</v>
      </c>
      <c r="K15" s="10">
        <v>11.9</v>
      </c>
      <c r="L15" s="27">
        <f t="shared" si="6"/>
        <v>33.599999999999994</v>
      </c>
      <c r="M15" s="27">
        <f t="shared" si="7"/>
        <v>35.199999999999996</v>
      </c>
      <c r="N15" s="28">
        <f t="shared" si="8"/>
        <v>56.899999999999991</v>
      </c>
      <c r="O15" s="11" t="s">
        <v>181</v>
      </c>
      <c r="P15" s="11" t="s">
        <v>184</v>
      </c>
      <c r="Q15" s="13" t="s">
        <v>383</v>
      </c>
      <c r="R15" s="13" t="s">
        <v>384</v>
      </c>
      <c r="S15" s="13" t="s">
        <v>369</v>
      </c>
      <c r="T15" s="13" t="s">
        <v>137</v>
      </c>
      <c r="U15" s="31">
        <v>13.7</v>
      </c>
      <c r="V15" s="32">
        <v>14.9</v>
      </c>
      <c r="W15" s="12">
        <v>7.5</v>
      </c>
      <c r="X15" s="11" t="s">
        <v>152</v>
      </c>
      <c r="Y15" s="12">
        <v>0.2</v>
      </c>
      <c r="Z15" s="12" t="s">
        <v>266</v>
      </c>
      <c r="AA15" s="12">
        <v>0.7</v>
      </c>
      <c r="AB15" s="8">
        <v>-0.5</v>
      </c>
      <c r="AC15" s="8"/>
      <c r="AD15" s="11" t="s">
        <v>164</v>
      </c>
      <c r="AE15" s="11" t="s">
        <v>164</v>
      </c>
      <c r="AF15" s="11" t="s">
        <v>150</v>
      </c>
      <c r="AG15" s="8"/>
      <c r="AH15" s="8" t="s">
        <v>388</v>
      </c>
      <c r="AI15" s="30" t="s">
        <v>389</v>
      </c>
    </row>
    <row r="16" spans="1:35" s="5" customFormat="1">
      <c r="A16" s="6">
        <v>45459</v>
      </c>
      <c r="B16" s="25" t="s">
        <v>141</v>
      </c>
      <c r="C16" s="8" t="s">
        <v>180</v>
      </c>
      <c r="D16" s="9">
        <v>4.7928240740740743E-2</v>
      </c>
      <c r="E16" s="8" t="s">
        <v>382</v>
      </c>
      <c r="F16" s="10">
        <v>11.9</v>
      </c>
      <c r="G16" s="10">
        <v>10.4</v>
      </c>
      <c r="H16" s="10">
        <v>11.4</v>
      </c>
      <c r="I16" s="10">
        <v>11.8</v>
      </c>
      <c r="J16" s="10">
        <v>11.5</v>
      </c>
      <c r="K16" s="10">
        <v>12.1</v>
      </c>
      <c r="L16" s="27">
        <f t="shared" si="6"/>
        <v>33.700000000000003</v>
      </c>
      <c r="M16" s="27">
        <f t="shared" si="7"/>
        <v>35.4</v>
      </c>
      <c r="N16" s="28">
        <f t="shared" si="8"/>
        <v>57</v>
      </c>
      <c r="O16" s="11" t="s">
        <v>181</v>
      </c>
      <c r="P16" s="11" t="s">
        <v>184</v>
      </c>
      <c r="Q16" s="13" t="s">
        <v>225</v>
      </c>
      <c r="R16" s="13" t="s">
        <v>247</v>
      </c>
      <c r="S16" s="13" t="s">
        <v>381</v>
      </c>
      <c r="T16" s="13" t="s">
        <v>137</v>
      </c>
      <c r="U16" s="31">
        <v>13.7</v>
      </c>
      <c r="V16" s="32">
        <v>14.9</v>
      </c>
      <c r="W16" s="12">
        <v>7.5</v>
      </c>
      <c r="X16" s="11" t="s">
        <v>152</v>
      </c>
      <c r="Y16" s="12">
        <v>-0.3</v>
      </c>
      <c r="Z16" s="12" t="s">
        <v>266</v>
      </c>
      <c r="AA16" s="12">
        <v>0.1</v>
      </c>
      <c r="AB16" s="8">
        <v>-0.4</v>
      </c>
      <c r="AC16" s="8"/>
      <c r="AD16" s="11" t="s">
        <v>185</v>
      </c>
      <c r="AE16" s="11" t="s">
        <v>164</v>
      </c>
      <c r="AF16" s="11" t="s">
        <v>150</v>
      </c>
      <c r="AG16" s="8"/>
      <c r="AH16" s="8" t="s">
        <v>402</v>
      </c>
      <c r="AI16" s="30" t="s">
        <v>403</v>
      </c>
    </row>
    <row r="17" spans="1:35" s="5" customFormat="1">
      <c r="A17" s="6">
        <v>45465</v>
      </c>
      <c r="B17" s="26" t="s">
        <v>437</v>
      </c>
      <c r="C17" s="8" t="s">
        <v>180</v>
      </c>
      <c r="D17" s="9">
        <v>4.8020833333333332E-2</v>
      </c>
      <c r="E17" s="8" t="s">
        <v>443</v>
      </c>
      <c r="F17" s="10">
        <v>11.9</v>
      </c>
      <c r="G17" s="10">
        <v>10.7</v>
      </c>
      <c r="H17" s="10">
        <v>11.2</v>
      </c>
      <c r="I17" s="10">
        <v>11.7</v>
      </c>
      <c r="J17" s="10">
        <v>12.1</v>
      </c>
      <c r="K17" s="10">
        <v>12.3</v>
      </c>
      <c r="L17" s="27">
        <f t="shared" ref="L17:L25" si="9">SUM(F17:H17)</f>
        <v>33.799999999999997</v>
      </c>
      <c r="M17" s="27">
        <f t="shared" ref="M17:M25" si="10">SUM(I17:K17)</f>
        <v>36.099999999999994</v>
      </c>
      <c r="N17" s="28">
        <f t="shared" ref="N17:N25" si="11">SUM(F17:J17)</f>
        <v>57.6</v>
      </c>
      <c r="O17" s="11" t="s">
        <v>181</v>
      </c>
      <c r="P17" s="11" t="s">
        <v>205</v>
      </c>
      <c r="Q17" s="13" t="s">
        <v>183</v>
      </c>
      <c r="R17" s="13" t="s">
        <v>338</v>
      </c>
      <c r="S17" s="13" t="s">
        <v>209</v>
      </c>
      <c r="T17" s="13" t="s">
        <v>137</v>
      </c>
      <c r="U17" s="31">
        <v>11.7</v>
      </c>
      <c r="V17" s="32">
        <v>13.1</v>
      </c>
      <c r="W17" s="12">
        <v>7.8</v>
      </c>
      <c r="X17" s="11" t="s">
        <v>261</v>
      </c>
      <c r="Y17" s="12">
        <v>-0.4</v>
      </c>
      <c r="Z17" s="12" t="s">
        <v>266</v>
      </c>
      <c r="AA17" s="12">
        <v>0.5</v>
      </c>
      <c r="AB17" s="8">
        <v>-0.9</v>
      </c>
      <c r="AC17" s="8"/>
      <c r="AD17" s="11" t="s">
        <v>164</v>
      </c>
      <c r="AE17" s="11" t="s">
        <v>185</v>
      </c>
      <c r="AF17" s="11" t="s">
        <v>152</v>
      </c>
      <c r="AG17" s="8"/>
      <c r="AH17" s="8" t="s">
        <v>442</v>
      </c>
      <c r="AI17" s="30" t="s">
        <v>505</v>
      </c>
    </row>
    <row r="18" spans="1:35" s="5" customFormat="1">
      <c r="A18" s="6">
        <v>45465</v>
      </c>
      <c r="B18" s="26" t="s">
        <v>139</v>
      </c>
      <c r="C18" s="8" t="s">
        <v>180</v>
      </c>
      <c r="D18" s="9">
        <v>4.7928240740740743E-2</v>
      </c>
      <c r="E18" s="8" t="s">
        <v>445</v>
      </c>
      <c r="F18" s="10">
        <v>12.1</v>
      </c>
      <c r="G18" s="10">
        <v>10.6</v>
      </c>
      <c r="H18" s="10">
        <v>11.1</v>
      </c>
      <c r="I18" s="10">
        <v>11.4</v>
      </c>
      <c r="J18" s="10">
        <v>11.6</v>
      </c>
      <c r="K18" s="10">
        <v>12.3</v>
      </c>
      <c r="L18" s="27">
        <f t="shared" si="9"/>
        <v>33.799999999999997</v>
      </c>
      <c r="M18" s="27">
        <f t="shared" si="10"/>
        <v>35.299999999999997</v>
      </c>
      <c r="N18" s="28">
        <f t="shared" si="11"/>
        <v>56.8</v>
      </c>
      <c r="O18" s="11" t="s">
        <v>181</v>
      </c>
      <c r="P18" s="11" t="s">
        <v>184</v>
      </c>
      <c r="Q18" s="13" t="s">
        <v>330</v>
      </c>
      <c r="R18" s="13" t="s">
        <v>170</v>
      </c>
      <c r="S18" s="13" t="s">
        <v>234</v>
      </c>
      <c r="T18" s="13" t="s">
        <v>137</v>
      </c>
      <c r="U18" s="31">
        <v>11.7</v>
      </c>
      <c r="V18" s="32">
        <v>13.1</v>
      </c>
      <c r="W18" s="12">
        <v>7.8</v>
      </c>
      <c r="X18" s="11" t="s">
        <v>261</v>
      </c>
      <c r="Y18" s="12">
        <v>-0.8</v>
      </c>
      <c r="Z18" s="12" t="s">
        <v>266</v>
      </c>
      <c r="AA18" s="12">
        <v>0.1</v>
      </c>
      <c r="AB18" s="8">
        <v>-0.9</v>
      </c>
      <c r="AC18" s="8"/>
      <c r="AD18" s="11" t="s">
        <v>185</v>
      </c>
      <c r="AE18" s="11" t="s">
        <v>185</v>
      </c>
      <c r="AF18" s="11" t="s">
        <v>152</v>
      </c>
      <c r="AG18" s="8"/>
      <c r="AH18" s="8" t="s">
        <v>447</v>
      </c>
      <c r="AI18" s="30" t="s">
        <v>503</v>
      </c>
    </row>
    <row r="19" spans="1:35" s="5" customFormat="1">
      <c r="A19" s="6">
        <v>45465</v>
      </c>
      <c r="B19" s="26" t="s">
        <v>138</v>
      </c>
      <c r="C19" s="8" t="s">
        <v>180</v>
      </c>
      <c r="D19" s="9">
        <v>4.7997685185185185E-2</v>
      </c>
      <c r="E19" s="8" t="s">
        <v>451</v>
      </c>
      <c r="F19" s="10">
        <v>12.6</v>
      </c>
      <c r="G19" s="10">
        <v>11.2</v>
      </c>
      <c r="H19" s="10">
        <v>11.8</v>
      </c>
      <c r="I19" s="10">
        <v>11.6</v>
      </c>
      <c r="J19" s="10">
        <v>11</v>
      </c>
      <c r="K19" s="10">
        <v>11.5</v>
      </c>
      <c r="L19" s="27">
        <f t="shared" si="9"/>
        <v>35.599999999999994</v>
      </c>
      <c r="M19" s="27">
        <f t="shared" si="10"/>
        <v>34.1</v>
      </c>
      <c r="N19" s="28">
        <f t="shared" si="11"/>
        <v>58.199999999999996</v>
      </c>
      <c r="O19" s="11" t="s">
        <v>168</v>
      </c>
      <c r="P19" s="11" t="s">
        <v>167</v>
      </c>
      <c r="Q19" s="13" t="s">
        <v>234</v>
      </c>
      <c r="R19" s="13" t="s">
        <v>183</v>
      </c>
      <c r="S19" s="13" t="s">
        <v>252</v>
      </c>
      <c r="T19" s="13" t="s">
        <v>137</v>
      </c>
      <c r="U19" s="31">
        <v>11.7</v>
      </c>
      <c r="V19" s="32">
        <v>13.1</v>
      </c>
      <c r="W19" s="12">
        <v>7.8</v>
      </c>
      <c r="X19" s="11" t="s">
        <v>261</v>
      </c>
      <c r="Y19" s="12">
        <v>-0.8</v>
      </c>
      <c r="Z19" s="12">
        <v>-0.4</v>
      </c>
      <c r="AA19" s="12">
        <v>-0.3</v>
      </c>
      <c r="AB19" s="8">
        <v>-0.9</v>
      </c>
      <c r="AC19" s="8" t="s">
        <v>385</v>
      </c>
      <c r="AD19" s="11" t="s">
        <v>260</v>
      </c>
      <c r="AE19" s="11" t="s">
        <v>185</v>
      </c>
      <c r="AF19" s="11" t="s">
        <v>152</v>
      </c>
      <c r="AG19" s="8"/>
      <c r="AH19" s="8" t="s">
        <v>452</v>
      </c>
      <c r="AI19" s="30" t="s">
        <v>501</v>
      </c>
    </row>
    <row r="20" spans="1:35" s="5" customFormat="1">
      <c r="A20" s="6">
        <v>45465</v>
      </c>
      <c r="B20" s="26" t="s">
        <v>141</v>
      </c>
      <c r="C20" s="8" t="s">
        <v>180</v>
      </c>
      <c r="D20" s="9">
        <v>4.7939814814814817E-2</v>
      </c>
      <c r="E20" s="8" t="s">
        <v>455</v>
      </c>
      <c r="F20" s="10">
        <v>12.1</v>
      </c>
      <c r="G20" s="10">
        <v>10.6</v>
      </c>
      <c r="H20" s="10">
        <v>11.2</v>
      </c>
      <c r="I20" s="10">
        <v>11.6</v>
      </c>
      <c r="J20" s="10">
        <v>11.7</v>
      </c>
      <c r="K20" s="10">
        <v>12</v>
      </c>
      <c r="L20" s="27">
        <f t="shared" si="9"/>
        <v>33.9</v>
      </c>
      <c r="M20" s="27">
        <f t="shared" si="10"/>
        <v>35.299999999999997</v>
      </c>
      <c r="N20" s="28">
        <f t="shared" si="11"/>
        <v>57.2</v>
      </c>
      <c r="O20" s="11" t="s">
        <v>181</v>
      </c>
      <c r="P20" s="11" t="s">
        <v>184</v>
      </c>
      <c r="Q20" s="13" t="s">
        <v>333</v>
      </c>
      <c r="R20" s="13" t="s">
        <v>456</v>
      </c>
      <c r="S20" s="13" t="s">
        <v>183</v>
      </c>
      <c r="T20" s="13" t="s">
        <v>137</v>
      </c>
      <c r="U20" s="31">
        <v>11.7</v>
      </c>
      <c r="V20" s="32">
        <v>13.1</v>
      </c>
      <c r="W20" s="12">
        <v>7.8</v>
      </c>
      <c r="X20" s="11" t="s">
        <v>261</v>
      </c>
      <c r="Y20" s="12">
        <v>-0.2</v>
      </c>
      <c r="Z20" s="12" t="s">
        <v>266</v>
      </c>
      <c r="AA20" s="12">
        <v>0.7</v>
      </c>
      <c r="AB20" s="8">
        <v>-0.9</v>
      </c>
      <c r="AC20" s="8"/>
      <c r="AD20" s="11" t="s">
        <v>164</v>
      </c>
      <c r="AE20" s="11" t="s">
        <v>185</v>
      </c>
      <c r="AF20" s="11" t="s">
        <v>150</v>
      </c>
      <c r="AG20" s="8"/>
      <c r="AH20" s="8" t="s">
        <v>457</v>
      </c>
      <c r="AI20" s="30" t="s">
        <v>497</v>
      </c>
    </row>
    <row r="21" spans="1:35" s="5" customFormat="1">
      <c r="A21" s="6">
        <v>45465</v>
      </c>
      <c r="B21" s="26" t="s">
        <v>147</v>
      </c>
      <c r="C21" s="8" t="s">
        <v>180</v>
      </c>
      <c r="D21" s="9">
        <v>4.7314814814814816E-2</v>
      </c>
      <c r="E21" s="8" t="s">
        <v>466</v>
      </c>
      <c r="F21" s="10">
        <v>12.1</v>
      </c>
      <c r="G21" s="10">
        <v>11</v>
      </c>
      <c r="H21" s="10">
        <v>11.5</v>
      </c>
      <c r="I21" s="10">
        <v>11.5</v>
      </c>
      <c r="J21" s="10">
        <v>11.4</v>
      </c>
      <c r="K21" s="10">
        <v>11.3</v>
      </c>
      <c r="L21" s="27">
        <f t="shared" si="9"/>
        <v>34.6</v>
      </c>
      <c r="M21" s="27">
        <f t="shared" si="10"/>
        <v>34.200000000000003</v>
      </c>
      <c r="N21" s="28">
        <f t="shared" si="11"/>
        <v>57.5</v>
      </c>
      <c r="O21" s="11" t="s">
        <v>168</v>
      </c>
      <c r="P21" s="11" t="s">
        <v>167</v>
      </c>
      <c r="Q21" s="13" t="s">
        <v>170</v>
      </c>
      <c r="R21" s="13" t="s">
        <v>189</v>
      </c>
      <c r="S21" s="13" t="s">
        <v>358</v>
      </c>
      <c r="T21" s="13" t="s">
        <v>137</v>
      </c>
      <c r="U21" s="31">
        <v>11.7</v>
      </c>
      <c r="V21" s="32">
        <v>13.1</v>
      </c>
      <c r="W21" s="12">
        <v>7.8</v>
      </c>
      <c r="X21" s="11" t="s">
        <v>261</v>
      </c>
      <c r="Y21" s="12">
        <v>0.5</v>
      </c>
      <c r="Z21" s="12">
        <v>-0.2</v>
      </c>
      <c r="AA21" s="12">
        <v>1.2</v>
      </c>
      <c r="AB21" s="8">
        <v>-0.9</v>
      </c>
      <c r="AC21" s="8"/>
      <c r="AD21" s="11" t="s">
        <v>165</v>
      </c>
      <c r="AE21" s="11" t="s">
        <v>164</v>
      </c>
      <c r="AF21" s="11" t="s">
        <v>152</v>
      </c>
      <c r="AG21" s="8"/>
      <c r="AH21" s="8" t="s">
        <v>467</v>
      </c>
      <c r="AI21" s="30" t="s">
        <v>490</v>
      </c>
    </row>
    <row r="22" spans="1:35" s="5" customFormat="1">
      <c r="A22" s="6">
        <v>45466</v>
      </c>
      <c r="B22" s="25" t="s">
        <v>139</v>
      </c>
      <c r="C22" s="8" t="s">
        <v>180</v>
      </c>
      <c r="D22" s="9">
        <v>4.732638888888889E-2</v>
      </c>
      <c r="E22" s="8" t="s">
        <v>470</v>
      </c>
      <c r="F22" s="10">
        <v>11.9</v>
      </c>
      <c r="G22" s="10">
        <v>10.6</v>
      </c>
      <c r="H22" s="10">
        <v>11.3</v>
      </c>
      <c r="I22" s="10">
        <v>11.5</v>
      </c>
      <c r="J22" s="10">
        <v>11.6</v>
      </c>
      <c r="K22" s="10">
        <v>12</v>
      </c>
      <c r="L22" s="27">
        <f t="shared" si="9"/>
        <v>33.799999999999997</v>
      </c>
      <c r="M22" s="27">
        <f t="shared" si="10"/>
        <v>35.1</v>
      </c>
      <c r="N22" s="28">
        <f t="shared" si="11"/>
        <v>56.9</v>
      </c>
      <c r="O22" s="11" t="s">
        <v>181</v>
      </c>
      <c r="P22" s="11" t="s">
        <v>184</v>
      </c>
      <c r="Q22" s="13" t="s">
        <v>188</v>
      </c>
      <c r="R22" s="13" t="s">
        <v>249</v>
      </c>
      <c r="S22" s="13" t="s">
        <v>172</v>
      </c>
      <c r="T22" s="13" t="s">
        <v>137</v>
      </c>
      <c r="U22" s="31">
        <v>13.1</v>
      </c>
      <c r="V22" s="32">
        <v>11.3</v>
      </c>
      <c r="W22" s="12">
        <v>7.7</v>
      </c>
      <c r="X22" s="11" t="s">
        <v>261</v>
      </c>
      <c r="Y22" s="12">
        <v>-1</v>
      </c>
      <c r="Z22" s="12" t="s">
        <v>266</v>
      </c>
      <c r="AA22" s="12">
        <v>-0.2</v>
      </c>
      <c r="AB22" s="8">
        <v>-0.8</v>
      </c>
      <c r="AC22" s="8"/>
      <c r="AD22" s="11" t="s">
        <v>185</v>
      </c>
      <c r="AE22" s="11" t="s">
        <v>185</v>
      </c>
      <c r="AF22" s="11" t="s">
        <v>152</v>
      </c>
      <c r="AG22" s="8"/>
      <c r="AH22" s="8" t="s">
        <v>524</v>
      </c>
      <c r="AI22" s="30" t="s">
        <v>525</v>
      </c>
    </row>
    <row r="23" spans="1:35" s="5" customFormat="1">
      <c r="A23" s="6">
        <v>45466</v>
      </c>
      <c r="B23" s="26" t="s">
        <v>138</v>
      </c>
      <c r="C23" s="8" t="s">
        <v>180</v>
      </c>
      <c r="D23" s="9">
        <v>4.8009259259259258E-2</v>
      </c>
      <c r="E23" s="8" t="s">
        <v>476</v>
      </c>
      <c r="F23" s="10">
        <v>12.5</v>
      </c>
      <c r="G23" s="10">
        <v>11.1</v>
      </c>
      <c r="H23" s="10">
        <v>11.3</v>
      </c>
      <c r="I23" s="10">
        <v>11.4</v>
      </c>
      <c r="J23" s="10">
        <v>11.5</v>
      </c>
      <c r="K23" s="10">
        <v>12</v>
      </c>
      <c r="L23" s="27">
        <f t="shared" si="9"/>
        <v>34.900000000000006</v>
      </c>
      <c r="M23" s="27">
        <f t="shared" si="10"/>
        <v>34.9</v>
      </c>
      <c r="N23" s="28">
        <f t="shared" si="11"/>
        <v>57.800000000000004</v>
      </c>
      <c r="O23" s="11" t="s">
        <v>197</v>
      </c>
      <c r="P23" s="11" t="s">
        <v>162</v>
      </c>
      <c r="Q23" s="13" t="s">
        <v>217</v>
      </c>
      <c r="R23" s="13" t="s">
        <v>381</v>
      </c>
      <c r="S23" s="13" t="s">
        <v>361</v>
      </c>
      <c r="T23" s="13" t="s">
        <v>137</v>
      </c>
      <c r="U23" s="31">
        <v>13.1</v>
      </c>
      <c r="V23" s="32">
        <v>11.3</v>
      </c>
      <c r="W23" s="12">
        <v>7.7</v>
      </c>
      <c r="X23" s="11" t="s">
        <v>261</v>
      </c>
      <c r="Y23" s="12">
        <v>-0.7</v>
      </c>
      <c r="Z23" s="12" t="s">
        <v>266</v>
      </c>
      <c r="AA23" s="12">
        <v>0.1</v>
      </c>
      <c r="AB23" s="8">
        <v>-0.8</v>
      </c>
      <c r="AC23" s="8"/>
      <c r="AD23" s="11" t="s">
        <v>185</v>
      </c>
      <c r="AE23" s="11" t="s">
        <v>164</v>
      </c>
      <c r="AF23" s="11" t="s">
        <v>150</v>
      </c>
      <c r="AG23" s="8"/>
      <c r="AH23" s="8" t="s">
        <v>514</v>
      </c>
      <c r="AI23" s="30" t="s">
        <v>515</v>
      </c>
    </row>
    <row r="24" spans="1:35" s="5" customFormat="1">
      <c r="A24" s="6">
        <v>45466</v>
      </c>
      <c r="B24" s="26" t="s">
        <v>145</v>
      </c>
      <c r="C24" s="8" t="s">
        <v>180</v>
      </c>
      <c r="D24" s="9">
        <v>4.7280092592592596E-2</v>
      </c>
      <c r="E24" s="8" t="s">
        <v>481</v>
      </c>
      <c r="F24" s="10">
        <v>12</v>
      </c>
      <c r="G24" s="10">
        <v>10.7</v>
      </c>
      <c r="H24" s="10">
        <v>11.2</v>
      </c>
      <c r="I24" s="10">
        <v>11.3</v>
      </c>
      <c r="J24" s="10">
        <v>11.5</v>
      </c>
      <c r="K24" s="10">
        <v>11.8</v>
      </c>
      <c r="L24" s="27">
        <f t="shared" si="9"/>
        <v>33.9</v>
      </c>
      <c r="M24" s="27">
        <f t="shared" si="10"/>
        <v>34.6</v>
      </c>
      <c r="N24" s="28">
        <f t="shared" si="11"/>
        <v>56.7</v>
      </c>
      <c r="O24" s="11" t="s">
        <v>197</v>
      </c>
      <c r="P24" s="11" t="s">
        <v>162</v>
      </c>
      <c r="Q24" s="13" t="s">
        <v>346</v>
      </c>
      <c r="R24" s="13" t="s">
        <v>170</v>
      </c>
      <c r="S24" s="13" t="s">
        <v>343</v>
      </c>
      <c r="T24" s="13" t="s">
        <v>137</v>
      </c>
      <c r="U24" s="31">
        <v>13.1</v>
      </c>
      <c r="V24" s="32">
        <v>11.3</v>
      </c>
      <c r="W24" s="12">
        <v>7.7</v>
      </c>
      <c r="X24" s="11" t="s">
        <v>261</v>
      </c>
      <c r="Y24" s="12">
        <v>-0.5</v>
      </c>
      <c r="Z24" s="12" t="s">
        <v>266</v>
      </c>
      <c r="AA24" s="12">
        <v>0.3</v>
      </c>
      <c r="AB24" s="8">
        <v>-0.8</v>
      </c>
      <c r="AC24" s="8"/>
      <c r="AD24" s="11" t="s">
        <v>164</v>
      </c>
      <c r="AE24" s="11" t="s">
        <v>164</v>
      </c>
      <c r="AF24" s="11" t="s">
        <v>150</v>
      </c>
      <c r="AG24" s="8"/>
      <c r="AH24" s="8" t="s">
        <v>491</v>
      </c>
      <c r="AI24" s="30" t="s">
        <v>492</v>
      </c>
    </row>
    <row r="25" spans="1:35" s="5" customFormat="1">
      <c r="A25" s="6">
        <v>45466</v>
      </c>
      <c r="B25" s="26" t="s">
        <v>141</v>
      </c>
      <c r="C25" s="8" t="s">
        <v>180</v>
      </c>
      <c r="D25" s="9">
        <v>4.7303240740740743E-2</v>
      </c>
      <c r="E25" s="8" t="s">
        <v>486</v>
      </c>
      <c r="F25" s="10">
        <v>11.9</v>
      </c>
      <c r="G25" s="10">
        <v>10.3</v>
      </c>
      <c r="H25" s="10">
        <v>11.1</v>
      </c>
      <c r="I25" s="10">
        <v>11.8</v>
      </c>
      <c r="J25" s="10">
        <v>11.7</v>
      </c>
      <c r="K25" s="10">
        <v>11.9</v>
      </c>
      <c r="L25" s="27">
        <f t="shared" si="9"/>
        <v>33.300000000000004</v>
      </c>
      <c r="M25" s="27">
        <f t="shared" si="10"/>
        <v>35.4</v>
      </c>
      <c r="N25" s="28">
        <f t="shared" si="11"/>
        <v>56.800000000000011</v>
      </c>
      <c r="O25" s="11" t="s">
        <v>181</v>
      </c>
      <c r="P25" s="11" t="s">
        <v>162</v>
      </c>
      <c r="Q25" s="13" t="s">
        <v>369</v>
      </c>
      <c r="R25" s="13" t="s">
        <v>227</v>
      </c>
      <c r="S25" s="13" t="s">
        <v>487</v>
      </c>
      <c r="T25" s="13" t="s">
        <v>137</v>
      </c>
      <c r="U25" s="31">
        <v>13.1</v>
      </c>
      <c r="V25" s="32">
        <v>11.3</v>
      </c>
      <c r="W25" s="12">
        <v>7.7</v>
      </c>
      <c r="X25" s="11" t="s">
        <v>261</v>
      </c>
      <c r="Y25" s="12">
        <v>-0.7</v>
      </c>
      <c r="Z25" s="12" t="s">
        <v>266</v>
      </c>
      <c r="AA25" s="12">
        <v>0.1</v>
      </c>
      <c r="AB25" s="8">
        <v>-0.8</v>
      </c>
      <c r="AC25" s="8"/>
      <c r="AD25" s="11" t="s">
        <v>185</v>
      </c>
      <c r="AE25" s="11" t="s">
        <v>164</v>
      </c>
      <c r="AF25" s="11" t="s">
        <v>150</v>
      </c>
      <c r="AG25" s="8"/>
      <c r="AH25" s="8" t="s">
        <v>493</v>
      </c>
      <c r="AI25" s="30" t="s">
        <v>516</v>
      </c>
    </row>
    <row r="26" spans="1:35" s="5" customFormat="1">
      <c r="A26" s="6">
        <v>45472</v>
      </c>
      <c r="B26" s="25" t="s">
        <v>527</v>
      </c>
      <c r="C26" s="8" t="s">
        <v>180</v>
      </c>
      <c r="D26" s="9">
        <v>4.8020833333333332E-2</v>
      </c>
      <c r="E26" s="8" t="s">
        <v>530</v>
      </c>
      <c r="F26" s="10">
        <v>12.3</v>
      </c>
      <c r="G26" s="10">
        <v>11.3</v>
      </c>
      <c r="H26" s="10">
        <v>11.5</v>
      </c>
      <c r="I26" s="10">
        <v>11.7</v>
      </c>
      <c r="J26" s="10">
        <v>11.4</v>
      </c>
      <c r="K26" s="10">
        <v>11.7</v>
      </c>
      <c r="L26" s="27">
        <f t="shared" ref="L26:L32" si="12">SUM(F26:H26)</f>
        <v>35.1</v>
      </c>
      <c r="M26" s="27">
        <f t="shared" ref="M26:M32" si="13">SUM(I26:K26)</f>
        <v>34.799999999999997</v>
      </c>
      <c r="N26" s="28">
        <f t="shared" ref="N26:N32" si="14">SUM(F26:J26)</f>
        <v>58.199999999999996</v>
      </c>
      <c r="O26" s="11" t="s">
        <v>168</v>
      </c>
      <c r="P26" s="11" t="s">
        <v>162</v>
      </c>
      <c r="Q26" s="13" t="s">
        <v>333</v>
      </c>
      <c r="R26" s="13" t="s">
        <v>182</v>
      </c>
      <c r="S26" s="13" t="s">
        <v>169</v>
      </c>
      <c r="T26" s="13" t="s">
        <v>137</v>
      </c>
      <c r="U26" s="31">
        <v>12.6</v>
      </c>
      <c r="V26" s="32">
        <v>14.1</v>
      </c>
      <c r="W26" s="12">
        <v>7.7</v>
      </c>
      <c r="X26" s="11" t="s">
        <v>261</v>
      </c>
      <c r="Y26" s="12">
        <v>-0.4</v>
      </c>
      <c r="Z26" s="12">
        <v>-0.1</v>
      </c>
      <c r="AA26" s="12">
        <v>0.2</v>
      </c>
      <c r="AB26" s="8">
        <v>-0.7</v>
      </c>
      <c r="AC26" s="8"/>
      <c r="AD26" s="11" t="s">
        <v>185</v>
      </c>
      <c r="AE26" s="11" t="s">
        <v>185</v>
      </c>
      <c r="AF26" s="11" t="s">
        <v>150</v>
      </c>
      <c r="AG26" s="8"/>
      <c r="AH26" s="8" t="s">
        <v>529</v>
      </c>
      <c r="AI26" s="30" t="s">
        <v>593</v>
      </c>
    </row>
    <row r="27" spans="1:35" s="5" customFormat="1">
      <c r="A27" s="6">
        <v>45472</v>
      </c>
      <c r="B27" s="26" t="s">
        <v>138</v>
      </c>
      <c r="C27" s="8" t="s">
        <v>180</v>
      </c>
      <c r="D27" s="9">
        <v>4.7962962962962964E-2</v>
      </c>
      <c r="E27" s="37" t="s">
        <v>539</v>
      </c>
      <c r="F27" s="10">
        <v>12.3</v>
      </c>
      <c r="G27" s="10">
        <v>11.2</v>
      </c>
      <c r="H27" s="10">
        <v>11.3</v>
      </c>
      <c r="I27" s="10">
        <v>11.7</v>
      </c>
      <c r="J27" s="10">
        <v>11.3</v>
      </c>
      <c r="K27" s="10">
        <v>11.6</v>
      </c>
      <c r="L27" s="27">
        <f t="shared" si="12"/>
        <v>34.799999999999997</v>
      </c>
      <c r="M27" s="27">
        <f t="shared" si="13"/>
        <v>34.6</v>
      </c>
      <c r="N27" s="28">
        <f t="shared" si="14"/>
        <v>57.8</v>
      </c>
      <c r="O27" s="11" t="s">
        <v>197</v>
      </c>
      <c r="P27" s="11" t="s">
        <v>162</v>
      </c>
      <c r="Q27" s="13" t="s">
        <v>540</v>
      </c>
      <c r="R27" s="13" t="s">
        <v>335</v>
      </c>
      <c r="S27" s="13" t="s">
        <v>208</v>
      </c>
      <c r="T27" s="13" t="s">
        <v>137</v>
      </c>
      <c r="U27" s="31">
        <v>12.6</v>
      </c>
      <c r="V27" s="32">
        <v>14.1</v>
      </c>
      <c r="W27" s="12">
        <v>7.7</v>
      </c>
      <c r="X27" s="11" t="s">
        <v>261</v>
      </c>
      <c r="Y27" s="12">
        <v>-1.1000000000000001</v>
      </c>
      <c r="Z27" s="12">
        <v>-0.1</v>
      </c>
      <c r="AA27" s="12">
        <v>-0.5</v>
      </c>
      <c r="AB27" s="8">
        <v>-0.7</v>
      </c>
      <c r="AC27" s="8" t="s">
        <v>385</v>
      </c>
      <c r="AD27" s="11" t="s">
        <v>260</v>
      </c>
      <c r="AE27" s="11" t="s">
        <v>164</v>
      </c>
      <c r="AF27" s="11" t="s">
        <v>150</v>
      </c>
      <c r="AG27" s="8"/>
      <c r="AH27" s="8" t="s">
        <v>541</v>
      </c>
      <c r="AI27" s="30" t="s">
        <v>589</v>
      </c>
    </row>
    <row r="28" spans="1:35" s="5" customFormat="1">
      <c r="A28" s="6">
        <v>45472</v>
      </c>
      <c r="B28" s="26" t="s">
        <v>141</v>
      </c>
      <c r="C28" s="8" t="s">
        <v>180</v>
      </c>
      <c r="D28" s="9">
        <v>4.7303240740740743E-2</v>
      </c>
      <c r="E28" s="8" t="s">
        <v>186</v>
      </c>
      <c r="F28" s="10">
        <v>11.8</v>
      </c>
      <c r="G28" s="10">
        <v>10.6</v>
      </c>
      <c r="H28" s="10">
        <v>11.1</v>
      </c>
      <c r="I28" s="10">
        <v>11.3</v>
      </c>
      <c r="J28" s="10">
        <v>11.6</v>
      </c>
      <c r="K28" s="10">
        <v>12.3</v>
      </c>
      <c r="L28" s="27">
        <f t="shared" si="12"/>
        <v>33.5</v>
      </c>
      <c r="M28" s="27">
        <f t="shared" si="13"/>
        <v>35.200000000000003</v>
      </c>
      <c r="N28" s="28">
        <f t="shared" si="14"/>
        <v>56.4</v>
      </c>
      <c r="O28" s="11" t="s">
        <v>181</v>
      </c>
      <c r="P28" s="11" t="s">
        <v>162</v>
      </c>
      <c r="Q28" s="13" t="s">
        <v>187</v>
      </c>
      <c r="R28" s="13" t="s">
        <v>219</v>
      </c>
      <c r="S28" s="13" t="s">
        <v>219</v>
      </c>
      <c r="T28" s="13" t="s">
        <v>137</v>
      </c>
      <c r="U28" s="31">
        <v>12.6</v>
      </c>
      <c r="V28" s="32">
        <v>14.1</v>
      </c>
      <c r="W28" s="12">
        <v>7.7</v>
      </c>
      <c r="X28" s="11" t="s">
        <v>261</v>
      </c>
      <c r="Y28" s="12">
        <v>-0.7</v>
      </c>
      <c r="Z28" s="12" t="s">
        <v>266</v>
      </c>
      <c r="AA28" s="12" t="s">
        <v>575</v>
      </c>
      <c r="AB28" s="8">
        <v>-0.7</v>
      </c>
      <c r="AC28" s="8"/>
      <c r="AD28" s="11" t="s">
        <v>185</v>
      </c>
      <c r="AE28" s="11" t="s">
        <v>185</v>
      </c>
      <c r="AF28" s="11" t="s">
        <v>152</v>
      </c>
      <c r="AG28" s="8"/>
      <c r="AH28" s="8" t="s">
        <v>552</v>
      </c>
      <c r="AI28" s="30" t="s">
        <v>585</v>
      </c>
    </row>
    <row r="29" spans="1:35" s="5" customFormat="1">
      <c r="A29" s="6">
        <v>45472</v>
      </c>
      <c r="B29" s="26" t="s">
        <v>318</v>
      </c>
      <c r="C29" s="8" t="s">
        <v>180</v>
      </c>
      <c r="D29" s="9">
        <v>4.7280092592592596E-2</v>
      </c>
      <c r="E29" s="8" t="s">
        <v>557</v>
      </c>
      <c r="F29" s="10">
        <v>12</v>
      </c>
      <c r="G29" s="10">
        <v>10.5</v>
      </c>
      <c r="H29" s="10">
        <v>10.9</v>
      </c>
      <c r="I29" s="10">
        <v>11.5</v>
      </c>
      <c r="J29" s="10">
        <v>11.9</v>
      </c>
      <c r="K29" s="10">
        <v>11.7</v>
      </c>
      <c r="L29" s="27">
        <f t="shared" si="12"/>
        <v>33.4</v>
      </c>
      <c r="M29" s="27">
        <f t="shared" si="13"/>
        <v>35.099999999999994</v>
      </c>
      <c r="N29" s="28">
        <f t="shared" si="14"/>
        <v>56.8</v>
      </c>
      <c r="O29" s="11" t="s">
        <v>181</v>
      </c>
      <c r="P29" s="11" t="s">
        <v>162</v>
      </c>
      <c r="Q29" s="13" t="s">
        <v>216</v>
      </c>
      <c r="R29" s="13" t="s">
        <v>251</v>
      </c>
      <c r="S29" s="13" t="s">
        <v>222</v>
      </c>
      <c r="T29" s="13" t="s">
        <v>137</v>
      </c>
      <c r="U29" s="31">
        <v>12.6</v>
      </c>
      <c r="V29" s="32">
        <v>14.1</v>
      </c>
      <c r="W29" s="12">
        <v>7.7</v>
      </c>
      <c r="X29" s="11" t="s">
        <v>261</v>
      </c>
      <c r="Y29" s="12">
        <v>-0.1</v>
      </c>
      <c r="Z29" s="12" t="s">
        <v>266</v>
      </c>
      <c r="AA29" s="12">
        <v>0.6</v>
      </c>
      <c r="AB29" s="8">
        <v>-0.7</v>
      </c>
      <c r="AC29" s="8"/>
      <c r="AD29" s="11" t="s">
        <v>164</v>
      </c>
      <c r="AE29" s="11" t="s">
        <v>185</v>
      </c>
      <c r="AF29" s="11" t="s">
        <v>150</v>
      </c>
      <c r="AG29" s="8"/>
      <c r="AH29" s="8" t="s">
        <v>608</v>
      </c>
      <c r="AI29" s="30" t="s">
        <v>609</v>
      </c>
    </row>
    <row r="30" spans="1:35" s="5" customFormat="1">
      <c r="A30" s="6">
        <v>45473</v>
      </c>
      <c r="B30" s="26" t="s">
        <v>437</v>
      </c>
      <c r="C30" s="8" t="s">
        <v>180</v>
      </c>
      <c r="D30" s="9">
        <v>4.8611111111111112E-2</v>
      </c>
      <c r="E30" s="8" t="s">
        <v>555</v>
      </c>
      <c r="F30" s="10">
        <v>12.2</v>
      </c>
      <c r="G30" s="10">
        <v>10.9</v>
      </c>
      <c r="H30" s="10">
        <v>11.2</v>
      </c>
      <c r="I30" s="10">
        <v>11.7</v>
      </c>
      <c r="J30" s="10">
        <v>11.8</v>
      </c>
      <c r="K30" s="10">
        <v>12.2</v>
      </c>
      <c r="L30" s="27">
        <f t="shared" si="12"/>
        <v>34.299999999999997</v>
      </c>
      <c r="M30" s="27">
        <f t="shared" si="13"/>
        <v>35.700000000000003</v>
      </c>
      <c r="N30" s="28">
        <f t="shared" si="14"/>
        <v>57.8</v>
      </c>
      <c r="O30" s="11" t="s">
        <v>181</v>
      </c>
      <c r="P30" s="11" t="s">
        <v>205</v>
      </c>
      <c r="Q30" s="13" t="s">
        <v>209</v>
      </c>
      <c r="R30" s="13" t="s">
        <v>252</v>
      </c>
      <c r="S30" s="13" t="s">
        <v>556</v>
      </c>
      <c r="T30" s="13" t="s">
        <v>137</v>
      </c>
      <c r="U30" s="31">
        <v>10.7</v>
      </c>
      <c r="V30" s="32">
        <v>12</v>
      </c>
      <c r="W30" s="12">
        <v>7.9</v>
      </c>
      <c r="X30" s="11" t="s">
        <v>152</v>
      </c>
      <c r="Y30" s="12">
        <v>-0.3</v>
      </c>
      <c r="Z30" s="12" t="s">
        <v>266</v>
      </c>
      <c r="AA30" s="12">
        <v>0.1</v>
      </c>
      <c r="AB30" s="8">
        <v>-0.4</v>
      </c>
      <c r="AC30" s="8"/>
      <c r="AD30" s="11" t="s">
        <v>185</v>
      </c>
      <c r="AE30" s="11" t="s">
        <v>164</v>
      </c>
      <c r="AF30" s="11" t="s">
        <v>150</v>
      </c>
      <c r="AG30" s="8"/>
      <c r="AH30" s="8" t="s">
        <v>612</v>
      </c>
      <c r="AI30" s="30" t="s">
        <v>613</v>
      </c>
    </row>
    <row r="31" spans="1:35" s="5" customFormat="1">
      <c r="A31" s="6">
        <v>45473</v>
      </c>
      <c r="B31" s="26" t="s">
        <v>139</v>
      </c>
      <c r="C31" s="8" t="s">
        <v>180</v>
      </c>
      <c r="D31" s="9">
        <v>4.8009259259259258E-2</v>
      </c>
      <c r="E31" s="8" t="s">
        <v>561</v>
      </c>
      <c r="F31" s="10">
        <v>11.9</v>
      </c>
      <c r="G31" s="10">
        <v>10.7</v>
      </c>
      <c r="H31" s="10">
        <v>11.4</v>
      </c>
      <c r="I31" s="10">
        <v>11.8</v>
      </c>
      <c r="J31" s="10">
        <v>11.8</v>
      </c>
      <c r="K31" s="10">
        <v>12.2</v>
      </c>
      <c r="L31" s="27">
        <f t="shared" si="12"/>
        <v>34</v>
      </c>
      <c r="M31" s="27">
        <f t="shared" si="13"/>
        <v>35.799999999999997</v>
      </c>
      <c r="N31" s="28">
        <f t="shared" si="14"/>
        <v>57.599999999999994</v>
      </c>
      <c r="O31" s="11" t="s">
        <v>181</v>
      </c>
      <c r="P31" s="11" t="s">
        <v>205</v>
      </c>
      <c r="Q31" s="13" t="s">
        <v>189</v>
      </c>
      <c r="R31" s="13" t="s">
        <v>187</v>
      </c>
      <c r="S31" s="13" t="s">
        <v>172</v>
      </c>
      <c r="T31" s="13" t="s">
        <v>137</v>
      </c>
      <c r="U31" s="31">
        <v>10.7</v>
      </c>
      <c r="V31" s="32">
        <v>12</v>
      </c>
      <c r="W31" s="12">
        <v>7.9</v>
      </c>
      <c r="X31" s="11" t="s">
        <v>152</v>
      </c>
      <c r="Y31" s="12">
        <v>-0.1</v>
      </c>
      <c r="Z31" s="12" t="s">
        <v>266</v>
      </c>
      <c r="AA31" s="12">
        <v>0.3</v>
      </c>
      <c r="AB31" s="8">
        <v>-0.4</v>
      </c>
      <c r="AC31" s="8"/>
      <c r="AD31" s="11" t="s">
        <v>164</v>
      </c>
      <c r="AE31" s="11" t="s">
        <v>185</v>
      </c>
      <c r="AF31" s="11" t="s">
        <v>152</v>
      </c>
      <c r="AG31" s="8"/>
      <c r="AH31" s="8" t="s">
        <v>606</v>
      </c>
      <c r="AI31" s="30" t="s">
        <v>607</v>
      </c>
    </row>
    <row r="32" spans="1:35" s="5" customFormat="1">
      <c r="A32" s="6">
        <v>45473</v>
      </c>
      <c r="B32" s="25" t="s">
        <v>145</v>
      </c>
      <c r="C32" s="8" t="s">
        <v>180</v>
      </c>
      <c r="D32" s="9">
        <v>4.7314814814814816E-2</v>
      </c>
      <c r="E32" s="8" t="s">
        <v>571</v>
      </c>
      <c r="F32" s="10">
        <v>12.2</v>
      </c>
      <c r="G32" s="10">
        <v>10.7</v>
      </c>
      <c r="H32" s="10">
        <v>11.2</v>
      </c>
      <c r="I32" s="10">
        <v>11.5</v>
      </c>
      <c r="J32" s="10">
        <v>11.5</v>
      </c>
      <c r="K32" s="10">
        <v>11.7</v>
      </c>
      <c r="L32" s="27">
        <f t="shared" si="12"/>
        <v>34.099999999999994</v>
      </c>
      <c r="M32" s="27">
        <f t="shared" si="13"/>
        <v>34.700000000000003</v>
      </c>
      <c r="N32" s="28">
        <f t="shared" si="14"/>
        <v>57.099999999999994</v>
      </c>
      <c r="O32" s="11" t="s">
        <v>197</v>
      </c>
      <c r="P32" s="11" t="s">
        <v>162</v>
      </c>
      <c r="Q32" s="13" t="s">
        <v>375</v>
      </c>
      <c r="R32" s="13" t="s">
        <v>572</v>
      </c>
      <c r="S32" s="13" t="s">
        <v>187</v>
      </c>
      <c r="T32" s="13" t="s">
        <v>137</v>
      </c>
      <c r="U32" s="31">
        <v>10.7</v>
      </c>
      <c r="V32" s="32">
        <v>12</v>
      </c>
      <c r="W32" s="12">
        <v>7.9</v>
      </c>
      <c r="X32" s="11" t="s">
        <v>152</v>
      </c>
      <c r="Y32" s="12">
        <v>-0.2</v>
      </c>
      <c r="Z32" s="12" t="s">
        <v>266</v>
      </c>
      <c r="AA32" s="12">
        <v>0.2</v>
      </c>
      <c r="AB32" s="8">
        <v>-0.4</v>
      </c>
      <c r="AC32" s="8"/>
      <c r="AD32" s="11" t="s">
        <v>185</v>
      </c>
      <c r="AE32" s="11" t="s">
        <v>164</v>
      </c>
      <c r="AF32" s="11" t="s">
        <v>150</v>
      </c>
      <c r="AG32" s="8"/>
      <c r="AH32" s="8" t="s">
        <v>580</v>
      </c>
      <c r="AI32" s="30" t="s">
        <v>581</v>
      </c>
    </row>
    <row r="33" spans="1:35" s="5" customFormat="1">
      <c r="A33" s="6">
        <v>45479</v>
      </c>
      <c r="B33" s="26" t="s">
        <v>437</v>
      </c>
      <c r="C33" s="8" t="s">
        <v>180</v>
      </c>
      <c r="D33" s="9">
        <v>4.8622685185185185E-2</v>
      </c>
      <c r="E33" s="8" t="s">
        <v>615</v>
      </c>
      <c r="F33" s="10">
        <v>12.6</v>
      </c>
      <c r="G33" s="10">
        <v>11.8</v>
      </c>
      <c r="H33" s="10">
        <v>12.2</v>
      </c>
      <c r="I33" s="10">
        <v>11.8</v>
      </c>
      <c r="J33" s="10">
        <v>11.4</v>
      </c>
      <c r="K33" s="10">
        <v>11.4</v>
      </c>
      <c r="L33" s="27">
        <f t="shared" ref="L33:L38" si="15">SUM(F33:H33)</f>
        <v>36.599999999999994</v>
      </c>
      <c r="M33" s="27">
        <f t="shared" ref="M33:M38" si="16">SUM(I33:K33)</f>
        <v>34.6</v>
      </c>
      <c r="N33" s="28">
        <f t="shared" ref="N33:N38" si="17">SUM(F33:J33)</f>
        <v>59.79999999999999</v>
      </c>
      <c r="O33" s="11" t="s">
        <v>166</v>
      </c>
      <c r="P33" s="11" t="s">
        <v>253</v>
      </c>
      <c r="Q33" s="13" t="s">
        <v>208</v>
      </c>
      <c r="R33" s="13" t="s">
        <v>621</v>
      </c>
      <c r="S33" s="13" t="s">
        <v>381</v>
      </c>
      <c r="T33" s="13" t="s">
        <v>261</v>
      </c>
      <c r="U33" s="31">
        <v>14.5</v>
      </c>
      <c r="V33" s="32">
        <v>15.2</v>
      </c>
      <c r="W33" s="12">
        <v>7.6</v>
      </c>
      <c r="X33" s="11" t="s">
        <v>150</v>
      </c>
      <c r="Y33" s="12">
        <v>0.9</v>
      </c>
      <c r="Z33" s="12">
        <v>-0.5</v>
      </c>
      <c r="AA33" s="12">
        <v>0.3</v>
      </c>
      <c r="AB33" s="8">
        <v>0.1</v>
      </c>
      <c r="AC33" s="8"/>
      <c r="AD33" s="11" t="s">
        <v>164</v>
      </c>
      <c r="AE33" s="11" t="s">
        <v>185</v>
      </c>
      <c r="AF33" s="11" t="s">
        <v>152</v>
      </c>
      <c r="AG33" s="8"/>
      <c r="AH33" s="8" t="s">
        <v>620</v>
      </c>
      <c r="AI33" s="30" t="s">
        <v>678</v>
      </c>
    </row>
    <row r="34" spans="1:35" s="5" customFormat="1">
      <c r="A34" s="6">
        <v>45479</v>
      </c>
      <c r="B34" s="26" t="s">
        <v>316</v>
      </c>
      <c r="C34" s="8" t="s">
        <v>180</v>
      </c>
      <c r="D34" s="9">
        <v>4.87037037037037E-2</v>
      </c>
      <c r="E34" s="8" t="s">
        <v>629</v>
      </c>
      <c r="F34" s="10">
        <v>12.5</v>
      </c>
      <c r="G34" s="10">
        <v>11</v>
      </c>
      <c r="H34" s="10">
        <v>11.4</v>
      </c>
      <c r="I34" s="10">
        <v>11.6</v>
      </c>
      <c r="J34" s="10">
        <v>12.4</v>
      </c>
      <c r="K34" s="10">
        <v>11.9</v>
      </c>
      <c r="L34" s="27">
        <f t="shared" si="15"/>
        <v>34.9</v>
      </c>
      <c r="M34" s="27">
        <f t="shared" si="16"/>
        <v>35.9</v>
      </c>
      <c r="N34" s="28">
        <f t="shared" si="17"/>
        <v>58.9</v>
      </c>
      <c r="O34" s="11" t="s">
        <v>197</v>
      </c>
      <c r="P34" s="11" t="s">
        <v>205</v>
      </c>
      <c r="Q34" s="13" t="s">
        <v>357</v>
      </c>
      <c r="R34" s="13" t="s">
        <v>207</v>
      </c>
      <c r="S34" s="13" t="s">
        <v>630</v>
      </c>
      <c r="T34" s="13" t="s">
        <v>261</v>
      </c>
      <c r="U34" s="31">
        <v>14.5</v>
      </c>
      <c r="V34" s="32">
        <v>15.2</v>
      </c>
      <c r="W34" s="12">
        <v>7.6</v>
      </c>
      <c r="X34" s="11" t="s">
        <v>150</v>
      </c>
      <c r="Y34" s="12">
        <v>0.3</v>
      </c>
      <c r="Z34" s="12" t="s">
        <v>266</v>
      </c>
      <c r="AA34" s="12">
        <v>0.2</v>
      </c>
      <c r="AB34" s="8">
        <v>0.1</v>
      </c>
      <c r="AC34" s="8"/>
      <c r="AD34" s="11" t="s">
        <v>185</v>
      </c>
      <c r="AE34" s="11" t="s">
        <v>164</v>
      </c>
      <c r="AF34" s="11" t="s">
        <v>152</v>
      </c>
      <c r="AG34" s="8"/>
      <c r="AH34" s="8" t="s">
        <v>628</v>
      </c>
      <c r="AI34" s="30" t="s">
        <v>682</v>
      </c>
    </row>
    <row r="35" spans="1:35" s="5" customFormat="1">
      <c r="A35" s="6">
        <v>45479</v>
      </c>
      <c r="B35" s="26" t="s">
        <v>145</v>
      </c>
      <c r="C35" s="8" t="s">
        <v>180</v>
      </c>
      <c r="D35" s="9">
        <v>4.8611111111111112E-2</v>
      </c>
      <c r="E35" s="8" t="s">
        <v>382</v>
      </c>
      <c r="F35" s="10">
        <v>12.4</v>
      </c>
      <c r="G35" s="10">
        <v>11.4</v>
      </c>
      <c r="H35" s="10">
        <v>11.7</v>
      </c>
      <c r="I35" s="10">
        <v>11.6</v>
      </c>
      <c r="J35" s="10">
        <v>11.3</v>
      </c>
      <c r="K35" s="10">
        <v>11.6</v>
      </c>
      <c r="L35" s="27">
        <f t="shared" si="15"/>
        <v>35.5</v>
      </c>
      <c r="M35" s="27">
        <f t="shared" si="16"/>
        <v>34.5</v>
      </c>
      <c r="N35" s="28">
        <f t="shared" si="17"/>
        <v>58.400000000000006</v>
      </c>
      <c r="O35" s="11" t="s">
        <v>168</v>
      </c>
      <c r="P35" s="11" t="s">
        <v>167</v>
      </c>
      <c r="Q35" s="13" t="s">
        <v>225</v>
      </c>
      <c r="R35" s="13" t="s">
        <v>187</v>
      </c>
      <c r="S35" s="13" t="s">
        <v>550</v>
      </c>
      <c r="T35" s="13" t="s">
        <v>261</v>
      </c>
      <c r="U35" s="31">
        <v>14.5</v>
      </c>
      <c r="V35" s="32">
        <v>15.2</v>
      </c>
      <c r="W35" s="12">
        <v>7.6</v>
      </c>
      <c r="X35" s="11" t="s">
        <v>150</v>
      </c>
      <c r="Y35" s="12">
        <v>1</v>
      </c>
      <c r="Z35" s="12">
        <v>-0.3</v>
      </c>
      <c r="AA35" s="12">
        <v>0.6</v>
      </c>
      <c r="AB35" s="8">
        <v>0.1</v>
      </c>
      <c r="AC35" s="8"/>
      <c r="AD35" s="11" t="s">
        <v>164</v>
      </c>
      <c r="AE35" s="11" t="s">
        <v>185</v>
      </c>
      <c r="AF35" s="11" t="s">
        <v>150</v>
      </c>
      <c r="AG35" s="8"/>
      <c r="AH35" s="8" t="s">
        <v>642</v>
      </c>
      <c r="AI35" s="30" t="s">
        <v>676</v>
      </c>
    </row>
    <row r="36" spans="1:35" s="5" customFormat="1">
      <c r="A36" s="6">
        <v>45479</v>
      </c>
      <c r="B36" s="26" t="s">
        <v>141</v>
      </c>
      <c r="C36" s="8" t="s">
        <v>180</v>
      </c>
      <c r="D36" s="9">
        <v>4.7997685185185185E-2</v>
      </c>
      <c r="E36" s="8" t="s">
        <v>645</v>
      </c>
      <c r="F36" s="10">
        <v>12.2</v>
      </c>
      <c r="G36" s="10">
        <v>11.2</v>
      </c>
      <c r="H36" s="10">
        <v>11.4</v>
      </c>
      <c r="I36" s="10">
        <v>11.4</v>
      </c>
      <c r="J36" s="10">
        <v>11.7</v>
      </c>
      <c r="K36" s="10">
        <v>11.8</v>
      </c>
      <c r="L36" s="27">
        <f t="shared" si="15"/>
        <v>34.799999999999997</v>
      </c>
      <c r="M36" s="27">
        <f t="shared" si="16"/>
        <v>34.900000000000006</v>
      </c>
      <c r="N36" s="28">
        <f t="shared" si="17"/>
        <v>57.899999999999991</v>
      </c>
      <c r="O36" s="11" t="s">
        <v>197</v>
      </c>
      <c r="P36" s="11" t="s">
        <v>162</v>
      </c>
      <c r="Q36" s="13" t="s">
        <v>381</v>
      </c>
      <c r="R36" s="13" t="s">
        <v>183</v>
      </c>
      <c r="S36" s="13" t="s">
        <v>216</v>
      </c>
      <c r="T36" s="13" t="s">
        <v>261</v>
      </c>
      <c r="U36" s="31">
        <v>14.5</v>
      </c>
      <c r="V36" s="32">
        <v>15.2</v>
      </c>
      <c r="W36" s="12">
        <v>7.6</v>
      </c>
      <c r="X36" s="11" t="s">
        <v>150</v>
      </c>
      <c r="Y36" s="12">
        <v>0.3</v>
      </c>
      <c r="Z36" s="12" t="s">
        <v>266</v>
      </c>
      <c r="AA36" s="12">
        <v>0.2</v>
      </c>
      <c r="AB36" s="8">
        <v>0.1</v>
      </c>
      <c r="AC36" s="8"/>
      <c r="AD36" s="11" t="s">
        <v>185</v>
      </c>
      <c r="AE36" s="11" t="s">
        <v>164</v>
      </c>
      <c r="AF36" s="11" t="s">
        <v>150</v>
      </c>
      <c r="AG36" s="8"/>
      <c r="AH36" s="8" t="s">
        <v>688</v>
      </c>
      <c r="AI36" s="30" t="s">
        <v>687</v>
      </c>
    </row>
    <row r="37" spans="1:35" s="5" customFormat="1">
      <c r="A37" s="6">
        <v>45480</v>
      </c>
      <c r="B37" s="26" t="s">
        <v>139</v>
      </c>
      <c r="C37" s="8" t="s">
        <v>654</v>
      </c>
      <c r="D37" s="9">
        <v>4.8680555555555553E-2</v>
      </c>
      <c r="E37" s="8" t="s">
        <v>653</v>
      </c>
      <c r="F37" s="10">
        <v>12</v>
      </c>
      <c r="G37" s="10">
        <v>10.8</v>
      </c>
      <c r="H37" s="10">
        <v>11.4</v>
      </c>
      <c r="I37" s="10">
        <v>11.5</v>
      </c>
      <c r="J37" s="10">
        <v>12</v>
      </c>
      <c r="K37" s="10">
        <v>12.9</v>
      </c>
      <c r="L37" s="27">
        <f t="shared" si="15"/>
        <v>34.200000000000003</v>
      </c>
      <c r="M37" s="27">
        <f t="shared" si="16"/>
        <v>36.4</v>
      </c>
      <c r="N37" s="28">
        <f t="shared" si="17"/>
        <v>57.7</v>
      </c>
      <c r="O37" s="11" t="s">
        <v>181</v>
      </c>
      <c r="P37" s="11" t="s">
        <v>205</v>
      </c>
      <c r="Q37" s="13" t="s">
        <v>655</v>
      </c>
      <c r="R37" s="13" t="s">
        <v>358</v>
      </c>
      <c r="S37" s="13" t="s">
        <v>540</v>
      </c>
      <c r="T37" s="13" t="s">
        <v>261</v>
      </c>
      <c r="U37" s="31">
        <v>13.8</v>
      </c>
      <c r="V37" s="32">
        <v>13.4</v>
      </c>
      <c r="W37" s="12">
        <v>7.1</v>
      </c>
      <c r="X37" s="11" t="s">
        <v>677</v>
      </c>
      <c r="Y37" s="12">
        <v>0.7</v>
      </c>
      <c r="Z37" s="12" t="s">
        <v>266</v>
      </c>
      <c r="AA37" s="12">
        <v>-0.1</v>
      </c>
      <c r="AB37" s="8">
        <v>0.8</v>
      </c>
      <c r="AC37" s="8"/>
      <c r="AD37" s="11" t="s">
        <v>185</v>
      </c>
      <c r="AE37" s="11" t="s">
        <v>185</v>
      </c>
      <c r="AF37" s="11" t="s">
        <v>152</v>
      </c>
      <c r="AG37" s="8"/>
      <c r="AH37" s="8" t="s">
        <v>673</v>
      </c>
      <c r="AI37" s="30" t="s">
        <v>674</v>
      </c>
    </row>
    <row r="38" spans="1:35" s="5" customFormat="1">
      <c r="A38" s="6">
        <v>45480</v>
      </c>
      <c r="B38" s="26" t="s">
        <v>141</v>
      </c>
      <c r="C38" s="8" t="s">
        <v>659</v>
      </c>
      <c r="D38" s="9">
        <v>4.9351851851851855E-2</v>
      </c>
      <c r="E38" s="8" t="s">
        <v>664</v>
      </c>
      <c r="F38" s="10">
        <v>12.4</v>
      </c>
      <c r="G38" s="10">
        <v>11.5</v>
      </c>
      <c r="H38" s="10">
        <v>11.8</v>
      </c>
      <c r="I38" s="10">
        <v>11.9</v>
      </c>
      <c r="J38" s="10">
        <v>11.8</v>
      </c>
      <c r="K38" s="10">
        <v>12</v>
      </c>
      <c r="L38" s="27">
        <f t="shared" si="15"/>
        <v>35.700000000000003</v>
      </c>
      <c r="M38" s="27">
        <f t="shared" si="16"/>
        <v>35.700000000000003</v>
      </c>
      <c r="N38" s="28">
        <f t="shared" si="17"/>
        <v>59.400000000000006</v>
      </c>
      <c r="O38" s="11" t="s">
        <v>168</v>
      </c>
      <c r="P38" s="11" t="s">
        <v>162</v>
      </c>
      <c r="Q38" s="13" t="s">
        <v>665</v>
      </c>
      <c r="R38" s="13" t="s">
        <v>661</v>
      </c>
      <c r="S38" s="13" t="s">
        <v>666</v>
      </c>
      <c r="T38" s="13" t="s">
        <v>261</v>
      </c>
      <c r="U38" s="31">
        <v>13.8</v>
      </c>
      <c r="V38" s="32">
        <v>13.4</v>
      </c>
      <c r="W38" s="12">
        <v>7.1</v>
      </c>
      <c r="X38" s="11" t="s">
        <v>677</v>
      </c>
      <c r="Y38" s="12">
        <v>2</v>
      </c>
      <c r="Z38" s="12" t="s">
        <v>266</v>
      </c>
      <c r="AA38" s="12">
        <v>0.8</v>
      </c>
      <c r="AB38" s="8">
        <v>1.2</v>
      </c>
      <c r="AC38" s="8"/>
      <c r="AD38" s="11" t="s">
        <v>165</v>
      </c>
      <c r="AE38" s="11" t="s">
        <v>185</v>
      </c>
      <c r="AF38" s="11" t="s">
        <v>150</v>
      </c>
      <c r="AG38" s="8"/>
      <c r="AH38" s="8" t="s">
        <v>669</v>
      </c>
      <c r="AI38" s="30" t="s">
        <v>670</v>
      </c>
    </row>
    <row r="39" spans="1:35" s="5" customFormat="1">
      <c r="A39" s="6">
        <v>45486</v>
      </c>
      <c r="B39" s="26" t="s">
        <v>139</v>
      </c>
      <c r="C39" s="8" t="s">
        <v>180</v>
      </c>
      <c r="D39" s="9">
        <v>4.7928240740740743E-2</v>
      </c>
      <c r="E39" s="8" t="s">
        <v>713</v>
      </c>
      <c r="F39" s="10">
        <v>12</v>
      </c>
      <c r="G39" s="10">
        <v>10.8</v>
      </c>
      <c r="H39" s="10">
        <v>11.5</v>
      </c>
      <c r="I39" s="10">
        <v>11.5</v>
      </c>
      <c r="J39" s="10">
        <v>11.7</v>
      </c>
      <c r="K39" s="10">
        <v>11.6</v>
      </c>
      <c r="L39" s="27">
        <f t="shared" ref="L39:L45" si="18">SUM(F39:H39)</f>
        <v>34.299999999999997</v>
      </c>
      <c r="M39" s="27">
        <f t="shared" ref="M39:M45" si="19">SUM(I39:K39)</f>
        <v>34.799999999999997</v>
      </c>
      <c r="N39" s="28">
        <f t="shared" ref="N39:N45" si="20">SUM(F39:J39)</f>
        <v>57.5</v>
      </c>
      <c r="O39" s="11" t="s">
        <v>181</v>
      </c>
      <c r="P39" s="11" t="s">
        <v>162</v>
      </c>
      <c r="Q39" s="13" t="s">
        <v>358</v>
      </c>
      <c r="R39" s="13" t="s">
        <v>189</v>
      </c>
      <c r="S39" s="13" t="s">
        <v>358</v>
      </c>
      <c r="T39" s="13" t="s">
        <v>261</v>
      </c>
      <c r="U39" s="31">
        <v>15.3</v>
      </c>
      <c r="V39" s="32">
        <v>15.2</v>
      </c>
      <c r="W39" s="12">
        <v>7.7</v>
      </c>
      <c r="X39" s="11" t="s">
        <v>152</v>
      </c>
      <c r="Y39" s="12">
        <v>-0.8</v>
      </c>
      <c r="Z39" s="12" t="s">
        <v>266</v>
      </c>
      <c r="AA39" s="12">
        <v>-0.4</v>
      </c>
      <c r="AB39" s="8">
        <v>-0.4</v>
      </c>
      <c r="AC39" s="8" t="s">
        <v>385</v>
      </c>
      <c r="AD39" s="11" t="s">
        <v>260</v>
      </c>
      <c r="AE39" s="11" t="s">
        <v>185</v>
      </c>
      <c r="AF39" s="11" t="s">
        <v>152</v>
      </c>
      <c r="AG39" s="8"/>
      <c r="AH39" s="8" t="s">
        <v>712</v>
      </c>
      <c r="AI39" s="30" t="s">
        <v>758</v>
      </c>
    </row>
    <row r="40" spans="1:35" s="5" customFormat="1">
      <c r="A40" s="6">
        <v>45486</v>
      </c>
      <c r="B40" s="26" t="s">
        <v>706</v>
      </c>
      <c r="C40" s="8" t="s">
        <v>180</v>
      </c>
      <c r="D40" s="9">
        <v>4.7939814814814817E-2</v>
      </c>
      <c r="E40" s="8" t="s">
        <v>744</v>
      </c>
      <c r="F40" s="10">
        <v>11.9</v>
      </c>
      <c r="G40" s="10">
        <v>10.8</v>
      </c>
      <c r="H40" s="10">
        <v>11.3</v>
      </c>
      <c r="I40" s="10">
        <v>11.4</v>
      </c>
      <c r="J40" s="10">
        <v>11.8</v>
      </c>
      <c r="K40" s="10">
        <v>12</v>
      </c>
      <c r="L40" s="27">
        <f t="shared" si="18"/>
        <v>34</v>
      </c>
      <c r="M40" s="27">
        <f t="shared" si="19"/>
        <v>35.200000000000003</v>
      </c>
      <c r="N40" s="28">
        <f t="shared" si="20"/>
        <v>57.2</v>
      </c>
      <c r="O40" s="11" t="s">
        <v>197</v>
      </c>
      <c r="P40" s="11" t="s">
        <v>162</v>
      </c>
      <c r="Q40" s="13" t="s">
        <v>216</v>
      </c>
      <c r="R40" s="13" t="s">
        <v>188</v>
      </c>
      <c r="S40" s="13" t="s">
        <v>540</v>
      </c>
      <c r="T40" s="13" t="s">
        <v>261</v>
      </c>
      <c r="U40" s="31">
        <v>15.3</v>
      </c>
      <c r="V40" s="32">
        <v>15.2</v>
      </c>
      <c r="W40" s="12">
        <v>7.7</v>
      </c>
      <c r="X40" s="11" t="s">
        <v>152</v>
      </c>
      <c r="Y40" s="12">
        <v>-0.2</v>
      </c>
      <c r="Z40" s="12" t="s">
        <v>266</v>
      </c>
      <c r="AA40" s="12">
        <v>0.2</v>
      </c>
      <c r="AB40" s="8">
        <v>-0.4</v>
      </c>
      <c r="AC40" s="8"/>
      <c r="AD40" s="11" t="s">
        <v>185</v>
      </c>
      <c r="AE40" s="11" t="s">
        <v>185</v>
      </c>
      <c r="AF40" s="11" t="s">
        <v>152</v>
      </c>
      <c r="AG40" s="8"/>
      <c r="AH40" s="8"/>
      <c r="AI40" s="30"/>
    </row>
    <row r="41" spans="1:35" s="5" customFormat="1">
      <c r="A41" s="6">
        <v>45486</v>
      </c>
      <c r="B41" s="25" t="s">
        <v>141</v>
      </c>
      <c r="C41" s="8" t="s">
        <v>180</v>
      </c>
      <c r="D41" s="9">
        <v>4.8622685185185185E-2</v>
      </c>
      <c r="E41" s="8" t="s">
        <v>728</v>
      </c>
      <c r="F41" s="10">
        <v>12</v>
      </c>
      <c r="G41" s="10">
        <v>10.9</v>
      </c>
      <c r="H41" s="10">
        <v>11.7</v>
      </c>
      <c r="I41" s="10">
        <v>11.9</v>
      </c>
      <c r="J41" s="10">
        <v>11.8</v>
      </c>
      <c r="K41" s="10">
        <v>11.8</v>
      </c>
      <c r="L41" s="27">
        <f t="shared" si="18"/>
        <v>34.599999999999994</v>
      </c>
      <c r="M41" s="27">
        <f t="shared" si="19"/>
        <v>35.5</v>
      </c>
      <c r="N41" s="28">
        <f t="shared" si="20"/>
        <v>58.3</v>
      </c>
      <c r="O41" s="11" t="s">
        <v>197</v>
      </c>
      <c r="P41" s="11" t="s">
        <v>162</v>
      </c>
      <c r="Q41" s="13" t="s">
        <v>227</v>
      </c>
      <c r="R41" s="13" t="s">
        <v>729</v>
      </c>
      <c r="S41" s="13" t="s">
        <v>730</v>
      </c>
      <c r="T41" s="13" t="s">
        <v>261</v>
      </c>
      <c r="U41" s="31">
        <v>15.3</v>
      </c>
      <c r="V41" s="32">
        <v>15.2</v>
      </c>
      <c r="W41" s="12">
        <v>7.7</v>
      </c>
      <c r="X41" s="11" t="s">
        <v>152</v>
      </c>
      <c r="Y41" s="12">
        <v>0.7</v>
      </c>
      <c r="Z41" s="12" t="s">
        <v>266</v>
      </c>
      <c r="AA41" s="12">
        <v>1.1000000000000001</v>
      </c>
      <c r="AB41" s="8">
        <v>-0.4</v>
      </c>
      <c r="AC41" s="8"/>
      <c r="AD41" s="11" t="s">
        <v>165</v>
      </c>
      <c r="AE41" s="11" t="s">
        <v>185</v>
      </c>
      <c r="AF41" s="11" t="s">
        <v>152</v>
      </c>
      <c r="AG41" s="8"/>
      <c r="AH41" s="8" t="s">
        <v>727</v>
      </c>
      <c r="AI41" s="30" t="s">
        <v>766</v>
      </c>
    </row>
    <row r="42" spans="1:35" s="5" customFormat="1">
      <c r="A42" s="6">
        <v>45487</v>
      </c>
      <c r="B42" s="26" t="s">
        <v>437</v>
      </c>
      <c r="C42" s="8" t="s">
        <v>180</v>
      </c>
      <c r="D42" s="9">
        <v>4.8611111111111112E-2</v>
      </c>
      <c r="E42" s="8" t="s">
        <v>731</v>
      </c>
      <c r="F42" s="10">
        <v>12.2</v>
      </c>
      <c r="G42" s="10">
        <v>10.9</v>
      </c>
      <c r="H42" s="10">
        <v>11.4</v>
      </c>
      <c r="I42" s="10">
        <v>11.4</v>
      </c>
      <c r="J42" s="10">
        <v>11.9</v>
      </c>
      <c r="K42" s="10">
        <v>12.2</v>
      </c>
      <c r="L42" s="27">
        <f t="shared" si="18"/>
        <v>34.5</v>
      </c>
      <c r="M42" s="27">
        <f t="shared" si="19"/>
        <v>35.5</v>
      </c>
      <c r="N42" s="28">
        <f t="shared" si="20"/>
        <v>57.8</v>
      </c>
      <c r="O42" s="11" t="s">
        <v>181</v>
      </c>
      <c r="P42" s="11" t="s">
        <v>162</v>
      </c>
      <c r="Q42" s="13" t="s">
        <v>182</v>
      </c>
      <c r="R42" s="13" t="s">
        <v>172</v>
      </c>
      <c r="S42" s="13" t="s">
        <v>187</v>
      </c>
      <c r="T42" s="13" t="s">
        <v>261</v>
      </c>
      <c r="U42" s="31">
        <v>13.7</v>
      </c>
      <c r="V42" s="32">
        <v>14.3</v>
      </c>
      <c r="W42" s="12">
        <v>8.3000000000000007</v>
      </c>
      <c r="X42" s="11" t="s">
        <v>152</v>
      </c>
      <c r="Y42" s="12">
        <v>-0.3</v>
      </c>
      <c r="Z42" s="12" t="s">
        <v>266</v>
      </c>
      <c r="AA42" s="12">
        <v>-0.1</v>
      </c>
      <c r="AB42" s="8">
        <v>-0.2</v>
      </c>
      <c r="AC42" s="8"/>
      <c r="AD42" s="11" t="s">
        <v>185</v>
      </c>
      <c r="AE42" s="11" t="s">
        <v>185</v>
      </c>
      <c r="AF42" s="11" t="s">
        <v>152</v>
      </c>
      <c r="AG42" s="8"/>
      <c r="AH42" s="8" t="s">
        <v>746</v>
      </c>
      <c r="AI42" s="30" t="s">
        <v>767</v>
      </c>
    </row>
    <row r="43" spans="1:35" s="5" customFormat="1">
      <c r="A43" s="6">
        <v>45487</v>
      </c>
      <c r="B43" s="25" t="s">
        <v>139</v>
      </c>
      <c r="C43" s="8" t="s">
        <v>180</v>
      </c>
      <c r="D43" s="9">
        <v>4.7974537037037038E-2</v>
      </c>
      <c r="E43" s="8" t="s">
        <v>734</v>
      </c>
      <c r="F43" s="10">
        <v>11.7</v>
      </c>
      <c r="G43" s="10">
        <v>10.3</v>
      </c>
      <c r="H43" s="10">
        <v>11.5</v>
      </c>
      <c r="I43" s="10">
        <v>11.9</v>
      </c>
      <c r="J43" s="10">
        <v>12.1</v>
      </c>
      <c r="K43" s="10">
        <v>12</v>
      </c>
      <c r="L43" s="27">
        <f t="shared" si="18"/>
        <v>33.5</v>
      </c>
      <c r="M43" s="27">
        <f t="shared" si="19"/>
        <v>36</v>
      </c>
      <c r="N43" s="28">
        <f t="shared" si="20"/>
        <v>57.5</v>
      </c>
      <c r="O43" s="11" t="s">
        <v>181</v>
      </c>
      <c r="P43" s="11" t="s">
        <v>205</v>
      </c>
      <c r="Q43" s="13" t="s">
        <v>204</v>
      </c>
      <c r="R43" s="13" t="s">
        <v>618</v>
      </c>
      <c r="S43" s="13" t="s">
        <v>169</v>
      </c>
      <c r="T43" s="13" t="s">
        <v>261</v>
      </c>
      <c r="U43" s="31">
        <v>13.7</v>
      </c>
      <c r="V43" s="32">
        <v>14.3</v>
      </c>
      <c r="W43" s="12">
        <v>8.3000000000000007</v>
      </c>
      <c r="X43" s="11" t="s">
        <v>152</v>
      </c>
      <c r="Y43" s="12">
        <v>-0.4</v>
      </c>
      <c r="Z43" s="12" t="s">
        <v>266</v>
      </c>
      <c r="AA43" s="12">
        <v>-0.2</v>
      </c>
      <c r="AB43" s="8">
        <v>-0.2</v>
      </c>
      <c r="AC43" s="8"/>
      <c r="AD43" s="11" t="s">
        <v>185</v>
      </c>
      <c r="AE43" s="11" t="s">
        <v>185</v>
      </c>
      <c r="AF43" s="11" t="s">
        <v>152</v>
      </c>
      <c r="AG43" s="8"/>
      <c r="AH43" s="8" t="s">
        <v>745</v>
      </c>
      <c r="AI43" s="30" t="s">
        <v>769</v>
      </c>
    </row>
    <row r="44" spans="1:35" s="5" customFormat="1">
      <c r="A44" s="6">
        <v>45487</v>
      </c>
      <c r="B44" s="26" t="s">
        <v>141</v>
      </c>
      <c r="C44" s="8" t="s">
        <v>180</v>
      </c>
      <c r="D44" s="9">
        <v>4.791666666666667E-2</v>
      </c>
      <c r="E44" s="8" t="s">
        <v>739</v>
      </c>
      <c r="F44" s="10">
        <v>12</v>
      </c>
      <c r="G44" s="10">
        <v>10.4</v>
      </c>
      <c r="H44" s="10">
        <v>10.7</v>
      </c>
      <c r="I44" s="10">
        <v>11.1</v>
      </c>
      <c r="J44" s="10">
        <v>12.1</v>
      </c>
      <c r="K44" s="10">
        <v>12.7</v>
      </c>
      <c r="L44" s="27">
        <f t="shared" si="18"/>
        <v>33.099999999999994</v>
      </c>
      <c r="M44" s="27">
        <f t="shared" si="19"/>
        <v>35.9</v>
      </c>
      <c r="N44" s="28">
        <f t="shared" si="20"/>
        <v>56.3</v>
      </c>
      <c r="O44" s="11" t="s">
        <v>181</v>
      </c>
      <c r="P44" s="11" t="s">
        <v>205</v>
      </c>
      <c r="Q44" s="13" t="s">
        <v>487</v>
      </c>
      <c r="R44" s="13" t="s">
        <v>216</v>
      </c>
      <c r="S44" s="13" t="s">
        <v>456</v>
      </c>
      <c r="T44" s="13" t="s">
        <v>261</v>
      </c>
      <c r="U44" s="31">
        <v>13.7</v>
      </c>
      <c r="V44" s="32">
        <v>14.3</v>
      </c>
      <c r="W44" s="12">
        <v>8.3000000000000007</v>
      </c>
      <c r="X44" s="11" t="s">
        <v>152</v>
      </c>
      <c r="Y44" s="12">
        <v>-0.4</v>
      </c>
      <c r="Z44" s="12" t="s">
        <v>266</v>
      </c>
      <c r="AA44" s="12">
        <v>-0.2</v>
      </c>
      <c r="AB44" s="8">
        <v>-0.2</v>
      </c>
      <c r="AC44" s="8"/>
      <c r="AD44" s="11" t="s">
        <v>185</v>
      </c>
      <c r="AE44" s="11" t="s">
        <v>164</v>
      </c>
      <c r="AF44" s="11" t="s">
        <v>152</v>
      </c>
      <c r="AG44" s="8"/>
      <c r="AH44" s="8" t="s">
        <v>751</v>
      </c>
      <c r="AI44" s="30" t="s">
        <v>774</v>
      </c>
    </row>
    <row r="45" spans="1:35" s="5" customFormat="1">
      <c r="A45" s="6">
        <v>45487</v>
      </c>
      <c r="B45" s="26" t="s">
        <v>145</v>
      </c>
      <c r="C45" s="8" t="s">
        <v>180</v>
      </c>
      <c r="D45" s="9">
        <v>4.7997685185185185E-2</v>
      </c>
      <c r="E45" s="8" t="s">
        <v>743</v>
      </c>
      <c r="F45" s="10">
        <v>12.1</v>
      </c>
      <c r="G45" s="10">
        <v>10.8</v>
      </c>
      <c r="H45" s="10">
        <v>11.4</v>
      </c>
      <c r="I45" s="10">
        <v>11.5</v>
      </c>
      <c r="J45" s="10">
        <v>11.8</v>
      </c>
      <c r="K45" s="10">
        <v>12.1</v>
      </c>
      <c r="L45" s="27">
        <f t="shared" si="18"/>
        <v>34.299999999999997</v>
      </c>
      <c r="M45" s="27">
        <f t="shared" si="19"/>
        <v>35.4</v>
      </c>
      <c r="N45" s="28">
        <f t="shared" si="20"/>
        <v>57.599999999999994</v>
      </c>
      <c r="O45" s="11" t="s">
        <v>197</v>
      </c>
      <c r="P45" s="11" t="s">
        <v>162</v>
      </c>
      <c r="Q45" s="13" t="s">
        <v>630</v>
      </c>
      <c r="R45" s="13" t="s">
        <v>661</v>
      </c>
      <c r="S45" s="13" t="s">
        <v>219</v>
      </c>
      <c r="T45" s="13" t="s">
        <v>261</v>
      </c>
      <c r="U45" s="31">
        <v>13.7</v>
      </c>
      <c r="V45" s="32">
        <v>14.3</v>
      </c>
      <c r="W45" s="12">
        <v>8.3000000000000007</v>
      </c>
      <c r="X45" s="11" t="s">
        <v>152</v>
      </c>
      <c r="Y45" s="12">
        <v>0.7</v>
      </c>
      <c r="Z45" s="12" t="s">
        <v>266</v>
      </c>
      <c r="AA45" s="12">
        <v>0.9</v>
      </c>
      <c r="AB45" s="8">
        <v>-0.2</v>
      </c>
      <c r="AC45" s="8"/>
      <c r="AD45" s="11" t="s">
        <v>165</v>
      </c>
      <c r="AE45" s="11" t="s">
        <v>164</v>
      </c>
      <c r="AF45" s="11" t="s">
        <v>150</v>
      </c>
      <c r="AG45" s="8"/>
      <c r="AH45" s="8" t="s">
        <v>755</v>
      </c>
      <c r="AI45" s="30" t="s">
        <v>777</v>
      </c>
    </row>
  </sheetData>
  <autoFilter ref="A1:AH6" xr:uid="{00000000-0009-0000-0000-000002000000}"/>
  <phoneticPr fontId="10"/>
  <conditionalFormatting sqref="F2:K2 F4:K6">
    <cfRule type="colorScale" priority="1151">
      <colorScale>
        <cfvo type="min"/>
        <cfvo type="percentile" val="50"/>
        <cfvo type="max"/>
        <color rgb="FFF8696B"/>
        <color rgb="FFFFEB84"/>
        <color rgb="FF63BE7B"/>
      </colorScale>
    </cfRule>
  </conditionalFormatting>
  <conditionalFormatting sqref="F3:K3">
    <cfRule type="colorScale" priority="40">
      <colorScale>
        <cfvo type="min"/>
        <cfvo type="percentile" val="50"/>
        <cfvo type="max"/>
        <color rgb="FFF8696B"/>
        <color rgb="FFFFEB84"/>
        <color rgb="FF63BE7B"/>
      </colorScale>
    </cfRule>
  </conditionalFormatting>
  <conditionalFormatting sqref="F7:K7">
    <cfRule type="colorScale" priority="44">
      <colorScale>
        <cfvo type="min"/>
        <cfvo type="percentile" val="50"/>
        <cfvo type="max"/>
        <color rgb="FFF8696B"/>
        <color rgb="FFFFEB84"/>
        <color rgb="FF63BE7B"/>
      </colorScale>
    </cfRule>
  </conditionalFormatting>
  <conditionalFormatting sqref="F8:K16">
    <cfRule type="colorScale" priority="33">
      <colorScale>
        <cfvo type="min"/>
        <cfvo type="percentile" val="50"/>
        <cfvo type="max"/>
        <color rgb="FFF8696B"/>
        <color rgb="FFFFEB84"/>
        <color rgb="FF63BE7B"/>
      </colorScale>
    </cfRule>
  </conditionalFormatting>
  <conditionalFormatting sqref="F17:K20 F22:K25">
    <cfRule type="colorScale" priority="26">
      <colorScale>
        <cfvo type="min"/>
        <cfvo type="percentile" val="50"/>
        <cfvo type="max"/>
        <color rgb="FFF8696B"/>
        <color rgb="FFFFEB84"/>
        <color rgb="FF63BE7B"/>
      </colorScale>
    </cfRule>
  </conditionalFormatting>
  <conditionalFormatting sqref="F21:K21">
    <cfRule type="colorScale" priority="22">
      <colorScale>
        <cfvo type="min"/>
        <cfvo type="percentile" val="50"/>
        <cfvo type="max"/>
        <color rgb="FFF8696B"/>
        <color rgb="FFFFEB84"/>
        <color rgb="FF63BE7B"/>
      </colorScale>
    </cfRule>
  </conditionalFormatting>
  <conditionalFormatting sqref="F26:K32">
    <cfRule type="colorScale" priority="18">
      <colorScale>
        <cfvo type="min"/>
        <cfvo type="percentile" val="50"/>
        <cfvo type="max"/>
        <color rgb="FFF8696B"/>
        <color rgb="FFFFEB84"/>
        <color rgb="FF63BE7B"/>
      </colorScale>
    </cfRule>
  </conditionalFormatting>
  <conditionalFormatting sqref="F33:K38">
    <cfRule type="colorScale" priority="11">
      <colorScale>
        <cfvo type="min"/>
        <cfvo type="percentile" val="50"/>
        <cfvo type="max"/>
        <color rgb="FFF8696B"/>
        <color rgb="FFFFEB84"/>
        <color rgb="FF63BE7B"/>
      </colorScale>
    </cfRule>
  </conditionalFormatting>
  <conditionalFormatting sqref="F39:K45">
    <cfRule type="colorScale" priority="4">
      <colorScale>
        <cfvo type="min"/>
        <cfvo type="percentile" val="50"/>
        <cfvo type="max"/>
        <color rgb="FFF8696B"/>
        <color rgb="FFFFEB84"/>
        <color rgb="FF63BE7B"/>
      </colorScale>
    </cfRule>
  </conditionalFormatting>
  <conditionalFormatting sqref="X2:X45">
    <cfRule type="containsText" dxfId="86" priority="393" operator="containsText" text="A">
      <formula>NOT(ISERROR(SEARCH("A",X2)))</formula>
    </cfRule>
    <cfRule type="containsText" dxfId="85" priority="392" operator="containsText" text="B">
      <formula>NOT(ISERROR(SEARCH("B",X2)))</formula>
    </cfRule>
    <cfRule type="containsText" dxfId="84" priority="391" operator="containsText" text="E">
      <formula>NOT(ISERROR(SEARCH("E",X2)))</formula>
    </cfRule>
    <cfRule type="containsText" dxfId="83" priority="390" operator="containsText" text="F">
      <formula>NOT(ISERROR(SEARCH("F",X2)))</formula>
    </cfRule>
    <cfRule type="containsText" dxfId="82" priority="389" operator="containsText" text="S">
      <formula>NOT(ISERROR(SEARCH("S",X2)))</formula>
    </cfRule>
    <cfRule type="containsText" dxfId="81" priority="388" operator="containsText" text="D">
      <formula>NOT(ISERROR(SEARCH("D",X2)))</formula>
    </cfRule>
  </conditionalFormatting>
  <conditionalFormatting sqref="AD2:AF7">
    <cfRule type="containsText" dxfId="80" priority="842" operator="containsText" text="A">
      <formula>NOT(ISERROR(SEARCH("A",AD2)))</formula>
    </cfRule>
    <cfRule type="containsText" dxfId="79" priority="841" operator="containsText" text="B">
      <formula>NOT(ISERROR(SEARCH("B",AD2)))</formula>
    </cfRule>
    <cfRule type="containsText" dxfId="78" priority="840" operator="containsText" text="E">
      <formula>NOT(ISERROR(SEARCH("E",AD2)))</formula>
    </cfRule>
  </conditionalFormatting>
  <conditionalFormatting sqref="AD3:AF4">
    <cfRule type="containsText" dxfId="77" priority="821" operator="containsText" text="A">
      <formula>NOT(ISERROR(SEARCH("A",AD3)))</formula>
    </cfRule>
    <cfRule type="containsText" dxfId="76" priority="820" operator="containsText" text="B">
      <formula>NOT(ISERROR(SEARCH("B",AD3)))</formula>
    </cfRule>
    <cfRule type="containsText" dxfId="75" priority="819" operator="containsText" text="E">
      <formula>NOT(ISERROR(SEARCH("E",AD3)))</formula>
    </cfRule>
  </conditionalFormatting>
  <conditionalFormatting sqref="AD6:AF16">
    <cfRule type="containsText" dxfId="74" priority="34" operator="containsText" text="E">
      <formula>NOT(ISERROR(SEARCH("E",AD6)))</formula>
    </cfRule>
    <cfRule type="containsText" dxfId="73" priority="35" operator="containsText" text="B">
      <formula>NOT(ISERROR(SEARCH("B",AD6)))</formula>
    </cfRule>
    <cfRule type="containsText" dxfId="72" priority="36" operator="containsText" text="A">
      <formula>NOT(ISERROR(SEARCH("A",AD6)))</formula>
    </cfRule>
  </conditionalFormatting>
  <conditionalFormatting sqref="AD8:AF25">
    <cfRule type="containsText" dxfId="71" priority="29" operator="containsText" text="A">
      <formula>NOT(ISERROR(SEARCH("A",AD8)))</formula>
    </cfRule>
    <cfRule type="containsText" dxfId="70" priority="28" operator="containsText" text="B">
      <formula>NOT(ISERROR(SEARCH("B",AD8)))</formula>
    </cfRule>
    <cfRule type="containsText" dxfId="69" priority="27" operator="containsText" text="E">
      <formula>NOT(ISERROR(SEARCH("E",AD8)))</formula>
    </cfRule>
  </conditionalFormatting>
  <conditionalFormatting sqref="AD17:AF32">
    <cfRule type="containsText" dxfId="68" priority="21" operator="containsText" text="A">
      <formula>NOT(ISERROR(SEARCH("A",AD17)))</formula>
    </cfRule>
    <cfRule type="containsText" dxfId="67" priority="20" operator="containsText" text="B">
      <formula>NOT(ISERROR(SEARCH("B",AD17)))</formula>
    </cfRule>
    <cfRule type="containsText" dxfId="66" priority="19" operator="containsText" text="E">
      <formula>NOT(ISERROR(SEARCH("E",AD17)))</formula>
    </cfRule>
  </conditionalFormatting>
  <conditionalFormatting sqref="AD26:AF38">
    <cfRule type="containsText" dxfId="65" priority="14" operator="containsText" text="A">
      <formula>NOT(ISERROR(SEARCH("A",AD26)))</formula>
    </cfRule>
    <cfRule type="containsText" dxfId="64" priority="13" operator="containsText" text="B">
      <formula>NOT(ISERROR(SEARCH("B",AD26)))</formula>
    </cfRule>
    <cfRule type="containsText" dxfId="63" priority="12" operator="containsText" text="E">
      <formula>NOT(ISERROR(SEARCH("E",AD26)))</formula>
    </cfRule>
  </conditionalFormatting>
  <conditionalFormatting sqref="AD33:AF45">
    <cfRule type="containsText" dxfId="62" priority="7" operator="containsText" text="A">
      <formula>NOT(ISERROR(SEARCH("A",AD33)))</formula>
    </cfRule>
    <cfRule type="containsText" dxfId="61" priority="6" operator="containsText" text="B">
      <formula>NOT(ISERROR(SEARCH("B",AD33)))</formula>
    </cfRule>
    <cfRule type="containsText" dxfId="60" priority="5" operator="containsText" text="E">
      <formula>NOT(ISERROR(SEARCH("E",AD33)))</formula>
    </cfRule>
  </conditionalFormatting>
  <conditionalFormatting sqref="AD39:AF45">
    <cfRule type="containsText" dxfId="59" priority="3" operator="containsText" text="A">
      <formula>NOT(ISERROR(SEARCH("A",AD39)))</formula>
    </cfRule>
    <cfRule type="containsText" dxfId="58" priority="2" operator="containsText" text="B">
      <formula>NOT(ISERROR(SEARCH("B",AD39)))</formula>
    </cfRule>
    <cfRule type="containsText" dxfId="57" priority="1" operator="containsText" text="E">
      <formula>NOT(ISERROR(SEARCH("E",AD39)))</formula>
    </cfRule>
  </conditionalFormatting>
  <conditionalFormatting sqref="AG2:AG45">
    <cfRule type="containsText" dxfId="56" priority="37" operator="containsText" text="E">
      <formula>NOT(ISERROR(SEARCH("E",AG2)))</formula>
    </cfRule>
    <cfRule type="containsText" dxfId="55" priority="38" operator="containsText" text="B">
      <formula>NOT(ISERROR(SEARCH("B",AG2)))</formula>
    </cfRule>
    <cfRule type="containsText" dxfId="54" priority="39" operator="containsText" text="A">
      <formula>NOT(ISERROR(SEARCH("A",AG2)))</formula>
    </cfRule>
  </conditionalFormatting>
  <dataValidations count="1">
    <dataValidation type="list" allowBlank="1" showInputMessage="1" showErrorMessage="1" sqref="AG2:AG45" xr:uid="{738E59C6-8387-5845-937E-A34BD8656E7B}">
      <formula1>"強風,外差し,イン先行"</formula1>
    </dataValidation>
  </dataValidations>
  <pageMargins left="0.7" right="0.7" top="0.75" bottom="0.75" header="0.3" footer="0.3"/>
  <pageSetup paperSize="9" orientation="portrait" horizontalDpi="4294967292" verticalDpi="4294967292"/>
  <ignoredErrors>
    <ignoredError sqref="L2:N2 L3:N6 L7:N7 L8:N16 L17:N25 L26:N32 L33:N38 L39:N4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1"/>
  <sheetViews>
    <sheetView workbookViewId="0">
      <pane xSplit="5" ySplit="1" topLeftCell="W2" activePane="bottomRight" state="frozen"/>
      <selection activeCell="E24" sqref="E24"/>
      <selection pane="topRight" activeCell="E24" sqref="E24"/>
      <selection pane="bottomLeft" activeCell="E24" sqref="E24"/>
      <selection pane="bottomRight" activeCell="H21" sqref="H21"/>
    </sheetView>
  </sheetViews>
  <sheetFormatPr baseColWidth="10" defaultColWidth="8.83203125" defaultRowHeight="15"/>
  <cols>
    <col min="1" max="1" width="9.5" bestFit="1" customWidth="1"/>
    <col min="2" max="2" width="8.1640625" customWidth="1"/>
    <col min="5" max="5" width="18.33203125" customWidth="1"/>
    <col min="20" max="21" width="8.83203125" customWidth="1"/>
    <col min="22" max="24" width="16.6640625" customWidth="1"/>
    <col min="25" max="25" width="5.83203125" customWidth="1"/>
    <col min="26" max="28" width="8.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153</v>
      </c>
      <c r="T1" s="2" t="s">
        <v>59</v>
      </c>
      <c r="U1" s="2" t="s">
        <v>40</v>
      </c>
      <c r="V1" s="3" t="s">
        <v>41</v>
      </c>
      <c r="W1" s="3" t="s">
        <v>42</v>
      </c>
      <c r="X1" s="3" t="s">
        <v>43</v>
      </c>
      <c r="Y1" s="3" t="s">
        <v>60</v>
      </c>
      <c r="Z1" s="4" t="s">
        <v>110</v>
      </c>
      <c r="AA1" s="4" t="s">
        <v>111</v>
      </c>
      <c r="AB1" s="4" t="s">
        <v>149</v>
      </c>
      <c r="AC1" s="4" t="s">
        <v>148</v>
      </c>
      <c r="AD1" s="4" t="s">
        <v>8</v>
      </c>
      <c r="AE1" s="4" t="s">
        <v>61</v>
      </c>
      <c r="AF1" s="4" t="s">
        <v>9</v>
      </c>
      <c r="AG1" s="4" t="s">
        <v>10</v>
      </c>
      <c r="AH1" s="4"/>
      <c r="AI1" s="4" t="s">
        <v>11</v>
      </c>
      <c r="AJ1" s="4" t="s">
        <v>12</v>
      </c>
      <c r="AK1" s="4" t="s">
        <v>44</v>
      </c>
      <c r="AL1" s="4" t="s">
        <v>62</v>
      </c>
      <c r="AM1" s="1" t="s">
        <v>63</v>
      </c>
      <c r="AN1" s="22" t="s">
        <v>117</v>
      </c>
    </row>
    <row r="2" spans="1:40" s="5" customFormat="1">
      <c r="A2" s="6">
        <v>45451</v>
      </c>
      <c r="B2" s="26" t="s">
        <v>139</v>
      </c>
      <c r="C2" s="8" t="s">
        <v>180</v>
      </c>
      <c r="D2" s="9">
        <v>7.5081018518518519E-2</v>
      </c>
      <c r="E2" s="8" t="s">
        <v>201</v>
      </c>
      <c r="F2" s="10">
        <v>12</v>
      </c>
      <c r="G2" s="10">
        <v>11.3</v>
      </c>
      <c r="H2" s="10">
        <v>12.2</v>
      </c>
      <c r="I2" s="10">
        <v>12.7</v>
      </c>
      <c r="J2" s="10">
        <v>12.6</v>
      </c>
      <c r="K2" s="10">
        <v>12.4</v>
      </c>
      <c r="L2" s="10">
        <v>12</v>
      </c>
      <c r="M2" s="10">
        <v>11.7</v>
      </c>
      <c r="N2" s="10">
        <v>11.8</v>
      </c>
      <c r="O2" s="27">
        <f t="shared" ref="O2:O4" si="0">SUM(F2:H2)</f>
        <v>35.5</v>
      </c>
      <c r="P2" s="27">
        <f t="shared" ref="P2:P4" si="1">SUM(I2:K2)</f>
        <v>37.699999999999996</v>
      </c>
      <c r="Q2" s="27">
        <f t="shared" ref="Q2:Q4" si="2">SUM(L2:N2)</f>
        <v>35.5</v>
      </c>
      <c r="R2" s="28">
        <f t="shared" ref="R2:R4" si="3">SUM(F2:J2)</f>
        <v>60.800000000000004</v>
      </c>
      <c r="S2" s="28">
        <f t="shared" ref="S2:S4" si="4">SUM(J2:N2)</f>
        <v>60.5</v>
      </c>
      <c r="T2" s="11" t="s">
        <v>168</v>
      </c>
      <c r="U2" s="11" t="s">
        <v>162</v>
      </c>
      <c r="V2" s="13" t="s">
        <v>202</v>
      </c>
      <c r="W2" s="13" t="s">
        <v>203</v>
      </c>
      <c r="X2" s="13" t="s">
        <v>204</v>
      </c>
      <c r="Y2" s="13" t="s">
        <v>137</v>
      </c>
      <c r="Z2" s="31">
        <v>14.7</v>
      </c>
      <c r="AA2" s="32">
        <v>14.5</v>
      </c>
      <c r="AB2" s="12">
        <v>7.6</v>
      </c>
      <c r="AC2" s="11" t="s">
        <v>137</v>
      </c>
      <c r="AD2" s="12">
        <v>-0.5</v>
      </c>
      <c r="AE2" s="12">
        <v>-0.6</v>
      </c>
      <c r="AF2" s="12">
        <v>0.4</v>
      </c>
      <c r="AG2" s="12">
        <v>-1.5</v>
      </c>
      <c r="AH2" s="12"/>
      <c r="AI2" s="11" t="s">
        <v>164</v>
      </c>
      <c r="AJ2" s="11" t="s">
        <v>185</v>
      </c>
      <c r="AK2" s="11" t="s">
        <v>150</v>
      </c>
      <c r="AL2" s="8" t="s">
        <v>315</v>
      </c>
      <c r="AM2" s="8" t="s">
        <v>275</v>
      </c>
      <c r="AN2" s="30" t="s">
        <v>276</v>
      </c>
    </row>
    <row r="3" spans="1:40" s="5" customFormat="1">
      <c r="A3" s="6">
        <v>45451</v>
      </c>
      <c r="B3" s="26" t="s">
        <v>145</v>
      </c>
      <c r="C3" s="8" t="s">
        <v>180</v>
      </c>
      <c r="D3" s="9">
        <v>7.4328703703703702E-2</v>
      </c>
      <c r="E3" s="8" t="s">
        <v>173</v>
      </c>
      <c r="F3" s="10">
        <v>12</v>
      </c>
      <c r="G3" s="10">
        <v>11.2</v>
      </c>
      <c r="H3" s="10">
        <v>12.5</v>
      </c>
      <c r="I3" s="10">
        <v>12.7</v>
      </c>
      <c r="J3" s="10">
        <v>12.1</v>
      </c>
      <c r="K3" s="10">
        <v>11.7</v>
      </c>
      <c r="L3" s="10">
        <v>11.6</v>
      </c>
      <c r="M3" s="10">
        <v>11.6</v>
      </c>
      <c r="N3" s="10">
        <v>11.8</v>
      </c>
      <c r="O3" s="27">
        <f t="shared" si="0"/>
        <v>35.700000000000003</v>
      </c>
      <c r="P3" s="27">
        <f t="shared" si="1"/>
        <v>36.5</v>
      </c>
      <c r="Q3" s="27">
        <f t="shared" si="2"/>
        <v>35</v>
      </c>
      <c r="R3" s="28">
        <f t="shared" si="3"/>
        <v>60.500000000000007</v>
      </c>
      <c r="S3" s="28">
        <f t="shared" si="4"/>
        <v>58.8</v>
      </c>
      <c r="T3" s="11" t="s">
        <v>168</v>
      </c>
      <c r="U3" s="11" t="s">
        <v>167</v>
      </c>
      <c r="V3" s="13" t="s">
        <v>169</v>
      </c>
      <c r="W3" s="13" t="s">
        <v>222</v>
      </c>
      <c r="X3" s="13" t="s">
        <v>223</v>
      </c>
      <c r="Y3" s="13" t="s">
        <v>137</v>
      </c>
      <c r="Z3" s="31">
        <v>14.7</v>
      </c>
      <c r="AA3" s="32">
        <v>14.5</v>
      </c>
      <c r="AB3" s="12">
        <v>7.6</v>
      </c>
      <c r="AC3" s="11" t="s">
        <v>137</v>
      </c>
      <c r="AD3" s="12">
        <v>-0.6</v>
      </c>
      <c r="AE3" s="12">
        <v>-0.3</v>
      </c>
      <c r="AF3" s="12">
        <v>0.6</v>
      </c>
      <c r="AG3" s="12">
        <v>-1.5</v>
      </c>
      <c r="AH3" s="12"/>
      <c r="AI3" s="11" t="s">
        <v>164</v>
      </c>
      <c r="AJ3" s="11" t="s">
        <v>164</v>
      </c>
      <c r="AK3" s="11" t="s">
        <v>152</v>
      </c>
      <c r="AL3" s="8" t="s">
        <v>315</v>
      </c>
      <c r="AM3" s="8" t="s">
        <v>287</v>
      </c>
      <c r="AN3" s="30" t="s">
        <v>288</v>
      </c>
    </row>
    <row r="4" spans="1:40" s="5" customFormat="1" ht="15" customHeight="1">
      <c r="A4" s="6">
        <v>45452</v>
      </c>
      <c r="B4" s="25" t="s">
        <v>141</v>
      </c>
      <c r="C4" s="8" t="s">
        <v>180</v>
      </c>
      <c r="D4" s="9">
        <v>7.4409722222222224E-2</v>
      </c>
      <c r="E4" s="35" t="s">
        <v>174</v>
      </c>
      <c r="F4" s="10">
        <v>12.3</v>
      </c>
      <c r="G4" s="10">
        <v>11.7</v>
      </c>
      <c r="H4" s="10">
        <v>12.3</v>
      </c>
      <c r="I4" s="10">
        <v>12.5</v>
      </c>
      <c r="J4" s="10">
        <v>12.4</v>
      </c>
      <c r="K4" s="10">
        <v>12.3</v>
      </c>
      <c r="L4" s="10">
        <v>11.8</v>
      </c>
      <c r="M4" s="10">
        <v>11.3</v>
      </c>
      <c r="N4" s="10">
        <v>11.3</v>
      </c>
      <c r="O4" s="27">
        <f t="shared" si="0"/>
        <v>36.299999999999997</v>
      </c>
      <c r="P4" s="27">
        <f t="shared" si="1"/>
        <v>37.200000000000003</v>
      </c>
      <c r="Q4" s="27">
        <f t="shared" si="2"/>
        <v>34.400000000000006</v>
      </c>
      <c r="R4" s="28">
        <f t="shared" si="3"/>
        <v>61.199999999999996</v>
      </c>
      <c r="S4" s="28">
        <f t="shared" si="4"/>
        <v>59.099999999999994</v>
      </c>
      <c r="T4" s="11" t="s">
        <v>166</v>
      </c>
      <c r="U4" s="11" t="s">
        <v>253</v>
      </c>
      <c r="V4" s="13" t="s">
        <v>254</v>
      </c>
      <c r="W4" s="13" t="s">
        <v>255</v>
      </c>
      <c r="X4" s="13" t="s">
        <v>222</v>
      </c>
      <c r="Y4" s="13" t="s">
        <v>137</v>
      </c>
      <c r="Z4" s="31">
        <v>14</v>
      </c>
      <c r="AA4" s="32">
        <v>14.5</v>
      </c>
      <c r="AB4" s="12">
        <v>7.5</v>
      </c>
      <c r="AC4" s="11" t="s">
        <v>261</v>
      </c>
      <c r="AD4" s="12">
        <v>-0.6</v>
      </c>
      <c r="AE4" s="12">
        <v>-0.7</v>
      </c>
      <c r="AF4" s="12">
        <v>-0.1</v>
      </c>
      <c r="AG4" s="12">
        <v>-1.2</v>
      </c>
      <c r="AH4" s="12"/>
      <c r="AI4" s="11" t="s">
        <v>185</v>
      </c>
      <c r="AJ4" s="11" t="s">
        <v>185</v>
      </c>
      <c r="AK4" s="11" t="s">
        <v>152</v>
      </c>
      <c r="AL4" s="8" t="s">
        <v>315</v>
      </c>
      <c r="AM4" s="8" t="s">
        <v>313</v>
      </c>
      <c r="AN4" s="30" t="s">
        <v>314</v>
      </c>
    </row>
    <row r="5" spans="1:40" s="5" customFormat="1" ht="15" customHeight="1">
      <c r="A5" s="6">
        <v>45458</v>
      </c>
      <c r="B5" s="25" t="s">
        <v>139</v>
      </c>
      <c r="C5" s="8" t="s">
        <v>180</v>
      </c>
      <c r="D5" s="9">
        <v>7.4409722222222224E-2</v>
      </c>
      <c r="E5" s="8" t="s">
        <v>337</v>
      </c>
      <c r="F5" s="10">
        <v>12</v>
      </c>
      <c r="G5" s="10">
        <v>11.3</v>
      </c>
      <c r="H5" s="10">
        <v>12.1</v>
      </c>
      <c r="I5" s="10">
        <v>12.7</v>
      </c>
      <c r="J5" s="10">
        <v>12.3</v>
      </c>
      <c r="K5" s="10">
        <v>12</v>
      </c>
      <c r="L5" s="10">
        <v>11.9</v>
      </c>
      <c r="M5" s="10">
        <v>11.8</v>
      </c>
      <c r="N5" s="10">
        <v>11.8</v>
      </c>
      <c r="O5" s="27">
        <f t="shared" ref="O5:O7" si="5">SUM(F5:H5)</f>
        <v>35.4</v>
      </c>
      <c r="P5" s="27">
        <f t="shared" ref="P5:P7" si="6">SUM(I5:K5)</f>
        <v>37</v>
      </c>
      <c r="Q5" s="27">
        <f t="shared" ref="Q5:Q7" si="7">SUM(L5:N5)</f>
        <v>35.5</v>
      </c>
      <c r="R5" s="28">
        <f t="shared" ref="R5:R7" si="8">SUM(F5:J5)</f>
        <v>60.399999999999991</v>
      </c>
      <c r="S5" s="28">
        <f t="shared" ref="S5:S7" si="9">SUM(J5:N5)</f>
        <v>59.8</v>
      </c>
      <c r="T5" s="11" t="s">
        <v>168</v>
      </c>
      <c r="U5" s="11" t="s">
        <v>162</v>
      </c>
      <c r="V5" s="13" t="s">
        <v>338</v>
      </c>
      <c r="W5" s="13" t="s">
        <v>203</v>
      </c>
      <c r="X5" s="13" t="s">
        <v>252</v>
      </c>
      <c r="Y5" s="13" t="s">
        <v>137</v>
      </c>
      <c r="Z5" s="31">
        <v>13</v>
      </c>
      <c r="AA5" s="32">
        <v>15.1</v>
      </c>
      <c r="AB5" s="12">
        <v>7.6</v>
      </c>
      <c r="AC5" s="11" t="s">
        <v>137</v>
      </c>
      <c r="AD5" s="12">
        <v>-1.3</v>
      </c>
      <c r="AE5" s="12">
        <v>-0.3</v>
      </c>
      <c r="AF5" s="12">
        <v>-0.1</v>
      </c>
      <c r="AG5" s="12">
        <v>-1.5</v>
      </c>
      <c r="AH5" s="12"/>
      <c r="AI5" s="11" t="s">
        <v>185</v>
      </c>
      <c r="AJ5" s="11" t="s">
        <v>185</v>
      </c>
      <c r="AK5" s="11" t="s">
        <v>261</v>
      </c>
      <c r="AL5" s="8"/>
      <c r="AM5" s="8" t="s">
        <v>400</v>
      </c>
      <c r="AN5" s="30" t="s">
        <v>401</v>
      </c>
    </row>
    <row r="6" spans="1:40" s="5" customFormat="1">
      <c r="A6" s="6">
        <v>45459</v>
      </c>
      <c r="B6" s="26" t="s">
        <v>140</v>
      </c>
      <c r="C6" s="8" t="s">
        <v>180</v>
      </c>
      <c r="D6" s="9">
        <v>7.570601851851852E-2</v>
      </c>
      <c r="E6" s="8" t="s">
        <v>368</v>
      </c>
      <c r="F6" s="10">
        <v>12.2</v>
      </c>
      <c r="G6" s="10">
        <v>11.3</v>
      </c>
      <c r="H6" s="10">
        <v>12.2</v>
      </c>
      <c r="I6" s="10">
        <v>12.5</v>
      </c>
      <c r="J6" s="10">
        <v>12.6</v>
      </c>
      <c r="K6" s="10">
        <v>12.1</v>
      </c>
      <c r="L6" s="10">
        <v>12.4</v>
      </c>
      <c r="M6" s="10">
        <v>12.1</v>
      </c>
      <c r="N6" s="10">
        <v>11.7</v>
      </c>
      <c r="O6" s="27">
        <f t="shared" si="5"/>
        <v>35.700000000000003</v>
      </c>
      <c r="P6" s="27">
        <f t="shared" si="6"/>
        <v>37.200000000000003</v>
      </c>
      <c r="Q6" s="27">
        <f t="shared" si="7"/>
        <v>36.200000000000003</v>
      </c>
      <c r="R6" s="28">
        <f t="shared" si="8"/>
        <v>60.800000000000004</v>
      </c>
      <c r="S6" s="28">
        <f t="shared" si="9"/>
        <v>60.900000000000006</v>
      </c>
      <c r="T6" s="11" t="s">
        <v>168</v>
      </c>
      <c r="U6" s="11" t="s">
        <v>162</v>
      </c>
      <c r="V6" s="13" t="s">
        <v>170</v>
      </c>
      <c r="W6" s="13" t="s">
        <v>369</v>
      </c>
      <c r="X6" s="13" t="s">
        <v>330</v>
      </c>
      <c r="Y6" s="13" t="s">
        <v>137</v>
      </c>
      <c r="Z6" s="31">
        <v>13.7</v>
      </c>
      <c r="AA6" s="32">
        <v>14.9</v>
      </c>
      <c r="AB6" s="12">
        <v>7.5</v>
      </c>
      <c r="AC6" s="11" t="s">
        <v>261</v>
      </c>
      <c r="AD6" s="12">
        <v>-0.1</v>
      </c>
      <c r="AE6" s="12" t="s">
        <v>266</v>
      </c>
      <c r="AF6" s="12">
        <v>1</v>
      </c>
      <c r="AG6" s="12">
        <v>-1.1000000000000001</v>
      </c>
      <c r="AH6" s="12"/>
      <c r="AI6" s="11" t="s">
        <v>165</v>
      </c>
      <c r="AJ6" s="11" t="s">
        <v>164</v>
      </c>
      <c r="AK6" s="11" t="s">
        <v>150</v>
      </c>
      <c r="AL6" s="8"/>
      <c r="AM6" s="8" t="s">
        <v>412</v>
      </c>
      <c r="AN6" s="30" t="s">
        <v>413</v>
      </c>
    </row>
    <row r="7" spans="1:40" s="5" customFormat="1">
      <c r="A7" s="6">
        <v>45459</v>
      </c>
      <c r="B7" s="26" t="s">
        <v>141</v>
      </c>
      <c r="C7" s="8" t="s">
        <v>180</v>
      </c>
      <c r="D7" s="9">
        <v>7.5011574074074078E-2</v>
      </c>
      <c r="E7" s="8" t="s">
        <v>376</v>
      </c>
      <c r="F7" s="10">
        <v>12.2</v>
      </c>
      <c r="G7" s="10">
        <v>11.3</v>
      </c>
      <c r="H7" s="10">
        <v>12.1</v>
      </c>
      <c r="I7" s="10">
        <v>12.9</v>
      </c>
      <c r="J7" s="10">
        <v>12.7</v>
      </c>
      <c r="K7" s="10">
        <v>12</v>
      </c>
      <c r="L7" s="10">
        <v>11.7</v>
      </c>
      <c r="M7" s="10">
        <v>11.4</v>
      </c>
      <c r="N7" s="10">
        <v>11.8</v>
      </c>
      <c r="O7" s="27">
        <f t="shared" si="5"/>
        <v>35.6</v>
      </c>
      <c r="P7" s="27">
        <f t="shared" si="6"/>
        <v>37.6</v>
      </c>
      <c r="Q7" s="27">
        <f t="shared" si="7"/>
        <v>34.900000000000006</v>
      </c>
      <c r="R7" s="28">
        <f t="shared" si="8"/>
        <v>61.2</v>
      </c>
      <c r="S7" s="28">
        <f t="shared" si="9"/>
        <v>59.599999999999994</v>
      </c>
      <c r="T7" s="11" t="s">
        <v>168</v>
      </c>
      <c r="U7" s="11" t="s">
        <v>167</v>
      </c>
      <c r="V7" s="13" t="s">
        <v>169</v>
      </c>
      <c r="W7" s="36" t="s">
        <v>386</v>
      </c>
      <c r="X7" s="13"/>
      <c r="Y7" s="13" t="s">
        <v>137</v>
      </c>
      <c r="Z7" s="31">
        <v>13.7</v>
      </c>
      <c r="AA7" s="32">
        <v>14.9</v>
      </c>
      <c r="AB7" s="12">
        <v>7.5</v>
      </c>
      <c r="AC7" s="11" t="s">
        <v>261</v>
      </c>
      <c r="AD7" s="12">
        <v>-0.4</v>
      </c>
      <c r="AE7" s="12">
        <v>-0.7</v>
      </c>
      <c r="AF7" s="12">
        <v>-0.2</v>
      </c>
      <c r="AG7" s="12">
        <v>-0.9</v>
      </c>
      <c r="AH7" s="12"/>
      <c r="AI7" s="11" t="s">
        <v>185</v>
      </c>
      <c r="AJ7" s="11" t="s">
        <v>185</v>
      </c>
      <c r="AK7" s="11" t="s">
        <v>152</v>
      </c>
      <c r="AL7" s="8"/>
      <c r="AM7" s="8" t="s">
        <v>406</v>
      </c>
      <c r="AN7" s="30" t="s">
        <v>407</v>
      </c>
    </row>
    <row r="8" spans="1:40" s="5" customFormat="1">
      <c r="A8" s="6">
        <v>45465</v>
      </c>
      <c r="B8" s="26" t="s">
        <v>141</v>
      </c>
      <c r="C8" s="8" t="s">
        <v>180</v>
      </c>
      <c r="D8" s="9">
        <v>7.436342592592593E-2</v>
      </c>
      <c r="E8" s="8" t="s">
        <v>441</v>
      </c>
      <c r="F8" s="10">
        <v>12.2</v>
      </c>
      <c r="G8" s="10">
        <v>11.4</v>
      </c>
      <c r="H8" s="10">
        <v>11.6</v>
      </c>
      <c r="I8" s="10">
        <v>12.1</v>
      </c>
      <c r="J8" s="10">
        <v>12.2</v>
      </c>
      <c r="K8" s="10">
        <v>12.4</v>
      </c>
      <c r="L8" s="10">
        <v>12.3</v>
      </c>
      <c r="M8" s="10">
        <v>11.6</v>
      </c>
      <c r="N8" s="10">
        <v>11.7</v>
      </c>
      <c r="O8" s="27">
        <f t="shared" ref="O8:O9" si="10">SUM(F8:H8)</f>
        <v>35.200000000000003</v>
      </c>
      <c r="P8" s="27">
        <f t="shared" ref="P8:P9" si="11">SUM(I8:K8)</f>
        <v>36.699999999999996</v>
      </c>
      <c r="Q8" s="27">
        <f t="shared" ref="Q8:Q9" si="12">SUM(L8:N8)</f>
        <v>35.599999999999994</v>
      </c>
      <c r="R8" s="28">
        <f t="shared" ref="R8:R9" si="13">SUM(F8:J8)</f>
        <v>59.5</v>
      </c>
      <c r="S8" s="28">
        <f t="shared" ref="S8:S9" si="14">SUM(J8:N8)</f>
        <v>60.2</v>
      </c>
      <c r="T8" s="11" t="s">
        <v>197</v>
      </c>
      <c r="U8" s="11" t="s">
        <v>184</v>
      </c>
      <c r="V8" s="13" t="s">
        <v>202</v>
      </c>
      <c r="W8" s="13" t="s">
        <v>255</v>
      </c>
      <c r="X8" s="13" t="s">
        <v>456</v>
      </c>
      <c r="Y8" s="13" t="s">
        <v>137</v>
      </c>
      <c r="Z8" s="31">
        <v>11.7</v>
      </c>
      <c r="AA8" s="32">
        <v>13.1</v>
      </c>
      <c r="AB8" s="12">
        <v>7.8</v>
      </c>
      <c r="AC8" s="11" t="s">
        <v>261</v>
      </c>
      <c r="AD8" s="12">
        <v>-1</v>
      </c>
      <c r="AE8" s="12" t="s">
        <v>266</v>
      </c>
      <c r="AF8" s="12">
        <v>0.4</v>
      </c>
      <c r="AG8" s="12">
        <v>-1.4</v>
      </c>
      <c r="AH8" s="12"/>
      <c r="AI8" s="11" t="s">
        <v>164</v>
      </c>
      <c r="AJ8" s="11" t="s">
        <v>185</v>
      </c>
      <c r="AK8" s="11" t="s">
        <v>152</v>
      </c>
      <c r="AL8" s="8"/>
      <c r="AM8" s="8" t="s">
        <v>464</v>
      </c>
      <c r="AN8" s="30" t="s">
        <v>496</v>
      </c>
    </row>
    <row r="9" spans="1:40" s="5" customFormat="1">
      <c r="A9" s="6">
        <v>45466</v>
      </c>
      <c r="B9" s="26" t="s">
        <v>139</v>
      </c>
      <c r="C9" s="8" t="s">
        <v>180</v>
      </c>
      <c r="D9" s="9">
        <v>7.5740740740740747E-2</v>
      </c>
      <c r="E9" s="8" t="s">
        <v>475</v>
      </c>
      <c r="F9" s="10">
        <v>12.4</v>
      </c>
      <c r="G9" s="10">
        <v>11.3</v>
      </c>
      <c r="H9" s="10">
        <v>11.8</v>
      </c>
      <c r="I9" s="10">
        <v>12.3</v>
      </c>
      <c r="J9" s="10">
        <v>12.5</v>
      </c>
      <c r="K9" s="10">
        <v>12.3</v>
      </c>
      <c r="L9" s="10">
        <v>12.3</v>
      </c>
      <c r="M9" s="10">
        <v>12.2</v>
      </c>
      <c r="N9" s="10">
        <v>12.3</v>
      </c>
      <c r="O9" s="27">
        <f t="shared" si="10"/>
        <v>35.5</v>
      </c>
      <c r="P9" s="27">
        <f t="shared" si="11"/>
        <v>37.1</v>
      </c>
      <c r="Q9" s="27">
        <f t="shared" si="12"/>
        <v>36.799999999999997</v>
      </c>
      <c r="R9" s="28">
        <f t="shared" si="13"/>
        <v>60.3</v>
      </c>
      <c r="S9" s="28">
        <f t="shared" si="14"/>
        <v>61.599999999999994</v>
      </c>
      <c r="T9" s="11" t="s">
        <v>197</v>
      </c>
      <c r="U9" s="11" t="s">
        <v>205</v>
      </c>
      <c r="V9" s="13" t="s">
        <v>357</v>
      </c>
      <c r="W9" s="13" t="s">
        <v>217</v>
      </c>
      <c r="X9" s="13" t="s">
        <v>222</v>
      </c>
      <c r="Y9" s="13" t="s">
        <v>137</v>
      </c>
      <c r="Z9" s="31">
        <v>13.1</v>
      </c>
      <c r="AA9" s="32">
        <v>11.3</v>
      </c>
      <c r="AB9" s="12">
        <v>7.7</v>
      </c>
      <c r="AC9" s="11" t="s">
        <v>261</v>
      </c>
      <c r="AD9" s="12">
        <v>0.2</v>
      </c>
      <c r="AE9" s="12" t="s">
        <v>266</v>
      </c>
      <c r="AF9" s="12">
        <v>1.5</v>
      </c>
      <c r="AG9" s="12">
        <v>-1.3</v>
      </c>
      <c r="AH9" s="12"/>
      <c r="AI9" s="11" t="s">
        <v>165</v>
      </c>
      <c r="AJ9" s="11" t="s">
        <v>164</v>
      </c>
      <c r="AK9" s="11" t="s">
        <v>150</v>
      </c>
      <c r="AL9" s="8"/>
      <c r="AM9" s="8" t="s">
        <v>517</v>
      </c>
      <c r="AN9" s="30" t="s">
        <v>518</v>
      </c>
    </row>
    <row r="10" spans="1:40" s="5" customFormat="1">
      <c r="A10" s="6">
        <v>45472</v>
      </c>
      <c r="B10" s="26" t="s">
        <v>139</v>
      </c>
      <c r="C10" s="8" t="s">
        <v>180</v>
      </c>
      <c r="D10" s="9">
        <v>7.6412037037037042E-2</v>
      </c>
      <c r="E10" s="8" t="s">
        <v>534</v>
      </c>
      <c r="F10" s="10">
        <v>12.3</v>
      </c>
      <c r="G10" s="10">
        <v>12.1</v>
      </c>
      <c r="H10" s="10">
        <v>12.8</v>
      </c>
      <c r="I10" s="10">
        <v>12.7</v>
      </c>
      <c r="J10" s="10">
        <v>12.5</v>
      </c>
      <c r="K10" s="10">
        <v>12.5</v>
      </c>
      <c r="L10" s="10">
        <v>11.9</v>
      </c>
      <c r="M10" s="10">
        <v>11.7</v>
      </c>
      <c r="N10" s="10">
        <v>11.7</v>
      </c>
      <c r="O10" s="27">
        <f t="shared" ref="O10:O14" si="15">SUM(F10:H10)</f>
        <v>37.200000000000003</v>
      </c>
      <c r="P10" s="27">
        <f t="shared" ref="P10:P14" si="16">SUM(I10:K10)</f>
        <v>37.700000000000003</v>
      </c>
      <c r="Q10" s="27">
        <f t="shared" ref="Q10:Q14" si="17">SUM(L10:N10)</f>
        <v>35.299999999999997</v>
      </c>
      <c r="R10" s="28">
        <f t="shared" ref="R10:R14" si="18">SUM(F10:J10)</f>
        <v>62.400000000000006</v>
      </c>
      <c r="S10" s="28">
        <f t="shared" ref="S10:S14" si="19">SUM(J10:N10)</f>
        <v>60.3</v>
      </c>
      <c r="T10" s="11" t="s">
        <v>166</v>
      </c>
      <c r="U10" s="11" t="s">
        <v>167</v>
      </c>
      <c r="V10" s="13" t="s">
        <v>369</v>
      </c>
      <c r="W10" s="13" t="s">
        <v>535</v>
      </c>
      <c r="X10" s="13" t="s">
        <v>536</v>
      </c>
      <c r="Y10" s="13" t="s">
        <v>137</v>
      </c>
      <c r="Z10" s="31">
        <v>12.6</v>
      </c>
      <c r="AA10" s="32">
        <v>14.1</v>
      </c>
      <c r="AB10" s="12">
        <v>7.7</v>
      </c>
      <c r="AC10" s="11" t="s">
        <v>261</v>
      </c>
      <c r="AD10" s="12">
        <v>1</v>
      </c>
      <c r="AE10" s="12">
        <v>-0.6</v>
      </c>
      <c r="AF10" s="12">
        <v>1.4</v>
      </c>
      <c r="AG10" s="12">
        <v>-1</v>
      </c>
      <c r="AH10" s="12"/>
      <c r="AI10" s="11" t="s">
        <v>499</v>
      </c>
      <c r="AJ10" s="11" t="s">
        <v>185</v>
      </c>
      <c r="AK10" s="11" t="s">
        <v>152</v>
      </c>
      <c r="AL10" s="8"/>
      <c r="AM10" s="8" t="s">
        <v>533</v>
      </c>
      <c r="AN10" s="30" t="s">
        <v>591</v>
      </c>
    </row>
    <row r="11" spans="1:40" s="5" customFormat="1">
      <c r="A11" s="6">
        <v>45472</v>
      </c>
      <c r="B11" s="26" t="s">
        <v>145</v>
      </c>
      <c r="C11" s="8" t="s">
        <v>180</v>
      </c>
      <c r="D11" s="9">
        <v>7.4340277777777783E-2</v>
      </c>
      <c r="E11" s="8" t="s">
        <v>174</v>
      </c>
      <c r="F11" s="10">
        <v>12.1</v>
      </c>
      <c r="G11" s="10">
        <v>11.2</v>
      </c>
      <c r="H11" s="10">
        <v>12.2</v>
      </c>
      <c r="I11" s="10">
        <v>12.5</v>
      </c>
      <c r="J11" s="10">
        <v>12.4</v>
      </c>
      <c r="K11" s="10">
        <v>11.8</v>
      </c>
      <c r="L11" s="10">
        <v>11.7</v>
      </c>
      <c r="M11" s="10">
        <v>11.6</v>
      </c>
      <c r="N11" s="10">
        <v>11.8</v>
      </c>
      <c r="O11" s="27">
        <f t="shared" si="15"/>
        <v>35.5</v>
      </c>
      <c r="P11" s="27">
        <f t="shared" si="16"/>
        <v>36.700000000000003</v>
      </c>
      <c r="Q11" s="27">
        <f t="shared" si="17"/>
        <v>35.099999999999994</v>
      </c>
      <c r="R11" s="28">
        <f t="shared" si="18"/>
        <v>60.4</v>
      </c>
      <c r="S11" s="28">
        <f t="shared" si="19"/>
        <v>59.300000000000011</v>
      </c>
      <c r="T11" s="11" t="s">
        <v>168</v>
      </c>
      <c r="U11" s="11" t="s">
        <v>167</v>
      </c>
      <c r="V11" s="13" t="s">
        <v>254</v>
      </c>
      <c r="W11" s="13" t="s">
        <v>247</v>
      </c>
      <c r="X11" s="13" t="s">
        <v>553</v>
      </c>
      <c r="Y11" s="13" t="s">
        <v>137</v>
      </c>
      <c r="Z11" s="31">
        <v>12.6</v>
      </c>
      <c r="AA11" s="32">
        <v>14.1</v>
      </c>
      <c r="AB11" s="12">
        <v>7.7</v>
      </c>
      <c r="AC11" s="11" t="s">
        <v>261</v>
      </c>
      <c r="AD11" s="12">
        <v>-0.5</v>
      </c>
      <c r="AE11" s="12">
        <v>-0.3</v>
      </c>
      <c r="AF11" s="12">
        <v>0.2</v>
      </c>
      <c r="AG11" s="12">
        <v>-1</v>
      </c>
      <c r="AH11" s="12"/>
      <c r="AI11" s="11" t="s">
        <v>185</v>
      </c>
      <c r="AJ11" s="11" t="s">
        <v>185</v>
      </c>
      <c r="AK11" s="11" t="s">
        <v>152</v>
      </c>
      <c r="AL11" s="8"/>
      <c r="AM11" s="8" t="s">
        <v>554</v>
      </c>
      <c r="AN11" s="30" t="s">
        <v>584</v>
      </c>
    </row>
    <row r="12" spans="1:40" s="5" customFormat="1">
      <c r="A12" s="6">
        <v>45473</v>
      </c>
      <c r="B12" s="26" t="s">
        <v>138</v>
      </c>
      <c r="C12" s="8" t="s">
        <v>180</v>
      </c>
      <c r="D12" s="9">
        <v>7.649305555555555E-2</v>
      </c>
      <c r="E12" s="8" t="s">
        <v>562</v>
      </c>
      <c r="F12" s="10">
        <v>12.3</v>
      </c>
      <c r="G12" s="10">
        <v>11.5</v>
      </c>
      <c r="H12" s="10">
        <v>12.7</v>
      </c>
      <c r="I12" s="10">
        <v>13.1</v>
      </c>
      <c r="J12" s="10">
        <v>12.9</v>
      </c>
      <c r="K12" s="10">
        <v>12.3</v>
      </c>
      <c r="L12" s="10">
        <v>12.2</v>
      </c>
      <c r="M12" s="10">
        <v>11.8</v>
      </c>
      <c r="N12" s="10">
        <v>12.1</v>
      </c>
      <c r="O12" s="27">
        <f t="shared" si="15"/>
        <v>36.5</v>
      </c>
      <c r="P12" s="27">
        <f t="shared" si="16"/>
        <v>38.299999999999997</v>
      </c>
      <c r="Q12" s="27">
        <f t="shared" si="17"/>
        <v>36.1</v>
      </c>
      <c r="R12" s="28">
        <f t="shared" si="18"/>
        <v>62.5</v>
      </c>
      <c r="S12" s="28">
        <f t="shared" si="19"/>
        <v>61.300000000000004</v>
      </c>
      <c r="T12" s="11" t="s">
        <v>168</v>
      </c>
      <c r="U12" s="11" t="s">
        <v>162</v>
      </c>
      <c r="V12" s="13" t="s">
        <v>170</v>
      </c>
      <c r="W12" s="13" t="s">
        <v>183</v>
      </c>
      <c r="X12" s="13" t="s">
        <v>381</v>
      </c>
      <c r="Y12" s="13" t="s">
        <v>137</v>
      </c>
      <c r="Z12" s="31">
        <v>10.7</v>
      </c>
      <c r="AA12" s="32">
        <v>12</v>
      </c>
      <c r="AB12" s="12">
        <v>7.9</v>
      </c>
      <c r="AC12" s="11" t="s">
        <v>152</v>
      </c>
      <c r="AD12" s="12">
        <v>0.7</v>
      </c>
      <c r="AE12" s="12">
        <v>-0.6</v>
      </c>
      <c r="AF12" s="12">
        <v>0.7</v>
      </c>
      <c r="AG12" s="12">
        <v>-0.6</v>
      </c>
      <c r="AH12" s="12"/>
      <c r="AI12" s="11" t="s">
        <v>164</v>
      </c>
      <c r="AJ12" s="11" t="s">
        <v>164</v>
      </c>
      <c r="AK12" s="11" t="s">
        <v>152</v>
      </c>
      <c r="AL12" s="8"/>
      <c r="AM12" s="8" t="s">
        <v>602</v>
      </c>
      <c r="AN12" s="30" t="s">
        <v>603</v>
      </c>
    </row>
    <row r="13" spans="1:40" s="5" customFormat="1">
      <c r="A13" s="6">
        <v>45473</v>
      </c>
      <c r="B13" s="26" t="s">
        <v>141</v>
      </c>
      <c r="C13" s="8" t="s">
        <v>180</v>
      </c>
      <c r="D13" s="9">
        <v>7.5092592592592586E-2</v>
      </c>
      <c r="E13" s="8" t="s">
        <v>568</v>
      </c>
      <c r="F13" s="10">
        <v>12.3</v>
      </c>
      <c r="G13" s="10">
        <v>12</v>
      </c>
      <c r="H13" s="10">
        <v>12.1</v>
      </c>
      <c r="I13" s="10">
        <v>12.3</v>
      </c>
      <c r="J13" s="10">
        <v>12.3</v>
      </c>
      <c r="K13" s="10">
        <v>12.4</v>
      </c>
      <c r="L13" s="10">
        <v>12</v>
      </c>
      <c r="M13" s="10">
        <v>11.6</v>
      </c>
      <c r="N13" s="10">
        <v>11.8</v>
      </c>
      <c r="O13" s="27">
        <f t="shared" si="15"/>
        <v>36.4</v>
      </c>
      <c r="P13" s="27">
        <f t="shared" si="16"/>
        <v>37</v>
      </c>
      <c r="Q13" s="27">
        <f t="shared" si="17"/>
        <v>35.400000000000006</v>
      </c>
      <c r="R13" s="28">
        <f t="shared" si="18"/>
        <v>61</v>
      </c>
      <c r="S13" s="28">
        <f t="shared" si="19"/>
        <v>60.100000000000009</v>
      </c>
      <c r="T13" s="11" t="s">
        <v>168</v>
      </c>
      <c r="U13" s="11" t="s">
        <v>167</v>
      </c>
      <c r="V13" s="13" t="s">
        <v>357</v>
      </c>
      <c r="W13" s="13" t="s">
        <v>386</v>
      </c>
      <c r="X13" s="13" t="s">
        <v>202</v>
      </c>
      <c r="Y13" s="13" t="s">
        <v>137</v>
      </c>
      <c r="Z13" s="31">
        <v>10.7</v>
      </c>
      <c r="AA13" s="32">
        <v>12</v>
      </c>
      <c r="AB13" s="12">
        <v>7.9</v>
      </c>
      <c r="AC13" s="11" t="s">
        <v>152</v>
      </c>
      <c r="AD13" s="12">
        <v>0.3</v>
      </c>
      <c r="AE13" s="12">
        <v>-0.3</v>
      </c>
      <c r="AF13" s="12">
        <v>0.6</v>
      </c>
      <c r="AG13" s="12">
        <v>-0.6</v>
      </c>
      <c r="AH13" s="12"/>
      <c r="AI13" s="11" t="s">
        <v>164</v>
      </c>
      <c r="AJ13" s="11" t="s">
        <v>185</v>
      </c>
      <c r="AK13" s="11" t="s">
        <v>152</v>
      </c>
      <c r="AL13" s="8"/>
      <c r="AM13" s="8" t="s">
        <v>596</v>
      </c>
      <c r="AN13" s="30" t="s">
        <v>597</v>
      </c>
    </row>
    <row r="14" spans="1:40" s="5" customFormat="1">
      <c r="A14" s="6">
        <v>45473</v>
      </c>
      <c r="B14" s="26" t="s">
        <v>147</v>
      </c>
      <c r="C14" s="8" t="s">
        <v>180</v>
      </c>
      <c r="D14" s="9">
        <v>7.3703703703703702E-2</v>
      </c>
      <c r="E14" s="8" t="s">
        <v>573</v>
      </c>
      <c r="F14" s="10">
        <v>12.4</v>
      </c>
      <c r="G14" s="10">
        <v>11.2</v>
      </c>
      <c r="H14" s="10">
        <v>11.8</v>
      </c>
      <c r="I14" s="10">
        <v>12.3</v>
      </c>
      <c r="J14" s="10">
        <v>12.2</v>
      </c>
      <c r="K14" s="10">
        <v>11.8</v>
      </c>
      <c r="L14" s="10">
        <v>11.7</v>
      </c>
      <c r="M14" s="10">
        <v>11.6</v>
      </c>
      <c r="N14" s="10">
        <v>11.8</v>
      </c>
      <c r="O14" s="27">
        <f t="shared" si="15"/>
        <v>35.400000000000006</v>
      </c>
      <c r="P14" s="27">
        <f t="shared" si="16"/>
        <v>36.299999999999997</v>
      </c>
      <c r="Q14" s="27">
        <f t="shared" si="17"/>
        <v>35.099999999999994</v>
      </c>
      <c r="R14" s="28">
        <f t="shared" si="18"/>
        <v>59.900000000000006</v>
      </c>
      <c r="S14" s="28">
        <f t="shared" si="19"/>
        <v>59.100000000000009</v>
      </c>
      <c r="T14" s="11" t="s">
        <v>168</v>
      </c>
      <c r="U14" s="11" t="s">
        <v>162</v>
      </c>
      <c r="V14" s="13" t="s">
        <v>171</v>
      </c>
      <c r="W14" s="13" t="s">
        <v>182</v>
      </c>
      <c r="X14" s="13" t="s">
        <v>249</v>
      </c>
      <c r="Y14" s="13" t="s">
        <v>137</v>
      </c>
      <c r="Z14" s="31">
        <v>10.7</v>
      </c>
      <c r="AA14" s="32">
        <v>12</v>
      </c>
      <c r="AB14" s="12">
        <v>7.9</v>
      </c>
      <c r="AC14" s="11" t="s">
        <v>152</v>
      </c>
      <c r="AD14" s="12">
        <v>0.2</v>
      </c>
      <c r="AE14" s="12">
        <v>-0.2</v>
      </c>
      <c r="AF14" s="12">
        <v>0.6</v>
      </c>
      <c r="AG14" s="12">
        <v>-0.6</v>
      </c>
      <c r="AH14" s="12"/>
      <c r="AI14" s="11" t="s">
        <v>164</v>
      </c>
      <c r="AJ14" s="11" t="s">
        <v>164</v>
      </c>
      <c r="AK14" s="11" t="s">
        <v>152</v>
      </c>
      <c r="AL14" s="8"/>
      <c r="AM14" s="8" t="s">
        <v>577</v>
      </c>
      <c r="AN14" s="30" t="s">
        <v>576</v>
      </c>
    </row>
    <row r="15" spans="1:40" s="5" customFormat="1">
      <c r="A15" s="6">
        <v>45480</v>
      </c>
      <c r="B15" s="26" t="s">
        <v>317</v>
      </c>
      <c r="C15" s="8" t="s">
        <v>654</v>
      </c>
      <c r="D15" s="9">
        <v>7.9166666666666663E-2</v>
      </c>
      <c r="E15" s="8" t="s">
        <v>656</v>
      </c>
      <c r="F15" s="10">
        <v>12.9</v>
      </c>
      <c r="G15" s="10">
        <v>12.5</v>
      </c>
      <c r="H15" s="10">
        <v>13.1</v>
      </c>
      <c r="I15" s="10">
        <v>13.6</v>
      </c>
      <c r="J15" s="10">
        <v>13.3</v>
      </c>
      <c r="K15" s="10">
        <v>13</v>
      </c>
      <c r="L15" s="10">
        <v>12.2</v>
      </c>
      <c r="M15" s="10">
        <v>11.8</v>
      </c>
      <c r="N15" s="10">
        <v>11.6</v>
      </c>
      <c r="O15" s="27">
        <f t="shared" ref="O15:O16" si="20">SUM(F15:H15)</f>
        <v>38.5</v>
      </c>
      <c r="P15" s="27">
        <f t="shared" ref="P15:P16" si="21">SUM(I15:K15)</f>
        <v>39.9</v>
      </c>
      <c r="Q15" s="27">
        <f t="shared" ref="Q15:Q16" si="22">SUM(L15:N15)</f>
        <v>35.6</v>
      </c>
      <c r="R15" s="28">
        <f t="shared" ref="R15:R16" si="23">SUM(F15:J15)</f>
        <v>65.400000000000006</v>
      </c>
      <c r="S15" s="28">
        <f t="shared" ref="S15:S16" si="24">SUM(J15:N15)</f>
        <v>61.9</v>
      </c>
      <c r="T15" s="11" t="s">
        <v>166</v>
      </c>
      <c r="U15" s="11" t="s">
        <v>167</v>
      </c>
      <c r="V15" s="13" t="s">
        <v>169</v>
      </c>
      <c r="W15" s="13" t="s">
        <v>202</v>
      </c>
      <c r="X15" s="13" t="s">
        <v>225</v>
      </c>
      <c r="Y15" s="13" t="s">
        <v>261</v>
      </c>
      <c r="Z15" s="31">
        <v>13.8</v>
      </c>
      <c r="AA15" s="32">
        <v>13.4</v>
      </c>
      <c r="AB15" s="12">
        <v>7.1</v>
      </c>
      <c r="AC15" s="11" t="s">
        <v>677</v>
      </c>
      <c r="AD15" s="12">
        <v>3.8</v>
      </c>
      <c r="AE15" s="12">
        <v>-1.1000000000000001</v>
      </c>
      <c r="AF15" s="12">
        <v>1.3</v>
      </c>
      <c r="AG15" s="12">
        <v>1.4</v>
      </c>
      <c r="AH15" s="12" t="s">
        <v>385</v>
      </c>
      <c r="AI15" s="11" t="s">
        <v>499</v>
      </c>
      <c r="AJ15" s="11" t="s">
        <v>185</v>
      </c>
      <c r="AK15" s="11" t="s">
        <v>152</v>
      </c>
      <c r="AL15" s="8"/>
      <c r="AM15" s="8" t="s">
        <v>698</v>
      </c>
      <c r="AN15" s="30" t="s">
        <v>699</v>
      </c>
    </row>
    <row r="16" spans="1:40" s="5" customFormat="1">
      <c r="A16" s="6">
        <v>45480</v>
      </c>
      <c r="B16" s="26" t="s">
        <v>318</v>
      </c>
      <c r="C16" s="8" t="s">
        <v>659</v>
      </c>
      <c r="D16" s="9">
        <v>7.5740740740740747E-2</v>
      </c>
      <c r="E16" s="8" t="s">
        <v>614</v>
      </c>
      <c r="F16" s="10">
        <v>12.6</v>
      </c>
      <c r="G16" s="10">
        <v>11.6</v>
      </c>
      <c r="H16" s="10">
        <v>12</v>
      </c>
      <c r="I16" s="10">
        <v>12.2</v>
      </c>
      <c r="J16" s="10">
        <v>12.2</v>
      </c>
      <c r="K16" s="10">
        <v>12.2</v>
      </c>
      <c r="L16" s="10">
        <v>12.2</v>
      </c>
      <c r="M16" s="10">
        <v>12.4</v>
      </c>
      <c r="N16" s="10">
        <v>12</v>
      </c>
      <c r="O16" s="27">
        <f t="shared" si="20"/>
        <v>36.200000000000003</v>
      </c>
      <c r="P16" s="27">
        <f t="shared" si="21"/>
        <v>36.599999999999994</v>
      </c>
      <c r="Q16" s="27">
        <f t="shared" si="22"/>
        <v>36.6</v>
      </c>
      <c r="R16" s="28">
        <f t="shared" si="23"/>
        <v>60.600000000000009</v>
      </c>
      <c r="S16" s="28">
        <f t="shared" si="24"/>
        <v>60.999999999999993</v>
      </c>
      <c r="T16" s="11" t="s">
        <v>197</v>
      </c>
      <c r="U16" s="11" t="s">
        <v>184</v>
      </c>
      <c r="V16" s="13" t="s">
        <v>202</v>
      </c>
      <c r="W16" s="13" t="s">
        <v>221</v>
      </c>
      <c r="X16" s="13" t="s">
        <v>169</v>
      </c>
      <c r="Y16" s="13" t="s">
        <v>261</v>
      </c>
      <c r="Z16" s="31">
        <v>13.8</v>
      </c>
      <c r="AA16" s="32">
        <v>13.4</v>
      </c>
      <c r="AB16" s="12">
        <v>7.1</v>
      </c>
      <c r="AC16" s="11" t="s">
        <v>677</v>
      </c>
      <c r="AD16" s="12">
        <v>2.2999999999999998</v>
      </c>
      <c r="AE16" s="12" t="s">
        <v>266</v>
      </c>
      <c r="AF16" s="12">
        <v>0.6</v>
      </c>
      <c r="AG16" s="12">
        <v>1.7</v>
      </c>
      <c r="AH16" s="12"/>
      <c r="AI16" s="11" t="s">
        <v>164</v>
      </c>
      <c r="AJ16" s="11" t="s">
        <v>164</v>
      </c>
      <c r="AK16" s="11" t="s">
        <v>150</v>
      </c>
      <c r="AL16" s="8"/>
      <c r="AM16" s="8" t="s">
        <v>667</v>
      </c>
      <c r="AN16" s="30" t="s">
        <v>668</v>
      </c>
    </row>
    <row r="17" spans="1:40" s="5" customFormat="1">
      <c r="A17" s="6">
        <v>45486</v>
      </c>
      <c r="B17" s="26" t="s">
        <v>437</v>
      </c>
      <c r="C17" s="8" t="s">
        <v>180</v>
      </c>
      <c r="D17" s="9">
        <v>7.7129629629629631E-2</v>
      </c>
      <c r="E17" s="8" t="s">
        <v>708</v>
      </c>
      <c r="F17" s="10">
        <v>12.6</v>
      </c>
      <c r="G17" s="10">
        <v>11.7</v>
      </c>
      <c r="H17" s="10">
        <v>12.6</v>
      </c>
      <c r="I17" s="10">
        <v>12.9</v>
      </c>
      <c r="J17" s="10">
        <v>12.7</v>
      </c>
      <c r="K17" s="10">
        <v>12.5</v>
      </c>
      <c r="L17" s="10">
        <v>12.3</v>
      </c>
      <c r="M17" s="10">
        <v>12</v>
      </c>
      <c r="N17" s="10">
        <v>12.1</v>
      </c>
      <c r="O17" s="27">
        <f t="shared" ref="O17:O21" si="25">SUM(F17:H17)</f>
        <v>36.9</v>
      </c>
      <c r="P17" s="27">
        <f t="shared" ref="P17:P21" si="26">SUM(I17:K17)</f>
        <v>38.1</v>
      </c>
      <c r="Q17" s="27">
        <f t="shared" ref="Q17:Q21" si="27">SUM(L17:N17)</f>
        <v>36.4</v>
      </c>
      <c r="R17" s="28">
        <f t="shared" ref="R17:R21" si="28">SUM(F17:J17)</f>
        <v>62.5</v>
      </c>
      <c r="S17" s="28">
        <f t="shared" ref="S17:S21" si="29">SUM(J17:N17)</f>
        <v>61.6</v>
      </c>
      <c r="T17" s="11" t="s">
        <v>168</v>
      </c>
      <c r="U17" s="11" t="s">
        <v>162</v>
      </c>
      <c r="V17" s="13" t="s">
        <v>375</v>
      </c>
      <c r="W17" s="13" t="s">
        <v>381</v>
      </c>
      <c r="X17" s="13" t="s">
        <v>456</v>
      </c>
      <c r="Y17" s="13" t="s">
        <v>261</v>
      </c>
      <c r="Z17" s="31">
        <v>15.3</v>
      </c>
      <c r="AA17" s="32">
        <v>15.2</v>
      </c>
      <c r="AB17" s="12">
        <v>7.7</v>
      </c>
      <c r="AC17" s="11" t="s">
        <v>152</v>
      </c>
      <c r="AD17" s="12">
        <v>1.5</v>
      </c>
      <c r="AE17" s="12">
        <v>-0.3</v>
      </c>
      <c r="AF17" s="12">
        <v>1.7</v>
      </c>
      <c r="AG17" s="12">
        <v>-0.5</v>
      </c>
      <c r="AH17" s="12"/>
      <c r="AI17" s="11" t="s">
        <v>165</v>
      </c>
      <c r="AJ17" s="11" t="s">
        <v>164</v>
      </c>
      <c r="AK17" s="11" t="s">
        <v>150</v>
      </c>
      <c r="AL17" s="8"/>
      <c r="AM17" s="8" t="s">
        <v>709</v>
      </c>
      <c r="AN17" s="30" t="s">
        <v>756</v>
      </c>
    </row>
    <row r="18" spans="1:40" s="5" customFormat="1">
      <c r="A18" s="6">
        <v>45486</v>
      </c>
      <c r="B18" s="26" t="s">
        <v>139</v>
      </c>
      <c r="C18" s="8" t="s">
        <v>180</v>
      </c>
      <c r="D18" s="9">
        <v>7.5740740740740747E-2</v>
      </c>
      <c r="E18" s="8" t="s">
        <v>717</v>
      </c>
      <c r="F18" s="10">
        <v>12.4</v>
      </c>
      <c r="G18" s="10">
        <v>11.5</v>
      </c>
      <c r="H18" s="10">
        <v>12</v>
      </c>
      <c r="I18" s="10">
        <v>12.3</v>
      </c>
      <c r="J18" s="10">
        <v>12.8</v>
      </c>
      <c r="K18" s="10">
        <v>12</v>
      </c>
      <c r="L18" s="10">
        <v>12</v>
      </c>
      <c r="M18" s="10">
        <v>12.6</v>
      </c>
      <c r="N18" s="10">
        <v>11.8</v>
      </c>
      <c r="O18" s="27">
        <f t="shared" si="25"/>
        <v>35.9</v>
      </c>
      <c r="P18" s="27">
        <f t="shared" si="26"/>
        <v>37.1</v>
      </c>
      <c r="Q18" s="27">
        <f t="shared" si="27"/>
        <v>36.400000000000006</v>
      </c>
      <c r="R18" s="28">
        <f t="shared" si="28"/>
        <v>61</v>
      </c>
      <c r="S18" s="28">
        <f t="shared" si="29"/>
        <v>61.2</v>
      </c>
      <c r="T18" s="11" t="s">
        <v>168</v>
      </c>
      <c r="U18" s="11" t="s">
        <v>162</v>
      </c>
      <c r="V18" s="13" t="s">
        <v>182</v>
      </c>
      <c r="W18" s="13" t="s">
        <v>217</v>
      </c>
      <c r="X18" s="13" t="s">
        <v>217</v>
      </c>
      <c r="Y18" s="13" t="s">
        <v>261</v>
      </c>
      <c r="Z18" s="31">
        <v>15.3</v>
      </c>
      <c r="AA18" s="32">
        <v>15.2</v>
      </c>
      <c r="AB18" s="12">
        <v>7.7</v>
      </c>
      <c r="AC18" s="11" t="s">
        <v>152</v>
      </c>
      <c r="AD18" s="12">
        <v>0.2</v>
      </c>
      <c r="AE18" s="12" t="s">
        <v>266</v>
      </c>
      <c r="AF18" s="12">
        <v>0.7</v>
      </c>
      <c r="AG18" s="12">
        <v>-0.5</v>
      </c>
      <c r="AH18" s="12"/>
      <c r="AI18" s="11" t="s">
        <v>164</v>
      </c>
      <c r="AJ18" s="11" t="s">
        <v>185</v>
      </c>
      <c r="AK18" s="11" t="s">
        <v>152</v>
      </c>
      <c r="AL18" s="8"/>
      <c r="AM18" s="8" t="s">
        <v>716</v>
      </c>
      <c r="AN18" s="30" t="s">
        <v>760</v>
      </c>
    </row>
    <row r="19" spans="1:40" s="5" customFormat="1">
      <c r="A19" s="6">
        <v>45486</v>
      </c>
      <c r="B19" s="25" t="s">
        <v>145</v>
      </c>
      <c r="C19" s="8" t="s">
        <v>180</v>
      </c>
      <c r="D19" s="9">
        <v>7.5104166666666666E-2</v>
      </c>
      <c r="E19" s="8" t="s">
        <v>441</v>
      </c>
      <c r="F19" s="10">
        <v>12.8</v>
      </c>
      <c r="G19" s="10">
        <v>11.9</v>
      </c>
      <c r="H19" s="10">
        <v>12.7</v>
      </c>
      <c r="I19" s="10">
        <v>12.5</v>
      </c>
      <c r="J19" s="10">
        <v>12.2</v>
      </c>
      <c r="K19" s="10">
        <v>11.9</v>
      </c>
      <c r="L19" s="10">
        <v>11.6</v>
      </c>
      <c r="M19" s="10">
        <v>11.6</v>
      </c>
      <c r="N19" s="10">
        <v>11.7</v>
      </c>
      <c r="O19" s="27">
        <f t="shared" si="25"/>
        <v>37.400000000000006</v>
      </c>
      <c r="P19" s="27">
        <f t="shared" si="26"/>
        <v>36.6</v>
      </c>
      <c r="Q19" s="27">
        <f t="shared" si="27"/>
        <v>34.9</v>
      </c>
      <c r="R19" s="28">
        <f t="shared" si="28"/>
        <v>62.100000000000009</v>
      </c>
      <c r="S19" s="28">
        <f t="shared" si="29"/>
        <v>59</v>
      </c>
      <c r="T19" s="11" t="s">
        <v>166</v>
      </c>
      <c r="U19" s="11" t="s">
        <v>167</v>
      </c>
      <c r="V19" s="13" t="s">
        <v>202</v>
      </c>
      <c r="W19" s="13" t="s">
        <v>456</v>
      </c>
      <c r="X19" s="13" t="s">
        <v>221</v>
      </c>
      <c r="Y19" s="13" t="s">
        <v>261</v>
      </c>
      <c r="Z19" s="31">
        <v>15.3</v>
      </c>
      <c r="AA19" s="32">
        <v>15.2</v>
      </c>
      <c r="AB19" s="12">
        <v>7.7</v>
      </c>
      <c r="AC19" s="11" t="s">
        <v>152</v>
      </c>
      <c r="AD19" s="12">
        <v>1.1000000000000001</v>
      </c>
      <c r="AE19" s="12">
        <v>-0.6</v>
      </c>
      <c r="AF19" s="12">
        <v>1</v>
      </c>
      <c r="AG19" s="12">
        <v>-0.5</v>
      </c>
      <c r="AH19" s="12"/>
      <c r="AI19" s="11" t="s">
        <v>499</v>
      </c>
      <c r="AJ19" s="11" t="s">
        <v>164</v>
      </c>
      <c r="AK19" s="11" t="s">
        <v>152</v>
      </c>
      <c r="AL19" s="8"/>
      <c r="AM19" s="8" t="s">
        <v>726</v>
      </c>
      <c r="AN19" s="30" t="s">
        <v>765</v>
      </c>
    </row>
    <row r="20" spans="1:40" s="5" customFormat="1">
      <c r="A20" s="6">
        <v>45487</v>
      </c>
      <c r="B20" s="26" t="s">
        <v>316</v>
      </c>
      <c r="C20" s="8" t="s">
        <v>180</v>
      </c>
      <c r="D20" s="9">
        <v>7.7164351851851845E-2</v>
      </c>
      <c r="E20" s="8" t="s">
        <v>737</v>
      </c>
      <c r="F20" s="10">
        <v>12.7</v>
      </c>
      <c r="G20" s="10">
        <v>12.7</v>
      </c>
      <c r="H20" s="10">
        <v>13.4</v>
      </c>
      <c r="I20" s="10">
        <v>13.3</v>
      </c>
      <c r="J20" s="10">
        <v>12.6</v>
      </c>
      <c r="K20" s="10">
        <v>12.3</v>
      </c>
      <c r="L20" s="10">
        <v>11.5</v>
      </c>
      <c r="M20" s="10">
        <v>11.7</v>
      </c>
      <c r="N20" s="10">
        <v>11.5</v>
      </c>
      <c r="O20" s="27">
        <f t="shared" si="25"/>
        <v>38.799999999999997</v>
      </c>
      <c r="P20" s="27">
        <f t="shared" si="26"/>
        <v>38.200000000000003</v>
      </c>
      <c r="Q20" s="27">
        <f t="shared" si="27"/>
        <v>34.700000000000003</v>
      </c>
      <c r="R20" s="28">
        <f t="shared" si="28"/>
        <v>64.699999999999989</v>
      </c>
      <c r="S20" s="28">
        <f t="shared" si="29"/>
        <v>59.599999999999994</v>
      </c>
      <c r="T20" s="11" t="s">
        <v>166</v>
      </c>
      <c r="U20" s="11" t="s">
        <v>167</v>
      </c>
      <c r="V20" s="13" t="s">
        <v>222</v>
      </c>
      <c r="W20" s="13" t="s">
        <v>189</v>
      </c>
      <c r="X20" s="13" t="s">
        <v>209</v>
      </c>
      <c r="Y20" s="13" t="s">
        <v>261</v>
      </c>
      <c r="Z20" s="31">
        <v>13.7</v>
      </c>
      <c r="AA20" s="32">
        <v>14.3</v>
      </c>
      <c r="AB20" s="12">
        <v>8.3000000000000007</v>
      </c>
      <c r="AC20" s="11" t="s">
        <v>152</v>
      </c>
      <c r="AD20" s="12">
        <v>1.5</v>
      </c>
      <c r="AE20" s="12">
        <v>-1</v>
      </c>
      <c r="AF20" s="12">
        <v>0.9</v>
      </c>
      <c r="AG20" s="12">
        <v>-0.4</v>
      </c>
      <c r="AH20" s="12"/>
      <c r="AI20" s="11" t="s">
        <v>499</v>
      </c>
      <c r="AJ20" s="11" t="s">
        <v>185</v>
      </c>
      <c r="AK20" s="11" t="s">
        <v>152</v>
      </c>
      <c r="AL20" s="8"/>
      <c r="AM20" s="8" t="s">
        <v>749</v>
      </c>
      <c r="AN20" s="30" t="s">
        <v>771</v>
      </c>
    </row>
    <row r="21" spans="1:40" s="5" customFormat="1">
      <c r="A21" s="6">
        <v>45487</v>
      </c>
      <c r="B21" s="26" t="s">
        <v>141</v>
      </c>
      <c r="C21" s="8" t="s">
        <v>180</v>
      </c>
      <c r="D21" s="9">
        <v>7.5694444444444439E-2</v>
      </c>
      <c r="E21" s="8" t="s">
        <v>740</v>
      </c>
      <c r="F21" s="10">
        <v>12.5</v>
      </c>
      <c r="G21" s="10">
        <v>11.5</v>
      </c>
      <c r="H21" s="10">
        <v>12</v>
      </c>
      <c r="I21" s="10">
        <v>12.1</v>
      </c>
      <c r="J21" s="10">
        <v>12.5</v>
      </c>
      <c r="K21" s="10">
        <v>12.4</v>
      </c>
      <c r="L21" s="10">
        <v>11.9</v>
      </c>
      <c r="M21" s="10">
        <v>11.9</v>
      </c>
      <c r="N21" s="10">
        <v>12.2</v>
      </c>
      <c r="O21" s="27">
        <f t="shared" si="25"/>
        <v>36</v>
      </c>
      <c r="P21" s="27">
        <f t="shared" si="26"/>
        <v>37</v>
      </c>
      <c r="Q21" s="27">
        <f t="shared" si="27"/>
        <v>36</v>
      </c>
      <c r="R21" s="28">
        <f t="shared" si="28"/>
        <v>60.6</v>
      </c>
      <c r="S21" s="28">
        <f t="shared" si="29"/>
        <v>60.899999999999991</v>
      </c>
      <c r="T21" s="11" t="s">
        <v>197</v>
      </c>
      <c r="U21" s="11" t="s">
        <v>184</v>
      </c>
      <c r="V21" s="13" t="s">
        <v>216</v>
      </c>
      <c r="W21" s="13" t="s">
        <v>225</v>
      </c>
      <c r="X21" s="13" t="s">
        <v>741</v>
      </c>
      <c r="Y21" s="13" t="s">
        <v>261</v>
      </c>
      <c r="Z21" s="31">
        <v>13.7</v>
      </c>
      <c r="AA21" s="32">
        <v>14.3</v>
      </c>
      <c r="AB21" s="12">
        <v>8.3000000000000007</v>
      </c>
      <c r="AC21" s="11" t="s">
        <v>152</v>
      </c>
      <c r="AD21" s="12">
        <v>0.5</v>
      </c>
      <c r="AE21" s="12" t="s">
        <v>266</v>
      </c>
      <c r="AF21" s="12">
        <v>0.9</v>
      </c>
      <c r="AG21" s="12">
        <v>-0.4</v>
      </c>
      <c r="AH21" s="12"/>
      <c r="AI21" s="11" t="s">
        <v>165</v>
      </c>
      <c r="AJ21" s="11" t="s">
        <v>164</v>
      </c>
      <c r="AK21" s="11" t="s">
        <v>150</v>
      </c>
      <c r="AL21" s="8"/>
      <c r="AM21" s="8" t="s">
        <v>752</v>
      </c>
      <c r="AN21" s="30" t="s">
        <v>775</v>
      </c>
    </row>
  </sheetData>
  <autoFilter ref="A1:AM4" xr:uid="{00000000-0009-0000-0000-000003000000}"/>
  <phoneticPr fontId="10"/>
  <conditionalFormatting sqref="F2:N3">
    <cfRule type="colorScale" priority="985">
      <colorScale>
        <cfvo type="min"/>
        <cfvo type="percentile" val="50"/>
        <cfvo type="max"/>
        <color rgb="FFF8696B"/>
        <color rgb="FFFFEB84"/>
        <color rgb="FF63BE7B"/>
      </colorScale>
    </cfRule>
  </conditionalFormatting>
  <conditionalFormatting sqref="F4:N4">
    <cfRule type="colorScale" priority="386">
      <colorScale>
        <cfvo type="min"/>
        <cfvo type="percentile" val="50"/>
        <cfvo type="max"/>
        <color rgb="FFF8696B"/>
        <color rgb="FFFFEB84"/>
        <color rgb="FF63BE7B"/>
      </colorScale>
    </cfRule>
  </conditionalFormatting>
  <conditionalFormatting sqref="F5:N7">
    <cfRule type="colorScale" priority="20">
      <colorScale>
        <cfvo type="min"/>
        <cfvo type="percentile" val="50"/>
        <cfvo type="max"/>
        <color rgb="FFF8696B"/>
        <color rgb="FFFFEB84"/>
        <color rgb="FF63BE7B"/>
      </colorScale>
    </cfRule>
  </conditionalFormatting>
  <conditionalFormatting sqref="F8:N9">
    <cfRule type="colorScale" priority="16">
      <colorScale>
        <cfvo type="min"/>
        <cfvo type="percentile" val="50"/>
        <cfvo type="max"/>
        <color rgb="FFF8696B"/>
        <color rgb="FFFFEB84"/>
        <color rgb="FF63BE7B"/>
      </colorScale>
    </cfRule>
  </conditionalFormatting>
  <conditionalFormatting sqref="F10:N14">
    <cfRule type="colorScale" priority="12">
      <colorScale>
        <cfvo type="min"/>
        <cfvo type="percentile" val="50"/>
        <cfvo type="max"/>
        <color rgb="FFF8696B"/>
        <color rgb="FFFFEB84"/>
        <color rgb="FF63BE7B"/>
      </colorScale>
    </cfRule>
  </conditionalFormatting>
  <conditionalFormatting sqref="F15:N16">
    <cfRule type="colorScale" priority="8">
      <colorScale>
        <cfvo type="min"/>
        <cfvo type="percentile" val="50"/>
        <cfvo type="max"/>
        <color rgb="FFF8696B"/>
        <color rgb="FFFFEB84"/>
        <color rgb="FF63BE7B"/>
      </colorScale>
    </cfRule>
  </conditionalFormatting>
  <conditionalFormatting sqref="F17:N21">
    <cfRule type="colorScale" priority="4">
      <colorScale>
        <cfvo type="min"/>
        <cfvo type="percentile" val="50"/>
        <cfvo type="max"/>
        <color rgb="FFF8696B"/>
        <color rgb="FFFFEB84"/>
        <color rgb="FF63BE7B"/>
      </colorScale>
    </cfRule>
  </conditionalFormatting>
  <conditionalFormatting sqref="AC2:AC21">
    <cfRule type="containsText" dxfId="53" priority="39" operator="containsText" text="D">
      <formula>NOT(ISERROR(SEARCH("D",AC2)))</formula>
    </cfRule>
    <cfRule type="containsText" dxfId="52" priority="40" operator="containsText" text="S">
      <formula>NOT(ISERROR(SEARCH("S",AC2)))</formula>
    </cfRule>
    <cfRule type="containsText" dxfId="51" priority="41" operator="containsText" text="F">
      <formula>NOT(ISERROR(SEARCH("F",AC2)))</formula>
    </cfRule>
    <cfRule type="containsText" dxfId="50" priority="42" operator="containsText" text="E">
      <formula>NOT(ISERROR(SEARCH("E",AC2)))</formula>
    </cfRule>
    <cfRule type="containsText" dxfId="49" priority="43" operator="containsText" text="B">
      <formula>NOT(ISERROR(SEARCH("B",AC2)))</formula>
    </cfRule>
    <cfRule type="containsText" dxfId="48" priority="44" operator="containsText" text="A">
      <formula>NOT(ISERROR(SEARCH("A",AC2)))</formula>
    </cfRule>
  </conditionalFormatting>
  <conditionalFormatting sqref="AI2:AL21">
    <cfRule type="containsText" dxfId="47" priority="1" operator="containsText" text="E">
      <formula>NOT(ISERROR(SEARCH("E",AI2)))</formula>
    </cfRule>
    <cfRule type="containsText" dxfId="46" priority="2" operator="containsText" text="B">
      <formula>NOT(ISERROR(SEARCH("B",AI2)))</formula>
    </cfRule>
    <cfRule type="containsText" dxfId="45" priority="3" operator="containsText" text="A">
      <formula>NOT(ISERROR(SEARCH("A",AI2)))</formula>
    </cfRule>
  </conditionalFormatting>
  <dataValidations count="1">
    <dataValidation type="list" allowBlank="1" showInputMessage="1" showErrorMessage="1" sqref="AL2:AL21" xr:uid="{AE0EA597-E186-4B42-BBA1-11E12D07375F}">
      <formula1>"強風,外差し,イン先行"</formula1>
    </dataValidation>
  </dataValidations>
  <pageMargins left="0.7" right="0.7" top="0.75" bottom="0.75" header="0.3" footer="0.3"/>
  <pageSetup paperSize="9" orientation="portrait" horizontalDpi="4294967292" verticalDpi="4294967292"/>
  <ignoredErrors>
    <ignoredError sqref="O2:R3 O4:R4 S2:S4 O5:S7 O8:S9 O10:S14 O15:S16 O17:S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15"/>
  <sheetViews>
    <sheetView workbookViewId="0">
      <pane xSplit="5" ySplit="1" topLeftCell="U2" activePane="bottomRight" state="frozen"/>
      <selection activeCell="E24" sqref="E24"/>
      <selection pane="topRight" activeCell="E24" sqref="E24"/>
      <selection pane="bottomLeft" activeCell="E24" sqref="E24"/>
      <selection pane="bottomRight" activeCell="AO18" sqref="AO18"/>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27" max="29" width="8.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153</v>
      </c>
      <c r="U1" s="2" t="s">
        <v>59</v>
      </c>
      <c r="V1" s="2" t="s">
        <v>40</v>
      </c>
      <c r="W1" s="3" t="s">
        <v>41</v>
      </c>
      <c r="X1" s="3" t="s">
        <v>42</v>
      </c>
      <c r="Y1" s="3" t="s">
        <v>43</v>
      </c>
      <c r="Z1" s="3" t="s">
        <v>60</v>
      </c>
      <c r="AA1" s="4" t="s">
        <v>110</v>
      </c>
      <c r="AB1" s="4" t="s">
        <v>111</v>
      </c>
      <c r="AC1" s="4" t="s">
        <v>149</v>
      </c>
      <c r="AD1" s="4" t="s">
        <v>148</v>
      </c>
      <c r="AE1" s="4" t="s">
        <v>8</v>
      </c>
      <c r="AF1" s="4" t="s">
        <v>61</v>
      </c>
      <c r="AG1" s="4" t="s">
        <v>9</v>
      </c>
      <c r="AH1" s="4" t="s">
        <v>10</v>
      </c>
      <c r="AI1" s="4"/>
      <c r="AJ1" s="4" t="s">
        <v>11</v>
      </c>
      <c r="AK1" s="4" t="s">
        <v>12</v>
      </c>
      <c r="AL1" s="4" t="s">
        <v>44</v>
      </c>
      <c r="AM1" s="4" t="s">
        <v>62</v>
      </c>
      <c r="AN1" s="22" t="s">
        <v>63</v>
      </c>
      <c r="AO1" s="22" t="s">
        <v>117</v>
      </c>
    </row>
    <row r="2" spans="1:41" s="5" customFormat="1">
      <c r="A2" s="6">
        <v>45451</v>
      </c>
      <c r="B2" s="26" t="s">
        <v>141</v>
      </c>
      <c r="C2" s="8" t="s">
        <v>180</v>
      </c>
      <c r="D2" s="9">
        <v>8.3402777777777784E-2</v>
      </c>
      <c r="E2" s="8" t="s">
        <v>215</v>
      </c>
      <c r="F2" s="10">
        <v>12.6</v>
      </c>
      <c r="G2" s="10">
        <v>10.7</v>
      </c>
      <c r="H2" s="10">
        <v>11.8</v>
      </c>
      <c r="I2" s="10">
        <v>12.4</v>
      </c>
      <c r="J2" s="10">
        <v>12.6</v>
      </c>
      <c r="K2" s="10">
        <v>12.3</v>
      </c>
      <c r="L2" s="10">
        <v>12.2</v>
      </c>
      <c r="M2" s="10">
        <v>12.1</v>
      </c>
      <c r="N2" s="10">
        <v>11.8</v>
      </c>
      <c r="O2" s="10">
        <v>12.1</v>
      </c>
      <c r="P2" s="27">
        <f t="shared" ref="P2:P3" si="0">SUM(F2:H2)</f>
        <v>35.099999999999994</v>
      </c>
      <c r="Q2" s="27">
        <f t="shared" ref="Q2:Q3" si="1">SUM(I2:L2)</f>
        <v>49.5</v>
      </c>
      <c r="R2" s="27">
        <f t="shared" ref="R2:R3" si="2">SUM(M2:O2)</f>
        <v>36</v>
      </c>
      <c r="S2" s="28">
        <f t="shared" ref="S2:S3" si="3">SUM(F2:J2)</f>
        <v>60.099999999999994</v>
      </c>
      <c r="T2" s="28">
        <f t="shared" ref="T2:T3" si="4">SUM(K2:O2)</f>
        <v>60.500000000000007</v>
      </c>
      <c r="U2" s="11" t="s">
        <v>168</v>
      </c>
      <c r="V2" s="11" t="s">
        <v>162</v>
      </c>
      <c r="W2" s="13" t="s">
        <v>170</v>
      </c>
      <c r="X2" s="13" t="s">
        <v>216</v>
      </c>
      <c r="Y2" s="13" t="s">
        <v>217</v>
      </c>
      <c r="Z2" s="13" t="s">
        <v>137</v>
      </c>
      <c r="AA2" s="31">
        <v>14.7</v>
      </c>
      <c r="AB2" s="32">
        <v>14.5</v>
      </c>
      <c r="AC2" s="12">
        <v>7.6</v>
      </c>
      <c r="AD2" s="11" t="s">
        <v>137</v>
      </c>
      <c r="AE2" s="12">
        <v>-0.6</v>
      </c>
      <c r="AF2" s="12" t="s">
        <v>266</v>
      </c>
      <c r="AG2" s="12">
        <v>1.1000000000000001</v>
      </c>
      <c r="AH2" s="12">
        <v>-1.7</v>
      </c>
      <c r="AI2" s="12"/>
      <c r="AJ2" s="11" t="s">
        <v>165</v>
      </c>
      <c r="AK2" s="11" t="s">
        <v>185</v>
      </c>
      <c r="AL2" s="11" t="s">
        <v>152</v>
      </c>
      <c r="AM2" s="8" t="s">
        <v>315</v>
      </c>
      <c r="AN2" s="8" t="s">
        <v>281</v>
      </c>
      <c r="AO2" s="30" t="s">
        <v>282</v>
      </c>
    </row>
    <row r="3" spans="1:41" s="5" customFormat="1">
      <c r="A3" s="6">
        <v>45452</v>
      </c>
      <c r="B3" s="26" t="s">
        <v>139</v>
      </c>
      <c r="C3" s="8" t="s">
        <v>180</v>
      </c>
      <c r="D3" s="9">
        <v>8.413194444444444E-2</v>
      </c>
      <c r="E3" s="8" t="s">
        <v>246</v>
      </c>
      <c r="F3" s="10">
        <v>12.3</v>
      </c>
      <c r="G3" s="10">
        <v>10.4</v>
      </c>
      <c r="H3" s="10">
        <v>12</v>
      </c>
      <c r="I3" s="10">
        <v>13</v>
      </c>
      <c r="J3" s="10">
        <v>12.9</v>
      </c>
      <c r="K3" s="10">
        <v>12.6</v>
      </c>
      <c r="L3" s="10">
        <v>12.3</v>
      </c>
      <c r="M3" s="10">
        <v>12.3</v>
      </c>
      <c r="N3" s="10">
        <v>12</v>
      </c>
      <c r="O3" s="10">
        <v>12.1</v>
      </c>
      <c r="P3" s="27">
        <f t="shared" si="0"/>
        <v>34.700000000000003</v>
      </c>
      <c r="Q3" s="27">
        <f t="shared" si="1"/>
        <v>50.8</v>
      </c>
      <c r="R3" s="27">
        <f t="shared" si="2"/>
        <v>36.4</v>
      </c>
      <c r="S3" s="28">
        <f t="shared" si="3"/>
        <v>60.6</v>
      </c>
      <c r="T3" s="28">
        <f t="shared" si="4"/>
        <v>61.300000000000004</v>
      </c>
      <c r="U3" s="11" t="s">
        <v>197</v>
      </c>
      <c r="V3" s="11" t="s">
        <v>184</v>
      </c>
      <c r="W3" s="13" t="s">
        <v>247</v>
      </c>
      <c r="X3" s="13" t="s">
        <v>217</v>
      </c>
      <c r="Y3" s="13" t="s">
        <v>243</v>
      </c>
      <c r="Z3" s="13" t="s">
        <v>137</v>
      </c>
      <c r="AA3" s="31">
        <v>14</v>
      </c>
      <c r="AB3" s="32">
        <v>14.5</v>
      </c>
      <c r="AC3" s="12">
        <v>7.5</v>
      </c>
      <c r="AD3" s="11" t="s">
        <v>137</v>
      </c>
      <c r="AE3" s="12">
        <v>-0.1</v>
      </c>
      <c r="AF3" s="12" t="s">
        <v>266</v>
      </c>
      <c r="AG3" s="12">
        <v>1.5</v>
      </c>
      <c r="AH3" s="12">
        <v>-1.6</v>
      </c>
      <c r="AI3" s="12"/>
      <c r="AJ3" s="11" t="s">
        <v>165</v>
      </c>
      <c r="AK3" s="11" t="s">
        <v>164</v>
      </c>
      <c r="AL3" s="11" t="s">
        <v>150</v>
      </c>
      <c r="AM3" s="8" t="s">
        <v>315</v>
      </c>
      <c r="AN3" s="8" t="s">
        <v>309</v>
      </c>
      <c r="AO3" s="30" t="s">
        <v>310</v>
      </c>
    </row>
    <row r="4" spans="1:41" s="5" customFormat="1">
      <c r="A4" s="6">
        <v>45458</v>
      </c>
      <c r="B4" s="26" t="s">
        <v>140</v>
      </c>
      <c r="C4" s="8" t="s">
        <v>180</v>
      </c>
      <c r="D4" s="9">
        <v>8.3333333333333329E-2</v>
      </c>
      <c r="E4" s="8" t="s">
        <v>329</v>
      </c>
      <c r="F4" s="10">
        <v>12.6</v>
      </c>
      <c r="G4" s="10">
        <v>10.5</v>
      </c>
      <c r="H4" s="10">
        <v>11.9</v>
      </c>
      <c r="I4" s="10">
        <v>12.1</v>
      </c>
      <c r="J4" s="10">
        <v>12.7</v>
      </c>
      <c r="K4" s="10">
        <v>12</v>
      </c>
      <c r="L4" s="10">
        <v>11.8</v>
      </c>
      <c r="M4" s="10">
        <v>12</v>
      </c>
      <c r="N4" s="10">
        <v>12.2</v>
      </c>
      <c r="O4" s="10">
        <v>12.2</v>
      </c>
      <c r="P4" s="27">
        <f t="shared" ref="P4:P5" si="5">SUM(F4:H4)</f>
        <v>35</v>
      </c>
      <c r="Q4" s="27">
        <f t="shared" ref="Q4:Q5" si="6">SUM(I4:L4)</f>
        <v>48.599999999999994</v>
      </c>
      <c r="R4" s="27">
        <f t="shared" ref="R4:R5" si="7">SUM(M4:O4)</f>
        <v>36.4</v>
      </c>
      <c r="S4" s="28">
        <f t="shared" ref="S4:S5" si="8">SUM(F4:J4)</f>
        <v>59.8</v>
      </c>
      <c r="T4" s="28">
        <f t="shared" ref="T4:T5" si="9">SUM(K4:O4)</f>
        <v>60.2</v>
      </c>
      <c r="U4" s="11" t="s">
        <v>197</v>
      </c>
      <c r="V4" s="11" t="s">
        <v>205</v>
      </c>
      <c r="W4" s="13" t="s">
        <v>221</v>
      </c>
      <c r="X4" s="13" t="s">
        <v>330</v>
      </c>
      <c r="Y4" s="13" t="s">
        <v>331</v>
      </c>
      <c r="Z4" s="13" t="s">
        <v>137</v>
      </c>
      <c r="AA4" s="31">
        <v>13</v>
      </c>
      <c r="AB4" s="32">
        <v>15.1</v>
      </c>
      <c r="AC4" s="12">
        <v>7.6</v>
      </c>
      <c r="AD4" s="11" t="s">
        <v>137</v>
      </c>
      <c r="AE4" s="12">
        <v>-2</v>
      </c>
      <c r="AF4" s="12" t="s">
        <v>266</v>
      </c>
      <c r="AG4" s="12">
        <v>-0.3</v>
      </c>
      <c r="AH4" s="12">
        <v>-1.7</v>
      </c>
      <c r="AI4" s="12"/>
      <c r="AJ4" s="11" t="s">
        <v>185</v>
      </c>
      <c r="AK4" s="11" t="s">
        <v>185</v>
      </c>
      <c r="AL4" s="11" t="s">
        <v>152</v>
      </c>
      <c r="AM4" s="8"/>
      <c r="AN4" s="8" t="s">
        <v>418</v>
      </c>
      <c r="AO4" s="30" t="s">
        <v>419</v>
      </c>
    </row>
    <row r="5" spans="1:41" s="5" customFormat="1">
      <c r="A5" s="6">
        <v>45458</v>
      </c>
      <c r="B5" s="26" t="s">
        <v>141</v>
      </c>
      <c r="C5" s="8" t="s">
        <v>180</v>
      </c>
      <c r="D5" s="9">
        <v>8.2731481481481475E-2</v>
      </c>
      <c r="E5" s="8" t="s">
        <v>387</v>
      </c>
      <c r="F5" s="10">
        <v>12.5</v>
      </c>
      <c r="G5" s="10">
        <v>10.8</v>
      </c>
      <c r="H5" s="10">
        <v>11.9</v>
      </c>
      <c r="I5" s="10">
        <v>12.3</v>
      </c>
      <c r="J5" s="10">
        <v>12.2</v>
      </c>
      <c r="K5" s="10">
        <v>12.2</v>
      </c>
      <c r="L5" s="10">
        <v>11.6</v>
      </c>
      <c r="M5" s="10">
        <v>12.1</v>
      </c>
      <c r="N5" s="10">
        <v>12.1</v>
      </c>
      <c r="O5" s="10">
        <v>12.1</v>
      </c>
      <c r="P5" s="27">
        <f t="shared" si="5"/>
        <v>35.200000000000003</v>
      </c>
      <c r="Q5" s="27">
        <f t="shared" si="6"/>
        <v>48.300000000000004</v>
      </c>
      <c r="R5" s="27">
        <f t="shared" si="7"/>
        <v>36.299999999999997</v>
      </c>
      <c r="S5" s="28">
        <f t="shared" si="8"/>
        <v>59.7</v>
      </c>
      <c r="T5" s="28">
        <f t="shared" si="9"/>
        <v>60.1</v>
      </c>
      <c r="U5" s="11" t="s">
        <v>197</v>
      </c>
      <c r="V5" s="11" t="s">
        <v>321</v>
      </c>
      <c r="W5" s="13" t="s">
        <v>169</v>
      </c>
      <c r="X5" s="13" t="s">
        <v>343</v>
      </c>
      <c r="Y5" s="13" t="s">
        <v>438</v>
      </c>
      <c r="Z5" s="13" t="s">
        <v>137</v>
      </c>
      <c r="AA5" s="31">
        <v>13</v>
      </c>
      <c r="AB5" s="32">
        <v>15.1</v>
      </c>
      <c r="AC5" s="12">
        <v>7.6</v>
      </c>
      <c r="AD5" s="11" t="s">
        <v>137</v>
      </c>
      <c r="AE5" s="12">
        <v>-1.4</v>
      </c>
      <c r="AF5" s="12" t="s">
        <v>266</v>
      </c>
      <c r="AG5" s="12">
        <v>0.3</v>
      </c>
      <c r="AH5" s="12">
        <v>-1.7</v>
      </c>
      <c r="AI5" s="12"/>
      <c r="AJ5" s="11" t="s">
        <v>185</v>
      </c>
      <c r="AK5" s="11" t="s">
        <v>164</v>
      </c>
      <c r="AL5" s="11" t="s">
        <v>152</v>
      </c>
      <c r="AM5" s="8"/>
      <c r="AN5" s="8" t="s">
        <v>394</v>
      </c>
      <c r="AO5" s="30" t="s">
        <v>395</v>
      </c>
    </row>
    <row r="6" spans="1:41" s="5" customFormat="1">
      <c r="A6" s="6">
        <v>45465</v>
      </c>
      <c r="B6" s="26" t="s">
        <v>139</v>
      </c>
      <c r="C6" s="8" t="s">
        <v>180</v>
      </c>
      <c r="D6" s="9">
        <v>8.4027777777777785E-2</v>
      </c>
      <c r="E6" s="8" t="s">
        <v>453</v>
      </c>
      <c r="F6" s="10">
        <v>12.7</v>
      </c>
      <c r="G6" s="10">
        <v>11</v>
      </c>
      <c r="H6" s="10">
        <v>11.9</v>
      </c>
      <c r="I6" s="10">
        <v>12</v>
      </c>
      <c r="J6" s="10">
        <v>12.4</v>
      </c>
      <c r="K6" s="10">
        <v>11.8</v>
      </c>
      <c r="L6" s="10">
        <v>12.3</v>
      </c>
      <c r="M6" s="10">
        <v>12.3</v>
      </c>
      <c r="N6" s="10">
        <v>12.1</v>
      </c>
      <c r="O6" s="10">
        <v>12.5</v>
      </c>
      <c r="P6" s="27">
        <f t="shared" ref="P6:P7" si="10">SUM(F6:H6)</f>
        <v>35.6</v>
      </c>
      <c r="Q6" s="27">
        <f t="shared" ref="Q6:Q7" si="11">SUM(I6:L6)</f>
        <v>48.5</v>
      </c>
      <c r="R6" s="27">
        <f t="shared" ref="R6:R7" si="12">SUM(M6:O6)</f>
        <v>36.9</v>
      </c>
      <c r="S6" s="28">
        <f t="shared" ref="S6:S7" si="13">SUM(F6:J6)</f>
        <v>60</v>
      </c>
      <c r="T6" s="28">
        <f t="shared" ref="T6:T7" si="14">SUM(K6:O6)</f>
        <v>61.000000000000007</v>
      </c>
      <c r="U6" s="11" t="s">
        <v>197</v>
      </c>
      <c r="V6" s="11" t="s">
        <v>205</v>
      </c>
      <c r="W6" s="13" t="s">
        <v>216</v>
      </c>
      <c r="X6" s="13" t="s">
        <v>216</v>
      </c>
      <c r="Y6" s="13" t="s">
        <v>259</v>
      </c>
      <c r="Z6" s="13" t="s">
        <v>137</v>
      </c>
      <c r="AA6" s="31">
        <v>11.7</v>
      </c>
      <c r="AB6" s="32">
        <v>13.1</v>
      </c>
      <c r="AC6" s="12">
        <v>7.8</v>
      </c>
      <c r="AD6" s="11" t="s">
        <v>261</v>
      </c>
      <c r="AE6" s="12">
        <v>-1</v>
      </c>
      <c r="AF6" s="12" t="s">
        <v>266</v>
      </c>
      <c r="AG6" s="12">
        <v>0.5</v>
      </c>
      <c r="AH6" s="12">
        <v>-1.5</v>
      </c>
      <c r="AI6" s="12"/>
      <c r="AJ6" s="11" t="s">
        <v>164</v>
      </c>
      <c r="AK6" s="11" t="s">
        <v>164</v>
      </c>
      <c r="AL6" s="11" t="s">
        <v>150</v>
      </c>
      <c r="AM6" s="8"/>
      <c r="AN6" s="8" t="s">
        <v>454</v>
      </c>
      <c r="AO6" s="30" t="s">
        <v>500</v>
      </c>
    </row>
    <row r="7" spans="1:41" s="5" customFormat="1">
      <c r="A7" s="6">
        <v>45466</v>
      </c>
      <c r="B7" s="26" t="s">
        <v>145</v>
      </c>
      <c r="C7" s="8" t="s">
        <v>180</v>
      </c>
      <c r="D7" s="9">
        <v>8.3414351851851851E-2</v>
      </c>
      <c r="E7" s="8" t="s">
        <v>439</v>
      </c>
      <c r="F7" s="10">
        <v>12.9</v>
      </c>
      <c r="G7" s="10">
        <v>11.1</v>
      </c>
      <c r="H7" s="10">
        <v>12.3</v>
      </c>
      <c r="I7" s="10">
        <v>12.4</v>
      </c>
      <c r="J7" s="10">
        <v>12.6</v>
      </c>
      <c r="K7" s="10">
        <v>12.4</v>
      </c>
      <c r="L7" s="10">
        <v>11.7</v>
      </c>
      <c r="M7" s="10">
        <v>11.9</v>
      </c>
      <c r="N7" s="10">
        <v>11.7</v>
      </c>
      <c r="O7" s="10">
        <v>11.7</v>
      </c>
      <c r="P7" s="27">
        <f t="shared" si="10"/>
        <v>36.299999999999997</v>
      </c>
      <c r="Q7" s="27">
        <f t="shared" si="11"/>
        <v>49.099999999999994</v>
      </c>
      <c r="R7" s="27">
        <f t="shared" si="12"/>
        <v>35.299999999999997</v>
      </c>
      <c r="S7" s="28">
        <f t="shared" si="13"/>
        <v>61.3</v>
      </c>
      <c r="T7" s="28">
        <f t="shared" si="14"/>
        <v>59.400000000000006</v>
      </c>
      <c r="U7" s="11" t="s">
        <v>168</v>
      </c>
      <c r="V7" s="11" t="s">
        <v>167</v>
      </c>
      <c r="W7" s="13" t="s">
        <v>200</v>
      </c>
      <c r="X7" s="13" t="s">
        <v>247</v>
      </c>
      <c r="Y7" s="13" t="s">
        <v>247</v>
      </c>
      <c r="Z7" s="13" t="s">
        <v>137</v>
      </c>
      <c r="AA7" s="31">
        <v>13.1</v>
      </c>
      <c r="AB7" s="32">
        <v>11.3</v>
      </c>
      <c r="AC7" s="12">
        <v>7.7</v>
      </c>
      <c r="AD7" s="11" t="s">
        <v>261</v>
      </c>
      <c r="AE7" s="12">
        <v>0.2</v>
      </c>
      <c r="AF7" s="12">
        <v>-0.4</v>
      </c>
      <c r="AG7" s="12">
        <v>1.2</v>
      </c>
      <c r="AH7" s="12">
        <v>-1.4</v>
      </c>
      <c r="AI7" s="12"/>
      <c r="AJ7" s="11" t="s">
        <v>499</v>
      </c>
      <c r="AK7" s="11" t="s">
        <v>164</v>
      </c>
      <c r="AL7" s="11" t="s">
        <v>150</v>
      </c>
      <c r="AM7" s="8"/>
      <c r="AN7" s="8" t="s">
        <v>506</v>
      </c>
      <c r="AO7" s="30" t="s">
        <v>507</v>
      </c>
    </row>
    <row r="8" spans="1:41" s="5" customFormat="1">
      <c r="A8" s="6">
        <v>45472</v>
      </c>
      <c r="B8" s="26" t="s">
        <v>141</v>
      </c>
      <c r="C8" s="8" t="s">
        <v>180</v>
      </c>
      <c r="D8" s="9">
        <v>8.3402777777777784E-2</v>
      </c>
      <c r="E8" s="8" t="s">
        <v>545</v>
      </c>
      <c r="F8" s="10">
        <v>12.4</v>
      </c>
      <c r="G8" s="10">
        <v>10.7</v>
      </c>
      <c r="H8" s="10">
        <v>11.6</v>
      </c>
      <c r="I8" s="10">
        <v>12.3</v>
      </c>
      <c r="J8" s="10">
        <v>12.5</v>
      </c>
      <c r="K8" s="10">
        <v>12.2</v>
      </c>
      <c r="L8" s="10">
        <v>12.3</v>
      </c>
      <c r="M8" s="10">
        <v>12.2</v>
      </c>
      <c r="N8" s="10">
        <v>12.1</v>
      </c>
      <c r="O8" s="10">
        <v>12.3</v>
      </c>
      <c r="P8" s="27">
        <f t="shared" ref="P8:P9" si="15">SUM(F8:H8)</f>
        <v>34.700000000000003</v>
      </c>
      <c r="Q8" s="27">
        <f t="shared" ref="Q8:Q9" si="16">SUM(I8:L8)</f>
        <v>49.3</v>
      </c>
      <c r="R8" s="27">
        <f t="shared" ref="R8:R9" si="17">SUM(M8:O8)</f>
        <v>36.599999999999994</v>
      </c>
      <c r="S8" s="28">
        <f t="shared" ref="S8:S9" si="18">SUM(F8:J8)</f>
        <v>59.5</v>
      </c>
      <c r="T8" s="28">
        <f t="shared" ref="T8:T9" si="19">SUM(K8:O8)</f>
        <v>61.100000000000009</v>
      </c>
      <c r="U8" s="11" t="s">
        <v>181</v>
      </c>
      <c r="V8" s="11" t="s">
        <v>205</v>
      </c>
      <c r="W8" s="13" t="s">
        <v>171</v>
      </c>
      <c r="X8" s="13" t="s">
        <v>169</v>
      </c>
      <c r="Y8" s="13" t="s">
        <v>546</v>
      </c>
      <c r="Z8" s="13" t="s">
        <v>137</v>
      </c>
      <c r="AA8" s="31">
        <v>12.6</v>
      </c>
      <c r="AB8" s="32">
        <v>14.1</v>
      </c>
      <c r="AC8" s="12">
        <v>7.7</v>
      </c>
      <c r="AD8" s="11" t="s">
        <v>261</v>
      </c>
      <c r="AE8" s="12">
        <v>-0.6</v>
      </c>
      <c r="AF8" s="12" t="s">
        <v>266</v>
      </c>
      <c r="AG8" s="12">
        <v>0.5</v>
      </c>
      <c r="AH8" s="12">
        <v>-1.1000000000000001</v>
      </c>
      <c r="AI8" s="12"/>
      <c r="AJ8" s="11" t="s">
        <v>164</v>
      </c>
      <c r="AK8" s="11" t="s">
        <v>164</v>
      </c>
      <c r="AL8" s="11" t="s">
        <v>152</v>
      </c>
      <c r="AM8" s="8"/>
      <c r="AN8" s="8" t="s">
        <v>547</v>
      </c>
      <c r="AO8" s="30" t="s">
        <v>587</v>
      </c>
    </row>
    <row r="9" spans="1:41" s="5" customFormat="1">
      <c r="A9" s="6">
        <v>45473</v>
      </c>
      <c r="B9" s="26" t="s">
        <v>139</v>
      </c>
      <c r="C9" s="8" t="s">
        <v>180</v>
      </c>
      <c r="D9" s="9">
        <v>8.4108796296296293E-2</v>
      </c>
      <c r="E9" s="8" t="s">
        <v>563</v>
      </c>
      <c r="F9" s="10">
        <v>12.5</v>
      </c>
      <c r="G9" s="10">
        <v>11</v>
      </c>
      <c r="H9" s="10">
        <v>12</v>
      </c>
      <c r="I9" s="10">
        <v>12.4</v>
      </c>
      <c r="J9" s="10">
        <v>12.5</v>
      </c>
      <c r="K9" s="10">
        <v>12.5</v>
      </c>
      <c r="L9" s="10">
        <v>12.4</v>
      </c>
      <c r="M9" s="10">
        <v>12.2</v>
      </c>
      <c r="N9" s="10">
        <v>12</v>
      </c>
      <c r="O9" s="10">
        <v>12.2</v>
      </c>
      <c r="P9" s="27">
        <f t="shared" si="15"/>
        <v>35.5</v>
      </c>
      <c r="Q9" s="27">
        <f t="shared" si="16"/>
        <v>49.8</v>
      </c>
      <c r="R9" s="27">
        <f t="shared" si="17"/>
        <v>36.4</v>
      </c>
      <c r="S9" s="28">
        <f t="shared" si="18"/>
        <v>60.4</v>
      </c>
      <c r="T9" s="28">
        <f t="shared" si="19"/>
        <v>61.3</v>
      </c>
      <c r="U9" s="11" t="s">
        <v>197</v>
      </c>
      <c r="V9" s="11" t="s">
        <v>162</v>
      </c>
      <c r="W9" s="13" t="s">
        <v>243</v>
      </c>
      <c r="X9" s="13" t="s">
        <v>216</v>
      </c>
      <c r="Y9" s="13" t="s">
        <v>247</v>
      </c>
      <c r="Z9" s="13" t="s">
        <v>137</v>
      </c>
      <c r="AA9" s="31">
        <v>10.7</v>
      </c>
      <c r="AB9" s="32">
        <v>12</v>
      </c>
      <c r="AC9" s="12">
        <v>7.9</v>
      </c>
      <c r="AD9" s="11" t="s">
        <v>152</v>
      </c>
      <c r="AE9" s="12">
        <v>-0.3</v>
      </c>
      <c r="AF9" s="12" t="s">
        <v>266</v>
      </c>
      <c r="AG9" s="12">
        <v>0.4</v>
      </c>
      <c r="AH9" s="12">
        <v>-0.7</v>
      </c>
      <c r="AI9" s="12"/>
      <c r="AJ9" s="11" t="s">
        <v>164</v>
      </c>
      <c r="AK9" s="11" t="s">
        <v>164</v>
      </c>
      <c r="AL9" s="11" t="s">
        <v>150</v>
      </c>
      <c r="AM9" s="8"/>
      <c r="AN9" s="8" t="s">
        <v>600</v>
      </c>
      <c r="AO9" s="30" t="s">
        <v>601</v>
      </c>
    </row>
    <row r="10" spans="1:41" s="5" customFormat="1">
      <c r="A10" s="6">
        <v>45479</v>
      </c>
      <c r="B10" s="25" t="s">
        <v>139</v>
      </c>
      <c r="C10" s="8" t="s">
        <v>180</v>
      </c>
      <c r="D10" s="9">
        <v>8.4745370370370374E-2</v>
      </c>
      <c r="E10" s="8" t="s">
        <v>622</v>
      </c>
      <c r="F10" s="10">
        <v>12.5</v>
      </c>
      <c r="G10" s="10">
        <v>11</v>
      </c>
      <c r="H10" s="10">
        <v>11.5</v>
      </c>
      <c r="I10" s="10">
        <v>12.2</v>
      </c>
      <c r="J10" s="10">
        <v>12.8</v>
      </c>
      <c r="K10" s="10">
        <v>13.1</v>
      </c>
      <c r="L10" s="10">
        <v>12.7</v>
      </c>
      <c r="M10" s="10">
        <v>11.9</v>
      </c>
      <c r="N10" s="10">
        <v>12.3</v>
      </c>
      <c r="O10" s="10">
        <v>12.2</v>
      </c>
      <c r="P10" s="27">
        <f t="shared" ref="P10:P13" si="20">SUM(F10:H10)</f>
        <v>35</v>
      </c>
      <c r="Q10" s="27">
        <f t="shared" ref="Q10:Q13" si="21">SUM(I10:L10)</f>
        <v>50.8</v>
      </c>
      <c r="R10" s="27">
        <f t="shared" ref="R10:R13" si="22">SUM(M10:O10)</f>
        <v>36.400000000000006</v>
      </c>
      <c r="S10" s="28">
        <f t="shared" ref="S10:S13" si="23">SUM(F10:J10)</f>
        <v>60</v>
      </c>
      <c r="T10" s="28">
        <f t="shared" ref="T10:T13" si="24">SUM(K10:O10)</f>
        <v>62.2</v>
      </c>
      <c r="U10" s="11" t="s">
        <v>197</v>
      </c>
      <c r="V10" s="11" t="s">
        <v>184</v>
      </c>
      <c r="W10" s="13" t="s">
        <v>169</v>
      </c>
      <c r="X10" s="13" t="s">
        <v>169</v>
      </c>
      <c r="Y10" s="13" t="s">
        <v>203</v>
      </c>
      <c r="Z10" s="13" t="s">
        <v>261</v>
      </c>
      <c r="AA10" s="31">
        <v>14.5</v>
      </c>
      <c r="AB10" s="32">
        <v>15.2</v>
      </c>
      <c r="AC10" s="12">
        <v>7.6</v>
      </c>
      <c r="AD10" s="11" t="s">
        <v>150</v>
      </c>
      <c r="AE10" s="12">
        <v>0.2</v>
      </c>
      <c r="AF10" s="12" t="s">
        <v>266</v>
      </c>
      <c r="AG10" s="12" t="s">
        <v>575</v>
      </c>
      <c r="AH10" s="12">
        <v>0.2</v>
      </c>
      <c r="AI10" s="12"/>
      <c r="AJ10" s="11" t="s">
        <v>185</v>
      </c>
      <c r="AK10" s="11" t="s">
        <v>185</v>
      </c>
      <c r="AL10" s="11" t="s">
        <v>150</v>
      </c>
      <c r="AM10" s="8"/>
      <c r="AN10" s="8" t="s">
        <v>623</v>
      </c>
      <c r="AO10" s="30" t="s">
        <v>680</v>
      </c>
    </row>
    <row r="11" spans="1:41" s="5" customFormat="1">
      <c r="A11" s="6">
        <v>45479</v>
      </c>
      <c r="B11" s="26" t="s">
        <v>141</v>
      </c>
      <c r="C11" s="8" t="s">
        <v>180</v>
      </c>
      <c r="D11" s="9">
        <v>8.4745370370370374E-2</v>
      </c>
      <c r="E11" s="8" t="s">
        <v>638</v>
      </c>
      <c r="F11" s="10">
        <v>12.6</v>
      </c>
      <c r="G11" s="10">
        <v>10.9</v>
      </c>
      <c r="H11" s="10">
        <v>11.8</v>
      </c>
      <c r="I11" s="10">
        <v>12.3</v>
      </c>
      <c r="J11" s="10">
        <v>12.8</v>
      </c>
      <c r="K11" s="10">
        <v>12.5</v>
      </c>
      <c r="L11" s="10">
        <v>12.7</v>
      </c>
      <c r="M11" s="10">
        <v>11.9</v>
      </c>
      <c r="N11" s="10">
        <v>12.2</v>
      </c>
      <c r="O11" s="10">
        <v>12.5</v>
      </c>
      <c r="P11" s="27">
        <f t="shared" si="20"/>
        <v>35.299999999999997</v>
      </c>
      <c r="Q11" s="27">
        <f t="shared" si="21"/>
        <v>50.3</v>
      </c>
      <c r="R11" s="27">
        <f t="shared" si="22"/>
        <v>36.6</v>
      </c>
      <c r="S11" s="28">
        <f t="shared" si="23"/>
        <v>60.399999999999991</v>
      </c>
      <c r="T11" s="28">
        <f t="shared" si="24"/>
        <v>61.8</v>
      </c>
      <c r="U11" s="11" t="s">
        <v>197</v>
      </c>
      <c r="V11" s="11" t="s">
        <v>205</v>
      </c>
      <c r="W11" s="13" t="s">
        <v>639</v>
      </c>
      <c r="X11" s="13" t="s">
        <v>640</v>
      </c>
      <c r="Y11" s="13" t="s">
        <v>456</v>
      </c>
      <c r="Z11" s="13" t="s">
        <v>261</v>
      </c>
      <c r="AA11" s="31">
        <v>14.5</v>
      </c>
      <c r="AB11" s="32">
        <v>15.2</v>
      </c>
      <c r="AC11" s="12">
        <v>7.6</v>
      </c>
      <c r="AD11" s="11" t="s">
        <v>150</v>
      </c>
      <c r="AE11" s="12">
        <v>1</v>
      </c>
      <c r="AF11" s="12" t="s">
        <v>266</v>
      </c>
      <c r="AG11" s="12">
        <v>0.8</v>
      </c>
      <c r="AH11" s="12">
        <v>0.2</v>
      </c>
      <c r="AI11" s="12"/>
      <c r="AJ11" s="11" t="s">
        <v>164</v>
      </c>
      <c r="AK11" s="11" t="s">
        <v>185</v>
      </c>
      <c r="AL11" s="11" t="s">
        <v>152</v>
      </c>
      <c r="AM11" s="8"/>
      <c r="AN11" s="8" t="s">
        <v>641</v>
      </c>
      <c r="AO11" s="30" t="s">
        <v>685</v>
      </c>
    </row>
    <row r="12" spans="1:41" s="5" customFormat="1">
      <c r="A12" s="6">
        <v>45480</v>
      </c>
      <c r="B12" s="26" t="s">
        <v>139</v>
      </c>
      <c r="C12" s="8" t="s">
        <v>654</v>
      </c>
      <c r="D12" s="9">
        <v>8.684027777777778E-2</v>
      </c>
      <c r="E12" s="8" t="s">
        <v>657</v>
      </c>
      <c r="F12" s="10">
        <v>12.4</v>
      </c>
      <c r="G12" s="10">
        <v>10.9</v>
      </c>
      <c r="H12" s="10">
        <v>12</v>
      </c>
      <c r="I12" s="10">
        <v>12.5</v>
      </c>
      <c r="J12" s="10">
        <v>12.9</v>
      </c>
      <c r="K12" s="10">
        <v>13</v>
      </c>
      <c r="L12" s="10">
        <v>13.8</v>
      </c>
      <c r="M12" s="10">
        <v>12.4</v>
      </c>
      <c r="N12" s="10">
        <v>12.8</v>
      </c>
      <c r="O12" s="10">
        <v>12.6</v>
      </c>
      <c r="P12" s="27">
        <f t="shared" si="20"/>
        <v>35.299999999999997</v>
      </c>
      <c r="Q12" s="27">
        <f t="shared" si="21"/>
        <v>52.2</v>
      </c>
      <c r="R12" s="27">
        <f t="shared" si="22"/>
        <v>37.800000000000004</v>
      </c>
      <c r="S12" s="28">
        <f t="shared" si="23"/>
        <v>60.699999999999996</v>
      </c>
      <c r="T12" s="28">
        <f t="shared" si="24"/>
        <v>64.599999999999994</v>
      </c>
      <c r="U12" s="11" t="s">
        <v>197</v>
      </c>
      <c r="V12" s="11" t="s">
        <v>205</v>
      </c>
      <c r="W12" s="13" t="s">
        <v>456</v>
      </c>
      <c r="X12" s="13" t="s">
        <v>357</v>
      </c>
      <c r="Y12" s="13" t="s">
        <v>251</v>
      </c>
      <c r="Z12" s="13" t="s">
        <v>261</v>
      </c>
      <c r="AA12" s="31">
        <v>13.8</v>
      </c>
      <c r="AB12" s="32">
        <v>13.4</v>
      </c>
      <c r="AC12" s="12">
        <v>7.1</v>
      </c>
      <c r="AD12" s="11" t="s">
        <v>677</v>
      </c>
      <c r="AE12" s="12">
        <v>3.3</v>
      </c>
      <c r="AF12" s="12" t="s">
        <v>266</v>
      </c>
      <c r="AG12" s="12">
        <v>1.7</v>
      </c>
      <c r="AH12" s="12">
        <v>1.6</v>
      </c>
      <c r="AI12" s="12"/>
      <c r="AJ12" s="11" t="s">
        <v>165</v>
      </c>
      <c r="AK12" s="11" t="s">
        <v>164</v>
      </c>
      <c r="AL12" s="11" t="s">
        <v>150</v>
      </c>
      <c r="AM12" s="8"/>
      <c r="AN12" s="8" t="s">
        <v>696</v>
      </c>
      <c r="AO12" s="30" t="s">
        <v>697</v>
      </c>
    </row>
    <row r="13" spans="1:41" s="5" customFormat="1">
      <c r="A13" s="6">
        <v>45480</v>
      </c>
      <c r="B13" s="25" t="s">
        <v>141</v>
      </c>
      <c r="C13" s="8" t="s">
        <v>659</v>
      </c>
      <c r="D13" s="9">
        <v>8.6134259259259258E-2</v>
      </c>
      <c r="E13" s="8" t="s">
        <v>337</v>
      </c>
      <c r="F13" s="10">
        <v>12.6</v>
      </c>
      <c r="G13" s="10">
        <v>11.2</v>
      </c>
      <c r="H13" s="10">
        <v>12.6</v>
      </c>
      <c r="I13" s="10">
        <v>12.9</v>
      </c>
      <c r="J13" s="10">
        <v>12.9</v>
      </c>
      <c r="K13" s="10">
        <v>12.8</v>
      </c>
      <c r="L13" s="10">
        <v>12.7</v>
      </c>
      <c r="M13" s="10">
        <v>12.3</v>
      </c>
      <c r="N13" s="10">
        <v>12.3</v>
      </c>
      <c r="O13" s="10">
        <v>11.9</v>
      </c>
      <c r="P13" s="27">
        <f t="shared" si="20"/>
        <v>36.4</v>
      </c>
      <c r="Q13" s="27">
        <f t="shared" si="21"/>
        <v>51.3</v>
      </c>
      <c r="R13" s="27">
        <f t="shared" si="22"/>
        <v>36.5</v>
      </c>
      <c r="S13" s="28">
        <f t="shared" si="23"/>
        <v>62.199999999999996</v>
      </c>
      <c r="T13" s="28">
        <f t="shared" si="24"/>
        <v>61.999999999999993</v>
      </c>
      <c r="U13" s="11" t="s">
        <v>168</v>
      </c>
      <c r="V13" s="11" t="s">
        <v>162</v>
      </c>
      <c r="W13" s="13" t="s">
        <v>338</v>
      </c>
      <c r="X13" s="13" t="s">
        <v>660</v>
      </c>
      <c r="Y13" s="13" t="s">
        <v>661</v>
      </c>
      <c r="Z13" s="13" t="s">
        <v>261</v>
      </c>
      <c r="AA13" s="31">
        <v>13.8</v>
      </c>
      <c r="AB13" s="32">
        <v>13.4</v>
      </c>
      <c r="AC13" s="12">
        <v>7.1</v>
      </c>
      <c r="AD13" s="11" t="s">
        <v>677</v>
      </c>
      <c r="AE13" s="12">
        <v>3</v>
      </c>
      <c r="AF13" s="12">
        <v>-0.5</v>
      </c>
      <c r="AG13" s="12">
        <v>0.8</v>
      </c>
      <c r="AH13" s="12">
        <v>1.7</v>
      </c>
      <c r="AI13" s="12"/>
      <c r="AJ13" s="11" t="s">
        <v>164</v>
      </c>
      <c r="AK13" s="11" t="s">
        <v>164</v>
      </c>
      <c r="AL13" s="11" t="s">
        <v>152</v>
      </c>
      <c r="AM13" s="8"/>
      <c r="AN13" s="8" t="s">
        <v>691</v>
      </c>
      <c r="AO13" s="30" t="s">
        <v>692</v>
      </c>
    </row>
    <row r="14" spans="1:41" s="5" customFormat="1">
      <c r="A14" s="6">
        <v>45487</v>
      </c>
      <c r="B14" s="26" t="s">
        <v>139</v>
      </c>
      <c r="C14" s="8" t="s">
        <v>180</v>
      </c>
      <c r="D14" s="9">
        <v>8.413194444444444E-2</v>
      </c>
      <c r="E14" s="8" t="s">
        <v>738</v>
      </c>
      <c r="F14" s="10">
        <v>12.6</v>
      </c>
      <c r="G14" s="10">
        <v>11.6</v>
      </c>
      <c r="H14" s="10">
        <v>12.2</v>
      </c>
      <c r="I14" s="10">
        <v>12.4</v>
      </c>
      <c r="J14" s="10">
        <v>12.5</v>
      </c>
      <c r="K14" s="10">
        <v>12.3</v>
      </c>
      <c r="L14" s="10">
        <v>11.8</v>
      </c>
      <c r="M14" s="10">
        <v>11.8</v>
      </c>
      <c r="N14" s="10">
        <v>12.3</v>
      </c>
      <c r="O14" s="10">
        <v>12.4</v>
      </c>
      <c r="P14" s="27">
        <f t="shared" ref="P14:P15" si="25">SUM(F14:H14)</f>
        <v>36.4</v>
      </c>
      <c r="Q14" s="27">
        <f t="shared" ref="Q14:Q15" si="26">SUM(I14:L14)</f>
        <v>49</v>
      </c>
      <c r="R14" s="27">
        <f t="shared" ref="R14:R15" si="27">SUM(M14:O14)</f>
        <v>36.5</v>
      </c>
      <c r="S14" s="28">
        <f t="shared" ref="S14:S15" si="28">SUM(F14:J14)</f>
        <v>61.3</v>
      </c>
      <c r="T14" s="28">
        <f t="shared" ref="T14:T15" si="29">SUM(K14:O14)</f>
        <v>60.6</v>
      </c>
      <c r="U14" s="11" t="s">
        <v>168</v>
      </c>
      <c r="V14" s="11" t="s">
        <v>162</v>
      </c>
      <c r="W14" s="13" t="s">
        <v>247</v>
      </c>
      <c r="X14" s="13" t="s">
        <v>221</v>
      </c>
      <c r="Y14" s="13" t="s">
        <v>202</v>
      </c>
      <c r="Z14" s="13" t="s">
        <v>261</v>
      </c>
      <c r="AA14" s="31">
        <v>13.7</v>
      </c>
      <c r="AB14" s="32">
        <v>14.3</v>
      </c>
      <c r="AC14" s="12">
        <v>8.3000000000000007</v>
      </c>
      <c r="AD14" s="11" t="s">
        <v>152</v>
      </c>
      <c r="AE14" s="12">
        <v>-0.1</v>
      </c>
      <c r="AF14" s="12" t="s">
        <v>266</v>
      </c>
      <c r="AG14" s="12">
        <v>0.3</v>
      </c>
      <c r="AH14" s="12">
        <v>-0.4</v>
      </c>
      <c r="AI14" s="12"/>
      <c r="AJ14" s="11" t="s">
        <v>185</v>
      </c>
      <c r="AK14" s="11" t="s">
        <v>164</v>
      </c>
      <c r="AL14" s="11" t="s">
        <v>150</v>
      </c>
      <c r="AM14" s="8"/>
      <c r="AN14" s="8" t="s">
        <v>750</v>
      </c>
      <c r="AO14" s="30" t="s">
        <v>772</v>
      </c>
    </row>
    <row r="15" spans="1:41" s="5" customFormat="1">
      <c r="A15" s="6">
        <v>45487</v>
      </c>
      <c r="B15" s="26" t="s">
        <v>147</v>
      </c>
      <c r="C15" s="8" t="s">
        <v>180</v>
      </c>
      <c r="D15" s="9">
        <v>8.2662037037037034E-2</v>
      </c>
      <c r="E15" s="8" t="s">
        <v>573</v>
      </c>
      <c r="F15" s="10">
        <v>12.5</v>
      </c>
      <c r="G15" s="10">
        <v>11.1</v>
      </c>
      <c r="H15" s="10">
        <v>11.8</v>
      </c>
      <c r="I15" s="10">
        <v>12</v>
      </c>
      <c r="J15" s="10">
        <v>12.2</v>
      </c>
      <c r="K15" s="10">
        <v>12.1</v>
      </c>
      <c r="L15" s="10">
        <v>11.8</v>
      </c>
      <c r="M15" s="10">
        <v>11.8</v>
      </c>
      <c r="N15" s="10">
        <v>11.9</v>
      </c>
      <c r="O15" s="10">
        <v>12</v>
      </c>
      <c r="P15" s="27">
        <f t="shared" si="25"/>
        <v>35.400000000000006</v>
      </c>
      <c r="Q15" s="27">
        <f t="shared" si="26"/>
        <v>48.099999999999994</v>
      </c>
      <c r="R15" s="27">
        <f t="shared" si="27"/>
        <v>35.700000000000003</v>
      </c>
      <c r="S15" s="28">
        <f t="shared" si="28"/>
        <v>59.600000000000009</v>
      </c>
      <c r="T15" s="28">
        <f t="shared" si="29"/>
        <v>59.6</v>
      </c>
      <c r="U15" s="11" t="s">
        <v>197</v>
      </c>
      <c r="V15" s="11" t="s">
        <v>162</v>
      </c>
      <c r="W15" s="13" t="s">
        <v>171</v>
      </c>
      <c r="X15" s="13" t="s">
        <v>202</v>
      </c>
      <c r="Y15" s="13" t="s">
        <v>663</v>
      </c>
      <c r="Z15" s="13" t="s">
        <v>261</v>
      </c>
      <c r="AA15" s="31">
        <v>13.7</v>
      </c>
      <c r="AB15" s="32">
        <v>14.3</v>
      </c>
      <c r="AC15" s="12">
        <v>8.3000000000000007</v>
      </c>
      <c r="AD15" s="11" t="s">
        <v>152</v>
      </c>
      <c r="AE15" s="12">
        <v>0.1</v>
      </c>
      <c r="AF15" s="12" t="s">
        <v>266</v>
      </c>
      <c r="AG15" s="12">
        <v>0.5</v>
      </c>
      <c r="AH15" s="12">
        <v>-0.4</v>
      </c>
      <c r="AI15" s="12"/>
      <c r="AJ15" s="11" t="s">
        <v>164</v>
      </c>
      <c r="AK15" s="11" t="s">
        <v>164</v>
      </c>
      <c r="AL15" s="11" t="s">
        <v>152</v>
      </c>
      <c r="AM15" s="8"/>
      <c r="AN15" s="8"/>
      <c r="AO15" s="30"/>
    </row>
  </sheetData>
  <autoFilter ref="A1:AN3" xr:uid="{00000000-0009-0000-0000-000004000000}"/>
  <phoneticPr fontId="10"/>
  <conditionalFormatting sqref="F2:O2">
    <cfRule type="colorScale" priority="457">
      <colorScale>
        <cfvo type="min"/>
        <cfvo type="percentile" val="50"/>
        <cfvo type="max"/>
        <color rgb="FFF8696B"/>
        <color rgb="FFFFEB84"/>
        <color rgb="FF63BE7B"/>
      </colorScale>
    </cfRule>
  </conditionalFormatting>
  <conditionalFormatting sqref="F3:O3">
    <cfRule type="colorScale" priority="986">
      <colorScale>
        <cfvo type="min"/>
        <cfvo type="percentile" val="50"/>
        <cfvo type="max"/>
        <color rgb="FFF8696B"/>
        <color rgb="FFFFEB84"/>
        <color rgb="FF63BE7B"/>
      </colorScale>
    </cfRule>
  </conditionalFormatting>
  <conditionalFormatting sqref="F4:O5">
    <cfRule type="colorScale" priority="20">
      <colorScale>
        <cfvo type="min"/>
        <cfvo type="percentile" val="50"/>
        <cfvo type="max"/>
        <color rgb="FFF8696B"/>
        <color rgb="FFFFEB84"/>
        <color rgb="FF63BE7B"/>
      </colorScale>
    </cfRule>
  </conditionalFormatting>
  <conditionalFormatting sqref="F6:O7">
    <cfRule type="colorScale" priority="16">
      <colorScale>
        <cfvo type="min"/>
        <cfvo type="percentile" val="50"/>
        <cfvo type="max"/>
        <color rgb="FFF8696B"/>
        <color rgb="FFFFEB84"/>
        <color rgb="FF63BE7B"/>
      </colorScale>
    </cfRule>
  </conditionalFormatting>
  <conditionalFormatting sqref="F8:O9">
    <cfRule type="colorScale" priority="12">
      <colorScale>
        <cfvo type="min"/>
        <cfvo type="percentile" val="50"/>
        <cfvo type="max"/>
        <color rgb="FFF8696B"/>
        <color rgb="FFFFEB84"/>
        <color rgb="FF63BE7B"/>
      </colorScale>
    </cfRule>
  </conditionalFormatting>
  <conditionalFormatting sqref="F10:O13">
    <cfRule type="colorScale" priority="8">
      <colorScale>
        <cfvo type="min"/>
        <cfvo type="percentile" val="50"/>
        <cfvo type="max"/>
        <color rgb="FFF8696B"/>
        <color rgb="FFFFEB84"/>
        <color rgb="FF63BE7B"/>
      </colorScale>
    </cfRule>
  </conditionalFormatting>
  <conditionalFormatting sqref="F14:O15">
    <cfRule type="colorScale" priority="4">
      <colorScale>
        <cfvo type="min"/>
        <cfvo type="percentile" val="50"/>
        <cfvo type="max"/>
        <color rgb="FFF8696B"/>
        <color rgb="FFFFEB84"/>
        <color rgb="FF63BE7B"/>
      </colorScale>
    </cfRule>
  </conditionalFormatting>
  <conditionalFormatting sqref="AD2:AD15">
    <cfRule type="containsText" dxfId="44" priority="39" operator="containsText" text="D">
      <formula>NOT(ISERROR(SEARCH("D",AD2)))</formula>
    </cfRule>
    <cfRule type="containsText" dxfId="43" priority="40" operator="containsText" text="S">
      <formula>NOT(ISERROR(SEARCH("S",AD2)))</formula>
    </cfRule>
    <cfRule type="containsText" dxfId="42" priority="41" operator="containsText" text="F">
      <formula>NOT(ISERROR(SEARCH("F",AD2)))</formula>
    </cfRule>
    <cfRule type="containsText" dxfId="41" priority="42" operator="containsText" text="E">
      <formula>NOT(ISERROR(SEARCH("E",AD2)))</formula>
    </cfRule>
    <cfRule type="containsText" dxfId="40" priority="43" operator="containsText" text="B">
      <formula>NOT(ISERROR(SEARCH("B",AD2)))</formula>
    </cfRule>
    <cfRule type="containsText" dxfId="39" priority="44" operator="containsText" text="A">
      <formula>NOT(ISERROR(SEARCH("A",AD2)))</formula>
    </cfRule>
  </conditionalFormatting>
  <conditionalFormatting sqref="AJ2:AM15">
    <cfRule type="containsText" dxfId="38" priority="1" operator="containsText" text="E">
      <formula>NOT(ISERROR(SEARCH("E",AJ2)))</formula>
    </cfRule>
    <cfRule type="containsText" dxfId="37" priority="2" operator="containsText" text="B">
      <formula>NOT(ISERROR(SEARCH("B",AJ2)))</formula>
    </cfRule>
    <cfRule type="containsText" dxfId="36" priority="3" operator="containsText" text="A">
      <formula>NOT(ISERROR(SEARCH("A",AJ2)))</formula>
    </cfRule>
  </conditionalFormatting>
  <dataValidations count="1">
    <dataValidation type="list" allowBlank="1" showInputMessage="1" showErrorMessage="1" sqref="AM2:AM15" xr:uid="{6DA375DF-90F1-E547-BF46-343C38322405}">
      <formula1>"強風,外差し,イン先行"</formula1>
    </dataValidation>
  </dataValidations>
  <pageMargins left="0.7" right="0.7" top="0.75" bottom="0.75" header="0.3" footer="0.3"/>
  <pageSetup paperSize="9" orientation="portrait" horizontalDpi="4294967292" verticalDpi="4294967292"/>
  <ignoredErrors>
    <ignoredError sqref="P2:S3 T2:T3 P4:T5 P6:T7 P8:T9 P10:T13 P14:T1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7"/>
  <sheetViews>
    <sheetView workbookViewId="0">
      <pane xSplit="5" ySplit="1" topLeftCell="Z2" activePane="bottomRight" state="frozen"/>
      <selection activeCell="E24" sqref="E24"/>
      <selection pane="topRight" activeCell="E24" sqref="E24"/>
      <selection pane="bottomLeft" activeCell="E24" sqref="E24"/>
      <selection pane="bottomRight" activeCell="AR5" sqref="AR5"/>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153</v>
      </c>
      <c r="X1" s="2" t="s">
        <v>85</v>
      </c>
      <c r="Y1" s="2" t="s">
        <v>40</v>
      </c>
      <c r="Z1" s="3" t="s">
        <v>41</v>
      </c>
      <c r="AA1" s="3" t="s">
        <v>42</v>
      </c>
      <c r="AB1" s="3" t="s">
        <v>43</v>
      </c>
      <c r="AC1" s="3" t="s">
        <v>88</v>
      </c>
      <c r="AD1" s="4" t="s">
        <v>110</v>
      </c>
      <c r="AE1" s="4" t="s">
        <v>111</v>
      </c>
      <c r="AF1" s="4" t="s">
        <v>149</v>
      </c>
      <c r="AG1" s="4" t="s">
        <v>148</v>
      </c>
      <c r="AH1" s="4" t="s">
        <v>8</v>
      </c>
      <c r="AI1" s="4" t="s">
        <v>61</v>
      </c>
      <c r="AJ1" s="4" t="s">
        <v>9</v>
      </c>
      <c r="AK1" s="4" t="s">
        <v>10</v>
      </c>
      <c r="AL1" s="4"/>
      <c r="AM1" s="4" t="s">
        <v>11</v>
      </c>
      <c r="AN1" s="4" t="s">
        <v>12</v>
      </c>
      <c r="AO1" s="4" t="s">
        <v>44</v>
      </c>
      <c r="AP1" s="4" t="s">
        <v>86</v>
      </c>
      <c r="AQ1" s="1" t="s">
        <v>87</v>
      </c>
      <c r="AR1" s="22" t="s">
        <v>117</v>
      </c>
    </row>
    <row r="2" spans="1:44" s="5" customFormat="1">
      <c r="A2" s="6">
        <v>45451</v>
      </c>
      <c r="B2" s="7" t="s">
        <v>141</v>
      </c>
      <c r="C2" s="8" t="s">
        <v>180</v>
      </c>
      <c r="D2" s="9">
        <v>0.11043981481481481</v>
      </c>
      <c r="E2" s="8" t="s">
        <v>220</v>
      </c>
      <c r="F2" s="10">
        <v>12.7</v>
      </c>
      <c r="G2" s="10">
        <v>11.5</v>
      </c>
      <c r="H2" s="10">
        <v>12.4</v>
      </c>
      <c r="I2" s="10">
        <v>12.5</v>
      </c>
      <c r="J2" s="10">
        <v>12.1</v>
      </c>
      <c r="K2" s="10">
        <v>12.7</v>
      </c>
      <c r="L2" s="10">
        <v>12.6</v>
      </c>
      <c r="M2" s="10">
        <v>12.7</v>
      </c>
      <c r="N2" s="10">
        <v>11.7</v>
      </c>
      <c r="O2" s="10">
        <v>12.3</v>
      </c>
      <c r="P2" s="10">
        <v>12.4</v>
      </c>
      <c r="Q2" s="10">
        <v>11.7</v>
      </c>
      <c r="R2" s="10">
        <v>11.9</v>
      </c>
      <c r="S2" s="27">
        <f t="shared" ref="S2:S3" si="0">SUM(F2:H2)</f>
        <v>36.6</v>
      </c>
      <c r="T2" s="27">
        <f t="shared" ref="T2:T3" si="1">SUM(I2:O2)</f>
        <v>86.6</v>
      </c>
      <c r="U2" s="27">
        <f t="shared" ref="U2:U3" si="2">SUM(P2:R2)</f>
        <v>36</v>
      </c>
      <c r="V2" s="28">
        <f t="shared" ref="V2:V3" si="3">SUM(F2:J2)</f>
        <v>61.2</v>
      </c>
      <c r="W2" s="28">
        <f t="shared" ref="W2:W3" si="4">SUM(N2:R2)</f>
        <v>59.999999999999993</v>
      </c>
      <c r="X2" s="11" t="s">
        <v>168</v>
      </c>
      <c r="Y2" s="11" t="s">
        <v>162</v>
      </c>
      <c r="Z2" s="13" t="s">
        <v>169</v>
      </c>
      <c r="AA2" s="13" t="s">
        <v>202</v>
      </c>
      <c r="AB2" s="13" t="s">
        <v>221</v>
      </c>
      <c r="AC2" s="11" t="s">
        <v>137</v>
      </c>
      <c r="AD2" s="31">
        <v>14.7</v>
      </c>
      <c r="AE2" s="32">
        <v>14.5</v>
      </c>
      <c r="AF2" s="12">
        <v>7.6</v>
      </c>
      <c r="AG2" s="11" t="s">
        <v>137</v>
      </c>
      <c r="AH2" s="12">
        <v>-2.1</v>
      </c>
      <c r="AI2" s="12">
        <v>-0.2</v>
      </c>
      <c r="AJ2" s="12">
        <v>-0.1</v>
      </c>
      <c r="AK2" s="12">
        <v>-2.2000000000000002</v>
      </c>
      <c r="AL2" s="12"/>
      <c r="AM2" s="11" t="s">
        <v>185</v>
      </c>
      <c r="AN2" s="11" t="s">
        <v>185</v>
      </c>
      <c r="AO2" s="11" t="s">
        <v>152</v>
      </c>
      <c r="AP2" s="8" t="s">
        <v>315</v>
      </c>
      <c r="AQ2" s="8" t="s">
        <v>285</v>
      </c>
      <c r="AR2" s="30" t="s">
        <v>286</v>
      </c>
    </row>
    <row r="3" spans="1:44" s="5" customFormat="1">
      <c r="A3" s="6">
        <v>45452</v>
      </c>
      <c r="B3" s="7" t="s">
        <v>139</v>
      </c>
      <c r="C3" s="8" t="s">
        <v>180</v>
      </c>
      <c r="D3" s="9">
        <v>0.11112268518518519</v>
      </c>
      <c r="E3" s="8" t="s">
        <v>242</v>
      </c>
      <c r="F3" s="10">
        <v>12.6</v>
      </c>
      <c r="G3" s="10">
        <v>11.6</v>
      </c>
      <c r="H3" s="10">
        <v>12</v>
      </c>
      <c r="I3" s="10">
        <v>12.6</v>
      </c>
      <c r="J3" s="10">
        <v>12</v>
      </c>
      <c r="K3" s="10">
        <v>12.5</v>
      </c>
      <c r="L3" s="10">
        <v>12.6</v>
      </c>
      <c r="M3" s="10">
        <v>12.6</v>
      </c>
      <c r="N3" s="10">
        <v>12.3</v>
      </c>
      <c r="O3" s="10">
        <v>12.4</v>
      </c>
      <c r="P3" s="10">
        <v>12.4</v>
      </c>
      <c r="Q3" s="10">
        <v>11.9</v>
      </c>
      <c r="R3" s="10">
        <v>12.6</v>
      </c>
      <c r="S3" s="27">
        <f t="shared" si="0"/>
        <v>36.200000000000003</v>
      </c>
      <c r="T3" s="27">
        <f t="shared" si="1"/>
        <v>87.000000000000014</v>
      </c>
      <c r="U3" s="27">
        <f t="shared" si="2"/>
        <v>36.9</v>
      </c>
      <c r="V3" s="28">
        <f t="shared" si="3"/>
        <v>60.800000000000004</v>
      </c>
      <c r="W3" s="28">
        <f t="shared" si="4"/>
        <v>61.6</v>
      </c>
      <c r="X3" s="11" t="s">
        <v>197</v>
      </c>
      <c r="Y3" s="11" t="s">
        <v>205</v>
      </c>
      <c r="Z3" s="13" t="s">
        <v>243</v>
      </c>
      <c r="AA3" s="13" t="s">
        <v>169</v>
      </c>
      <c r="AB3" s="13" t="s">
        <v>244</v>
      </c>
      <c r="AC3" s="11" t="s">
        <v>137</v>
      </c>
      <c r="AD3" s="31">
        <v>14</v>
      </c>
      <c r="AE3" s="32">
        <v>14.5</v>
      </c>
      <c r="AF3" s="12">
        <v>7.5</v>
      </c>
      <c r="AG3" s="11" t="s">
        <v>137</v>
      </c>
      <c r="AH3" s="12">
        <v>-2.2999999999999998</v>
      </c>
      <c r="AI3" s="12" t="s">
        <v>266</v>
      </c>
      <c r="AJ3" s="12">
        <v>-0.1</v>
      </c>
      <c r="AK3" s="12">
        <v>-2.2000000000000002</v>
      </c>
      <c r="AL3" s="12"/>
      <c r="AM3" s="11" t="s">
        <v>185</v>
      </c>
      <c r="AN3" s="11" t="s">
        <v>164</v>
      </c>
      <c r="AO3" s="11" t="s">
        <v>150</v>
      </c>
      <c r="AP3" s="8" t="s">
        <v>315</v>
      </c>
      <c r="AQ3" s="8" t="s">
        <v>305</v>
      </c>
      <c r="AR3" s="30" t="s">
        <v>306</v>
      </c>
    </row>
    <row r="4" spans="1:44" s="5" customFormat="1">
      <c r="A4" s="6">
        <v>45466</v>
      </c>
      <c r="B4" s="7" t="s">
        <v>141</v>
      </c>
      <c r="C4" s="8" t="s">
        <v>180</v>
      </c>
      <c r="D4" s="9">
        <v>0.11050925925925927</v>
      </c>
      <c r="E4" s="8" t="s">
        <v>478</v>
      </c>
      <c r="F4" s="10">
        <v>13</v>
      </c>
      <c r="G4" s="10">
        <v>11.7</v>
      </c>
      <c r="H4" s="10">
        <v>12.2</v>
      </c>
      <c r="I4" s="10">
        <v>11.8</v>
      </c>
      <c r="J4" s="10">
        <v>11.2</v>
      </c>
      <c r="K4" s="10">
        <v>11.8</v>
      </c>
      <c r="L4" s="10">
        <v>12.1</v>
      </c>
      <c r="M4" s="10">
        <v>12.5</v>
      </c>
      <c r="N4" s="10">
        <v>12.7</v>
      </c>
      <c r="O4" s="10">
        <v>12.8</v>
      </c>
      <c r="P4" s="10">
        <v>13.4</v>
      </c>
      <c r="Q4" s="10">
        <v>12.3</v>
      </c>
      <c r="R4" s="10">
        <v>12.3</v>
      </c>
      <c r="S4" s="27">
        <f t="shared" ref="S4" si="5">SUM(F4:H4)</f>
        <v>36.9</v>
      </c>
      <c r="T4" s="27">
        <f t="shared" ref="T4" si="6">SUM(I4:O4)</f>
        <v>84.899999999999991</v>
      </c>
      <c r="U4" s="27">
        <f t="shared" ref="U4" si="7">SUM(P4:R4)</f>
        <v>38</v>
      </c>
      <c r="V4" s="28">
        <f t="shared" ref="V4" si="8">SUM(F4:J4)</f>
        <v>59.900000000000006</v>
      </c>
      <c r="W4" s="28">
        <f t="shared" ref="W4" si="9">SUM(N4:R4)</f>
        <v>63.5</v>
      </c>
      <c r="X4" s="11" t="s">
        <v>181</v>
      </c>
      <c r="Y4" s="11" t="s">
        <v>321</v>
      </c>
      <c r="Z4" s="13" t="s">
        <v>357</v>
      </c>
      <c r="AA4" s="13" t="s">
        <v>221</v>
      </c>
      <c r="AB4" s="13" t="s">
        <v>202</v>
      </c>
      <c r="AC4" s="11" t="s">
        <v>137</v>
      </c>
      <c r="AD4" s="31">
        <v>13.1</v>
      </c>
      <c r="AE4" s="32">
        <v>11.3</v>
      </c>
      <c r="AF4" s="12">
        <v>7.7</v>
      </c>
      <c r="AG4" s="11" t="s">
        <v>261</v>
      </c>
      <c r="AH4" s="12">
        <v>-1.5</v>
      </c>
      <c r="AI4" s="12" t="s">
        <v>266</v>
      </c>
      <c r="AJ4" s="12">
        <v>0.3</v>
      </c>
      <c r="AK4" s="12">
        <v>-1.8</v>
      </c>
      <c r="AL4" s="12"/>
      <c r="AM4" s="11" t="s">
        <v>185</v>
      </c>
      <c r="AN4" s="11" t="s">
        <v>185</v>
      </c>
      <c r="AO4" s="11" t="s">
        <v>152</v>
      </c>
      <c r="AP4" s="8"/>
      <c r="AQ4" s="8" t="s">
        <v>512</v>
      </c>
      <c r="AR4" s="30" t="s">
        <v>513</v>
      </c>
    </row>
    <row r="5" spans="1:44" s="5" customFormat="1">
      <c r="A5" s="6">
        <v>45479</v>
      </c>
      <c r="B5" s="7" t="s">
        <v>140</v>
      </c>
      <c r="C5" s="8" t="s">
        <v>180</v>
      </c>
      <c r="D5" s="9">
        <v>0.11458333333333333</v>
      </c>
      <c r="E5" s="8" t="s">
        <v>616</v>
      </c>
      <c r="F5" s="10">
        <v>13.1</v>
      </c>
      <c r="G5" s="10">
        <v>12.3</v>
      </c>
      <c r="H5" s="10">
        <v>13.2</v>
      </c>
      <c r="I5" s="10">
        <v>12.7</v>
      </c>
      <c r="J5" s="10">
        <v>12.3</v>
      </c>
      <c r="K5" s="10">
        <v>12.9</v>
      </c>
      <c r="L5" s="10">
        <v>13.2</v>
      </c>
      <c r="M5" s="10">
        <v>13.7</v>
      </c>
      <c r="N5" s="10">
        <v>13.1</v>
      </c>
      <c r="O5" s="10">
        <v>12.5</v>
      </c>
      <c r="P5" s="10">
        <v>12</v>
      </c>
      <c r="Q5" s="10">
        <v>12.2</v>
      </c>
      <c r="R5" s="10">
        <v>11.8</v>
      </c>
      <c r="S5" s="27">
        <f t="shared" ref="S5:S6" si="10">SUM(F5:H5)</f>
        <v>38.599999999999994</v>
      </c>
      <c r="T5" s="27">
        <f t="shared" ref="T5:T6" si="11">SUM(I5:O5)</f>
        <v>90.399999999999991</v>
      </c>
      <c r="U5" s="27">
        <f t="shared" ref="U5:U6" si="12">SUM(P5:R5)</f>
        <v>36</v>
      </c>
      <c r="V5" s="28">
        <f t="shared" ref="V5:V6" si="13">SUM(F5:J5)</f>
        <v>63.599999999999994</v>
      </c>
      <c r="W5" s="28">
        <f t="shared" ref="W5:W6" si="14">SUM(N5:R5)</f>
        <v>61.599999999999994</v>
      </c>
      <c r="X5" s="11" t="s">
        <v>166</v>
      </c>
      <c r="Y5" s="11" t="s">
        <v>167</v>
      </c>
      <c r="Z5" s="13" t="s">
        <v>632</v>
      </c>
      <c r="AA5" s="13" t="s">
        <v>244</v>
      </c>
      <c r="AB5" s="13" t="s">
        <v>169</v>
      </c>
      <c r="AC5" s="11" t="s">
        <v>261</v>
      </c>
      <c r="AD5" s="31">
        <v>14.5</v>
      </c>
      <c r="AE5" s="32">
        <v>15.2</v>
      </c>
      <c r="AF5" s="12">
        <v>7.6</v>
      </c>
      <c r="AG5" s="11" t="s">
        <v>150</v>
      </c>
      <c r="AH5" s="12">
        <v>2.6</v>
      </c>
      <c r="AI5" s="12">
        <v>-0.7</v>
      </c>
      <c r="AJ5" s="12">
        <v>1.6</v>
      </c>
      <c r="AK5" s="12">
        <v>0.3</v>
      </c>
      <c r="AL5" s="12"/>
      <c r="AM5" s="11" t="s">
        <v>499</v>
      </c>
      <c r="AN5" s="11" t="s">
        <v>164</v>
      </c>
      <c r="AO5" s="11" t="s">
        <v>150</v>
      </c>
      <c r="AP5" s="8"/>
      <c r="AQ5" s="8" t="s">
        <v>631</v>
      </c>
      <c r="AR5" s="30" t="s">
        <v>683</v>
      </c>
    </row>
    <row r="6" spans="1:44" s="5" customFormat="1">
      <c r="A6" s="6">
        <v>45480</v>
      </c>
      <c r="B6" s="7" t="s">
        <v>145</v>
      </c>
      <c r="C6" s="8" t="s">
        <v>654</v>
      </c>
      <c r="D6" s="9">
        <v>0.11391203703703703</v>
      </c>
      <c r="E6" s="8" t="s">
        <v>662</v>
      </c>
      <c r="F6" s="10">
        <v>13.3</v>
      </c>
      <c r="G6" s="10">
        <v>12.6</v>
      </c>
      <c r="H6" s="10">
        <v>13.1</v>
      </c>
      <c r="I6" s="10">
        <v>13</v>
      </c>
      <c r="J6" s="10">
        <v>12</v>
      </c>
      <c r="K6" s="10">
        <v>12.4</v>
      </c>
      <c r="L6" s="10">
        <v>13</v>
      </c>
      <c r="M6" s="10">
        <v>13.1</v>
      </c>
      <c r="N6" s="10">
        <v>12.8</v>
      </c>
      <c r="O6" s="10">
        <v>12.2</v>
      </c>
      <c r="P6" s="10">
        <v>12.2</v>
      </c>
      <c r="Q6" s="10">
        <v>12.3</v>
      </c>
      <c r="R6" s="10">
        <v>12.2</v>
      </c>
      <c r="S6" s="27">
        <f t="shared" si="10"/>
        <v>39</v>
      </c>
      <c r="T6" s="27">
        <f t="shared" si="11"/>
        <v>88.5</v>
      </c>
      <c r="U6" s="27">
        <f t="shared" si="12"/>
        <v>36.700000000000003</v>
      </c>
      <c r="V6" s="28">
        <f t="shared" si="13"/>
        <v>64</v>
      </c>
      <c r="W6" s="28">
        <f t="shared" si="14"/>
        <v>61.7</v>
      </c>
      <c r="X6" s="11" t="s">
        <v>166</v>
      </c>
      <c r="Y6" s="11" t="s">
        <v>167</v>
      </c>
      <c r="Z6" s="13" t="s">
        <v>663</v>
      </c>
      <c r="AA6" s="13" t="s">
        <v>202</v>
      </c>
      <c r="AB6" s="13" t="s">
        <v>247</v>
      </c>
      <c r="AC6" s="11" t="s">
        <v>261</v>
      </c>
      <c r="AD6" s="31">
        <v>13.8</v>
      </c>
      <c r="AE6" s="32">
        <v>13.4</v>
      </c>
      <c r="AF6" s="12">
        <v>7.1</v>
      </c>
      <c r="AG6" s="11" t="s">
        <v>677</v>
      </c>
      <c r="AH6" s="12">
        <v>3.6</v>
      </c>
      <c r="AI6" s="12">
        <v>-0.6</v>
      </c>
      <c r="AJ6" s="12">
        <v>0.7</v>
      </c>
      <c r="AK6" s="12">
        <v>2.2999999999999998</v>
      </c>
      <c r="AL6" s="12"/>
      <c r="AM6" s="11" t="s">
        <v>164</v>
      </c>
      <c r="AN6" s="11" t="s">
        <v>185</v>
      </c>
      <c r="AO6" s="11" t="s">
        <v>152</v>
      </c>
      <c r="AP6" s="8"/>
      <c r="AQ6" s="8" t="s">
        <v>671</v>
      </c>
      <c r="AR6" s="30" t="s">
        <v>672</v>
      </c>
    </row>
    <row r="7" spans="1:44" s="5" customFormat="1">
      <c r="A7" s="6">
        <v>45486</v>
      </c>
      <c r="B7" s="7" t="s">
        <v>141</v>
      </c>
      <c r="C7" s="8" t="s">
        <v>180</v>
      </c>
      <c r="D7" s="9">
        <v>0.11255787037037036</v>
      </c>
      <c r="E7" s="8" t="s">
        <v>721</v>
      </c>
      <c r="F7" s="10">
        <v>12.6</v>
      </c>
      <c r="G7" s="10">
        <v>12.6</v>
      </c>
      <c r="H7" s="10">
        <v>13.2</v>
      </c>
      <c r="I7" s="10">
        <v>13.2</v>
      </c>
      <c r="J7" s="10">
        <v>13</v>
      </c>
      <c r="K7" s="10">
        <v>12.8</v>
      </c>
      <c r="L7" s="10">
        <v>12.8</v>
      </c>
      <c r="M7" s="10">
        <v>12.5</v>
      </c>
      <c r="N7" s="10">
        <v>11.9</v>
      </c>
      <c r="O7" s="10">
        <v>11.5</v>
      </c>
      <c r="P7" s="10">
        <v>12</v>
      </c>
      <c r="Q7" s="10">
        <v>12.1</v>
      </c>
      <c r="R7" s="10">
        <v>12.3</v>
      </c>
      <c r="S7" s="27">
        <f t="shared" ref="S7" si="15">SUM(F7:H7)</f>
        <v>38.4</v>
      </c>
      <c r="T7" s="27">
        <f t="shared" ref="T7" si="16">SUM(I7:O7)</f>
        <v>87.7</v>
      </c>
      <c r="U7" s="27">
        <f t="shared" ref="U7" si="17">SUM(P7:R7)</f>
        <v>36.400000000000006</v>
      </c>
      <c r="V7" s="28">
        <f t="shared" ref="V7" si="18">SUM(F7:J7)</f>
        <v>64.599999999999994</v>
      </c>
      <c r="W7" s="28">
        <f t="shared" ref="W7" si="19">SUM(N7:R7)</f>
        <v>59.8</v>
      </c>
      <c r="X7" s="11" t="s">
        <v>166</v>
      </c>
      <c r="Y7" s="11" t="s">
        <v>253</v>
      </c>
      <c r="Z7" s="13" t="s">
        <v>169</v>
      </c>
      <c r="AA7" s="13" t="s">
        <v>221</v>
      </c>
      <c r="AB7" s="13" t="s">
        <v>640</v>
      </c>
      <c r="AC7" s="11" t="s">
        <v>261</v>
      </c>
      <c r="AD7" s="31">
        <v>15.3</v>
      </c>
      <c r="AE7" s="32">
        <v>15.2</v>
      </c>
      <c r="AF7" s="12">
        <v>7.7</v>
      </c>
      <c r="AG7" s="11" t="s">
        <v>152</v>
      </c>
      <c r="AH7" s="12">
        <v>1.2</v>
      </c>
      <c r="AI7" s="12">
        <v>-0.5</v>
      </c>
      <c r="AJ7" s="12">
        <v>1.5</v>
      </c>
      <c r="AK7" s="12">
        <v>-0.8</v>
      </c>
      <c r="AL7" s="12"/>
      <c r="AM7" s="11" t="s">
        <v>499</v>
      </c>
      <c r="AN7" s="11" t="s">
        <v>185</v>
      </c>
      <c r="AO7" s="11" t="s">
        <v>152</v>
      </c>
      <c r="AP7" s="8"/>
      <c r="AQ7" s="8" t="s">
        <v>720</v>
      </c>
      <c r="AR7" s="30" t="s">
        <v>762</v>
      </c>
    </row>
  </sheetData>
  <autoFilter ref="A1:AQ2" xr:uid="{00000000-0009-0000-0000-000005000000}"/>
  <phoneticPr fontId="10"/>
  <conditionalFormatting sqref="F2:R2">
    <cfRule type="colorScale" priority="769">
      <colorScale>
        <cfvo type="min"/>
        <cfvo type="percentile" val="50"/>
        <cfvo type="max"/>
        <color rgb="FFF8696B"/>
        <color rgb="FFFFEB84"/>
        <color rgb="FF63BE7B"/>
      </colorScale>
    </cfRule>
  </conditionalFormatting>
  <conditionalFormatting sqref="F3:R3">
    <cfRule type="colorScale" priority="28">
      <colorScale>
        <cfvo type="min"/>
        <cfvo type="percentile" val="50"/>
        <cfvo type="max"/>
        <color rgb="FFF8696B"/>
        <color rgb="FFFFEB84"/>
        <color rgb="FF63BE7B"/>
      </colorScale>
    </cfRule>
  </conditionalFormatting>
  <conditionalFormatting sqref="F4:R4">
    <cfRule type="colorScale" priority="12">
      <colorScale>
        <cfvo type="min"/>
        <cfvo type="percentile" val="50"/>
        <cfvo type="max"/>
        <color rgb="FFF8696B"/>
        <color rgb="FFFFEB84"/>
        <color rgb="FF63BE7B"/>
      </colorScale>
    </cfRule>
  </conditionalFormatting>
  <conditionalFormatting sqref="F5:R6">
    <cfRule type="colorScale" priority="8">
      <colorScale>
        <cfvo type="min"/>
        <cfvo type="percentile" val="50"/>
        <cfvo type="max"/>
        <color rgb="FFF8696B"/>
        <color rgb="FFFFEB84"/>
        <color rgb="FF63BE7B"/>
      </colorScale>
    </cfRule>
  </conditionalFormatting>
  <conditionalFormatting sqref="F7:R7">
    <cfRule type="colorScale" priority="4">
      <colorScale>
        <cfvo type="min"/>
        <cfvo type="percentile" val="50"/>
        <cfvo type="max"/>
        <color rgb="FFF8696B"/>
        <color rgb="FFFFEB84"/>
        <color rgb="FF63BE7B"/>
      </colorScale>
    </cfRule>
  </conditionalFormatting>
  <conditionalFormatting sqref="AG2:AG7">
    <cfRule type="containsText" dxfId="35" priority="157" operator="containsText" text="D">
      <formula>NOT(ISERROR(SEARCH("D",AG2)))</formula>
    </cfRule>
    <cfRule type="containsText" dxfId="34" priority="158" operator="containsText" text="S">
      <formula>NOT(ISERROR(SEARCH("S",AG2)))</formula>
    </cfRule>
    <cfRule type="containsText" dxfId="33" priority="159" operator="containsText" text="F">
      <formula>NOT(ISERROR(SEARCH("F",AG2)))</formula>
    </cfRule>
    <cfRule type="containsText" dxfId="32" priority="160" operator="containsText" text="E">
      <formula>NOT(ISERROR(SEARCH("E",AG2)))</formula>
    </cfRule>
    <cfRule type="containsText" dxfId="31" priority="161" operator="containsText" text="B">
      <formula>NOT(ISERROR(SEARCH("B",AG2)))</formula>
    </cfRule>
    <cfRule type="containsText" dxfId="30" priority="162" operator="containsText" text="A">
      <formula>NOT(ISERROR(SEARCH("A",AG2)))</formula>
    </cfRule>
  </conditionalFormatting>
  <conditionalFormatting sqref="AM2:AP7">
    <cfRule type="containsText" dxfId="29" priority="1" operator="containsText" text="E">
      <formula>NOT(ISERROR(SEARCH("E",AM2)))</formula>
    </cfRule>
    <cfRule type="containsText" dxfId="28" priority="2" operator="containsText" text="B">
      <formula>NOT(ISERROR(SEARCH("B",AM2)))</formula>
    </cfRule>
    <cfRule type="containsText" dxfId="27" priority="3" operator="containsText" text="A">
      <formula>NOT(ISERROR(SEARCH("A",AM2)))</formula>
    </cfRule>
  </conditionalFormatting>
  <dataValidations count="1">
    <dataValidation type="list" allowBlank="1" showInputMessage="1" showErrorMessage="1" sqref="AP2:AP7" xr:uid="{13484451-D48F-534A-8D26-86425DCE02BB}">
      <formula1>"強風,外差し,イン先行"</formula1>
    </dataValidation>
  </dataValidations>
  <pageMargins left="0.7" right="0.7" top="0.75" bottom="0.75" header="0.3" footer="0.3"/>
  <pageSetup paperSize="9" orientation="portrait" horizontalDpi="4294967292" verticalDpi="4294967292"/>
  <ignoredErrors>
    <ignoredError sqref="S2:W3 S4:W4 S5:W6 S7:W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1"/>
  <sheetViews>
    <sheetView workbookViewId="0">
      <pane xSplit="5" ySplit="1" topLeftCell="F2" activePane="bottomRight" state="frozen"/>
      <selection activeCell="E24" sqref="E24"/>
      <selection pane="topRight" activeCell="E24" sqref="E24"/>
      <selection pane="bottomLeft" activeCell="E24" sqref="E24"/>
      <selection pane="bottomRight" activeCell="E21" sqref="E21"/>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112</v>
      </c>
      <c r="C1" s="1" t="s">
        <v>35</v>
      </c>
      <c r="D1" s="1" t="s">
        <v>118</v>
      </c>
      <c r="E1" s="1" t="s">
        <v>36</v>
      </c>
      <c r="F1" s="1" t="s">
        <v>119</v>
      </c>
      <c r="G1" s="1" t="s">
        <v>120</v>
      </c>
      <c r="H1" s="1" t="s">
        <v>121</v>
      </c>
      <c r="I1" s="1" t="s">
        <v>122</v>
      </c>
      <c r="J1" s="1" t="s">
        <v>123</v>
      </c>
      <c r="K1" s="1" t="s">
        <v>37</v>
      </c>
      <c r="L1" s="1" t="s">
        <v>124</v>
      </c>
      <c r="M1" s="1" t="s">
        <v>125</v>
      </c>
      <c r="N1" s="1" t="s">
        <v>40</v>
      </c>
      <c r="O1" s="4" t="s">
        <v>41</v>
      </c>
      <c r="P1" s="4" t="s">
        <v>42</v>
      </c>
      <c r="Q1" s="4" t="s">
        <v>43</v>
      </c>
      <c r="R1" s="4" t="s">
        <v>110</v>
      </c>
      <c r="S1" s="4" t="s">
        <v>111</v>
      </c>
      <c r="T1" s="4" t="s">
        <v>148</v>
      </c>
      <c r="U1" s="4" t="s">
        <v>8</v>
      </c>
      <c r="V1" s="4" t="s">
        <v>61</v>
      </c>
      <c r="W1" s="4" t="s">
        <v>9</v>
      </c>
      <c r="X1" s="4" t="s">
        <v>10</v>
      </c>
      <c r="Y1" s="4"/>
      <c r="Z1" s="4" t="s">
        <v>11</v>
      </c>
      <c r="AA1" s="4" t="s">
        <v>12</v>
      </c>
      <c r="AB1" s="4" t="s">
        <v>44</v>
      </c>
      <c r="AC1" s="4" t="s">
        <v>126</v>
      </c>
      <c r="AD1" s="22" t="s">
        <v>127</v>
      </c>
      <c r="AE1" s="22" t="s">
        <v>117</v>
      </c>
    </row>
    <row r="2" spans="1:31" s="5" customFormat="1">
      <c r="A2" s="6">
        <v>45451</v>
      </c>
      <c r="B2" s="26" t="s">
        <v>139</v>
      </c>
      <c r="C2" s="8" t="s">
        <v>180</v>
      </c>
      <c r="D2" s="9">
        <v>4.0358796296296295E-2</v>
      </c>
      <c r="E2" s="33" t="s">
        <v>198</v>
      </c>
      <c r="F2" s="10">
        <v>12.1</v>
      </c>
      <c r="G2" s="10">
        <v>10.8</v>
      </c>
      <c r="H2" s="10">
        <v>11.5</v>
      </c>
      <c r="I2" s="10">
        <v>11.8</v>
      </c>
      <c r="J2" s="10">
        <v>12.5</v>
      </c>
      <c r="K2" s="27">
        <f t="shared" ref="K2:K5" si="0">SUM(F2:H2)</f>
        <v>34.4</v>
      </c>
      <c r="L2" s="27">
        <f t="shared" ref="L2:L5" si="1">SUM(I2:J2)</f>
        <v>24.3</v>
      </c>
      <c r="M2" s="11" t="s">
        <v>197</v>
      </c>
      <c r="N2" s="11" t="s">
        <v>162</v>
      </c>
      <c r="O2" s="13" t="s">
        <v>199</v>
      </c>
      <c r="P2" s="13" t="s">
        <v>200</v>
      </c>
      <c r="Q2" s="13" t="s">
        <v>183</v>
      </c>
      <c r="R2" s="12">
        <v>1.7</v>
      </c>
      <c r="S2" s="12">
        <v>2.7</v>
      </c>
      <c r="T2" s="11" t="s">
        <v>261</v>
      </c>
      <c r="U2" s="12">
        <v>-1.1000000000000001</v>
      </c>
      <c r="V2" s="12" t="s">
        <v>266</v>
      </c>
      <c r="W2" s="12">
        <v>-0.2</v>
      </c>
      <c r="X2" s="8">
        <v>-0.9</v>
      </c>
      <c r="Y2" s="8"/>
      <c r="Z2" s="11" t="s">
        <v>185</v>
      </c>
      <c r="AA2" s="11" t="s">
        <v>164</v>
      </c>
      <c r="AB2" s="11" t="s">
        <v>150</v>
      </c>
      <c r="AC2" s="8"/>
      <c r="AD2" s="8" t="s">
        <v>273</v>
      </c>
      <c r="AE2" s="30" t="s">
        <v>274</v>
      </c>
    </row>
    <row r="3" spans="1:31" s="5" customFormat="1">
      <c r="A3" s="6">
        <v>45451</v>
      </c>
      <c r="B3" s="25" t="s">
        <v>141</v>
      </c>
      <c r="C3" s="8" t="s">
        <v>180</v>
      </c>
      <c r="D3" s="9">
        <v>4.0347222222222222E-2</v>
      </c>
      <c r="E3" s="8" t="s">
        <v>218</v>
      </c>
      <c r="F3" s="10">
        <v>12</v>
      </c>
      <c r="G3" s="10">
        <v>10.7</v>
      </c>
      <c r="H3" s="10">
        <v>11.8</v>
      </c>
      <c r="I3" s="10">
        <v>11.8</v>
      </c>
      <c r="J3" s="10">
        <v>12.3</v>
      </c>
      <c r="K3" s="27">
        <f t="shared" si="0"/>
        <v>34.5</v>
      </c>
      <c r="L3" s="27">
        <f t="shared" si="1"/>
        <v>24.1</v>
      </c>
      <c r="M3" s="11" t="s">
        <v>197</v>
      </c>
      <c r="N3" s="11" t="s">
        <v>162</v>
      </c>
      <c r="O3" s="13" t="s">
        <v>187</v>
      </c>
      <c r="P3" s="13" t="s">
        <v>199</v>
      </c>
      <c r="Q3" s="13" t="s">
        <v>219</v>
      </c>
      <c r="R3" s="12">
        <v>1.7</v>
      </c>
      <c r="S3" s="12">
        <v>2.7</v>
      </c>
      <c r="T3" s="11" t="s">
        <v>261</v>
      </c>
      <c r="U3" s="12">
        <v>-0.6</v>
      </c>
      <c r="V3" s="12" t="s">
        <v>266</v>
      </c>
      <c r="W3" s="12">
        <v>0.3</v>
      </c>
      <c r="X3" s="8">
        <v>-0.9</v>
      </c>
      <c r="Y3" s="8"/>
      <c r="Z3" s="11" t="s">
        <v>164</v>
      </c>
      <c r="AA3" s="11" t="s">
        <v>164</v>
      </c>
      <c r="AB3" s="11" t="s">
        <v>150</v>
      </c>
      <c r="AC3" s="8"/>
      <c r="AD3" s="8" t="s">
        <v>284</v>
      </c>
      <c r="AE3" s="30" t="s">
        <v>283</v>
      </c>
    </row>
    <row r="4" spans="1:31" s="5" customFormat="1">
      <c r="A4" s="6">
        <v>45452</v>
      </c>
      <c r="B4" s="26" t="s">
        <v>140</v>
      </c>
      <c r="C4" s="8" t="s">
        <v>180</v>
      </c>
      <c r="D4" s="9">
        <v>4.0358796296296295E-2</v>
      </c>
      <c r="E4" s="8" t="s">
        <v>238</v>
      </c>
      <c r="F4" s="10">
        <v>12.2</v>
      </c>
      <c r="G4" s="10">
        <v>11</v>
      </c>
      <c r="H4" s="10">
        <v>11.7</v>
      </c>
      <c r="I4" s="10">
        <v>11.6</v>
      </c>
      <c r="J4" s="10">
        <v>12.2</v>
      </c>
      <c r="K4" s="27">
        <f t="shared" si="0"/>
        <v>34.9</v>
      </c>
      <c r="L4" s="27">
        <f t="shared" si="1"/>
        <v>23.799999999999997</v>
      </c>
      <c r="M4" s="11" t="s">
        <v>168</v>
      </c>
      <c r="N4" s="11" t="s">
        <v>184</v>
      </c>
      <c r="O4" s="13" t="s">
        <v>239</v>
      </c>
      <c r="P4" s="13" t="s">
        <v>240</v>
      </c>
      <c r="Q4" s="13" t="s">
        <v>241</v>
      </c>
      <c r="R4" s="12">
        <v>2.7</v>
      </c>
      <c r="S4" s="12">
        <v>2.4</v>
      </c>
      <c r="T4" s="11" t="s">
        <v>261</v>
      </c>
      <c r="U4" s="12">
        <v>-1.1000000000000001</v>
      </c>
      <c r="V4" s="12" t="s">
        <v>266</v>
      </c>
      <c r="W4" s="12">
        <v>-0.2</v>
      </c>
      <c r="X4" s="8">
        <v>-0.9</v>
      </c>
      <c r="Y4" s="8"/>
      <c r="Z4" s="11" t="s">
        <v>185</v>
      </c>
      <c r="AA4" s="11" t="s">
        <v>164</v>
      </c>
      <c r="AB4" s="11" t="s">
        <v>150</v>
      </c>
      <c r="AC4" s="8"/>
      <c r="AD4" s="8" t="s">
        <v>299</v>
      </c>
      <c r="AE4" s="30" t="s">
        <v>300</v>
      </c>
    </row>
    <row r="5" spans="1:31" s="5" customFormat="1">
      <c r="A5" s="6">
        <v>45452</v>
      </c>
      <c r="B5" s="26" t="s">
        <v>141</v>
      </c>
      <c r="C5" s="8" t="s">
        <v>180</v>
      </c>
      <c r="D5" s="9">
        <v>4.0370370370370369E-2</v>
      </c>
      <c r="E5" s="33" t="s">
        <v>248</v>
      </c>
      <c r="F5" s="10">
        <v>12.2</v>
      </c>
      <c r="G5" s="10">
        <v>11.1</v>
      </c>
      <c r="H5" s="10">
        <v>11.9</v>
      </c>
      <c r="I5" s="10">
        <v>11.9</v>
      </c>
      <c r="J5" s="10">
        <v>11.7</v>
      </c>
      <c r="K5" s="27">
        <f t="shared" si="0"/>
        <v>35.199999999999996</v>
      </c>
      <c r="L5" s="27">
        <f t="shared" si="1"/>
        <v>23.6</v>
      </c>
      <c r="M5" s="11" t="s">
        <v>168</v>
      </c>
      <c r="N5" s="11" t="s">
        <v>167</v>
      </c>
      <c r="O5" s="13" t="s">
        <v>183</v>
      </c>
      <c r="P5" s="13" t="s">
        <v>187</v>
      </c>
      <c r="Q5" s="13" t="s">
        <v>249</v>
      </c>
      <c r="R5" s="12">
        <v>2.7</v>
      </c>
      <c r="S5" s="12">
        <v>2.4</v>
      </c>
      <c r="T5" s="11" t="s">
        <v>261</v>
      </c>
      <c r="U5" s="12">
        <v>-0.4</v>
      </c>
      <c r="V5" s="12" t="s">
        <v>266</v>
      </c>
      <c r="W5" s="12">
        <v>0.5</v>
      </c>
      <c r="X5" s="8">
        <v>-0.9</v>
      </c>
      <c r="Y5" s="8"/>
      <c r="Z5" s="11" t="s">
        <v>164</v>
      </c>
      <c r="AA5" s="11" t="s">
        <v>185</v>
      </c>
      <c r="AB5" s="11" t="s">
        <v>152</v>
      </c>
      <c r="AC5" s="8"/>
      <c r="AD5" s="8" t="s">
        <v>307</v>
      </c>
      <c r="AE5" s="30" t="s">
        <v>308</v>
      </c>
    </row>
    <row r="6" spans="1:31" s="5" customFormat="1">
      <c r="A6" s="6">
        <v>45458</v>
      </c>
      <c r="B6" s="25" t="s">
        <v>139</v>
      </c>
      <c r="C6" s="8" t="s">
        <v>180</v>
      </c>
      <c r="D6" s="9">
        <v>4.1689814814814811E-2</v>
      </c>
      <c r="E6" s="33" t="s">
        <v>326</v>
      </c>
      <c r="F6" s="10">
        <v>12.2</v>
      </c>
      <c r="G6" s="10">
        <v>11.3</v>
      </c>
      <c r="H6" s="10">
        <v>12.4</v>
      </c>
      <c r="I6" s="10">
        <v>12</v>
      </c>
      <c r="J6" s="10">
        <v>12.3</v>
      </c>
      <c r="K6" s="27">
        <f t="shared" ref="K6:K8" si="2">SUM(F6:H6)</f>
        <v>35.9</v>
      </c>
      <c r="L6" s="27">
        <f t="shared" ref="L6:L8" si="3">SUM(I6:J6)</f>
        <v>24.3</v>
      </c>
      <c r="M6" s="11" t="s">
        <v>168</v>
      </c>
      <c r="N6" s="11" t="s">
        <v>184</v>
      </c>
      <c r="O6" s="13" t="s">
        <v>225</v>
      </c>
      <c r="P6" s="13" t="s">
        <v>327</v>
      </c>
      <c r="Q6" s="13" t="s">
        <v>328</v>
      </c>
      <c r="R6" s="12">
        <v>2.8</v>
      </c>
      <c r="S6" s="12">
        <v>5.5</v>
      </c>
      <c r="T6" s="11" t="s">
        <v>261</v>
      </c>
      <c r="U6" s="12">
        <v>0.4</v>
      </c>
      <c r="V6" s="12" t="s">
        <v>266</v>
      </c>
      <c r="W6" s="12">
        <v>1.1000000000000001</v>
      </c>
      <c r="X6" s="8">
        <v>-0.7</v>
      </c>
      <c r="Y6" s="8"/>
      <c r="Z6" s="11" t="s">
        <v>165</v>
      </c>
      <c r="AA6" s="11" t="s">
        <v>164</v>
      </c>
      <c r="AB6" s="11" t="s">
        <v>150</v>
      </c>
      <c r="AC6" s="8"/>
      <c r="AD6" s="8" t="s">
        <v>420</v>
      </c>
      <c r="AE6" s="30" t="s">
        <v>421</v>
      </c>
    </row>
    <row r="7" spans="1:31" s="5" customFormat="1">
      <c r="A7" s="6">
        <v>45458</v>
      </c>
      <c r="B7" s="26" t="s">
        <v>316</v>
      </c>
      <c r="C7" s="8" t="s">
        <v>180</v>
      </c>
      <c r="D7" s="9">
        <v>4.0972222222222222E-2</v>
      </c>
      <c r="E7" s="33" t="s">
        <v>334</v>
      </c>
      <c r="F7" s="10">
        <v>12.3</v>
      </c>
      <c r="G7" s="10">
        <v>11</v>
      </c>
      <c r="H7" s="10">
        <v>11.8</v>
      </c>
      <c r="I7" s="10">
        <v>11.9</v>
      </c>
      <c r="J7" s="10">
        <v>12</v>
      </c>
      <c r="K7" s="27">
        <f t="shared" si="2"/>
        <v>35.1</v>
      </c>
      <c r="L7" s="27">
        <f t="shared" si="3"/>
        <v>23.9</v>
      </c>
      <c r="M7" s="11" t="s">
        <v>197</v>
      </c>
      <c r="N7" s="11" t="s">
        <v>162</v>
      </c>
      <c r="O7" s="13" t="s">
        <v>335</v>
      </c>
      <c r="P7" s="13" t="s">
        <v>336</v>
      </c>
      <c r="Q7" s="13" t="s">
        <v>322</v>
      </c>
      <c r="R7" s="12">
        <v>2.8</v>
      </c>
      <c r="S7" s="12">
        <v>5.5</v>
      </c>
      <c r="T7" s="11" t="s">
        <v>261</v>
      </c>
      <c r="U7" s="12">
        <v>-1.5</v>
      </c>
      <c r="V7" s="12" t="s">
        <v>266</v>
      </c>
      <c r="W7" s="12">
        <v>-0.8</v>
      </c>
      <c r="X7" s="8">
        <v>-0.7</v>
      </c>
      <c r="Y7" s="8" t="s">
        <v>385</v>
      </c>
      <c r="Z7" s="11" t="s">
        <v>267</v>
      </c>
      <c r="AA7" s="11" t="s">
        <v>185</v>
      </c>
      <c r="AB7" s="11" t="s">
        <v>150</v>
      </c>
      <c r="AC7" s="8"/>
      <c r="AD7" s="8" t="s">
        <v>416</v>
      </c>
      <c r="AE7" s="30" t="s">
        <v>417</v>
      </c>
    </row>
    <row r="8" spans="1:31" s="5" customFormat="1">
      <c r="A8" s="6">
        <v>45458</v>
      </c>
      <c r="B8" s="26" t="s">
        <v>141</v>
      </c>
      <c r="C8" s="8" t="s">
        <v>180</v>
      </c>
      <c r="D8" s="9">
        <v>4.0972222222222222E-2</v>
      </c>
      <c r="E8" s="8" t="s">
        <v>339</v>
      </c>
      <c r="F8" s="10">
        <v>12.2</v>
      </c>
      <c r="G8" s="10">
        <v>10.7</v>
      </c>
      <c r="H8" s="10">
        <v>11.7</v>
      </c>
      <c r="I8" s="10">
        <v>12</v>
      </c>
      <c r="J8" s="10">
        <v>12.4</v>
      </c>
      <c r="K8" s="27">
        <f t="shared" si="2"/>
        <v>34.599999999999994</v>
      </c>
      <c r="L8" s="27">
        <f t="shared" si="3"/>
        <v>24.4</v>
      </c>
      <c r="M8" s="11" t="s">
        <v>197</v>
      </c>
      <c r="N8" s="11" t="s">
        <v>162</v>
      </c>
      <c r="O8" s="13" t="s">
        <v>340</v>
      </c>
      <c r="P8" s="13" t="s">
        <v>341</v>
      </c>
      <c r="Q8" s="13" t="s">
        <v>342</v>
      </c>
      <c r="R8" s="12">
        <v>2.8</v>
      </c>
      <c r="S8" s="12">
        <v>5.5</v>
      </c>
      <c r="T8" s="11" t="s">
        <v>261</v>
      </c>
      <c r="U8" s="12">
        <v>-0.2</v>
      </c>
      <c r="V8" s="12" t="s">
        <v>266</v>
      </c>
      <c r="W8" s="12">
        <v>0.5</v>
      </c>
      <c r="X8" s="8">
        <v>-0.7</v>
      </c>
      <c r="Y8" s="8"/>
      <c r="Z8" s="11" t="s">
        <v>164</v>
      </c>
      <c r="AA8" s="11" t="s">
        <v>164</v>
      </c>
      <c r="AB8" s="11" t="s">
        <v>152</v>
      </c>
      <c r="AC8" s="8"/>
      <c r="AD8" s="8" t="s">
        <v>398</v>
      </c>
      <c r="AE8" s="30" t="s">
        <v>399</v>
      </c>
    </row>
    <row r="9" spans="1:31" s="5" customFormat="1">
      <c r="A9" s="6">
        <v>45459</v>
      </c>
      <c r="B9" s="26" t="s">
        <v>139</v>
      </c>
      <c r="C9" s="8" t="s">
        <v>180</v>
      </c>
      <c r="D9" s="9">
        <v>4.1018518518518517E-2</v>
      </c>
      <c r="E9" s="33" t="s">
        <v>359</v>
      </c>
      <c r="F9" s="10">
        <v>12.3</v>
      </c>
      <c r="G9" s="10">
        <v>11.2</v>
      </c>
      <c r="H9" s="10">
        <v>11.9</v>
      </c>
      <c r="I9" s="10">
        <v>11.9</v>
      </c>
      <c r="J9" s="10">
        <v>12.1</v>
      </c>
      <c r="K9" s="27">
        <f t="shared" ref="K9" si="4">SUM(F9:H9)</f>
        <v>35.4</v>
      </c>
      <c r="L9" s="27">
        <f t="shared" ref="L9" si="5">SUM(I9:J9)</f>
        <v>24</v>
      </c>
      <c r="M9" s="11" t="s">
        <v>168</v>
      </c>
      <c r="N9" s="11" t="s">
        <v>184</v>
      </c>
      <c r="O9" s="13" t="s">
        <v>171</v>
      </c>
      <c r="P9" s="13" t="s">
        <v>360</v>
      </c>
      <c r="Q9" s="13" t="s">
        <v>361</v>
      </c>
      <c r="R9" s="12">
        <v>3.3</v>
      </c>
      <c r="S9" s="12">
        <v>3.9</v>
      </c>
      <c r="T9" s="11" t="s">
        <v>261</v>
      </c>
      <c r="U9" s="12">
        <v>-0.4</v>
      </c>
      <c r="V9" s="12" t="s">
        <v>266</v>
      </c>
      <c r="W9" s="12">
        <v>0.3</v>
      </c>
      <c r="X9" s="8">
        <v>-0.7</v>
      </c>
      <c r="Y9" s="8"/>
      <c r="Z9" s="11" t="s">
        <v>164</v>
      </c>
      <c r="AA9" s="11" t="s">
        <v>164</v>
      </c>
      <c r="AB9" s="11" t="s">
        <v>152</v>
      </c>
      <c r="AC9" s="8"/>
      <c r="AD9" s="8" t="s">
        <v>430</v>
      </c>
      <c r="AE9" s="30" t="s">
        <v>431</v>
      </c>
    </row>
    <row r="10" spans="1:31" s="5" customFormat="1">
      <c r="A10" s="6">
        <v>45465</v>
      </c>
      <c r="B10" s="26" t="s">
        <v>141</v>
      </c>
      <c r="C10" s="8" t="s">
        <v>180</v>
      </c>
      <c r="D10" s="9">
        <v>4.0983796296296296E-2</v>
      </c>
      <c r="E10" s="33" t="s">
        <v>198</v>
      </c>
      <c r="F10" s="10">
        <v>12.2</v>
      </c>
      <c r="G10" s="10">
        <v>10.9</v>
      </c>
      <c r="H10" s="10">
        <v>11.5</v>
      </c>
      <c r="I10" s="10">
        <v>11.8</v>
      </c>
      <c r="J10" s="10">
        <v>12.7</v>
      </c>
      <c r="K10" s="27">
        <f t="shared" ref="K10:K11" si="6">SUM(F10:H10)</f>
        <v>34.6</v>
      </c>
      <c r="L10" s="27">
        <f t="shared" ref="L10:L11" si="7">SUM(I10:J10)</f>
        <v>24.5</v>
      </c>
      <c r="M10" s="11" t="s">
        <v>197</v>
      </c>
      <c r="N10" s="11" t="s">
        <v>205</v>
      </c>
      <c r="O10" s="13" t="s">
        <v>199</v>
      </c>
      <c r="P10" s="13" t="s">
        <v>219</v>
      </c>
      <c r="Q10" s="13" t="s">
        <v>187</v>
      </c>
      <c r="R10" s="12">
        <v>3</v>
      </c>
      <c r="S10" s="12">
        <v>3.9</v>
      </c>
      <c r="T10" s="11" t="s">
        <v>261</v>
      </c>
      <c r="U10" s="12">
        <v>-0.1</v>
      </c>
      <c r="V10" s="12" t="s">
        <v>266</v>
      </c>
      <c r="W10" s="12">
        <v>0.6</v>
      </c>
      <c r="X10" s="8">
        <v>-0.7</v>
      </c>
      <c r="Y10" s="8"/>
      <c r="Z10" s="11" t="s">
        <v>164</v>
      </c>
      <c r="AA10" s="11" t="s">
        <v>185</v>
      </c>
      <c r="AB10" s="11" t="s">
        <v>152</v>
      </c>
      <c r="AC10" s="8"/>
      <c r="AD10" s="8" t="s">
        <v>458</v>
      </c>
      <c r="AE10" s="30" t="s">
        <v>521</v>
      </c>
    </row>
    <row r="11" spans="1:31" s="5" customFormat="1">
      <c r="A11" s="6">
        <v>45466</v>
      </c>
      <c r="B11" s="26" t="s">
        <v>139</v>
      </c>
      <c r="C11" s="8" t="s">
        <v>180</v>
      </c>
      <c r="D11" s="9">
        <v>4.099537037037037E-2</v>
      </c>
      <c r="E11" s="33" t="s">
        <v>473</v>
      </c>
      <c r="F11" s="10">
        <v>12.2</v>
      </c>
      <c r="G11" s="10">
        <v>11</v>
      </c>
      <c r="H11" s="10">
        <v>11.7</v>
      </c>
      <c r="I11" s="10">
        <v>12</v>
      </c>
      <c r="J11" s="10">
        <v>12.3</v>
      </c>
      <c r="K11" s="27">
        <f t="shared" si="6"/>
        <v>34.9</v>
      </c>
      <c r="L11" s="27">
        <f t="shared" si="7"/>
        <v>24.3</v>
      </c>
      <c r="M11" s="11" t="s">
        <v>197</v>
      </c>
      <c r="N11" s="11" t="s">
        <v>162</v>
      </c>
      <c r="O11" s="13" t="s">
        <v>474</v>
      </c>
      <c r="P11" s="13" t="s">
        <v>328</v>
      </c>
      <c r="Q11" s="13" t="s">
        <v>240</v>
      </c>
      <c r="R11" s="12">
        <v>3.4</v>
      </c>
      <c r="S11" s="12">
        <v>2.5</v>
      </c>
      <c r="T11" s="11" t="s">
        <v>261</v>
      </c>
      <c r="U11" s="12">
        <v>-0.6</v>
      </c>
      <c r="V11" s="12" t="s">
        <v>266</v>
      </c>
      <c r="W11" s="12">
        <v>0.1</v>
      </c>
      <c r="X11" s="8">
        <v>-0.7</v>
      </c>
      <c r="Y11" s="8"/>
      <c r="Z11" s="11" t="s">
        <v>185</v>
      </c>
      <c r="AA11" s="11" t="s">
        <v>164</v>
      </c>
      <c r="AB11" s="11" t="s">
        <v>152</v>
      </c>
      <c r="AC11" s="8"/>
      <c r="AD11" s="8" t="s">
        <v>519</v>
      </c>
      <c r="AE11" s="30" t="s">
        <v>520</v>
      </c>
    </row>
    <row r="12" spans="1:31" s="5" customFormat="1">
      <c r="A12" s="6">
        <v>45472</v>
      </c>
      <c r="B12" s="26" t="s">
        <v>139</v>
      </c>
      <c r="C12" s="8" t="s">
        <v>180</v>
      </c>
      <c r="D12" s="9">
        <v>4.0972222222222222E-2</v>
      </c>
      <c r="E12" s="33" t="s">
        <v>531</v>
      </c>
      <c r="F12" s="10">
        <v>12.3</v>
      </c>
      <c r="G12" s="10">
        <v>10.5</v>
      </c>
      <c r="H12" s="10">
        <v>11.7</v>
      </c>
      <c r="I12" s="10">
        <v>12</v>
      </c>
      <c r="J12" s="10">
        <v>12.5</v>
      </c>
      <c r="K12" s="27">
        <f t="shared" ref="K12:K14" si="8">SUM(F12:H12)</f>
        <v>34.5</v>
      </c>
      <c r="L12" s="27">
        <f t="shared" ref="L12:L14" si="9">SUM(I12:J12)</f>
        <v>24.5</v>
      </c>
      <c r="M12" s="11" t="s">
        <v>197</v>
      </c>
      <c r="N12" s="11" t="s">
        <v>162</v>
      </c>
      <c r="O12" s="13" t="s">
        <v>187</v>
      </c>
      <c r="P12" s="13" t="s">
        <v>342</v>
      </c>
      <c r="Q12" s="13" t="s">
        <v>361</v>
      </c>
      <c r="R12" s="12">
        <v>2.6</v>
      </c>
      <c r="S12" s="12">
        <v>3.4</v>
      </c>
      <c r="T12" s="11" t="s">
        <v>261</v>
      </c>
      <c r="U12" s="12">
        <v>-0.8</v>
      </c>
      <c r="V12" s="12" t="s">
        <v>266</v>
      </c>
      <c r="W12" s="12">
        <v>-0.2</v>
      </c>
      <c r="X12" s="8">
        <v>-0.6</v>
      </c>
      <c r="Y12" s="8"/>
      <c r="Z12" s="11" t="s">
        <v>185</v>
      </c>
      <c r="AA12" s="11" t="s">
        <v>164</v>
      </c>
      <c r="AB12" s="11" t="s">
        <v>150</v>
      </c>
      <c r="AC12" s="8"/>
      <c r="AD12" s="8" t="s">
        <v>532</v>
      </c>
      <c r="AE12" s="30" t="s">
        <v>592</v>
      </c>
    </row>
    <row r="13" spans="1:31" s="5" customFormat="1">
      <c r="A13" s="6">
        <v>45472</v>
      </c>
      <c r="B13" s="26" t="s">
        <v>526</v>
      </c>
      <c r="C13" s="8" t="s">
        <v>180</v>
      </c>
      <c r="D13" s="9">
        <v>4.1064814814814818E-2</v>
      </c>
      <c r="E13" s="33" t="s">
        <v>542</v>
      </c>
      <c r="F13" s="10">
        <v>12.6</v>
      </c>
      <c r="G13" s="10">
        <v>10.8</v>
      </c>
      <c r="H13" s="10">
        <v>11.8</v>
      </c>
      <c r="I13" s="10">
        <v>12.1</v>
      </c>
      <c r="J13" s="10">
        <v>12.5</v>
      </c>
      <c r="K13" s="27">
        <f t="shared" si="8"/>
        <v>35.200000000000003</v>
      </c>
      <c r="L13" s="27">
        <f t="shared" si="9"/>
        <v>24.6</v>
      </c>
      <c r="M13" s="11" t="s">
        <v>197</v>
      </c>
      <c r="N13" s="11" t="s">
        <v>162</v>
      </c>
      <c r="O13" s="13" t="s">
        <v>543</v>
      </c>
      <c r="P13" s="13" t="s">
        <v>381</v>
      </c>
      <c r="Q13" s="13" t="s">
        <v>327</v>
      </c>
      <c r="R13" s="12">
        <v>2.6</v>
      </c>
      <c r="S13" s="12">
        <v>3.4</v>
      </c>
      <c r="T13" s="11" t="s">
        <v>261</v>
      </c>
      <c r="U13" s="12">
        <v>-0.7</v>
      </c>
      <c r="V13" s="12" t="s">
        <v>266</v>
      </c>
      <c r="W13" s="12">
        <v>-0.1</v>
      </c>
      <c r="X13" s="8">
        <v>-0.6</v>
      </c>
      <c r="Y13" s="8"/>
      <c r="Z13" s="11" t="s">
        <v>185</v>
      </c>
      <c r="AA13" s="11" t="s">
        <v>164</v>
      </c>
      <c r="AB13" s="11" t="s">
        <v>152</v>
      </c>
      <c r="AC13" s="8"/>
      <c r="AD13" s="8" t="s">
        <v>544</v>
      </c>
      <c r="AE13" s="30" t="s">
        <v>588</v>
      </c>
    </row>
    <row r="14" spans="1:31" s="5" customFormat="1">
      <c r="A14" s="6">
        <v>45473</v>
      </c>
      <c r="B14" s="26" t="s">
        <v>141</v>
      </c>
      <c r="C14" s="8" t="s">
        <v>180</v>
      </c>
      <c r="D14" s="9">
        <v>4.0370370370370369E-2</v>
      </c>
      <c r="E14" s="33" t="s">
        <v>574</v>
      </c>
      <c r="F14" s="10">
        <v>12.1</v>
      </c>
      <c r="G14" s="10">
        <v>10.9</v>
      </c>
      <c r="H14" s="10">
        <v>11.6</v>
      </c>
      <c r="I14" s="10">
        <v>11.9</v>
      </c>
      <c r="J14" s="10">
        <v>12.3</v>
      </c>
      <c r="K14" s="27">
        <f t="shared" si="8"/>
        <v>34.6</v>
      </c>
      <c r="L14" s="27">
        <f t="shared" si="9"/>
        <v>24.200000000000003</v>
      </c>
      <c r="M14" s="11" t="s">
        <v>197</v>
      </c>
      <c r="N14" s="11" t="s">
        <v>162</v>
      </c>
      <c r="O14" s="13" t="s">
        <v>219</v>
      </c>
      <c r="P14" s="13" t="s">
        <v>199</v>
      </c>
      <c r="Q14" s="13" t="s">
        <v>341</v>
      </c>
      <c r="R14" s="12">
        <v>2.5</v>
      </c>
      <c r="S14" s="12">
        <v>3.4</v>
      </c>
      <c r="T14" s="11" t="s">
        <v>261</v>
      </c>
      <c r="U14" s="12">
        <v>-0.4</v>
      </c>
      <c r="V14" s="12" t="s">
        <v>266</v>
      </c>
      <c r="W14" s="12">
        <v>0.3</v>
      </c>
      <c r="X14" s="8">
        <v>-0.7</v>
      </c>
      <c r="Y14" s="8"/>
      <c r="Z14" s="11" t="s">
        <v>164</v>
      </c>
      <c r="AA14" s="11" t="s">
        <v>164</v>
      </c>
      <c r="AB14" s="11" t="s">
        <v>150</v>
      </c>
      <c r="AC14" s="8"/>
      <c r="AD14" s="8" t="s">
        <v>578</v>
      </c>
      <c r="AE14" s="30" t="s">
        <v>579</v>
      </c>
    </row>
    <row r="15" spans="1:31" s="5" customFormat="1">
      <c r="A15" s="6">
        <v>45479</v>
      </c>
      <c r="B15" s="26" t="s">
        <v>139</v>
      </c>
      <c r="C15" s="8" t="s">
        <v>180</v>
      </c>
      <c r="D15" s="9">
        <v>4.0381944444444443E-2</v>
      </c>
      <c r="E15" s="33" t="s">
        <v>617</v>
      </c>
      <c r="F15" s="10">
        <v>12.3</v>
      </c>
      <c r="G15" s="10">
        <v>10.8</v>
      </c>
      <c r="H15" s="10">
        <v>11.8</v>
      </c>
      <c r="I15" s="10">
        <v>11.9</v>
      </c>
      <c r="J15" s="10">
        <v>12.1</v>
      </c>
      <c r="K15" s="27">
        <f t="shared" ref="K15:K18" si="10">SUM(F15:H15)</f>
        <v>34.900000000000006</v>
      </c>
      <c r="L15" s="27">
        <f t="shared" ref="L15:L18" si="11">SUM(I15:J15)</f>
        <v>24</v>
      </c>
      <c r="M15" s="11" t="s">
        <v>197</v>
      </c>
      <c r="N15" s="11" t="s">
        <v>162</v>
      </c>
      <c r="O15" s="13" t="s">
        <v>618</v>
      </c>
      <c r="P15" s="13" t="s">
        <v>619</v>
      </c>
      <c r="Q15" s="13" t="s">
        <v>556</v>
      </c>
      <c r="R15" s="12">
        <v>8.9</v>
      </c>
      <c r="S15" s="12">
        <v>9.8000000000000007</v>
      </c>
      <c r="T15" s="11" t="s">
        <v>137</v>
      </c>
      <c r="U15" s="12">
        <v>-0.9</v>
      </c>
      <c r="V15" s="12" t="s">
        <v>266</v>
      </c>
      <c r="W15" s="12">
        <v>0.2</v>
      </c>
      <c r="X15" s="8">
        <v>-1.1000000000000001</v>
      </c>
      <c r="Y15" s="8"/>
      <c r="Z15" s="11" t="s">
        <v>185</v>
      </c>
      <c r="AA15" s="11" t="s">
        <v>164</v>
      </c>
      <c r="AB15" s="11" t="s">
        <v>150</v>
      </c>
      <c r="AC15" s="8"/>
      <c r="AD15" s="8" t="s">
        <v>635</v>
      </c>
      <c r="AE15" s="30" t="s">
        <v>679</v>
      </c>
    </row>
    <row r="16" spans="1:31" s="5" customFormat="1">
      <c r="A16" s="6">
        <v>45479</v>
      </c>
      <c r="B16" s="26" t="s">
        <v>141</v>
      </c>
      <c r="C16" s="8" t="s">
        <v>180</v>
      </c>
      <c r="D16" s="9">
        <v>4.0312500000000001E-2</v>
      </c>
      <c r="E16" s="33" t="s">
        <v>633</v>
      </c>
      <c r="F16" s="10">
        <v>12.4</v>
      </c>
      <c r="G16" s="10">
        <v>11.1</v>
      </c>
      <c r="H16" s="10">
        <v>11.7</v>
      </c>
      <c r="I16" s="10">
        <v>11.5</v>
      </c>
      <c r="J16" s="10">
        <v>11.6</v>
      </c>
      <c r="K16" s="27">
        <f t="shared" si="10"/>
        <v>35.200000000000003</v>
      </c>
      <c r="L16" s="27">
        <f t="shared" si="11"/>
        <v>23.1</v>
      </c>
      <c r="M16" s="11" t="s">
        <v>168</v>
      </c>
      <c r="N16" s="11" t="s">
        <v>253</v>
      </c>
      <c r="O16" s="13" t="s">
        <v>375</v>
      </c>
      <c r="P16" s="13" t="s">
        <v>219</v>
      </c>
      <c r="Q16" s="13" t="s">
        <v>556</v>
      </c>
      <c r="R16" s="12">
        <v>8.9</v>
      </c>
      <c r="S16" s="12">
        <v>9.8000000000000007</v>
      </c>
      <c r="T16" s="11" t="s">
        <v>261</v>
      </c>
      <c r="U16" s="12">
        <v>-0.9</v>
      </c>
      <c r="V16" s="12">
        <v>-0.2</v>
      </c>
      <c r="W16" s="12">
        <v>-0.2</v>
      </c>
      <c r="X16" s="8">
        <v>-0.9</v>
      </c>
      <c r="Y16" s="8"/>
      <c r="Z16" s="11" t="s">
        <v>185</v>
      </c>
      <c r="AA16" s="11" t="s">
        <v>164</v>
      </c>
      <c r="AB16" s="11" t="s">
        <v>150</v>
      </c>
      <c r="AC16" s="8"/>
      <c r="AD16" s="8" t="s">
        <v>634</v>
      </c>
      <c r="AE16" s="30" t="s">
        <v>684</v>
      </c>
    </row>
    <row r="17" spans="1:31" s="5" customFormat="1">
      <c r="A17" s="6">
        <v>45480</v>
      </c>
      <c r="B17" s="26" t="s">
        <v>437</v>
      </c>
      <c r="C17" s="8" t="s">
        <v>647</v>
      </c>
      <c r="D17" s="9">
        <v>4.103009259259259E-2</v>
      </c>
      <c r="E17" s="33" t="s">
        <v>646</v>
      </c>
      <c r="F17" s="10">
        <v>12.3</v>
      </c>
      <c r="G17" s="10">
        <v>10.8</v>
      </c>
      <c r="H17" s="10">
        <v>11.7</v>
      </c>
      <c r="I17" s="10">
        <v>12.1</v>
      </c>
      <c r="J17" s="10">
        <v>12.6</v>
      </c>
      <c r="K17" s="27">
        <f t="shared" si="10"/>
        <v>34.799999999999997</v>
      </c>
      <c r="L17" s="27">
        <f t="shared" si="11"/>
        <v>24.7</v>
      </c>
      <c r="M17" s="11" t="s">
        <v>181</v>
      </c>
      <c r="N17" s="11" t="s">
        <v>162</v>
      </c>
      <c r="O17" s="13" t="s">
        <v>336</v>
      </c>
      <c r="P17" s="13" t="s">
        <v>219</v>
      </c>
      <c r="Q17" s="13" t="s">
        <v>322</v>
      </c>
      <c r="R17" s="12">
        <v>7.8</v>
      </c>
      <c r="S17" s="12">
        <v>7.3</v>
      </c>
      <c r="T17" s="11" t="s">
        <v>137</v>
      </c>
      <c r="U17" s="12">
        <v>-0.8</v>
      </c>
      <c r="V17" s="12" t="s">
        <v>266</v>
      </c>
      <c r="W17" s="12">
        <v>0.4</v>
      </c>
      <c r="X17" s="8">
        <v>-1.2</v>
      </c>
      <c r="Y17" s="8"/>
      <c r="Z17" s="11" t="s">
        <v>164</v>
      </c>
      <c r="AA17" s="11" t="s">
        <v>164</v>
      </c>
      <c r="AB17" s="11" t="s">
        <v>152</v>
      </c>
      <c r="AC17" s="8"/>
      <c r="AD17" s="8" t="s">
        <v>700</v>
      </c>
      <c r="AE17" s="30" t="s">
        <v>701</v>
      </c>
    </row>
    <row r="18" spans="1:31" s="5" customFormat="1">
      <c r="A18" s="6">
        <v>45480</v>
      </c>
      <c r="B18" s="25" t="s">
        <v>139</v>
      </c>
      <c r="C18" s="8" t="s">
        <v>647</v>
      </c>
      <c r="D18" s="9">
        <v>4.0381944444444443E-2</v>
      </c>
      <c r="E18" s="33" t="s">
        <v>652</v>
      </c>
      <c r="F18" s="10">
        <v>12.3</v>
      </c>
      <c r="G18" s="10">
        <v>10.7</v>
      </c>
      <c r="H18" s="10">
        <v>11.5</v>
      </c>
      <c r="I18" s="10">
        <v>12</v>
      </c>
      <c r="J18" s="10">
        <v>12.4</v>
      </c>
      <c r="K18" s="27">
        <f t="shared" si="10"/>
        <v>34.5</v>
      </c>
      <c r="L18" s="27">
        <f t="shared" si="11"/>
        <v>24.4</v>
      </c>
      <c r="M18" s="11" t="s">
        <v>197</v>
      </c>
      <c r="N18" s="11" t="s">
        <v>162</v>
      </c>
      <c r="O18" s="13" t="s">
        <v>328</v>
      </c>
      <c r="P18" s="13" t="s">
        <v>217</v>
      </c>
      <c r="Q18" s="13" t="s">
        <v>360</v>
      </c>
      <c r="R18" s="12">
        <v>7.8</v>
      </c>
      <c r="S18" s="12">
        <v>7.3</v>
      </c>
      <c r="T18" s="11" t="s">
        <v>137</v>
      </c>
      <c r="U18" s="12">
        <v>-0.9</v>
      </c>
      <c r="V18" s="12" t="s">
        <v>266</v>
      </c>
      <c r="W18" s="12">
        <v>0.5</v>
      </c>
      <c r="X18" s="8">
        <v>-1.4</v>
      </c>
      <c r="Y18" s="8"/>
      <c r="Z18" s="11" t="s">
        <v>164</v>
      </c>
      <c r="AA18" s="11" t="s">
        <v>164</v>
      </c>
      <c r="AB18" s="11" t="s">
        <v>152</v>
      </c>
      <c r="AC18" s="8"/>
      <c r="AD18" s="8" t="s">
        <v>704</v>
      </c>
      <c r="AE18" s="30" t="s">
        <v>705</v>
      </c>
    </row>
    <row r="19" spans="1:31" s="5" customFormat="1">
      <c r="A19" s="6">
        <v>45480</v>
      </c>
      <c r="B19" s="26" t="s">
        <v>145</v>
      </c>
      <c r="C19" s="8" t="s">
        <v>647</v>
      </c>
      <c r="D19" s="9">
        <v>3.9687500000000001E-2</v>
      </c>
      <c r="E19" s="33" t="s">
        <v>248</v>
      </c>
      <c r="F19" s="10">
        <v>11.9</v>
      </c>
      <c r="G19" s="10">
        <v>10.5</v>
      </c>
      <c r="H19" s="10">
        <v>11.5</v>
      </c>
      <c r="I19" s="10">
        <v>11.7</v>
      </c>
      <c r="J19" s="10">
        <v>12.3</v>
      </c>
      <c r="K19" s="27">
        <f t="shared" ref="K19" si="12">SUM(F19:H19)</f>
        <v>33.9</v>
      </c>
      <c r="L19" s="27">
        <f t="shared" ref="L19" si="13">SUM(I19:J19)</f>
        <v>24</v>
      </c>
      <c r="M19" s="11" t="s">
        <v>181</v>
      </c>
      <c r="N19" s="11" t="s">
        <v>162</v>
      </c>
      <c r="O19" s="13" t="s">
        <v>183</v>
      </c>
      <c r="P19" s="13" t="s">
        <v>200</v>
      </c>
      <c r="Q19" s="13" t="s">
        <v>369</v>
      </c>
      <c r="R19" s="12">
        <v>7.8</v>
      </c>
      <c r="S19" s="12">
        <v>7.3</v>
      </c>
      <c r="T19" s="11" t="s">
        <v>137</v>
      </c>
      <c r="U19" s="12">
        <v>-0.7</v>
      </c>
      <c r="V19" s="12" t="s">
        <v>266</v>
      </c>
      <c r="W19" s="12">
        <v>0.8</v>
      </c>
      <c r="X19" s="8">
        <v>-1.5</v>
      </c>
      <c r="Y19" s="8"/>
      <c r="Z19" s="11" t="s">
        <v>165</v>
      </c>
      <c r="AA19" s="11" t="s">
        <v>164</v>
      </c>
      <c r="AB19" s="11" t="s">
        <v>152</v>
      </c>
      <c r="AC19" s="8"/>
      <c r="AD19" s="8" t="s">
        <v>689</v>
      </c>
      <c r="AE19" s="30" t="s">
        <v>690</v>
      </c>
    </row>
    <row r="20" spans="1:31" s="5" customFormat="1">
      <c r="A20" s="6">
        <v>45486</v>
      </c>
      <c r="B20" s="26" t="s">
        <v>141</v>
      </c>
      <c r="C20" s="8" t="s">
        <v>180</v>
      </c>
      <c r="D20" s="9">
        <v>4.0370370370370369E-2</v>
      </c>
      <c r="E20" s="33" t="s">
        <v>723</v>
      </c>
      <c r="F20" s="10">
        <v>12.3</v>
      </c>
      <c r="G20" s="10">
        <v>10.9</v>
      </c>
      <c r="H20" s="10">
        <v>11.7</v>
      </c>
      <c r="I20" s="10">
        <v>11.8</v>
      </c>
      <c r="J20" s="10">
        <v>12.1</v>
      </c>
      <c r="K20" s="27">
        <f t="shared" ref="K20:K21" si="14">SUM(F20:H20)</f>
        <v>34.900000000000006</v>
      </c>
      <c r="L20" s="27">
        <f t="shared" ref="L20:L21" si="15">SUM(I20:J20)</f>
        <v>23.9</v>
      </c>
      <c r="M20" s="11" t="s">
        <v>168</v>
      </c>
      <c r="N20" s="11" t="s">
        <v>162</v>
      </c>
      <c r="O20" s="13" t="s">
        <v>219</v>
      </c>
      <c r="P20" s="13" t="s">
        <v>199</v>
      </c>
      <c r="Q20" s="13" t="s">
        <v>341</v>
      </c>
      <c r="R20" s="12">
        <v>4.7</v>
      </c>
      <c r="S20" s="12">
        <v>5.0999999999999996</v>
      </c>
      <c r="T20" s="11" t="s">
        <v>261</v>
      </c>
      <c r="U20" s="12">
        <v>-0.4</v>
      </c>
      <c r="V20" s="12" t="s">
        <v>266</v>
      </c>
      <c r="W20" s="12">
        <v>0.3</v>
      </c>
      <c r="X20" s="8">
        <v>-0.7</v>
      </c>
      <c r="Y20" s="8"/>
      <c r="Z20" s="11" t="s">
        <v>164</v>
      </c>
      <c r="AA20" s="11" t="s">
        <v>185</v>
      </c>
      <c r="AB20" s="11" t="s">
        <v>152</v>
      </c>
      <c r="AC20" s="8"/>
      <c r="AD20" s="8" t="s">
        <v>724</v>
      </c>
      <c r="AE20" s="30" t="s">
        <v>763</v>
      </c>
    </row>
    <row r="21" spans="1:31" s="5" customFormat="1">
      <c r="A21" s="6">
        <v>45487</v>
      </c>
      <c r="B21" s="26" t="s">
        <v>139</v>
      </c>
      <c r="C21" s="8" t="s">
        <v>180</v>
      </c>
      <c r="D21" s="9">
        <v>4.1006944444444443E-2</v>
      </c>
      <c r="E21" s="33" t="s">
        <v>735</v>
      </c>
      <c r="F21" s="10">
        <v>12.3</v>
      </c>
      <c r="G21" s="10">
        <v>11</v>
      </c>
      <c r="H21" s="10">
        <v>11.4</v>
      </c>
      <c r="I21" s="10">
        <v>12.1</v>
      </c>
      <c r="J21" s="10">
        <v>12.5</v>
      </c>
      <c r="K21" s="27">
        <f t="shared" si="14"/>
        <v>34.700000000000003</v>
      </c>
      <c r="L21" s="27">
        <f t="shared" si="15"/>
        <v>24.6</v>
      </c>
      <c r="M21" s="11" t="s">
        <v>197</v>
      </c>
      <c r="N21" s="11" t="s">
        <v>162</v>
      </c>
      <c r="O21" s="13" t="s">
        <v>360</v>
      </c>
      <c r="P21" s="13" t="s">
        <v>736</v>
      </c>
      <c r="Q21" s="13" t="s">
        <v>252</v>
      </c>
      <c r="R21" s="12">
        <v>3.6</v>
      </c>
      <c r="S21" s="12">
        <v>3.1</v>
      </c>
      <c r="T21" s="11" t="s">
        <v>261</v>
      </c>
      <c r="U21" s="12">
        <v>-0.5</v>
      </c>
      <c r="V21" s="12" t="s">
        <v>266</v>
      </c>
      <c r="W21" s="12">
        <v>0.1</v>
      </c>
      <c r="X21" s="8">
        <v>-0.6</v>
      </c>
      <c r="Y21" s="8"/>
      <c r="Z21" s="11" t="s">
        <v>185</v>
      </c>
      <c r="AA21" s="11" t="s">
        <v>164</v>
      </c>
      <c r="AB21" s="11" t="s">
        <v>152</v>
      </c>
      <c r="AC21" s="8"/>
      <c r="AD21" s="8" t="s">
        <v>748</v>
      </c>
      <c r="AE21" s="30" t="s">
        <v>770</v>
      </c>
    </row>
  </sheetData>
  <autoFilter ref="A1:AD4" xr:uid="{00000000-0009-0000-0000-000006000000}"/>
  <phoneticPr fontId="10"/>
  <conditionalFormatting sqref="F2:J4">
    <cfRule type="colorScale" priority="435">
      <colorScale>
        <cfvo type="min"/>
        <cfvo type="percentile" val="50"/>
        <cfvo type="max"/>
        <color rgb="FFF8696B"/>
        <color rgb="FFFFEB84"/>
        <color rgb="FF63BE7B"/>
      </colorScale>
    </cfRule>
  </conditionalFormatting>
  <conditionalFormatting sqref="F5:J5">
    <cfRule type="colorScale" priority="1110">
      <colorScale>
        <cfvo type="min"/>
        <cfvo type="percentile" val="50"/>
        <cfvo type="max"/>
        <color rgb="FFF8696B"/>
        <color rgb="FFFFEB84"/>
        <color rgb="FF63BE7B"/>
      </colorScale>
    </cfRule>
  </conditionalFormatting>
  <conditionalFormatting sqref="F6:J8">
    <cfRule type="colorScale" priority="28">
      <colorScale>
        <cfvo type="min"/>
        <cfvo type="percentile" val="50"/>
        <cfvo type="max"/>
        <color rgb="FFF8696B"/>
        <color rgb="FFFFEB84"/>
        <color rgb="FF63BE7B"/>
      </colorScale>
    </cfRule>
  </conditionalFormatting>
  <conditionalFormatting sqref="F9:J9">
    <cfRule type="colorScale" priority="24">
      <colorScale>
        <cfvo type="min"/>
        <cfvo type="percentile" val="50"/>
        <cfvo type="max"/>
        <color rgb="FFF8696B"/>
        <color rgb="FFFFEB84"/>
        <color rgb="FF63BE7B"/>
      </colorScale>
    </cfRule>
  </conditionalFormatting>
  <conditionalFormatting sqref="F10:J11">
    <cfRule type="colorScale" priority="20">
      <colorScale>
        <cfvo type="min"/>
        <cfvo type="percentile" val="50"/>
        <cfvo type="max"/>
        <color rgb="FFF8696B"/>
        <color rgb="FFFFEB84"/>
        <color rgb="FF63BE7B"/>
      </colorScale>
    </cfRule>
  </conditionalFormatting>
  <conditionalFormatting sqref="F12:J14">
    <cfRule type="colorScale" priority="16">
      <colorScale>
        <cfvo type="min"/>
        <cfvo type="percentile" val="50"/>
        <cfvo type="max"/>
        <color rgb="FFF8696B"/>
        <color rgb="FFFFEB84"/>
        <color rgb="FF63BE7B"/>
      </colorScale>
    </cfRule>
  </conditionalFormatting>
  <conditionalFormatting sqref="F15:J18">
    <cfRule type="colorScale" priority="12">
      <colorScale>
        <cfvo type="min"/>
        <cfvo type="percentile" val="50"/>
        <cfvo type="max"/>
        <color rgb="FFF8696B"/>
        <color rgb="FFFFEB84"/>
        <color rgb="FF63BE7B"/>
      </colorScale>
    </cfRule>
  </conditionalFormatting>
  <conditionalFormatting sqref="F19:J19">
    <cfRule type="colorScale" priority="8">
      <colorScale>
        <cfvo type="min"/>
        <cfvo type="percentile" val="50"/>
        <cfvo type="max"/>
        <color rgb="FFF8696B"/>
        <color rgb="FFFFEB84"/>
        <color rgb="FF63BE7B"/>
      </colorScale>
    </cfRule>
  </conditionalFormatting>
  <conditionalFormatting sqref="F20:J21">
    <cfRule type="colorScale" priority="4">
      <colorScale>
        <cfvo type="min"/>
        <cfvo type="percentile" val="50"/>
        <cfvo type="max"/>
        <color rgb="FFF8696B"/>
        <color rgb="FFFFEB84"/>
        <color rgb="FF63BE7B"/>
      </colorScale>
    </cfRule>
  </conditionalFormatting>
  <conditionalFormatting sqref="T2:T21">
    <cfRule type="containsText" dxfId="26" priority="294" operator="containsText" text="D">
      <formula>NOT(ISERROR(SEARCH("D",T2)))</formula>
    </cfRule>
    <cfRule type="containsText" dxfId="25" priority="295" operator="containsText" text="S">
      <formula>NOT(ISERROR(SEARCH("S",T2)))</formula>
    </cfRule>
    <cfRule type="containsText" dxfId="24" priority="296" operator="containsText" text="F">
      <formula>NOT(ISERROR(SEARCH("F",T2)))</formula>
    </cfRule>
    <cfRule type="containsText" dxfId="23" priority="297" operator="containsText" text="E">
      <formula>NOT(ISERROR(SEARCH("E",T2)))</formula>
    </cfRule>
    <cfRule type="containsText" dxfId="22" priority="298" operator="containsText" text="B">
      <formula>NOT(ISERROR(SEARCH("B",T2)))</formula>
    </cfRule>
    <cfRule type="containsText" dxfId="21" priority="299" operator="containsText" text="A">
      <formula>NOT(ISERROR(SEARCH("A",T2)))</formula>
    </cfRule>
  </conditionalFormatting>
  <conditionalFormatting sqref="Z2:AC21">
    <cfRule type="containsText" dxfId="20" priority="1" operator="containsText" text="E">
      <formula>NOT(ISERROR(SEARCH("E",Z2)))</formula>
    </cfRule>
    <cfRule type="containsText" dxfId="19" priority="2" operator="containsText" text="B">
      <formula>NOT(ISERROR(SEARCH("B",Z2)))</formula>
    </cfRule>
    <cfRule type="containsText" dxfId="18" priority="3" operator="containsText" text="A">
      <formula>NOT(ISERROR(SEARCH("A",Z2)))</formula>
    </cfRule>
  </conditionalFormatting>
  <dataValidations count="1">
    <dataValidation type="list" allowBlank="1" showInputMessage="1" showErrorMessage="1" sqref="AC2:AC21"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K2:L4 K5:L5 K6:L9 K10:L11 K12:L14 K15:L19 K20:M20 K21:L2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K37"/>
  <sheetViews>
    <sheetView workbookViewId="0">
      <pane xSplit="5" ySplit="1" topLeftCell="N13" activePane="bottomRight" state="frozen"/>
      <selection activeCell="E15" sqref="E15"/>
      <selection pane="topRight" activeCell="E15" sqref="E15"/>
      <selection pane="bottomLeft" activeCell="E15" sqref="E15"/>
      <selection pane="bottomRight" activeCell="AK34" sqref="AK34"/>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1" t="s">
        <v>161</v>
      </c>
      <c r="S1" s="2" t="s">
        <v>16</v>
      </c>
      <c r="T1" s="2" t="s">
        <v>4</v>
      </c>
      <c r="U1" s="3" t="s">
        <v>5</v>
      </c>
      <c r="V1" s="3" t="s">
        <v>6</v>
      </c>
      <c r="W1" s="3" t="s">
        <v>7</v>
      </c>
      <c r="X1" s="4" t="s">
        <v>110</v>
      </c>
      <c r="Y1" s="4" t="s">
        <v>111</v>
      </c>
      <c r="Z1" s="4" t="s">
        <v>148</v>
      </c>
      <c r="AA1" s="4" t="s">
        <v>8</v>
      </c>
      <c r="AB1" s="4" t="s">
        <v>67</v>
      </c>
      <c r="AC1" s="4" t="s">
        <v>9</v>
      </c>
      <c r="AD1" s="4" t="s">
        <v>10</v>
      </c>
      <c r="AE1" s="4"/>
      <c r="AF1" s="4" t="s">
        <v>11</v>
      </c>
      <c r="AG1" s="4" t="s">
        <v>12</v>
      </c>
      <c r="AH1" s="4" t="s">
        <v>44</v>
      </c>
      <c r="AI1" s="4" t="s">
        <v>50</v>
      </c>
      <c r="AJ1" s="1" t="s">
        <v>13</v>
      </c>
      <c r="AK1" s="22" t="s">
        <v>117</v>
      </c>
    </row>
    <row r="2" spans="1:37" s="5" customFormat="1">
      <c r="A2" s="6">
        <v>45451</v>
      </c>
      <c r="B2" s="25" t="s">
        <v>142</v>
      </c>
      <c r="C2" s="8" t="s">
        <v>193</v>
      </c>
      <c r="D2" s="9">
        <v>7.4305555555555555E-2</v>
      </c>
      <c r="E2" s="8" t="s">
        <v>192</v>
      </c>
      <c r="F2" s="29">
        <v>6.7</v>
      </c>
      <c r="G2" s="10">
        <v>11.1</v>
      </c>
      <c r="H2" s="10">
        <v>11.9</v>
      </c>
      <c r="I2" s="10">
        <v>13.1</v>
      </c>
      <c r="J2" s="10">
        <v>13</v>
      </c>
      <c r="K2" s="10">
        <v>12.6</v>
      </c>
      <c r="L2" s="10">
        <v>13</v>
      </c>
      <c r="M2" s="10">
        <v>12.9</v>
      </c>
      <c r="N2" s="10">
        <v>12.7</v>
      </c>
      <c r="O2" s="27">
        <f t="shared" ref="O2:O7" si="0">SUM(F2:H2)</f>
        <v>29.700000000000003</v>
      </c>
      <c r="P2" s="27">
        <f t="shared" ref="P2:P7" si="1">SUM(I2:K2)</f>
        <v>38.700000000000003</v>
      </c>
      <c r="Q2" s="27">
        <f t="shared" ref="Q2:Q7" si="2">SUM(L2:N2)</f>
        <v>38.599999999999994</v>
      </c>
      <c r="R2" s="28">
        <f t="shared" ref="R2:R7" si="3">SUM(J2:N2)</f>
        <v>64.2</v>
      </c>
      <c r="S2" s="11" t="s">
        <v>190</v>
      </c>
      <c r="T2" s="11" t="s">
        <v>191</v>
      </c>
      <c r="U2" s="13" t="s">
        <v>194</v>
      </c>
      <c r="V2" s="13" t="s">
        <v>195</v>
      </c>
      <c r="W2" s="13" t="s">
        <v>196</v>
      </c>
      <c r="X2" s="12">
        <v>1.7</v>
      </c>
      <c r="Y2" s="12">
        <v>2.7</v>
      </c>
      <c r="Z2" s="11" t="s">
        <v>262</v>
      </c>
      <c r="AA2" s="12">
        <v>-0.3</v>
      </c>
      <c r="AB2" s="11" t="s">
        <v>266</v>
      </c>
      <c r="AC2" s="12">
        <v>1.2</v>
      </c>
      <c r="AD2" s="12">
        <v>-1.5</v>
      </c>
      <c r="AE2" s="8"/>
      <c r="AF2" s="11" t="s">
        <v>165</v>
      </c>
      <c r="AG2" s="11" t="s">
        <v>164</v>
      </c>
      <c r="AH2" s="11" t="s">
        <v>151</v>
      </c>
      <c r="AI2" s="8"/>
      <c r="AJ2" s="8" t="s">
        <v>271</v>
      </c>
      <c r="AK2" s="30" t="s">
        <v>272</v>
      </c>
    </row>
    <row r="3" spans="1:37" s="5" customFormat="1">
      <c r="A3" s="6">
        <v>45451</v>
      </c>
      <c r="B3" s="26" t="s">
        <v>143</v>
      </c>
      <c r="C3" s="8" t="s">
        <v>193</v>
      </c>
      <c r="D3" s="9">
        <v>7.3611111111111113E-2</v>
      </c>
      <c r="E3" s="8" t="s">
        <v>211</v>
      </c>
      <c r="F3" s="29">
        <v>6.7</v>
      </c>
      <c r="G3" s="10">
        <v>11.1</v>
      </c>
      <c r="H3" s="10">
        <v>12.1</v>
      </c>
      <c r="I3" s="10">
        <v>12.8</v>
      </c>
      <c r="J3" s="10">
        <v>13.1</v>
      </c>
      <c r="K3" s="10">
        <v>12.8</v>
      </c>
      <c r="L3" s="10">
        <v>12.5</v>
      </c>
      <c r="M3" s="10">
        <v>12.4</v>
      </c>
      <c r="N3" s="10">
        <v>12.5</v>
      </c>
      <c r="O3" s="27">
        <f t="shared" si="0"/>
        <v>29.9</v>
      </c>
      <c r="P3" s="27">
        <f t="shared" si="1"/>
        <v>38.700000000000003</v>
      </c>
      <c r="Q3" s="27">
        <f t="shared" si="2"/>
        <v>37.4</v>
      </c>
      <c r="R3" s="28">
        <f t="shared" si="3"/>
        <v>63.3</v>
      </c>
      <c r="S3" s="11" t="s">
        <v>190</v>
      </c>
      <c r="T3" s="11" t="s">
        <v>210</v>
      </c>
      <c r="U3" s="13" t="s">
        <v>212</v>
      </c>
      <c r="V3" s="13" t="s">
        <v>213</v>
      </c>
      <c r="W3" s="13" t="s">
        <v>214</v>
      </c>
      <c r="X3" s="12">
        <v>1.7</v>
      </c>
      <c r="Y3" s="12">
        <v>2.7</v>
      </c>
      <c r="Z3" s="11" t="s">
        <v>262</v>
      </c>
      <c r="AA3" s="12">
        <v>-1.3</v>
      </c>
      <c r="AB3" s="11" t="s">
        <v>266</v>
      </c>
      <c r="AC3" s="12">
        <v>0.2</v>
      </c>
      <c r="AD3" s="12">
        <v>-1.5</v>
      </c>
      <c r="AE3" s="8"/>
      <c r="AF3" s="11" t="s">
        <v>185</v>
      </c>
      <c r="AG3" s="11" t="s">
        <v>164</v>
      </c>
      <c r="AH3" s="11" t="s">
        <v>163</v>
      </c>
      <c r="AI3" s="8"/>
      <c r="AJ3" s="8" t="s">
        <v>277</v>
      </c>
      <c r="AK3" s="30" t="s">
        <v>278</v>
      </c>
    </row>
    <row r="4" spans="1:37" s="5" customFormat="1">
      <c r="A4" s="6">
        <v>45451</v>
      </c>
      <c r="B4" s="26" t="s">
        <v>144</v>
      </c>
      <c r="C4" s="8" t="s">
        <v>193</v>
      </c>
      <c r="D4" s="9">
        <v>7.2291666666666671E-2</v>
      </c>
      <c r="E4" s="8" t="s">
        <v>230</v>
      </c>
      <c r="F4" s="29">
        <v>6.8</v>
      </c>
      <c r="G4" s="10">
        <v>10.9</v>
      </c>
      <c r="H4" s="10">
        <v>11.9</v>
      </c>
      <c r="I4" s="10">
        <v>12.3</v>
      </c>
      <c r="J4" s="10">
        <v>12.8</v>
      </c>
      <c r="K4" s="10">
        <v>11.8</v>
      </c>
      <c r="L4" s="10">
        <v>12.4</v>
      </c>
      <c r="M4" s="10">
        <v>12.8</v>
      </c>
      <c r="N4" s="10">
        <v>12.9</v>
      </c>
      <c r="O4" s="27">
        <f t="shared" si="0"/>
        <v>29.6</v>
      </c>
      <c r="P4" s="27">
        <f t="shared" si="1"/>
        <v>36.900000000000006</v>
      </c>
      <c r="Q4" s="27">
        <f t="shared" si="2"/>
        <v>38.1</v>
      </c>
      <c r="R4" s="28">
        <f t="shared" si="3"/>
        <v>62.699999999999996</v>
      </c>
      <c r="S4" s="11" t="s">
        <v>228</v>
      </c>
      <c r="T4" s="11" t="s">
        <v>229</v>
      </c>
      <c r="U4" s="13" t="s">
        <v>231</v>
      </c>
      <c r="V4" s="13" t="s">
        <v>232</v>
      </c>
      <c r="W4" s="13" t="s">
        <v>233</v>
      </c>
      <c r="X4" s="12">
        <v>1.7</v>
      </c>
      <c r="Y4" s="12">
        <v>2.7</v>
      </c>
      <c r="Z4" s="11" t="s">
        <v>262</v>
      </c>
      <c r="AA4" s="12">
        <v>-1.8</v>
      </c>
      <c r="AB4" s="11" t="s">
        <v>266</v>
      </c>
      <c r="AC4" s="12">
        <v>-0.3</v>
      </c>
      <c r="AD4" s="12">
        <v>-1.5</v>
      </c>
      <c r="AE4" s="8"/>
      <c r="AF4" s="11" t="s">
        <v>185</v>
      </c>
      <c r="AG4" s="11" t="s">
        <v>185</v>
      </c>
      <c r="AH4" s="11" t="s">
        <v>151</v>
      </c>
      <c r="AI4" s="8"/>
      <c r="AJ4" s="8" t="s">
        <v>291</v>
      </c>
      <c r="AK4" s="30" t="s">
        <v>292</v>
      </c>
    </row>
    <row r="5" spans="1:37" s="5" customFormat="1">
      <c r="A5" s="6">
        <v>45452</v>
      </c>
      <c r="B5" s="34" t="s">
        <v>142</v>
      </c>
      <c r="C5" s="8" t="s">
        <v>193</v>
      </c>
      <c r="D5" s="9">
        <v>7.3668981481481488E-2</v>
      </c>
      <c r="E5" s="8" t="s">
        <v>177</v>
      </c>
      <c r="F5" s="29">
        <v>6.9</v>
      </c>
      <c r="G5" s="10">
        <v>10.9</v>
      </c>
      <c r="H5" s="10">
        <v>11.7</v>
      </c>
      <c r="I5" s="10">
        <v>12.6</v>
      </c>
      <c r="J5" s="10">
        <v>13</v>
      </c>
      <c r="K5" s="10">
        <v>13.2</v>
      </c>
      <c r="L5" s="10">
        <v>13.1</v>
      </c>
      <c r="M5" s="10">
        <v>12.6</v>
      </c>
      <c r="N5" s="10">
        <v>12.5</v>
      </c>
      <c r="O5" s="27">
        <f t="shared" si="0"/>
        <v>29.5</v>
      </c>
      <c r="P5" s="27">
        <f t="shared" si="1"/>
        <v>38.799999999999997</v>
      </c>
      <c r="Q5" s="27">
        <f t="shared" si="2"/>
        <v>38.200000000000003</v>
      </c>
      <c r="R5" s="28">
        <f t="shared" si="3"/>
        <v>64.400000000000006</v>
      </c>
      <c r="S5" s="11" t="s">
        <v>190</v>
      </c>
      <c r="T5" s="11" t="s">
        <v>235</v>
      </c>
      <c r="U5" s="13" t="s">
        <v>196</v>
      </c>
      <c r="V5" s="13" t="s">
        <v>236</v>
      </c>
      <c r="W5" s="13" t="s">
        <v>237</v>
      </c>
      <c r="X5" s="12">
        <v>2.7</v>
      </c>
      <c r="Y5" s="12">
        <v>2.4</v>
      </c>
      <c r="Z5" s="11" t="s">
        <v>262</v>
      </c>
      <c r="AA5" s="12">
        <v>-0.8</v>
      </c>
      <c r="AB5" s="11" t="s">
        <v>266</v>
      </c>
      <c r="AC5" s="12">
        <v>0.7</v>
      </c>
      <c r="AD5" s="12">
        <v>-1.5</v>
      </c>
      <c r="AE5" s="8"/>
      <c r="AF5" s="11" t="s">
        <v>164</v>
      </c>
      <c r="AG5" s="11" t="s">
        <v>185</v>
      </c>
      <c r="AH5" s="11" t="s">
        <v>151</v>
      </c>
      <c r="AI5" s="8"/>
      <c r="AJ5" s="8" t="s">
        <v>303</v>
      </c>
      <c r="AK5" s="30" t="s">
        <v>304</v>
      </c>
    </row>
    <row r="6" spans="1:37" s="5" customFormat="1">
      <c r="A6" s="6">
        <v>45452</v>
      </c>
      <c r="B6" s="26" t="s">
        <v>146</v>
      </c>
      <c r="C6" s="8" t="s">
        <v>193</v>
      </c>
      <c r="D6" s="9">
        <v>7.1550925925925921E-2</v>
      </c>
      <c r="E6" s="8" t="s">
        <v>175</v>
      </c>
      <c r="F6" s="29">
        <v>6.9</v>
      </c>
      <c r="G6" s="10">
        <v>11.1</v>
      </c>
      <c r="H6" s="10">
        <v>11.5</v>
      </c>
      <c r="I6" s="10">
        <v>12.2</v>
      </c>
      <c r="J6" s="10">
        <v>12.3</v>
      </c>
      <c r="K6" s="10">
        <v>12.4</v>
      </c>
      <c r="L6" s="10">
        <v>12.5</v>
      </c>
      <c r="M6" s="10">
        <v>12</v>
      </c>
      <c r="N6" s="10">
        <v>12.3</v>
      </c>
      <c r="O6" s="27">
        <f t="shared" si="0"/>
        <v>29.5</v>
      </c>
      <c r="P6" s="27">
        <f t="shared" si="1"/>
        <v>36.9</v>
      </c>
      <c r="Q6" s="27">
        <f t="shared" si="2"/>
        <v>36.799999999999997</v>
      </c>
      <c r="R6" s="28">
        <f t="shared" si="3"/>
        <v>61.5</v>
      </c>
      <c r="S6" s="11" t="s">
        <v>228</v>
      </c>
      <c r="T6" s="11" t="s">
        <v>210</v>
      </c>
      <c r="U6" s="13" t="s">
        <v>256</v>
      </c>
      <c r="V6" s="13" t="s">
        <v>257</v>
      </c>
      <c r="W6" s="13" t="s">
        <v>258</v>
      </c>
      <c r="X6" s="12">
        <v>2.7</v>
      </c>
      <c r="Y6" s="12">
        <v>2.4</v>
      </c>
      <c r="Z6" s="11" t="s">
        <v>268</v>
      </c>
      <c r="AA6" s="12">
        <v>-2.4</v>
      </c>
      <c r="AB6" s="11" t="s">
        <v>266</v>
      </c>
      <c r="AC6" s="12">
        <v>-0.6</v>
      </c>
      <c r="AD6" s="12">
        <v>-1.8</v>
      </c>
      <c r="AE6" s="8"/>
      <c r="AF6" s="11" t="s">
        <v>260</v>
      </c>
      <c r="AG6" s="11" t="s">
        <v>164</v>
      </c>
      <c r="AH6" s="11" t="s">
        <v>163</v>
      </c>
      <c r="AI6" s="8"/>
      <c r="AJ6" s="8" t="s">
        <v>297</v>
      </c>
      <c r="AK6" s="30" t="s">
        <v>298</v>
      </c>
    </row>
    <row r="7" spans="1:37" s="5" customFormat="1">
      <c r="A7" s="6">
        <v>45452</v>
      </c>
      <c r="B7" s="26" t="s">
        <v>144</v>
      </c>
      <c r="C7" s="8" t="s">
        <v>193</v>
      </c>
      <c r="D7" s="9">
        <v>7.2245370370370376E-2</v>
      </c>
      <c r="E7" s="8" t="s">
        <v>176</v>
      </c>
      <c r="F7" s="29">
        <v>6.9</v>
      </c>
      <c r="G7" s="10">
        <v>10.8</v>
      </c>
      <c r="H7" s="10">
        <v>11.4</v>
      </c>
      <c r="I7" s="10">
        <v>11.9</v>
      </c>
      <c r="J7" s="10">
        <v>12.3</v>
      </c>
      <c r="K7" s="10">
        <v>12.4</v>
      </c>
      <c r="L7" s="10">
        <v>12.6</v>
      </c>
      <c r="M7" s="10">
        <v>12.8</v>
      </c>
      <c r="N7" s="10">
        <v>13.1</v>
      </c>
      <c r="O7" s="27">
        <f t="shared" si="0"/>
        <v>29.1</v>
      </c>
      <c r="P7" s="27">
        <f t="shared" si="1"/>
        <v>36.6</v>
      </c>
      <c r="Q7" s="27">
        <f t="shared" si="2"/>
        <v>38.5</v>
      </c>
      <c r="R7" s="28">
        <f t="shared" si="3"/>
        <v>63.20000000000001</v>
      </c>
      <c r="S7" s="11" t="s">
        <v>228</v>
      </c>
      <c r="T7" s="11" t="s">
        <v>229</v>
      </c>
      <c r="U7" s="13" t="s">
        <v>263</v>
      </c>
      <c r="V7" s="13" t="s">
        <v>264</v>
      </c>
      <c r="W7" s="13" t="s">
        <v>265</v>
      </c>
      <c r="X7" s="12">
        <v>2.7</v>
      </c>
      <c r="Y7" s="12">
        <v>2.4</v>
      </c>
      <c r="Z7" s="11" t="s">
        <v>268</v>
      </c>
      <c r="AA7" s="12">
        <v>-2.2000000000000002</v>
      </c>
      <c r="AB7" s="11" t="s">
        <v>266</v>
      </c>
      <c r="AC7" s="12">
        <v>-0.2</v>
      </c>
      <c r="AD7" s="12">
        <v>-2</v>
      </c>
      <c r="AE7" s="8"/>
      <c r="AF7" s="11" t="s">
        <v>185</v>
      </c>
      <c r="AG7" s="11" t="s">
        <v>164</v>
      </c>
      <c r="AH7" s="11" t="s">
        <v>151</v>
      </c>
      <c r="AI7" s="8"/>
      <c r="AJ7" s="8" t="s">
        <v>295</v>
      </c>
      <c r="AK7" s="30" t="s">
        <v>296</v>
      </c>
    </row>
    <row r="8" spans="1:37" s="5" customFormat="1">
      <c r="A8" s="6">
        <v>45458</v>
      </c>
      <c r="B8" s="26" t="s">
        <v>142</v>
      </c>
      <c r="C8" s="8" t="s">
        <v>193</v>
      </c>
      <c r="D8" s="9">
        <v>7.3657407407407408E-2</v>
      </c>
      <c r="E8" s="8" t="s">
        <v>323</v>
      </c>
      <c r="F8" s="29">
        <v>6.9</v>
      </c>
      <c r="G8" s="10">
        <v>11</v>
      </c>
      <c r="H8" s="10">
        <v>12</v>
      </c>
      <c r="I8" s="10">
        <v>12.3</v>
      </c>
      <c r="J8" s="10">
        <v>12.5</v>
      </c>
      <c r="K8" s="10">
        <v>12.6</v>
      </c>
      <c r="L8" s="10">
        <v>12.8</v>
      </c>
      <c r="M8" s="10">
        <v>13</v>
      </c>
      <c r="N8" s="10">
        <v>13.3</v>
      </c>
      <c r="O8" s="27">
        <f t="shared" ref="O8:O13" si="4">SUM(F8:H8)</f>
        <v>29.9</v>
      </c>
      <c r="P8" s="27">
        <f t="shared" ref="P8:P13" si="5">SUM(I8:K8)</f>
        <v>37.4</v>
      </c>
      <c r="Q8" s="27">
        <f t="shared" ref="Q8:Q13" si="6">SUM(L8:N8)</f>
        <v>39.1</v>
      </c>
      <c r="R8" s="28">
        <f t="shared" ref="R8:R13" si="7">SUM(J8:N8)</f>
        <v>64.2</v>
      </c>
      <c r="S8" s="11" t="s">
        <v>228</v>
      </c>
      <c r="T8" s="11" t="s">
        <v>229</v>
      </c>
      <c r="U8" s="13" t="s">
        <v>257</v>
      </c>
      <c r="V8" s="13" t="s">
        <v>324</v>
      </c>
      <c r="W8" s="13" t="s">
        <v>325</v>
      </c>
      <c r="X8" s="12">
        <v>2.8</v>
      </c>
      <c r="Y8" s="12">
        <v>5.5</v>
      </c>
      <c r="Z8" s="11" t="s">
        <v>262</v>
      </c>
      <c r="AA8" s="12">
        <v>-0.9</v>
      </c>
      <c r="AB8" s="11" t="s">
        <v>266</v>
      </c>
      <c r="AC8" s="12">
        <v>0.3</v>
      </c>
      <c r="AD8" s="12">
        <v>-1.2</v>
      </c>
      <c r="AE8" s="8"/>
      <c r="AF8" s="11" t="s">
        <v>185</v>
      </c>
      <c r="AG8" s="11" t="s">
        <v>185</v>
      </c>
      <c r="AH8" s="11" t="s">
        <v>151</v>
      </c>
      <c r="AI8" s="8"/>
      <c r="AJ8" s="8" t="s">
        <v>424</v>
      </c>
      <c r="AK8" s="30" t="s">
        <v>425</v>
      </c>
    </row>
    <row r="9" spans="1:37" s="5" customFormat="1">
      <c r="A9" s="6">
        <v>45458</v>
      </c>
      <c r="B9" s="26" t="s">
        <v>144</v>
      </c>
      <c r="C9" s="8" t="s">
        <v>193</v>
      </c>
      <c r="D9" s="9">
        <v>7.3645833333333327E-2</v>
      </c>
      <c r="E9" s="8" t="s">
        <v>347</v>
      </c>
      <c r="F9" s="29">
        <v>6.9</v>
      </c>
      <c r="G9" s="10">
        <v>10.9</v>
      </c>
      <c r="H9" s="10">
        <v>11.9</v>
      </c>
      <c r="I9" s="10">
        <v>12</v>
      </c>
      <c r="J9" s="10">
        <v>12.4</v>
      </c>
      <c r="K9" s="10">
        <v>12.3</v>
      </c>
      <c r="L9" s="10">
        <v>12.8</v>
      </c>
      <c r="M9" s="10">
        <v>13</v>
      </c>
      <c r="N9" s="10">
        <v>14.1</v>
      </c>
      <c r="O9" s="27">
        <f t="shared" si="4"/>
        <v>29.700000000000003</v>
      </c>
      <c r="P9" s="27">
        <f t="shared" si="5"/>
        <v>36.700000000000003</v>
      </c>
      <c r="Q9" s="27">
        <f t="shared" si="6"/>
        <v>39.9</v>
      </c>
      <c r="R9" s="28">
        <f t="shared" si="7"/>
        <v>64.599999999999994</v>
      </c>
      <c r="S9" s="11" t="s">
        <v>228</v>
      </c>
      <c r="T9" s="11" t="s">
        <v>229</v>
      </c>
      <c r="U9" s="13" t="s">
        <v>348</v>
      </c>
      <c r="V9" s="13" t="s">
        <v>349</v>
      </c>
      <c r="W9" s="13" t="s">
        <v>237</v>
      </c>
      <c r="X9" s="12">
        <v>2.8</v>
      </c>
      <c r="Y9" s="12">
        <v>5.5</v>
      </c>
      <c r="Z9" s="11" t="s">
        <v>262</v>
      </c>
      <c r="AA9" s="12">
        <v>-0.1</v>
      </c>
      <c r="AB9" s="11" t="s">
        <v>266</v>
      </c>
      <c r="AC9" s="12">
        <v>1.1000000000000001</v>
      </c>
      <c r="AD9" s="12">
        <v>-1.2</v>
      </c>
      <c r="AE9" s="8"/>
      <c r="AF9" s="11" t="s">
        <v>165</v>
      </c>
      <c r="AG9" s="11" t="s">
        <v>185</v>
      </c>
      <c r="AH9" s="11" t="s">
        <v>163</v>
      </c>
      <c r="AI9" s="8"/>
      <c r="AJ9" s="8" t="s">
        <v>392</v>
      </c>
      <c r="AK9" s="30" t="s">
        <v>393</v>
      </c>
    </row>
    <row r="10" spans="1:37" s="5" customFormat="1">
      <c r="A10" s="6">
        <v>45459</v>
      </c>
      <c r="B10" s="25" t="s">
        <v>142</v>
      </c>
      <c r="C10" s="8" t="s">
        <v>193</v>
      </c>
      <c r="D10" s="9">
        <v>7.3692129629629635E-2</v>
      </c>
      <c r="E10" s="8" t="s">
        <v>353</v>
      </c>
      <c r="F10" s="29">
        <v>6.9</v>
      </c>
      <c r="G10" s="10">
        <v>10.8</v>
      </c>
      <c r="H10" s="10">
        <v>12.1</v>
      </c>
      <c r="I10" s="10">
        <v>13.2</v>
      </c>
      <c r="J10" s="10">
        <v>13.4</v>
      </c>
      <c r="K10" s="10">
        <v>13</v>
      </c>
      <c r="L10" s="10">
        <v>12.4</v>
      </c>
      <c r="M10" s="10">
        <v>12.1</v>
      </c>
      <c r="N10" s="10">
        <v>12.8</v>
      </c>
      <c r="O10" s="27">
        <f t="shared" si="4"/>
        <v>29.800000000000004</v>
      </c>
      <c r="P10" s="27">
        <f t="shared" si="5"/>
        <v>39.6</v>
      </c>
      <c r="Q10" s="27">
        <f t="shared" si="6"/>
        <v>37.299999999999997</v>
      </c>
      <c r="R10" s="28">
        <f t="shared" si="7"/>
        <v>63.7</v>
      </c>
      <c r="S10" s="11" t="s">
        <v>190</v>
      </c>
      <c r="T10" s="11" t="s">
        <v>210</v>
      </c>
      <c r="U10" s="13" t="s">
        <v>349</v>
      </c>
      <c r="V10" s="13" t="s">
        <v>354</v>
      </c>
      <c r="W10" s="13" t="s">
        <v>355</v>
      </c>
      <c r="X10" s="12">
        <v>3.3</v>
      </c>
      <c r="Y10" s="12">
        <v>3.9</v>
      </c>
      <c r="Z10" s="11" t="s">
        <v>262</v>
      </c>
      <c r="AA10" s="12">
        <v>-0.6</v>
      </c>
      <c r="AB10" s="11" t="s">
        <v>266</v>
      </c>
      <c r="AC10" s="12">
        <v>0.6</v>
      </c>
      <c r="AD10" s="12">
        <v>-1.2</v>
      </c>
      <c r="AE10" s="8"/>
      <c r="AF10" s="11" t="s">
        <v>164</v>
      </c>
      <c r="AG10" s="11" t="s">
        <v>185</v>
      </c>
      <c r="AH10" s="11" t="s">
        <v>151</v>
      </c>
      <c r="AI10" s="8"/>
      <c r="AJ10" s="8" t="s">
        <v>434</v>
      </c>
      <c r="AK10" s="30" t="s">
        <v>435</v>
      </c>
    </row>
    <row r="11" spans="1:37" s="5" customFormat="1">
      <c r="A11" s="6">
        <v>45459</v>
      </c>
      <c r="B11" s="26" t="s">
        <v>142</v>
      </c>
      <c r="C11" s="8" t="s">
        <v>193</v>
      </c>
      <c r="D11" s="9">
        <v>7.3680555555555555E-2</v>
      </c>
      <c r="E11" s="8" t="s">
        <v>362</v>
      </c>
      <c r="F11" s="29">
        <v>6.9</v>
      </c>
      <c r="G11" s="10">
        <v>11.2</v>
      </c>
      <c r="H11" s="10">
        <v>12.7</v>
      </c>
      <c r="I11" s="10">
        <v>12.8</v>
      </c>
      <c r="J11" s="10">
        <v>12.7</v>
      </c>
      <c r="K11" s="10">
        <v>12.4</v>
      </c>
      <c r="L11" s="10">
        <v>12.7</v>
      </c>
      <c r="M11" s="10">
        <v>13</v>
      </c>
      <c r="N11" s="10">
        <v>12.2</v>
      </c>
      <c r="O11" s="27">
        <f t="shared" si="4"/>
        <v>30.8</v>
      </c>
      <c r="P11" s="27">
        <f t="shared" si="5"/>
        <v>37.9</v>
      </c>
      <c r="Q11" s="27">
        <f t="shared" si="6"/>
        <v>37.9</v>
      </c>
      <c r="R11" s="28">
        <f t="shared" si="7"/>
        <v>63</v>
      </c>
      <c r="S11" s="11" t="s">
        <v>190</v>
      </c>
      <c r="T11" s="11" t="s">
        <v>210</v>
      </c>
      <c r="U11" s="13" t="s">
        <v>363</v>
      </c>
      <c r="V11" s="13" t="s">
        <v>364</v>
      </c>
      <c r="W11" s="13" t="s">
        <v>365</v>
      </c>
      <c r="X11" s="12">
        <v>3.3</v>
      </c>
      <c r="Y11" s="12">
        <v>3.9</v>
      </c>
      <c r="Z11" s="11" t="s">
        <v>262</v>
      </c>
      <c r="AA11" s="12">
        <v>-0.7</v>
      </c>
      <c r="AB11" s="11" t="s">
        <v>266</v>
      </c>
      <c r="AC11" s="12">
        <v>0.5</v>
      </c>
      <c r="AD11" s="12">
        <v>-1.2</v>
      </c>
      <c r="AE11" s="8"/>
      <c r="AF11" s="11" t="s">
        <v>164</v>
      </c>
      <c r="AG11" s="11" t="s">
        <v>164</v>
      </c>
      <c r="AH11" s="11" t="s">
        <v>163</v>
      </c>
      <c r="AI11" s="8"/>
      <c r="AJ11" s="8" t="s">
        <v>428</v>
      </c>
      <c r="AK11" s="30" t="s">
        <v>429</v>
      </c>
    </row>
    <row r="12" spans="1:37" s="5" customFormat="1">
      <c r="A12" s="6">
        <v>45459</v>
      </c>
      <c r="B12" s="25" t="s">
        <v>144</v>
      </c>
      <c r="C12" s="8" t="s">
        <v>193</v>
      </c>
      <c r="D12" s="9">
        <v>7.2951388888888885E-2</v>
      </c>
      <c r="E12" s="8" t="s">
        <v>370</v>
      </c>
      <c r="F12" s="29">
        <v>6.9</v>
      </c>
      <c r="G12" s="10">
        <v>10.9</v>
      </c>
      <c r="H12" s="10">
        <v>11.9</v>
      </c>
      <c r="I12" s="10">
        <v>12.6</v>
      </c>
      <c r="J12" s="10">
        <v>12.7</v>
      </c>
      <c r="K12" s="10">
        <v>12.7</v>
      </c>
      <c r="L12" s="10">
        <v>12.4</v>
      </c>
      <c r="M12" s="10">
        <v>12.5</v>
      </c>
      <c r="N12" s="10">
        <v>12.7</v>
      </c>
      <c r="O12" s="27">
        <f t="shared" si="4"/>
        <v>29.700000000000003</v>
      </c>
      <c r="P12" s="27">
        <f t="shared" si="5"/>
        <v>38</v>
      </c>
      <c r="Q12" s="27">
        <f t="shared" si="6"/>
        <v>37.599999999999994</v>
      </c>
      <c r="R12" s="28">
        <f t="shared" si="7"/>
        <v>63</v>
      </c>
      <c r="S12" s="11" t="s">
        <v>190</v>
      </c>
      <c r="T12" s="11" t="s">
        <v>210</v>
      </c>
      <c r="U12" s="13" t="s">
        <v>371</v>
      </c>
      <c r="V12" s="13" t="s">
        <v>372</v>
      </c>
      <c r="W12" s="13" t="s">
        <v>373</v>
      </c>
      <c r="X12" s="12">
        <v>3.3</v>
      </c>
      <c r="Y12" s="12">
        <v>3.9</v>
      </c>
      <c r="Z12" s="11" t="s">
        <v>262</v>
      </c>
      <c r="AA12" s="12">
        <v>-1.1000000000000001</v>
      </c>
      <c r="AB12" s="11" t="s">
        <v>266</v>
      </c>
      <c r="AC12" s="12">
        <v>0.3</v>
      </c>
      <c r="AD12" s="12">
        <v>-1.4</v>
      </c>
      <c r="AE12" s="8"/>
      <c r="AF12" s="11" t="s">
        <v>185</v>
      </c>
      <c r="AG12" s="11" t="s">
        <v>164</v>
      </c>
      <c r="AH12" s="11" t="s">
        <v>151</v>
      </c>
      <c r="AI12" s="8"/>
      <c r="AJ12" s="8" t="s">
        <v>410</v>
      </c>
      <c r="AK12" s="30" t="s">
        <v>411</v>
      </c>
    </row>
    <row r="13" spans="1:37" s="5" customFormat="1">
      <c r="A13" s="6">
        <v>45459</v>
      </c>
      <c r="B13" s="26" t="s">
        <v>146</v>
      </c>
      <c r="C13" s="8" t="s">
        <v>193</v>
      </c>
      <c r="D13" s="9">
        <v>7.2928240740740738E-2</v>
      </c>
      <c r="E13" s="8" t="s">
        <v>377</v>
      </c>
      <c r="F13" s="29">
        <v>6.9</v>
      </c>
      <c r="G13" s="10">
        <v>10.9</v>
      </c>
      <c r="H13" s="10">
        <v>11.5</v>
      </c>
      <c r="I13" s="10">
        <v>12.5</v>
      </c>
      <c r="J13" s="10">
        <v>12.7</v>
      </c>
      <c r="K13" s="10">
        <v>12.7</v>
      </c>
      <c r="L13" s="10">
        <v>12.6</v>
      </c>
      <c r="M13" s="10">
        <v>12.5</v>
      </c>
      <c r="N13" s="10">
        <v>12.8</v>
      </c>
      <c r="O13" s="27">
        <f t="shared" si="4"/>
        <v>29.3</v>
      </c>
      <c r="P13" s="27">
        <f t="shared" si="5"/>
        <v>37.9</v>
      </c>
      <c r="Q13" s="27">
        <f t="shared" si="6"/>
        <v>37.900000000000006</v>
      </c>
      <c r="R13" s="28">
        <f t="shared" si="7"/>
        <v>63.3</v>
      </c>
      <c r="S13" s="11" t="s">
        <v>228</v>
      </c>
      <c r="T13" s="11" t="s">
        <v>191</v>
      </c>
      <c r="U13" s="13" t="s">
        <v>378</v>
      </c>
      <c r="V13" s="13" t="s">
        <v>213</v>
      </c>
      <c r="W13" s="13" t="s">
        <v>379</v>
      </c>
      <c r="X13" s="12">
        <v>3.3</v>
      </c>
      <c r="Y13" s="12">
        <v>3.9</v>
      </c>
      <c r="Z13" s="11" t="s">
        <v>262</v>
      </c>
      <c r="AA13" s="12">
        <v>-0.5</v>
      </c>
      <c r="AB13" s="11" t="s">
        <v>266</v>
      </c>
      <c r="AC13" s="12">
        <v>1.1000000000000001</v>
      </c>
      <c r="AD13" s="12">
        <v>-1.6</v>
      </c>
      <c r="AE13" s="8"/>
      <c r="AF13" s="11" t="s">
        <v>165</v>
      </c>
      <c r="AG13" s="11" t="s">
        <v>164</v>
      </c>
      <c r="AH13" s="11" t="s">
        <v>163</v>
      </c>
      <c r="AI13" s="8"/>
      <c r="AJ13" s="8" t="s">
        <v>404</v>
      </c>
      <c r="AK13" s="30" t="s">
        <v>405</v>
      </c>
    </row>
    <row r="14" spans="1:37" s="5" customFormat="1">
      <c r="A14" s="6">
        <v>45465</v>
      </c>
      <c r="B14" s="25" t="s">
        <v>142</v>
      </c>
      <c r="C14" s="8" t="s">
        <v>193</v>
      </c>
      <c r="D14" s="9">
        <v>7.3668981481481488E-2</v>
      </c>
      <c r="E14" s="8" t="s">
        <v>444</v>
      </c>
      <c r="F14" s="29">
        <v>6.7</v>
      </c>
      <c r="G14" s="10">
        <v>11.5</v>
      </c>
      <c r="H14" s="10">
        <v>12</v>
      </c>
      <c r="I14" s="10">
        <v>12.7</v>
      </c>
      <c r="J14" s="10">
        <v>12.9</v>
      </c>
      <c r="K14" s="10">
        <v>12.1</v>
      </c>
      <c r="L14" s="10">
        <v>12.7</v>
      </c>
      <c r="M14" s="10">
        <v>12.7</v>
      </c>
      <c r="N14" s="10">
        <v>13.2</v>
      </c>
      <c r="O14" s="27">
        <f t="shared" ref="O14:O20" si="8">SUM(F14:H14)</f>
        <v>30.2</v>
      </c>
      <c r="P14" s="27">
        <f t="shared" ref="P14:P20" si="9">SUM(I14:K14)</f>
        <v>37.700000000000003</v>
      </c>
      <c r="Q14" s="27">
        <f t="shared" ref="Q14:Q20" si="10">SUM(L14:N14)</f>
        <v>38.599999999999994</v>
      </c>
      <c r="R14" s="28">
        <f t="shared" ref="R14:R20" si="11">SUM(J14:N14)</f>
        <v>63.600000000000009</v>
      </c>
      <c r="S14" s="11" t="s">
        <v>190</v>
      </c>
      <c r="T14" s="11" t="s">
        <v>191</v>
      </c>
      <c r="U14" s="13" t="s">
        <v>378</v>
      </c>
      <c r="V14" s="13" t="s">
        <v>195</v>
      </c>
      <c r="W14" s="13" t="s">
        <v>196</v>
      </c>
      <c r="X14" s="12">
        <v>3</v>
      </c>
      <c r="Y14" s="12">
        <v>3.9</v>
      </c>
      <c r="Z14" s="11" t="s">
        <v>262</v>
      </c>
      <c r="AA14" s="12">
        <v>-0.8</v>
      </c>
      <c r="AB14" s="11" t="s">
        <v>266</v>
      </c>
      <c r="AC14" s="12">
        <v>0.4</v>
      </c>
      <c r="AD14" s="12">
        <v>-1.2</v>
      </c>
      <c r="AE14" s="8"/>
      <c r="AF14" s="11" t="s">
        <v>164</v>
      </c>
      <c r="AG14" s="11" t="s">
        <v>185</v>
      </c>
      <c r="AH14" s="11" t="s">
        <v>163</v>
      </c>
      <c r="AI14" s="8"/>
      <c r="AJ14" s="8" t="s">
        <v>446</v>
      </c>
      <c r="AK14" s="30" t="s">
        <v>504</v>
      </c>
    </row>
    <row r="15" spans="1:37" s="5" customFormat="1">
      <c r="A15" s="6">
        <v>45465</v>
      </c>
      <c r="B15" s="25" t="s">
        <v>146</v>
      </c>
      <c r="C15" s="8" t="s">
        <v>193</v>
      </c>
      <c r="D15" s="9">
        <v>7.2962962962962966E-2</v>
      </c>
      <c r="E15" s="8" t="s">
        <v>460</v>
      </c>
      <c r="F15" s="29">
        <v>7</v>
      </c>
      <c r="G15" s="10">
        <v>11.3</v>
      </c>
      <c r="H15" s="10">
        <v>12.2</v>
      </c>
      <c r="I15" s="10">
        <v>13</v>
      </c>
      <c r="J15" s="10">
        <v>12.4</v>
      </c>
      <c r="K15" s="10">
        <v>11.9</v>
      </c>
      <c r="L15" s="10">
        <v>12.7</v>
      </c>
      <c r="M15" s="10">
        <v>12.6</v>
      </c>
      <c r="N15" s="10">
        <v>12.3</v>
      </c>
      <c r="O15" s="27">
        <f t="shared" si="8"/>
        <v>30.5</v>
      </c>
      <c r="P15" s="27">
        <f t="shared" si="9"/>
        <v>37.299999999999997</v>
      </c>
      <c r="Q15" s="27">
        <f t="shared" si="10"/>
        <v>37.599999999999994</v>
      </c>
      <c r="R15" s="28">
        <f t="shared" si="11"/>
        <v>61.900000000000006</v>
      </c>
      <c r="S15" s="11" t="s">
        <v>459</v>
      </c>
      <c r="T15" s="11" t="s">
        <v>210</v>
      </c>
      <c r="U15" s="13" t="s">
        <v>461</v>
      </c>
      <c r="V15" s="13" t="s">
        <v>462</v>
      </c>
      <c r="W15" s="13" t="s">
        <v>463</v>
      </c>
      <c r="X15" s="12">
        <v>3</v>
      </c>
      <c r="Y15" s="12">
        <v>3.9</v>
      </c>
      <c r="Z15" s="11" t="s">
        <v>262</v>
      </c>
      <c r="AA15" s="12">
        <v>-0.2</v>
      </c>
      <c r="AB15" s="11" t="s">
        <v>266</v>
      </c>
      <c r="AC15" s="12">
        <v>1</v>
      </c>
      <c r="AD15" s="12">
        <v>-1.2</v>
      </c>
      <c r="AE15" s="8"/>
      <c r="AF15" s="11" t="s">
        <v>165</v>
      </c>
      <c r="AG15" s="11" t="s">
        <v>164</v>
      </c>
      <c r="AH15" s="11" t="s">
        <v>440</v>
      </c>
      <c r="AI15" s="8"/>
      <c r="AJ15" s="8" t="s">
        <v>465</v>
      </c>
      <c r="AK15" s="30" t="s">
        <v>495</v>
      </c>
    </row>
    <row r="16" spans="1:37" s="5" customFormat="1">
      <c r="A16" s="6">
        <v>45465</v>
      </c>
      <c r="B16" s="25" t="s">
        <v>144</v>
      </c>
      <c r="C16" s="8" t="s">
        <v>193</v>
      </c>
      <c r="D16" s="9">
        <v>7.2928240740740738E-2</v>
      </c>
      <c r="E16" s="8" t="s">
        <v>469</v>
      </c>
      <c r="F16" s="29">
        <v>7</v>
      </c>
      <c r="G16" s="10">
        <v>10.5</v>
      </c>
      <c r="H16" s="10">
        <v>11</v>
      </c>
      <c r="I16" s="10">
        <v>11.9</v>
      </c>
      <c r="J16" s="10">
        <v>12</v>
      </c>
      <c r="K16" s="10">
        <v>12.6</v>
      </c>
      <c r="L16" s="10">
        <v>13.9</v>
      </c>
      <c r="M16" s="10">
        <v>13.5</v>
      </c>
      <c r="N16" s="10">
        <v>12.7</v>
      </c>
      <c r="O16" s="27">
        <f t="shared" si="8"/>
        <v>28.5</v>
      </c>
      <c r="P16" s="27">
        <f t="shared" si="9"/>
        <v>36.5</v>
      </c>
      <c r="Q16" s="27">
        <f t="shared" si="10"/>
        <v>40.099999999999994</v>
      </c>
      <c r="R16" s="28">
        <f t="shared" si="11"/>
        <v>64.7</v>
      </c>
      <c r="S16" s="11" t="s">
        <v>228</v>
      </c>
      <c r="T16" s="11" t="s">
        <v>191</v>
      </c>
      <c r="U16" s="13" t="s">
        <v>462</v>
      </c>
      <c r="V16" s="13" t="s">
        <v>462</v>
      </c>
      <c r="W16" s="13" t="s">
        <v>264</v>
      </c>
      <c r="X16" s="12">
        <v>3</v>
      </c>
      <c r="Y16" s="12">
        <v>3.9</v>
      </c>
      <c r="Z16" s="11" t="s">
        <v>262</v>
      </c>
      <c r="AA16" s="12">
        <v>-1.3</v>
      </c>
      <c r="AB16" s="11" t="s">
        <v>266</v>
      </c>
      <c r="AC16" s="12">
        <v>-0.1</v>
      </c>
      <c r="AD16" s="12">
        <v>-1.2</v>
      </c>
      <c r="AE16" s="8"/>
      <c r="AF16" s="11" t="s">
        <v>185</v>
      </c>
      <c r="AG16" s="11" t="s">
        <v>164</v>
      </c>
      <c r="AH16" s="11" t="s">
        <v>440</v>
      </c>
      <c r="AI16" s="8"/>
      <c r="AJ16" s="8" t="s">
        <v>468</v>
      </c>
      <c r="AK16" s="30" t="s">
        <v>494</v>
      </c>
    </row>
    <row r="17" spans="1:37" s="5" customFormat="1">
      <c r="A17" s="6">
        <v>45466</v>
      </c>
      <c r="B17" s="26" t="s">
        <v>142</v>
      </c>
      <c r="C17" s="8" t="s">
        <v>193</v>
      </c>
      <c r="D17" s="9">
        <v>7.2974537037037032E-2</v>
      </c>
      <c r="E17" s="8" t="s">
        <v>471</v>
      </c>
      <c r="F17" s="29">
        <v>7</v>
      </c>
      <c r="G17" s="10">
        <v>11.3</v>
      </c>
      <c r="H17" s="10">
        <v>12.2</v>
      </c>
      <c r="I17" s="10">
        <v>12.9</v>
      </c>
      <c r="J17" s="10">
        <v>12.7</v>
      </c>
      <c r="K17" s="10">
        <v>12.3</v>
      </c>
      <c r="L17" s="10">
        <v>12.2</v>
      </c>
      <c r="M17" s="10">
        <v>12.2</v>
      </c>
      <c r="N17" s="10">
        <v>12.7</v>
      </c>
      <c r="O17" s="27">
        <f t="shared" si="8"/>
        <v>30.5</v>
      </c>
      <c r="P17" s="27">
        <f t="shared" si="9"/>
        <v>37.900000000000006</v>
      </c>
      <c r="Q17" s="27">
        <f t="shared" si="10"/>
        <v>37.099999999999994</v>
      </c>
      <c r="R17" s="28">
        <f t="shared" si="11"/>
        <v>62.100000000000009</v>
      </c>
      <c r="S17" s="11" t="s">
        <v>190</v>
      </c>
      <c r="T17" s="11" t="s">
        <v>210</v>
      </c>
      <c r="U17" s="13" t="s">
        <v>472</v>
      </c>
      <c r="V17" s="13" t="s">
        <v>213</v>
      </c>
      <c r="W17" s="13" t="s">
        <v>256</v>
      </c>
      <c r="X17" s="12">
        <v>3.4</v>
      </c>
      <c r="Y17" s="12">
        <v>2.5</v>
      </c>
      <c r="Z17" s="11" t="s">
        <v>262</v>
      </c>
      <c r="AA17" s="12">
        <v>-1.8</v>
      </c>
      <c r="AB17" s="11" t="s">
        <v>266</v>
      </c>
      <c r="AC17" s="12">
        <v>-0.6</v>
      </c>
      <c r="AD17" s="12">
        <v>-1.2</v>
      </c>
      <c r="AE17" s="8"/>
      <c r="AF17" s="11" t="s">
        <v>260</v>
      </c>
      <c r="AG17" s="11" t="s">
        <v>164</v>
      </c>
      <c r="AH17" s="11" t="s">
        <v>163</v>
      </c>
      <c r="AI17" s="8"/>
      <c r="AJ17" s="8" t="s">
        <v>522</v>
      </c>
      <c r="AK17" s="30" t="s">
        <v>523</v>
      </c>
    </row>
    <row r="18" spans="1:37" s="5" customFormat="1">
      <c r="A18" s="6">
        <v>45466</v>
      </c>
      <c r="B18" s="26" t="s">
        <v>142</v>
      </c>
      <c r="C18" s="8" t="s">
        <v>193</v>
      </c>
      <c r="D18" s="9">
        <v>7.3680555555555555E-2</v>
      </c>
      <c r="E18" s="8" t="s">
        <v>498</v>
      </c>
      <c r="F18" s="29">
        <v>7</v>
      </c>
      <c r="G18" s="10">
        <v>11</v>
      </c>
      <c r="H18" s="10">
        <v>11.7</v>
      </c>
      <c r="I18" s="10">
        <v>12.3</v>
      </c>
      <c r="J18" s="10">
        <v>12.2</v>
      </c>
      <c r="K18" s="10">
        <v>12.4</v>
      </c>
      <c r="L18" s="10">
        <v>12.9</v>
      </c>
      <c r="M18" s="10">
        <v>13.2</v>
      </c>
      <c r="N18" s="10">
        <v>13.9</v>
      </c>
      <c r="O18" s="27">
        <f t="shared" si="8"/>
        <v>29.7</v>
      </c>
      <c r="P18" s="27">
        <f t="shared" si="9"/>
        <v>36.9</v>
      </c>
      <c r="Q18" s="27">
        <f t="shared" si="10"/>
        <v>40</v>
      </c>
      <c r="R18" s="28">
        <f t="shared" si="11"/>
        <v>64.600000000000009</v>
      </c>
      <c r="S18" s="11" t="s">
        <v>228</v>
      </c>
      <c r="T18" s="11" t="s">
        <v>191</v>
      </c>
      <c r="U18" s="13" t="s">
        <v>256</v>
      </c>
      <c r="V18" s="13" t="s">
        <v>477</v>
      </c>
      <c r="W18" s="13" t="s">
        <v>236</v>
      </c>
      <c r="X18" s="12">
        <v>3.4</v>
      </c>
      <c r="Y18" s="12">
        <v>2.5</v>
      </c>
      <c r="Z18" s="11" t="s">
        <v>262</v>
      </c>
      <c r="AA18" s="12">
        <v>-0.7</v>
      </c>
      <c r="AB18" s="11" t="s">
        <v>266</v>
      </c>
      <c r="AC18" s="12">
        <v>0.5</v>
      </c>
      <c r="AD18" s="12">
        <v>-1.2</v>
      </c>
      <c r="AE18" s="8"/>
      <c r="AF18" s="11" t="s">
        <v>164</v>
      </c>
      <c r="AG18" s="11" t="s">
        <v>164</v>
      </c>
      <c r="AH18" s="11" t="s">
        <v>163</v>
      </c>
      <c r="AI18" s="8"/>
      <c r="AJ18" s="8" t="s">
        <v>509</v>
      </c>
      <c r="AK18" s="30" t="s">
        <v>510</v>
      </c>
    </row>
    <row r="19" spans="1:37" s="5" customFormat="1">
      <c r="A19" s="6">
        <v>45466</v>
      </c>
      <c r="B19" s="26" t="s">
        <v>144</v>
      </c>
      <c r="C19" s="8" t="s">
        <v>193</v>
      </c>
      <c r="D19" s="9">
        <v>7.2916666666666671E-2</v>
      </c>
      <c r="E19" s="8" t="s">
        <v>479</v>
      </c>
      <c r="F19" s="29">
        <v>7.1</v>
      </c>
      <c r="G19" s="10">
        <v>11.2</v>
      </c>
      <c r="H19" s="10">
        <v>12</v>
      </c>
      <c r="I19" s="10">
        <v>12.3</v>
      </c>
      <c r="J19" s="10">
        <v>12.3</v>
      </c>
      <c r="K19" s="10">
        <v>12.3</v>
      </c>
      <c r="L19" s="10">
        <v>12.7</v>
      </c>
      <c r="M19" s="10">
        <v>12.5</v>
      </c>
      <c r="N19" s="10">
        <v>12.6</v>
      </c>
      <c r="O19" s="27">
        <f t="shared" si="8"/>
        <v>30.299999999999997</v>
      </c>
      <c r="P19" s="27">
        <f t="shared" si="9"/>
        <v>36.900000000000006</v>
      </c>
      <c r="Q19" s="27">
        <f t="shared" si="10"/>
        <v>37.799999999999997</v>
      </c>
      <c r="R19" s="28">
        <f t="shared" si="11"/>
        <v>62.4</v>
      </c>
      <c r="S19" s="11" t="s">
        <v>190</v>
      </c>
      <c r="T19" s="11" t="s">
        <v>210</v>
      </c>
      <c r="U19" s="13" t="s">
        <v>379</v>
      </c>
      <c r="V19" s="13" t="s">
        <v>480</v>
      </c>
      <c r="W19" s="13" t="s">
        <v>265</v>
      </c>
      <c r="X19" s="12">
        <v>3.4</v>
      </c>
      <c r="Y19" s="12">
        <v>2.5</v>
      </c>
      <c r="Z19" s="11" t="s">
        <v>262</v>
      </c>
      <c r="AA19" s="12">
        <v>-1.4</v>
      </c>
      <c r="AB19" s="11" t="s">
        <v>266</v>
      </c>
      <c r="AC19" s="12">
        <v>-0.2</v>
      </c>
      <c r="AD19" s="12">
        <v>-1.2</v>
      </c>
      <c r="AE19" s="8"/>
      <c r="AF19" s="11" t="s">
        <v>185</v>
      </c>
      <c r="AG19" s="11" t="s">
        <v>164</v>
      </c>
      <c r="AH19" s="11" t="s">
        <v>151</v>
      </c>
      <c r="AI19" s="8"/>
      <c r="AJ19" s="8" t="s">
        <v>508</v>
      </c>
      <c r="AK19" s="30" t="s">
        <v>511</v>
      </c>
    </row>
    <row r="20" spans="1:37" s="5" customFormat="1">
      <c r="A20" s="6">
        <v>45466</v>
      </c>
      <c r="B20" s="26" t="s">
        <v>436</v>
      </c>
      <c r="C20" s="8" t="s">
        <v>193</v>
      </c>
      <c r="D20" s="9">
        <v>7.2256944444444443E-2</v>
      </c>
      <c r="E20" s="8" t="s">
        <v>482</v>
      </c>
      <c r="F20" s="29">
        <v>7</v>
      </c>
      <c r="G20" s="10">
        <v>11.1</v>
      </c>
      <c r="H20" s="10">
        <v>11.1</v>
      </c>
      <c r="I20" s="10">
        <v>12.5</v>
      </c>
      <c r="J20" s="10">
        <v>12.3</v>
      </c>
      <c r="K20" s="10">
        <v>12</v>
      </c>
      <c r="L20" s="10">
        <v>12.4</v>
      </c>
      <c r="M20" s="10">
        <v>12.8</v>
      </c>
      <c r="N20" s="10">
        <v>13.1</v>
      </c>
      <c r="O20" s="27">
        <f t="shared" si="8"/>
        <v>29.200000000000003</v>
      </c>
      <c r="P20" s="27">
        <f t="shared" si="9"/>
        <v>36.799999999999997</v>
      </c>
      <c r="Q20" s="27">
        <f t="shared" si="10"/>
        <v>38.300000000000004</v>
      </c>
      <c r="R20" s="28">
        <f t="shared" si="11"/>
        <v>62.6</v>
      </c>
      <c r="S20" s="11" t="s">
        <v>190</v>
      </c>
      <c r="T20" s="11" t="s">
        <v>191</v>
      </c>
      <c r="U20" s="13" t="s">
        <v>483</v>
      </c>
      <c r="V20" s="13" t="s">
        <v>484</v>
      </c>
      <c r="W20" s="13" t="s">
        <v>485</v>
      </c>
      <c r="X20" s="12">
        <v>3.4</v>
      </c>
      <c r="Y20" s="12">
        <v>2.5</v>
      </c>
      <c r="Z20" s="11" t="s">
        <v>262</v>
      </c>
      <c r="AA20" s="12">
        <v>0.1</v>
      </c>
      <c r="AB20" s="11" t="s">
        <v>266</v>
      </c>
      <c r="AC20" s="12">
        <v>1.3</v>
      </c>
      <c r="AD20" s="12">
        <v>-1.2</v>
      </c>
      <c r="AE20" s="8"/>
      <c r="AF20" s="11" t="s">
        <v>165</v>
      </c>
      <c r="AG20" s="11" t="s">
        <v>164</v>
      </c>
      <c r="AH20" s="11" t="s">
        <v>163</v>
      </c>
      <c r="AI20" s="8"/>
      <c r="AJ20" s="8" t="s">
        <v>488</v>
      </c>
      <c r="AK20" s="30" t="s">
        <v>489</v>
      </c>
    </row>
    <row r="21" spans="1:37" s="5" customFormat="1">
      <c r="A21" s="6">
        <v>45472</v>
      </c>
      <c r="B21" s="26" t="s">
        <v>142</v>
      </c>
      <c r="C21" s="8" t="s">
        <v>193</v>
      </c>
      <c r="D21" s="9">
        <v>7.3715277777777782E-2</v>
      </c>
      <c r="E21" s="8" t="s">
        <v>538</v>
      </c>
      <c r="F21" s="29">
        <v>7</v>
      </c>
      <c r="G21" s="10">
        <v>11.3</v>
      </c>
      <c r="H21" s="10">
        <v>12</v>
      </c>
      <c r="I21" s="10">
        <v>12.5</v>
      </c>
      <c r="J21" s="10">
        <v>12.6</v>
      </c>
      <c r="K21" s="10">
        <v>12.4</v>
      </c>
      <c r="L21" s="10">
        <v>12.7</v>
      </c>
      <c r="M21" s="10">
        <v>13.1</v>
      </c>
      <c r="N21" s="10">
        <v>13.3</v>
      </c>
      <c r="O21" s="27">
        <f t="shared" ref="O21:O26" si="12">SUM(F21:H21)</f>
        <v>30.3</v>
      </c>
      <c r="P21" s="27">
        <f t="shared" ref="P21:P26" si="13">SUM(I21:K21)</f>
        <v>37.5</v>
      </c>
      <c r="Q21" s="27">
        <f t="shared" ref="Q21:Q26" si="14">SUM(L21:N21)</f>
        <v>39.099999999999994</v>
      </c>
      <c r="R21" s="28">
        <f t="shared" ref="R21:R26" si="15">SUM(J21:N21)</f>
        <v>64.100000000000009</v>
      </c>
      <c r="S21" s="11" t="s">
        <v>190</v>
      </c>
      <c r="T21" s="11" t="s">
        <v>191</v>
      </c>
      <c r="U21" s="13" t="s">
        <v>214</v>
      </c>
      <c r="V21" s="13" t="s">
        <v>365</v>
      </c>
      <c r="W21" s="13" t="s">
        <v>324</v>
      </c>
      <c r="X21" s="12">
        <v>2.6</v>
      </c>
      <c r="Y21" s="12">
        <v>3.4</v>
      </c>
      <c r="Z21" s="11" t="s">
        <v>262</v>
      </c>
      <c r="AA21" s="12">
        <v>-0.4</v>
      </c>
      <c r="AB21" s="11" t="s">
        <v>266</v>
      </c>
      <c r="AC21" s="12">
        <v>0.7</v>
      </c>
      <c r="AD21" s="12">
        <v>-1.1000000000000001</v>
      </c>
      <c r="AE21" s="8"/>
      <c r="AF21" s="11" t="s">
        <v>164</v>
      </c>
      <c r="AG21" s="11" t="s">
        <v>164</v>
      </c>
      <c r="AH21" s="11" t="s">
        <v>151</v>
      </c>
      <c r="AI21" s="8"/>
      <c r="AJ21" s="8" t="s">
        <v>537</v>
      </c>
      <c r="AK21" s="30" t="s">
        <v>590</v>
      </c>
    </row>
    <row r="22" spans="1:37" s="5" customFormat="1">
      <c r="A22" s="6">
        <v>45472</v>
      </c>
      <c r="B22" s="25" t="s">
        <v>144</v>
      </c>
      <c r="C22" s="8" t="s">
        <v>193</v>
      </c>
      <c r="D22" s="9">
        <v>7.2974537037037032E-2</v>
      </c>
      <c r="E22" s="8" t="s">
        <v>362</v>
      </c>
      <c r="F22" s="29">
        <v>6.9</v>
      </c>
      <c r="G22" s="10">
        <v>11.2</v>
      </c>
      <c r="H22" s="10">
        <v>11.8</v>
      </c>
      <c r="I22" s="10">
        <v>12.6</v>
      </c>
      <c r="J22" s="10">
        <v>12.7</v>
      </c>
      <c r="K22" s="10">
        <v>12.5</v>
      </c>
      <c r="L22" s="10">
        <v>12.6</v>
      </c>
      <c r="M22" s="10">
        <v>12.5</v>
      </c>
      <c r="N22" s="10">
        <v>12.7</v>
      </c>
      <c r="O22" s="27">
        <f t="shared" si="12"/>
        <v>29.900000000000002</v>
      </c>
      <c r="P22" s="27">
        <f t="shared" si="13"/>
        <v>37.799999999999997</v>
      </c>
      <c r="Q22" s="27">
        <f t="shared" si="14"/>
        <v>37.799999999999997</v>
      </c>
      <c r="R22" s="28">
        <f t="shared" si="15"/>
        <v>63</v>
      </c>
      <c r="S22" s="11" t="s">
        <v>190</v>
      </c>
      <c r="T22" s="11" t="s">
        <v>210</v>
      </c>
      <c r="U22" s="13" t="s">
        <v>363</v>
      </c>
      <c r="V22" s="13" t="s">
        <v>558</v>
      </c>
      <c r="W22" s="13" t="s">
        <v>349</v>
      </c>
      <c r="X22" s="12">
        <v>2.6</v>
      </c>
      <c r="Y22" s="12">
        <v>3.4</v>
      </c>
      <c r="Z22" s="11" t="s">
        <v>262</v>
      </c>
      <c r="AA22" s="12">
        <v>-0.9</v>
      </c>
      <c r="AB22" s="11" t="s">
        <v>266</v>
      </c>
      <c r="AC22" s="12">
        <v>0.2</v>
      </c>
      <c r="AD22" s="12">
        <v>-1.1000000000000001</v>
      </c>
      <c r="AE22" s="8"/>
      <c r="AF22" s="11" t="s">
        <v>185</v>
      </c>
      <c r="AG22" s="11" t="s">
        <v>185</v>
      </c>
      <c r="AH22" s="11" t="s">
        <v>151</v>
      </c>
      <c r="AI22" s="8"/>
      <c r="AJ22" s="8" t="s">
        <v>582</v>
      </c>
      <c r="AK22" s="30" t="s">
        <v>583</v>
      </c>
    </row>
    <row r="23" spans="1:37" s="5" customFormat="1">
      <c r="A23" s="6">
        <v>45473</v>
      </c>
      <c r="B23" s="25" t="s">
        <v>142</v>
      </c>
      <c r="C23" s="8" t="s">
        <v>193</v>
      </c>
      <c r="D23" s="9">
        <v>7.4328703703703702E-2</v>
      </c>
      <c r="E23" s="8" t="s">
        <v>559</v>
      </c>
      <c r="F23" s="29">
        <v>6.9</v>
      </c>
      <c r="G23" s="10">
        <v>10.6</v>
      </c>
      <c r="H23" s="10">
        <v>11.5</v>
      </c>
      <c r="I23" s="10">
        <v>13</v>
      </c>
      <c r="J23" s="10">
        <v>13.2</v>
      </c>
      <c r="K23" s="10">
        <v>12.5</v>
      </c>
      <c r="L23" s="10">
        <v>13.1</v>
      </c>
      <c r="M23" s="10">
        <v>13</v>
      </c>
      <c r="N23" s="10">
        <v>13.4</v>
      </c>
      <c r="O23" s="27">
        <f t="shared" si="12"/>
        <v>29</v>
      </c>
      <c r="P23" s="27">
        <f t="shared" si="13"/>
        <v>38.700000000000003</v>
      </c>
      <c r="Q23" s="27">
        <f t="shared" si="14"/>
        <v>39.5</v>
      </c>
      <c r="R23" s="28">
        <f t="shared" si="15"/>
        <v>65.2</v>
      </c>
      <c r="S23" s="11" t="s">
        <v>228</v>
      </c>
      <c r="T23" s="11" t="s">
        <v>191</v>
      </c>
      <c r="U23" s="13" t="s">
        <v>194</v>
      </c>
      <c r="V23" s="13" t="s">
        <v>560</v>
      </c>
      <c r="W23" s="13" t="s">
        <v>231</v>
      </c>
      <c r="X23" s="12">
        <v>2.5</v>
      </c>
      <c r="Y23" s="12">
        <v>3.4</v>
      </c>
      <c r="Z23" s="11" t="s">
        <v>262</v>
      </c>
      <c r="AA23" s="12">
        <v>-0.1</v>
      </c>
      <c r="AB23" s="11" t="s">
        <v>266</v>
      </c>
      <c r="AC23" s="12">
        <v>0.9</v>
      </c>
      <c r="AD23" s="12">
        <v>-1</v>
      </c>
      <c r="AE23" s="8"/>
      <c r="AF23" s="11" t="s">
        <v>165</v>
      </c>
      <c r="AG23" s="11" t="s">
        <v>164</v>
      </c>
      <c r="AH23" s="11" t="s">
        <v>163</v>
      </c>
      <c r="AI23" s="8"/>
      <c r="AJ23" s="8" t="s">
        <v>610</v>
      </c>
      <c r="AK23" s="30" t="s">
        <v>611</v>
      </c>
    </row>
    <row r="24" spans="1:37" s="5" customFormat="1">
      <c r="A24" s="6">
        <v>45473</v>
      </c>
      <c r="B24" s="26" t="s">
        <v>142</v>
      </c>
      <c r="C24" s="8" t="s">
        <v>193</v>
      </c>
      <c r="D24" s="9">
        <v>7.3657407407407408E-2</v>
      </c>
      <c r="E24" s="8" t="s">
        <v>528</v>
      </c>
      <c r="F24" s="29">
        <v>6.9</v>
      </c>
      <c r="G24" s="10">
        <v>10.8</v>
      </c>
      <c r="H24" s="10">
        <v>11.7</v>
      </c>
      <c r="I24" s="10">
        <v>12.7</v>
      </c>
      <c r="J24" s="10">
        <v>12.8</v>
      </c>
      <c r="K24" s="10">
        <v>12.8</v>
      </c>
      <c r="L24" s="10">
        <v>13</v>
      </c>
      <c r="M24" s="10">
        <v>12.9</v>
      </c>
      <c r="N24" s="10">
        <v>12.8</v>
      </c>
      <c r="O24" s="27">
        <f t="shared" si="12"/>
        <v>29.400000000000002</v>
      </c>
      <c r="P24" s="27">
        <f t="shared" si="13"/>
        <v>38.299999999999997</v>
      </c>
      <c r="Q24" s="27">
        <f t="shared" si="14"/>
        <v>38.700000000000003</v>
      </c>
      <c r="R24" s="28">
        <f t="shared" si="15"/>
        <v>64.3</v>
      </c>
      <c r="S24" s="11" t="s">
        <v>228</v>
      </c>
      <c r="T24" s="11" t="s">
        <v>191</v>
      </c>
      <c r="U24" s="13" t="s">
        <v>379</v>
      </c>
      <c r="V24" s="13" t="s">
        <v>364</v>
      </c>
      <c r="W24" s="13" t="s">
        <v>237</v>
      </c>
      <c r="X24" s="12">
        <v>2.5</v>
      </c>
      <c r="Y24" s="12">
        <v>3.4</v>
      </c>
      <c r="Z24" s="11" t="s">
        <v>262</v>
      </c>
      <c r="AA24" s="12">
        <v>-0.9</v>
      </c>
      <c r="AB24" s="11" t="s">
        <v>266</v>
      </c>
      <c r="AC24" s="12">
        <v>0.1</v>
      </c>
      <c r="AD24" s="12">
        <v>-1</v>
      </c>
      <c r="AE24" s="8"/>
      <c r="AF24" s="11" t="s">
        <v>185</v>
      </c>
      <c r="AG24" s="11" t="s">
        <v>164</v>
      </c>
      <c r="AH24" s="11" t="s">
        <v>163</v>
      </c>
      <c r="AI24" s="8"/>
      <c r="AJ24" s="8" t="s">
        <v>604</v>
      </c>
      <c r="AK24" s="30" t="s">
        <v>605</v>
      </c>
    </row>
    <row r="25" spans="1:37" s="5" customFormat="1">
      <c r="A25" s="6">
        <v>45473</v>
      </c>
      <c r="B25" s="26" t="s">
        <v>144</v>
      </c>
      <c r="C25" s="8" t="s">
        <v>193</v>
      </c>
      <c r="D25" s="9">
        <v>7.362268518518518E-2</v>
      </c>
      <c r="E25" s="8" t="s">
        <v>566</v>
      </c>
      <c r="F25" s="29">
        <v>7.1</v>
      </c>
      <c r="G25" s="10">
        <v>11.9</v>
      </c>
      <c r="H25" s="10">
        <v>12.7</v>
      </c>
      <c r="I25" s="10">
        <v>12.8</v>
      </c>
      <c r="J25" s="10">
        <v>12.4</v>
      </c>
      <c r="K25" s="10">
        <v>12.8</v>
      </c>
      <c r="L25" s="10">
        <v>12.6</v>
      </c>
      <c r="M25" s="10">
        <v>11.9</v>
      </c>
      <c r="N25" s="10">
        <v>11.9</v>
      </c>
      <c r="O25" s="27">
        <f t="shared" si="12"/>
        <v>31.7</v>
      </c>
      <c r="P25" s="27">
        <f t="shared" si="13"/>
        <v>38</v>
      </c>
      <c r="Q25" s="27">
        <f t="shared" si="14"/>
        <v>36.4</v>
      </c>
      <c r="R25" s="28">
        <f t="shared" si="15"/>
        <v>61.6</v>
      </c>
      <c r="S25" s="11" t="s">
        <v>564</v>
      </c>
      <c r="T25" s="11" t="s">
        <v>565</v>
      </c>
      <c r="U25" s="13" t="s">
        <v>462</v>
      </c>
      <c r="V25" s="13" t="s">
        <v>232</v>
      </c>
      <c r="W25" s="13" t="s">
        <v>567</v>
      </c>
      <c r="X25" s="12">
        <v>2.5</v>
      </c>
      <c r="Y25" s="12">
        <v>3.4</v>
      </c>
      <c r="Z25" s="11" t="s">
        <v>262</v>
      </c>
      <c r="AA25" s="12">
        <v>-0.3</v>
      </c>
      <c r="AB25" s="11">
        <v>-0.3</v>
      </c>
      <c r="AC25" s="12">
        <v>0.4</v>
      </c>
      <c r="AD25" s="12">
        <v>-1</v>
      </c>
      <c r="AE25" s="8"/>
      <c r="AF25" s="11" t="s">
        <v>164</v>
      </c>
      <c r="AG25" s="11" t="s">
        <v>164</v>
      </c>
      <c r="AH25" s="11" t="s">
        <v>151</v>
      </c>
      <c r="AI25" s="8"/>
      <c r="AJ25" s="8" t="s">
        <v>598</v>
      </c>
      <c r="AK25" s="30" t="s">
        <v>599</v>
      </c>
    </row>
    <row r="26" spans="1:37" s="5" customFormat="1">
      <c r="A26" s="6">
        <v>45473</v>
      </c>
      <c r="B26" s="26" t="s">
        <v>146</v>
      </c>
      <c r="C26" s="8" t="s">
        <v>193</v>
      </c>
      <c r="D26" s="9">
        <v>7.2951388888888885E-2</v>
      </c>
      <c r="E26" s="8" t="s">
        <v>569</v>
      </c>
      <c r="F26" s="29">
        <v>7</v>
      </c>
      <c r="G26" s="10">
        <v>11.2</v>
      </c>
      <c r="H26" s="10">
        <v>11.9</v>
      </c>
      <c r="I26" s="10">
        <v>12.4</v>
      </c>
      <c r="J26" s="10">
        <v>12.7</v>
      </c>
      <c r="K26" s="10">
        <v>12.4</v>
      </c>
      <c r="L26" s="10">
        <v>12.4</v>
      </c>
      <c r="M26" s="10">
        <v>12.5</v>
      </c>
      <c r="N26" s="10">
        <v>12.8</v>
      </c>
      <c r="O26" s="27">
        <f t="shared" si="12"/>
        <v>30.1</v>
      </c>
      <c r="P26" s="27">
        <f t="shared" si="13"/>
        <v>37.5</v>
      </c>
      <c r="Q26" s="27">
        <f t="shared" si="14"/>
        <v>37.700000000000003</v>
      </c>
      <c r="R26" s="28">
        <f t="shared" si="15"/>
        <v>62.8</v>
      </c>
      <c r="S26" s="11" t="s">
        <v>190</v>
      </c>
      <c r="T26" s="11" t="s">
        <v>210</v>
      </c>
      <c r="U26" s="13" t="s">
        <v>378</v>
      </c>
      <c r="V26" s="13" t="s">
        <v>570</v>
      </c>
      <c r="W26" s="13" t="s">
        <v>258</v>
      </c>
      <c r="X26" s="12">
        <v>2.5</v>
      </c>
      <c r="Y26" s="12">
        <v>3.4</v>
      </c>
      <c r="Z26" s="11" t="s">
        <v>262</v>
      </c>
      <c r="AA26" s="12">
        <v>-0.3</v>
      </c>
      <c r="AB26" s="11" t="s">
        <v>266</v>
      </c>
      <c r="AC26" s="12">
        <v>0.7</v>
      </c>
      <c r="AD26" s="12">
        <v>-1</v>
      </c>
      <c r="AE26" s="8"/>
      <c r="AF26" s="11" t="s">
        <v>164</v>
      </c>
      <c r="AG26" s="11" t="s">
        <v>164</v>
      </c>
      <c r="AH26" s="11" t="s">
        <v>163</v>
      </c>
      <c r="AI26" s="8"/>
      <c r="AJ26" s="8" t="s">
        <v>594</v>
      </c>
      <c r="AK26" s="30" t="s">
        <v>595</v>
      </c>
    </row>
    <row r="27" spans="1:37" s="5" customFormat="1">
      <c r="A27" s="6">
        <v>45479</v>
      </c>
      <c r="B27" s="26" t="s">
        <v>142</v>
      </c>
      <c r="C27" s="8" t="s">
        <v>193</v>
      </c>
      <c r="D27" s="9">
        <v>7.3020833333333326E-2</v>
      </c>
      <c r="E27" s="8" t="s">
        <v>624</v>
      </c>
      <c r="F27" s="29">
        <v>7.1</v>
      </c>
      <c r="G27" s="10">
        <v>11.1</v>
      </c>
      <c r="H27" s="10">
        <v>11.9</v>
      </c>
      <c r="I27" s="10">
        <v>12.7</v>
      </c>
      <c r="J27" s="10">
        <v>12.8</v>
      </c>
      <c r="K27" s="10">
        <v>12.5</v>
      </c>
      <c r="L27" s="10">
        <v>12.6</v>
      </c>
      <c r="M27" s="10">
        <v>12.7</v>
      </c>
      <c r="N27" s="10">
        <v>12.5</v>
      </c>
      <c r="O27" s="27">
        <f t="shared" ref="O27:O31" si="16">SUM(F27:H27)</f>
        <v>30.1</v>
      </c>
      <c r="P27" s="27">
        <f t="shared" ref="P27:P31" si="17">SUM(I27:K27)</f>
        <v>38</v>
      </c>
      <c r="Q27" s="27">
        <f t="shared" ref="Q27:Q31" si="18">SUM(L27:N27)</f>
        <v>37.799999999999997</v>
      </c>
      <c r="R27" s="28">
        <f t="shared" ref="R27:R31" si="19">SUM(J27:N27)</f>
        <v>63.099999999999994</v>
      </c>
      <c r="S27" s="11" t="s">
        <v>190</v>
      </c>
      <c r="T27" s="11" t="s">
        <v>210</v>
      </c>
      <c r="U27" s="13" t="s">
        <v>477</v>
      </c>
      <c r="V27" s="13" t="s">
        <v>625</v>
      </c>
      <c r="W27" s="13" t="s">
        <v>626</v>
      </c>
      <c r="X27" s="12">
        <v>8.9</v>
      </c>
      <c r="Y27" s="12">
        <v>9.8000000000000007</v>
      </c>
      <c r="Z27" s="11" t="s">
        <v>268</v>
      </c>
      <c r="AA27" s="12">
        <v>-1.4</v>
      </c>
      <c r="AB27" s="11" t="s">
        <v>266</v>
      </c>
      <c r="AC27" s="12">
        <v>0.3</v>
      </c>
      <c r="AD27" s="12">
        <v>-1.7</v>
      </c>
      <c r="AE27" s="8"/>
      <c r="AF27" s="11" t="s">
        <v>185</v>
      </c>
      <c r="AG27" s="11" t="s">
        <v>164</v>
      </c>
      <c r="AH27" s="11" t="s">
        <v>163</v>
      </c>
      <c r="AI27" s="8"/>
      <c r="AJ27" s="8" t="s">
        <v>627</v>
      </c>
      <c r="AK27" s="30" t="s">
        <v>681</v>
      </c>
    </row>
    <row r="28" spans="1:37" s="5" customFormat="1">
      <c r="A28" s="6">
        <v>45479</v>
      </c>
      <c r="B28" s="26" t="s">
        <v>144</v>
      </c>
      <c r="C28" s="8" t="s">
        <v>193</v>
      </c>
      <c r="D28" s="9">
        <v>7.2997685185185179E-2</v>
      </c>
      <c r="E28" s="8" t="s">
        <v>637</v>
      </c>
      <c r="F28" s="29">
        <v>7.1</v>
      </c>
      <c r="G28" s="10">
        <v>10.9</v>
      </c>
      <c r="H28" s="10">
        <v>11.5</v>
      </c>
      <c r="I28" s="10">
        <v>12.6</v>
      </c>
      <c r="J28" s="10">
        <v>12.9</v>
      </c>
      <c r="K28" s="10">
        <v>13</v>
      </c>
      <c r="L28" s="10">
        <v>12.8</v>
      </c>
      <c r="M28" s="10">
        <v>12.6</v>
      </c>
      <c r="N28" s="10">
        <v>12.3</v>
      </c>
      <c r="O28" s="27">
        <f t="shared" si="16"/>
        <v>29.5</v>
      </c>
      <c r="P28" s="27">
        <f t="shared" si="17"/>
        <v>38.5</v>
      </c>
      <c r="Q28" s="27">
        <f t="shared" si="18"/>
        <v>37.700000000000003</v>
      </c>
      <c r="R28" s="28">
        <f t="shared" si="19"/>
        <v>63.600000000000009</v>
      </c>
      <c r="S28" s="11" t="s">
        <v>190</v>
      </c>
      <c r="T28" s="11" t="s">
        <v>210</v>
      </c>
      <c r="U28" s="13" t="s">
        <v>480</v>
      </c>
      <c r="V28" s="13" t="s">
        <v>349</v>
      </c>
      <c r="W28" s="13" t="s">
        <v>233</v>
      </c>
      <c r="X28" s="12">
        <v>8.9</v>
      </c>
      <c r="Y28" s="12">
        <v>9.8000000000000007</v>
      </c>
      <c r="Z28" s="11" t="s">
        <v>262</v>
      </c>
      <c r="AA28" s="12">
        <v>-0.7</v>
      </c>
      <c r="AB28" s="11" t="s">
        <v>266</v>
      </c>
      <c r="AC28" s="12">
        <v>0.7</v>
      </c>
      <c r="AD28" s="12">
        <v>-1.4</v>
      </c>
      <c r="AE28" s="8"/>
      <c r="AF28" s="11" t="s">
        <v>164</v>
      </c>
      <c r="AG28" s="11" t="s">
        <v>164</v>
      </c>
      <c r="AH28" s="11" t="s">
        <v>163</v>
      </c>
      <c r="AI28" s="8"/>
      <c r="AJ28" s="8" t="s">
        <v>636</v>
      </c>
      <c r="AK28" s="30" t="s">
        <v>675</v>
      </c>
    </row>
    <row r="29" spans="1:37" s="5" customFormat="1">
      <c r="A29" s="6">
        <v>45479</v>
      </c>
      <c r="B29" s="26" t="s">
        <v>436</v>
      </c>
      <c r="C29" s="8" t="s">
        <v>193</v>
      </c>
      <c r="D29" s="9">
        <v>7.1597222222222229E-2</v>
      </c>
      <c r="E29" s="8" t="s">
        <v>643</v>
      </c>
      <c r="F29" s="29">
        <v>7</v>
      </c>
      <c r="G29" s="10">
        <v>10.7</v>
      </c>
      <c r="H29" s="10">
        <v>11.6</v>
      </c>
      <c r="I29" s="10">
        <v>12.3</v>
      </c>
      <c r="J29" s="10">
        <v>12.1</v>
      </c>
      <c r="K29" s="10">
        <v>12</v>
      </c>
      <c r="L29" s="10">
        <v>12.3</v>
      </c>
      <c r="M29" s="10">
        <v>12.8</v>
      </c>
      <c r="N29" s="10">
        <v>12.8</v>
      </c>
      <c r="O29" s="27">
        <f t="shared" si="16"/>
        <v>29.299999999999997</v>
      </c>
      <c r="P29" s="27">
        <f t="shared" si="17"/>
        <v>36.4</v>
      </c>
      <c r="Q29" s="27">
        <f t="shared" si="18"/>
        <v>37.900000000000006</v>
      </c>
      <c r="R29" s="28">
        <f t="shared" si="19"/>
        <v>62</v>
      </c>
      <c r="S29" s="11" t="s">
        <v>190</v>
      </c>
      <c r="T29" s="11" t="s">
        <v>191</v>
      </c>
      <c r="U29" s="13" t="s">
        <v>484</v>
      </c>
      <c r="V29" s="13" t="s">
        <v>379</v>
      </c>
      <c r="W29" s="13" t="s">
        <v>462</v>
      </c>
      <c r="X29" s="12">
        <v>8.9</v>
      </c>
      <c r="Y29" s="12">
        <v>9.8000000000000007</v>
      </c>
      <c r="Z29" s="11" t="s">
        <v>262</v>
      </c>
      <c r="AA29" s="12">
        <v>-0.6</v>
      </c>
      <c r="AB29" s="11" t="s">
        <v>266</v>
      </c>
      <c r="AC29" s="12">
        <v>0.6</v>
      </c>
      <c r="AD29" s="12">
        <v>-1.2</v>
      </c>
      <c r="AE29" s="8"/>
      <c r="AF29" s="11" t="s">
        <v>164</v>
      </c>
      <c r="AG29" s="11" t="s">
        <v>185</v>
      </c>
      <c r="AH29" s="11" t="s">
        <v>163</v>
      </c>
      <c r="AI29" s="8"/>
      <c r="AJ29" s="8" t="s">
        <v>644</v>
      </c>
      <c r="AK29" s="30" t="s">
        <v>686</v>
      </c>
    </row>
    <row r="30" spans="1:37" s="5" customFormat="1">
      <c r="A30" s="6">
        <v>45480</v>
      </c>
      <c r="B30" s="26" t="s">
        <v>142</v>
      </c>
      <c r="C30" s="8" t="s">
        <v>648</v>
      </c>
      <c r="D30" s="9">
        <v>7.2951388888888885E-2</v>
      </c>
      <c r="E30" s="8" t="s">
        <v>649</v>
      </c>
      <c r="F30" s="29">
        <v>7.1</v>
      </c>
      <c r="G30" s="10">
        <v>11</v>
      </c>
      <c r="H30" s="10">
        <v>11.5</v>
      </c>
      <c r="I30" s="10">
        <v>12.1</v>
      </c>
      <c r="J30" s="10">
        <v>12.5</v>
      </c>
      <c r="K30" s="10">
        <v>12.4</v>
      </c>
      <c r="L30" s="10">
        <v>12.5</v>
      </c>
      <c r="M30" s="10">
        <v>13</v>
      </c>
      <c r="N30" s="10">
        <v>13.2</v>
      </c>
      <c r="O30" s="27">
        <f t="shared" si="16"/>
        <v>29.6</v>
      </c>
      <c r="P30" s="27">
        <f t="shared" si="17"/>
        <v>37</v>
      </c>
      <c r="Q30" s="27">
        <f t="shared" si="18"/>
        <v>38.700000000000003</v>
      </c>
      <c r="R30" s="28">
        <f t="shared" si="19"/>
        <v>63.599999999999994</v>
      </c>
      <c r="S30" s="11" t="s">
        <v>228</v>
      </c>
      <c r="T30" s="11" t="s">
        <v>191</v>
      </c>
      <c r="U30" s="13" t="s">
        <v>461</v>
      </c>
      <c r="V30" s="13" t="s">
        <v>650</v>
      </c>
      <c r="W30" s="13" t="s">
        <v>651</v>
      </c>
      <c r="X30" s="12">
        <v>7.8</v>
      </c>
      <c r="Y30" s="12">
        <v>7.3</v>
      </c>
      <c r="Z30" s="11" t="s">
        <v>268</v>
      </c>
      <c r="AA30" s="12">
        <v>-2</v>
      </c>
      <c r="AB30" s="11" t="s">
        <v>266</v>
      </c>
      <c r="AC30" s="12">
        <v>0.2</v>
      </c>
      <c r="AD30" s="12">
        <v>-2.2000000000000002</v>
      </c>
      <c r="AE30" s="8"/>
      <c r="AF30" s="11" t="s">
        <v>185</v>
      </c>
      <c r="AG30" s="11" t="s">
        <v>164</v>
      </c>
      <c r="AH30" s="11" t="s">
        <v>163</v>
      </c>
      <c r="AI30" s="8"/>
      <c r="AJ30" s="8" t="s">
        <v>702</v>
      </c>
      <c r="AK30" s="30" t="s">
        <v>703</v>
      </c>
    </row>
    <row r="31" spans="1:37" s="5" customFormat="1">
      <c r="A31" s="6">
        <v>45480</v>
      </c>
      <c r="B31" s="26" t="s">
        <v>144</v>
      </c>
      <c r="C31" s="8" t="s">
        <v>648</v>
      </c>
      <c r="D31" s="9">
        <v>7.1562500000000001E-2</v>
      </c>
      <c r="E31" s="8" t="s">
        <v>695</v>
      </c>
      <c r="F31" s="29">
        <v>7</v>
      </c>
      <c r="G31" s="10">
        <v>11</v>
      </c>
      <c r="H31" s="10">
        <v>11.8</v>
      </c>
      <c r="I31" s="10">
        <v>12.2</v>
      </c>
      <c r="J31" s="10">
        <v>12.5</v>
      </c>
      <c r="K31" s="10">
        <v>11.8</v>
      </c>
      <c r="L31" s="10">
        <v>12</v>
      </c>
      <c r="M31" s="10">
        <v>12.5</v>
      </c>
      <c r="N31" s="10">
        <v>12.5</v>
      </c>
      <c r="O31" s="27">
        <f t="shared" si="16"/>
        <v>29.8</v>
      </c>
      <c r="P31" s="27">
        <f t="shared" si="17"/>
        <v>36.5</v>
      </c>
      <c r="Q31" s="27">
        <f t="shared" si="18"/>
        <v>37</v>
      </c>
      <c r="R31" s="28">
        <f t="shared" si="19"/>
        <v>61.3</v>
      </c>
      <c r="S31" s="11" t="s">
        <v>228</v>
      </c>
      <c r="T31" s="11" t="s">
        <v>210</v>
      </c>
      <c r="U31" s="13" t="s">
        <v>233</v>
      </c>
      <c r="V31" s="13" t="s">
        <v>463</v>
      </c>
      <c r="W31" s="13" t="s">
        <v>658</v>
      </c>
      <c r="X31" s="12">
        <v>7.8</v>
      </c>
      <c r="Y31" s="12">
        <v>7.3</v>
      </c>
      <c r="Z31" s="11" t="s">
        <v>268</v>
      </c>
      <c r="AA31" s="12">
        <v>-3.1</v>
      </c>
      <c r="AB31" s="11" t="s">
        <v>266</v>
      </c>
      <c r="AC31" s="12">
        <v>-0.6</v>
      </c>
      <c r="AD31" s="12">
        <v>-2.5</v>
      </c>
      <c r="AE31" s="8" t="s">
        <v>385</v>
      </c>
      <c r="AF31" s="11" t="s">
        <v>260</v>
      </c>
      <c r="AG31" s="11" t="s">
        <v>185</v>
      </c>
      <c r="AH31" s="11" t="s">
        <v>151</v>
      </c>
      <c r="AI31" s="8"/>
      <c r="AJ31" s="8" t="s">
        <v>693</v>
      </c>
      <c r="AK31" s="30" t="s">
        <v>694</v>
      </c>
    </row>
    <row r="32" spans="1:37" s="5" customFormat="1">
      <c r="A32" s="6">
        <v>45486</v>
      </c>
      <c r="B32" s="25" t="s">
        <v>142</v>
      </c>
      <c r="C32" s="8" t="s">
        <v>193</v>
      </c>
      <c r="D32" s="9">
        <v>7.3645833333333327E-2</v>
      </c>
      <c r="E32" s="8" t="s">
        <v>711</v>
      </c>
      <c r="F32" s="29">
        <v>7</v>
      </c>
      <c r="G32" s="10">
        <v>10.8</v>
      </c>
      <c r="H32" s="10">
        <v>12.1</v>
      </c>
      <c r="I32" s="10">
        <v>12.3</v>
      </c>
      <c r="J32" s="10">
        <v>12.5</v>
      </c>
      <c r="K32" s="10">
        <v>12.3</v>
      </c>
      <c r="L32" s="10">
        <v>12.6</v>
      </c>
      <c r="M32" s="10">
        <v>13.2</v>
      </c>
      <c r="N32" s="10">
        <v>13.5</v>
      </c>
      <c r="O32" s="27">
        <f t="shared" ref="O32:O37" si="20">SUM(F32:H32)</f>
        <v>29.9</v>
      </c>
      <c r="P32" s="27">
        <f t="shared" ref="P32:P37" si="21">SUM(I32:K32)</f>
        <v>37.1</v>
      </c>
      <c r="Q32" s="27">
        <f t="shared" ref="Q32:Q37" si="22">SUM(L32:N32)</f>
        <v>39.299999999999997</v>
      </c>
      <c r="R32" s="28">
        <f t="shared" ref="R32:R37" si="23">SUM(J32:N32)</f>
        <v>64.099999999999994</v>
      </c>
      <c r="S32" s="11" t="s">
        <v>190</v>
      </c>
      <c r="T32" s="11" t="s">
        <v>191</v>
      </c>
      <c r="U32" s="13" t="s">
        <v>354</v>
      </c>
      <c r="V32" s="13" t="s">
        <v>195</v>
      </c>
      <c r="W32" s="13" t="s">
        <v>196</v>
      </c>
      <c r="X32" s="12">
        <v>4.7</v>
      </c>
      <c r="Y32" s="12">
        <v>5.0999999999999996</v>
      </c>
      <c r="Z32" s="11" t="s">
        <v>262</v>
      </c>
      <c r="AA32" s="12">
        <v>-1</v>
      </c>
      <c r="AB32" s="11" t="s">
        <v>266</v>
      </c>
      <c r="AC32" s="12">
        <v>0.2</v>
      </c>
      <c r="AD32" s="12">
        <v>-1.2</v>
      </c>
      <c r="AE32" s="8"/>
      <c r="AF32" s="11" t="s">
        <v>185</v>
      </c>
      <c r="AG32" s="11" t="s">
        <v>185</v>
      </c>
      <c r="AH32" s="11" t="s">
        <v>151</v>
      </c>
      <c r="AI32" s="8"/>
      <c r="AJ32" s="8" t="s">
        <v>710</v>
      </c>
      <c r="AK32" s="30" t="s">
        <v>757</v>
      </c>
    </row>
    <row r="33" spans="1:37" s="5" customFormat="1">
      <c r="A33" s="6">
        <v>45486</v>
      </c>
      <c r="B33" s="26" t="s">
        <v>142</v>
      </c>
      <c r="C33" s="8" t="s">
        <v>193</v>
      </c>
      <c r="D33" s="9">
        <v>7.2291666666666671E-2</v>
      </c>
      <c r="E33" s="8" t="s">
        <v>718</v>
      </c>
      <c r="F33" s="29">
        <v>7</v>
      </c>
      <c r="G33" s="10">
        <v>10.7</v>
      </c>
      <c r="H33" s="10">
        <v>11.4</v>
      </c>
      <c r="I33" s="10">
        <v>12.3</v>
      </c>
      <c r="J33" s="10">
        <v>12.8</v>
      </c>
      <c r="K33" s="10">
        <v>12.9</v>
      </c>
      <c r="L33" s="10">
        <v>12.7</v>
      </c>
      <c r="M33" s="10">
        <v>12.5</v>
      </c>
      <c r="N33" s="10">
        <v>12.3</v>
      </c>
      <c r="O33" s="27">
        <f t="shared" si="20"/>
        <v>29.1</v>
      </c>
      <c r="P33" s="27">
        <f t="shared" si="21"/>
        <v>38</v>
      </c>
      <c r="Q33" s="27">
        <f t="shared" si="22"/>
        <v>37.5</v>
      </c>
      <c r="R33" s="28">
        <f t="shared" si="23"/>
        <v>63.2</v>
      </c>
      <c r="S33" s="11" t="s">
        <v>228</v>
      </c>
      <c r="T33" s="11" t="s">
        <v>210</v>
      </c>
      <c r="U33" s="13" t="s">
        <v>364</v>
      </c>
      <c r="V33" s="13" t="s">
        <v>719</v>
      </c>
      <c r="W33" s="13" t="s">
        <v>236</v>
      </c>
      <c r="X33" s="12">
        <v>4.7</v>
      </c>
      <c r="Y33" s="12">
        <v>5.0999999999999996</v>
      </c>
      <c r="Z33" s="11" t="s">
        <v>262</v>
      </c>
      <c r="AA33" s="12">
        <v>-2.7</v>
      </c>
      <c r="AB33" s="11" t="s">
        <v>266</v>
      </c>
      <c r="AC33" s="12">
        <v>-1.5</v>
      </c>
      <c r="AD33" s="12">
        <v>-1.2</v>
      </c>
      <c r="AE33" s="8"/>
      <c r="AF33" s="11" t="s">
        <v>267</v>
      </c>
      <c r="AG33" s="11" t="s">
        <v>185</v>
      </c>
      <c r="AH33" s="11" t="s">
        <v>151</v>
      </c>
      <c r="AI33" s="8"/>
      <c r="AJ33" s="8" t="s">
        <v>722</v>
      </c>
      <c r="AK33" s="30" t="s">
        <v>761</v>
      </c>
    </row>
    <row r="34" spans="1:37" s="5" customFormat="1">
      <c r="A34" s="6">
        <v>45486</v>
      </c>
      <c r="B34" s="26" t="s">
        <v>144</v>
      </c>
      <c r="C34" s="8" t="s">
        <v>193</v>
      </c>
      <c r="D34" s="9">
        <v>7.300925925925926E-2</v>
      </c>
      <c r="E34" s="8" t="s">
        <v>211</v>
      </c>
      <c r="F34" s="29">
        <v>7.1</v>
      </c>
      <c r="G34" s="10">
        <v>11.4</v>
      </c>
      <c r="H34" s="10">
        <v>12</v>
      </c>
      <c r="I34" s="10">
        <v>13</v>
      </c>
      <c r="J34" s="10">
        <v>12.9</v>
      </c>
      <c r="K34" s="10">
        <v>12.4</v>
      </c>
      <c r="L34" s="10">
        <v>12.1</v>
      </c>
      <c r="M34" s="10">
        <v>12.6</v>
      </c>
      <c r="N34" s="10">
        <v>12.3</v>
      </c>
      <c r="O34" s="27">
        <f t="shared" si="20"/>
        <v>30.5</v>
      </c>
      <c r="P34" s="27">
        <f t="shared" si="21"/>
        <v>38.299999999999997</v>
      </c>
      <c r="Q34" s="27">
        <f t="shared" si="22"/>
        <v>37</v>
      </c>
      <c r="R34" s="28">
        <f t="shared" si="23"/>
        <v>62.3</v>
      </c>
      <c r="S34" s="11" t="s">
        <v>459</v>
      </c>
      <c r="T34" s="11" t="s">
        <v>210</v>
      </c>
      <c r="U34" s="13" t="s">
        <v>212</v>
      </c>
      <c r="V34" s="13" t="s">
        <v>462</v>
      </c>
      <c r="W34" s="13" t="s">
        <v>373</v>
      </c>
      <c r="X34" s="12">
        <v>4.7</v>
      </c>
      <c r="Y34" s="12">
        <v>5.0999999999999996</v>
      </c>
      <c r="Z34" s="11" t="s">
        <v>262</v>
      </c>
      <c r="AA34" s="12">
        <v>-0.6</v>
      </c>
      <c r="AB34" s="11">
        <v>-0.2</v>
      </c>
      <c r="AC34" s="12">
        <v>0.4</v>
      </c>
      <c r="AD34" s="12">
        <v>-1.2</v>
      </c>
      <c r="AE34" s="8"/>
      <c r="AF34" s="11" t="s">
        <v>164</v>
      </c>
      <c r="AG34" s="11" t="s">
        <v>185</v>
      </c>
      <c r="AH34" s="11" t="s">
        <v>151</v>
      </c>
      <c r="AI34" s="8"/>
      <c r="AJ34" s="8" t="s">
        <v>725</v>
      </c>
      <c r="AK34" s="30" t="s">
        <v>764</v>
      </c>
    </row>
    <row r="35" spans="1:37" s="5" customFormat="1">
      <c r="A35" s="6">
        <v>45487</v>
      </c>
      <c r="B35" s="26" t="s">
        <v>142</v>
      </c>
      <c r="C35" s="8" t="s">
        <v>193</v>
      </c>
      <c r="D35" s="9">
        <v>7.3715277777777782E-2</v>
      </c>
      <c r="E35" s="8" t="s">
        <v>732</v>
      </c>
      <c r="F35" s="29">
        <v>6.9</v>
      </c>
      <c r="G35" s="10">
        <v>11.3</v>
      </c>
      <c r="H35" s="10">
        <v>12.1</v>
      </c>
      <c r="I35" s="10">
        <v>12.6</v>
      </c>
      <c r="J35" s="10">
        <v>12.7</v>
      </c>
      <c r="K35" s="10">
        <v>12.1</v>
      </c>
      <c r="L35" s="10">
        <v>12.7</v>
      </c>
      <c r="M35" s="10">
        <v>13</v>
      </c>
      <c r="N35" s="10">
        <v>13.5</v>
      </c>
      <c r="O35" s="27">
        <f t="shared" si="20"/>
        <v>30.300000000000004</v>
      </c>
      <c r="P35" s="27">
        <f t="shared" si="21"/>
        <v>37.4</v>
      </c>
      <c r="Q35" s="27">
        <f t="shared" si="22"/>
        <v>39.200000000000003</v>
      </c>
      <c r="R35" s="28">
        <f t="shared" si="23"/>
        <v>64</v>
      </c>
      <c r="S35" s="11" t="s">
        <v>190</v>
      </c>
      <c r="T35" s="11" t="s">
        <v>191</v>
      </c>
      <c r="U35" s="13" t="s">
        <v>378</v>
      </c>
      <c r="V35" s="13" t="s">
        <v>379</v>
      </c>
      <c r="W35" s="13" t="s">
        <v>733</v>
      </c>
      <c r="X35" s="12">
        <v>3.6</v>
      </c>
      <c r="Y35" s="12">
        <v>3.1</v>
      </c>
      <c r="Z35" s="11" t="s">
        <v>262</v>
      </c>
      <c r="AA35" s="12">
        <v>-0.4</v>
      </c>
      <c r="AB35" s="11" t="s">
        <v>266</v>
      </c>
      <c r="AC35" s="12">
        <v>0.7</v>
      </c>
      <c r="AD35" s="12">
        <v>-1.1000000000000001</v>
      </c>
      <c r="AE35" s="8"/>
      <c r="AF35" s="11" t="s">
        <v>164</v>
      </c>
      <c r="AG35" s="11" t="s">
        <v>164</v>
      </c>
      <c r="AH35" s="11" t="s">
        <v>151</v>
      </c>
      <c r="AI35" s="8"/>
      <c r="AJ35" s="8" t="s">
        <v>747</v>
      </c>
      <c r="AK35" s="30" t="s">
        <v>768</v>
      </c>
    </row>
    <row r="36" spans="1:37" s="5" customFormat="1">
      <c r="A36" s="6">
        <v>45487</v>
      </c>
      <c r="B36" s="25" t="s">
        <v>144</v>
      </c>
      <c r="C36" s="8" t="s">
        <v>193</v>
      </c>
      <c r="D36" s="9">
        <v>7.2303240740740737E-2</v>
      </c>
      <c r="E36" s="8" t="s">
        <v>707</v>
      </c>
      <c r="F36" s="29">
        <v>6.9</v>
      </c>
      <c r="G36" s="10">
        <v>11</v>
      </c>
      <c r="H36" s="10">
        <v>11.4</v>
      </c>
      <c r="I36" s="10">
        <v>12.4</v>
      </c>
      <c r="J36" s="10">
        <v>12.8</v>
      </c>
      <c r="K36" s="10">
        <v>12.6</v>
      </c>
      <c r="L36" s="10">
        <v>12.3</v>
      </c>
      <c r="M36" s="10">
        <v>12.6</v>
      </c>
      <c r="N36" s="10">
        <v>12.7</v>
      </c>
      <c r="O36" s="27">
        <f t="shared" si="20"/>
        <v>29.299999999999997</v>
      </c>
      <c r="P36" s="27">
        <f t="shared" si="21"/>
        <v>37.800000000000004</v>
      </c>
      <c r="Q36" s="27">
        <f t="shared" si="22"/>
        <v>37.599999999999994</v>
      </c>
      <c r="R36" s="28">
        <f t="shared" si="23"/>
        <v>63</v>
      </c>
      <c r="S36" s="11" t="s">
        <v>228</v>
      </c>
      <c r="T36" s="11" t="s">
        <v>210</v>
      </c>
      <c r="U36" s="13" t="s">
        <v>194</v>
      </c>
      <c r="V36" s="13" t="s">
        <v>194</v>
      </c>
      <c r="W36" s="13" t="s">
        <v>232</v>
      </c>
      <c r="X36" s="12">
        <v>3.6</v>
      </c>
      <c r="Y36" s="12">
        <v>3.1</v>
      </c>
      <c r="Z36" s="11" t="s">
        <v>262</v>
      </c>
      <c r="AA36" s="12">
        <v>-1.7</v>
      </c>
      <c r="AB36" s="11" t="s">
        <v>266</v>
      </c>
      <c r="AC36" s="12">
        <v>-0.6</v>
      </c>
      <c r="AD36" s="12">
        <v>-1.1000000000000001</v>
      </c>
      <c r="AE36" s="8" t="s">
        <v>385</v>
      </c>
      <c r="AF36" s="11" t="s">
        <v>260</v>
      </c>
      <c r="AG36" s="11" t="s">
        <v>185</v>
      </c>
      <c r="AH36" s="11" t="s">
        <v>151</v>
      </c>
      <c r="AI36" s="8"/>
      <c r="AJ36" s="8" t="s">
        <v>754</v>
      </c>
      <c r="AK36" s="30" t="s">
        <v>773</v>
      </c>
    </row>
    <row r="37" spans="1:37" s="5" customFormat="1">
      <c r="A37" s="6">
        <v>45487</v>
      </c>
      <c r="B37" s="26" t="s">
        <v>146</v>
      </c>
      <c r="C37" s="8" t="s">
        <v>193</v>
      </c>
      <c r="D37" s="9">
        <v>7.2962962962962966E-2</v>
      </c>
      <c r="E37" s="8" t="s">
        <v>742</v>
      </c>
      <c r="F37" s="29">
        <v>7.1</v>
      </c>
      <c r="G37" s="10">
        <v>10.7</v>
      </c>
      <c r="H37" s="10">
        <v>11.4</v>
      </c>
      <c r="I37" s="10">
        <v>12.5</v>
      </c>
      <c r="J37" s="10">
        <v>12.7</v>
      </c>
      <c r="K37" s="10">
        <v>12.4</v>
      </c>
      <c r="L37" s="10">
        <v>12.8</v>
      </c>
      <c r="M37" s="10">
        <v>12.8</v>
      </c>
      <c r="N37" s="10">
        <v>13</v>
      </c>
      <c r="O37" s="27">
        <f t="shared" si="20"/>
        <v>29.199999999999996</v>
      </c>
      <c r="P37" s="27">
        <f t="shared" si="21"/>
        <v>37.6</v>
      </c>
      <c r="Q37" s="27">
        <f t="shared" si="22"/>
        <v>38.6</v>
      </c>
      <c r="R37" s="28">
        <f t="shared" si="23"/>
        <v>63.7</v>
      </c>
      <c r="S37" s="11" t="s">
        <v>228</v>
      </c>
      <c r="T37" s="11" t="s">
        <v>191</v>
      </c>
      <c r="U37" s="13" t="s">
        <v>485</v>
      </c>
      <c r="V37" s="13" t="s">
        <v>257</v>
      </c>
      <c r="W37" s="13" t="s">
        <v>263</v>
      </c>
      <c r="X37" s="12">
        <v>3.6</v>
      </c>
      <c r="Y37" s="12">
        <v>3.1</v>
      </c>
      <c r="Z37" s="11" t="s">
        <v>262</v>
      </c>
      <c r="AA37" s="12">
        <v>-0.2</v>
      </c>
      <c r="AB37" s="11" t="s">
        <v>266</v>
      </c>
      <c r="AC37" s="12">
        <v>0.9</v>
      </c>
      <c r="AD37" s="12">
        <v>-1.1000000000000001</v>
      </c>
      <c r="AE37" s="8"/>
      <c r="AF37" s="11" t="s">
        <v>165</v>
      </c>
      <c r="AG37" s="11" t="s">
        <v>185</v>
      </c>
      <c r="AH37" s="11" t="s">
        <v>151</v>
      </c>
      <c r="AI37" s="8"/>
      <c r="AJ37" s="8" t="s">
        <v>753</v>
      </c>
      <c r="AK37" s="30" t="s">
        <v>776</v>
      </c>
    </row>
  </sheetData>
  <autoFilter ref="A1:AJ26" xr:uid="{00000000-0009-0000-0000-000007000000}"/>
  <phoneticPr fontId="1"/>
  <conditionalFormatting sqref="G2:N6">
    <cfRule type="colorScale" priority="1072">
      <colorScale>
        <cfvo type="min"/>
        <cfvo type="percentile" val="50"/>
        <cfvo type="max"/>
        <color rgb="FFF8696B"/>
        <color rgb="FFFFEB84"/>
        <color rgb="FF63BE7B"/>
      </colorScale>
    </cfRule>
  </conditionalFormatting>
  <conditionalFormatting sqref="G7:N7">
    <cfRule type="colorScale" priority="1074">
      <colorScale>
        <cfvo type="min"/>
        <cfvo type="percentile" val="50"/>
        <cfvo type="max"/>
        <color rgb="FFF8696B"/>
        <color rgb="FFFFEB84"/>
        <color rgb="FF63BE7B"/>
      </colorScale>
    </cfRule>
  </conditionalFormatting>
  <conditionalFormatting sqref="G8:N13">
    <cfRule type="colorScale" priority="20">
      <colorScale>
        <cfvo type="min"/>
        <cfvo type="percentile" val="50"/>
        <cfvo type="max"/>
        <color rgb="FFF8696B"/>
        <color rgb="FFFFEB84"/>
        <color rgb="FF63BE7B"/>
      </colorScale>
    </cfRule>
  </conditionalFormatting>
  <conditionalFormatting sqref="G14:N20">
    <cfRule type="colorScale" priority="16">
      <colorScale>
        <cfvo type="min"/>
        <cfvo type="percentile" val="50"/>
        <cfvo type="max"/>
        <color rgb="FFF8696B"/>
        <color rgb="FFFFEB84"/>
        <color rgb="FF63BE7B"/>
      </colorScale>
    </cfRule>
  </conditionalFormatting>
  <conditionalFormatting sqref="G21:N26">
    <cfRule type="colorScale" priority="12">
      <colorScale>
        <cfvo type="min"/>
        <cfvo type="percentile" val="50"/>
        <cfvo type="max"/>
        <color rgb="FFF8696B"/>
        <color rgb="FFFFEB84"/>
        <color rgb="FF63BE7B"/>
      </colorScale>
    </cfRule>
  </conditionalFormatting>
  <conditionalFormatting sqref="G27:N31">
    <cfRule type="colorScale" priority="8">
      <colorScale>
        <cfvo type="min"/>
        <cfvo type="percentile" val="50"/>
        <cfvo type="max"/>
        <color rgb="FFF8696B"/>
        <color rgb="FFFFEB84"/>
        <color rgb="FF63BE7B"/>
      </colorScale>
    </cfRule>
  </conditionalFormatting>
  <conditionalFormatting sqref="G32:N37">
    <cfRule type="colorScale" priority="4">
      <colorScale>
        <cfvo type="min"/>
        <cfvo type="percentile" val="50"/>
        <cfvo type="max"/>
        <color rgb="FFF8696B"/>
        <color rgb="FFFFEB84"/>
        <color rgb="FF63BE7B"/>
      </colorScale>
    </cfRule>
  </conditionalFormatting>
  <conditionalFormatting sqref="Z2:Z37">
    <cfRule type="containsText" dxfId="17" priority="274" operator="containsText" text="D">
      <formula>NOT(ISERROR(SEARCH("D",Z2)))</formula>
    </cfRule>
    <cfRule type="containsText" dxfId="16" priority="275" operator="containsText" text="S">
      <formula>NOT(ISERROR(SEARCH("S",Z2)))</formula>
    </cfRule>
    <cfRule type="containsText" dxfId="15" priority="276" operator="containsText" text="F">
      <formula>NOT(ISERROR(SEARCH("F",Z2)))</formula>
    </cfRule>
    <cfRule type="containsText" dxfId="14" priority="277" operator="containsText" text="E">
      <formula>NOT(ISERROR(SEARCH("E",Z2)))</formula>
    </cfRule>
    <cfRule type="containsText" dxfId="13" priority="278" operator="containsText" text="B">
      <formula>NOT(ISERROR(SEARCH("B",Z2)))</formula>
    </cfRule>
    <cfRule type="containsText" dxfId="12" priority="279" operator="containsText" text="A">
      <formula>NOT(ISERROR(SEARCH("A",Z2)))</formula>
    </cfRule>
  </conditionalFormatting>
  <conditionalFormatting sqref="AF2:AI37">
    <cfRule type="containsText" dxfId="11" priority="1" operator="containsText" text="E">
      <formula>NOT(ISERROR(SEARCH("E",AF2)))</formula>
    </cfRule>
    <cfRule type="containsText" dxfId="10" priority="2" operator="containsText" text="B">
      <formula>NOT(ISERROR(SEARCH("B",AF2)))</formula>
    </cfRule>
    <cfRule type="containsText" dxfId="9" priority="3" operator="containsText" text="A">
      <formula>NOT(ISERROR(SEARCH("A",AF2)))</formula>
    </cfRule>
  </conditionalFormatting>
  <dataValidations count="1">
    <dataValidation type="list" allowBlank="1" showInputMessage="1" showErrorMessage="1" sqref="AI2:AI37" xr:uid="{00000000-0002-0000-07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5 P6:Q6 O7:Q7 R2:R7 O8:R13 O14:R20 O21:R26 O27:R31 O32:R37" formulaRange="1"/>
    <ignoredError sqref="O6"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4"/>
  <sheetViews>
    <sheetView workbookViewId="0">
      <pane xSplit="5" ySplit="1" topLeftCell="F2" activePane="bottomRight" state="frozen"/>
      <selection activeCell="E24" sqref="E24"/>
      <selection pane="topRight" activeCell="E24" sqref="E24"/>
      <selection pane="bottomLeft" activeCell="E24" sqref="E24"/>
      <selection pane="bottomRight" activeCell="D4" sqref="D4"/>
    </sheetView>
  </sheetViews>
  <sheetFormatPr baseColWidth="10" defaultColWidth="8.83203125" defaultRowHeight="15"/>
  <cols>
    <col min="1" max="1" width="9.5"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1" t="s">
        <v>153</v>
      </c>
      <c r="W1" s="2" t="s">
        <v>107</v>
      </c>
      <c r="X1" s="2" t="s">
        <v>40</v>
      </c>
      <c r="Y1" s="3" t="s">
        <v>41</v>
      </c>
      <c r="Z1" s="3" t="s">
        <v>42</v>
      </c>
      <c r="AA1" s="3" t="s">
        <v>43</v>
      </c>
      <c r="AB1" s="4" t="s">
        <v>110</v>
      </c>
      <c r="AC1" s="4" t="s">
        <v>111</v>
      </c>
      <c r="AD1" s="4" t="s">
        <v>148</v>
      </c>
      <c r="AE1" s="4" t="s">
        <v>8</v>
      </c>
      <c r="AF1" s="4" t="s">
        <v>61</v>
      </c>
      <c r="AG1" s="4" t="s">
        <v>9</v>
      </c>
      <c r="AH1" s="4" t="s">
        <v>10</v>
      </c>
      <c r="AI1" s="4"/>
      <c r="AJ1" s="4" t="s">
        <v>11</v>
      </c>
      <c r="AK1" s="4" t="s">
        <v>12</v>
      </c>
      <c r="AL1" s="4" t="s">
        <v>44</v>
      </c>
      <c r="AM1" s="4" t="s">
        <v>108</v>
      </c>
      <c r="AN1" s="1" t="s">
        <v>109</v>
      </c>
      <c r="AO1" s="22" t="s">
        <v>117</v>
      </c>
    </row>
    <row r="2" spans="1:41" s="5" customFormat="1">
      <c r="A2" s="6">
        <v>45465</v>
      </c>
      <c r="B2" s="7" t="s">
        <v>139</v>
      </c>
      <c r="C2" s="8" t="s">
        <v>180</v>
      </c>
      <c r="D2" s="9">
        <v>0.10773148148148148</v>
      </c>
      <c r="E2" s="8" t="s">
        <v>448</v>
      </c>
      <c r="F2" s="10">
        <v>13.2</v>
      </c>
      <c r="G2" s="10">
        <v>12.2</v>
      </c>
      <c r="H2" s="10">
        <v>13</v>
      </c>
      <c r="I2" s="10">
        <v>13.1</v>
      </c>
      <c r="J2" s="10">
        <v>13</v>
      </c>
      <c r="K2" s="10">
        <v>13.2</v>
      </c>
      <c r="L2" s="10">
        <v>13.8</v>
      </c>
      <c r="M2" s="10">
        <v>13.6</v>
      </c>
      <c r="N2" s="10">
        <v>12.8</v>
      </c>
      <c r="O2" s="10">
        <v>12.9</v>
      </c>
      <c r="P2" s="10">
        <v>12.5</v>
      </c>
      <c r="Q2" s="10">
        <v>12.5</v>
      </c>
      <c r="R2" s="27">
        <f>SUM(F2:H2)</f>
        <v>38.4</v>
      </c>
      <c r="S2" s="27">
        <f>SUM(I2:N2)</f>
        <v>79.499999999999986</v>
      </c>
      <c r="T2" s="27">
        <f>SUM(O2:Q2)</f>
        <v>37.9</v>
      </c>
      <c r="U2" s="28">
        <f>SUM(F2:J2)</f>
        <v>64.5</v>
      </c>
      <c r="V2" s="28">
        <f>SUM(M2:Q2)</f>
        <v>64.3</v>
      </c>
      <c r="W2" s="11" t="s">
        <v>168</v>
      </c>
      <c r="X2" s="11" t="s">
        <v>162</v>
      </c>
      <c r="Y2" s="13" t="s">
        <v>449</v>
      </c>
      <c r="Z2" s="13" t="s">
        <v>343</v>
      </c>
      <c r="AA2" s="13" t="s">
        <v>240</v>
      </c>
      <c r="AB2" s="12">
        <v>3</v>
      </c>
      <c r="AC2" s="12">
        <v>3.9</v>
      </c>
      <c r="AD2" s="11" t="s">
        <v>261</v>
      </c>
      <c r="AE2" s="12">
        <v>-0.8</v>
      </c>
      <c r="AF2" s="12">
        <v>-0.4</v>
      </c>
      <c r="AG2" s="12">
        <v>0.5</v>
      </c>
      <c r="AH2" s="12">
        <v>-1.7</v>
      </c>
      <c r="AI2" s="12"/>
      <c r="AJ2" s="11" t="s">
        <v>164</v>
      </c>
      <c r="AK2" s="11" t="s">
        <v>164</v>
      </c>
      <c r="AL2" s="11" t="s">
        <v>150</v>
      </c>
      <c r="AM2" s="8"/>
      <c r="AN2" s="8" t="s">
        <v>450</v>
      </c>
      <c r="AO2" s="30" t="s">
        <v>502</v>
      </c>
    </row>
    <row r="3" spans="1:41" s="5" customFormat="1">
      <c r="A3" s="6">
        <v>45472</v>
      </c>
      <c r="B3" s="7" t="s">
        <v>141</v>
      </c>
      <c r="C3" s="8" t="s">
        <v>180</v>
      </c>
      <c r="D3" s="9">
        <v>0.10702546296296296</v>
      </c>
      <c r="E3" s="8" t="s">
        <v>549</v>
      </c>
      <c r="F3" s="10">
        <v>13.3</v>
      </c>
      <c r="G3" s="10">
        <v>11.7</v>
      </c>
      <c r="H3" s="10">
        <v>13.6</v>
      </c>
      <c r="I3" s="10">
        <v>12.3</v>
      </c>
      <c r="J3" s="10">
        <v>12.1</v>
      </c>
      <c r="K3" s="10">
        <v>13</v>
      </c>
      <c r="L3" s="10">
        <v>13.2</v>
      </c>
      <c r="M3" s="10">
        <v>13</v>
      </c>
      <c r="N3" s="10">
        <v>12.7</v>
      </c>
      <c r="O3" s="10">
        <v>12.9</v>
      </c>
      <c r="P3" s="10">
        <v>13.2</v>
      </c>
      <c r="Q3" s="10">
        <v>13.7</v>
      </c>
      <c r="R3" s="27">
        <f>SUM(F3:H3)</f>
        <v>38.6</v>
      </c>
      <c r="S3" s="27">
        <f>SUM(I3:N3)</f>
        <v>76.3</v>
      </c>
      <c r="T3" s="27">
        <f>SUM(O3:Q3)</f>
        <v>39.799999999999997</v>
      </c>
      <c r="U3" s="28">
        <f>SUM(F3:J3)</f>
        <v>63.000000000000007</v>
      </c>
      <c r="V3" s="28">
        <f>SUM(M3:Q3)</f>
        <v>65.5</v>
      </c>
      <c r="W3" s="11" t="s">
        <v>197</v>
      </c>
      <c r="X3" s="11" t="s">
        <v>205</v>
      </c>
      <c r="Y3" s="13" t="s">
        <v>343</v>
      </c>
      <c r="Z3" s="13" t="s">
        <v>550</v>
      </c>
      <c r="AA3" s="13" t="s">
        <v>551</v>
      </c>
      <c r="AB3" s="12">
        <v>2.6</v>
      </c>
      <c r="AC3" s="12">
        <v>3.4</v>
      </c>
      <c r="AD3" s="11" t="s">
        <v>261</v>
      </c>
      <c r="AE3" s="12">
        <v>-0.7</v>
      </c>
      <c r="AF3" s="12" t="s">
        <v>266</v>
      </c>
      <c r="AG3" s="12">
        <v>0.9</v>
      </c>
      <c r="AH3" s="12">
        <v>-1.6</v>
      </c>
      <c r="AI3" s="12"/>
      <c r="AJ3" s="11" t="s">
        <v>164</v>
      </c>
      <c r="AK3" s="11" t="s">
        <v>164</v>
      </c>
      <c r="AL3" s="11" t="s">
        <v>150</v>
      </c>
      <c r="AM3" s="8"/>
      <c r="AN3" s="8" t="s">
        <v>548</v>
      </c>
      <c r="AO3" s="30" t="s">
        <v>586</v>
      </c>
    </row>
    <row r="4" spans="1:41" s="5" customFormat="1">
      <c r="A4" s="6">
        <v>45486</v>
      </c>
      <c r="B4" s="7" t="s">
        <v>140</v>
      </c>
      <c r="C4" s="8" t="s">
        <v>180</v>
      </c>
      <c r="D4" s="9">
        <v>0.10766203703703704</v>
      </c>
      <c r="E4" s="8" t="s">
        <v>715</v>
      </c>
      <c r="F4" s="10">
        <v>13.2</v>
      </c>
      <c r="G4" s="10">
        <v>12.5</v>
      </c>
      <c r="H4" s="10">
        <v>13.1</v>
      </c>
      <c r="I4" s="10">
        <v>13.3</v>
      </c>
      <c r="J4" s="10">
        <v>13</v>
      </c>
      <c r="K4" s="10">
        <v>13.3</v>
      </c>
      <c r="L4" s="10">
        <v>13.3</v>
      </c>
      <c r="M4" s="10">
        <v>12.7</v>
      </c>
      <c r="N4" s="10">
        <v>12.2</v>
      </c>
      <c r="O4" s="10">
        <v>12.7</v>
      </c>
      <c r="P4" s="10">
        <v>12.7</v>
      </c>
      <c r="Q4" s="10">
        <v>13.2</v>
      </c>
      <c r="R4" s="27">
        <f>SUM(F4:H4)</f>
        <v>38.799999999999997</v>
      </c>
      <c r="S4" s="27">
        <f>SUM(I4:N4)</f>
        <v>77.800000000000011</v>
      </c>
      <c r="T4" s="27">
        <f>SUM(O4:Q4)</f>
        <v>38.599999999999994</v>
      </c>
      <c r="U4" s="28">
        <f>SUM(F4:J4)</f>
        <v>65.099999999999994</v>
      </c>
      <c r="V4" s="28">
        <f>SUM(M4:Q4)</f>
        <v>63.5</v>
      </c>
      <c r="W4" s="11" t="s">
        <v>166</v>
      </c>
      <c r="X4" s="11" t="s">
        <v>184</v>
      </c>
      <c r="Y4" s="13" t="s">
        <v>619</v>
      </c>
      <c r="Z4" s="13" t="s">
        <v>343</v>
      </c>
      <c r="AA4" s="13" t="s">
        <v>357</v>
      </c>
      <c r="AB4" s="12">
        <v>4.7</v>
      </c>
      <c r="AC4" s="12">
        <v>5.0999999999999996</v>
      </c>
      <c r="AD4" s="11" t="s">
        <v>261</v>
      </c>
      <c r="AE4" s="12">
        <v>-1.4</v>
      </c>
      <c r="AF4" s="12" t="s">
        <v>266</v>
      </c>
      <c r="AG4" s="12">
        <v>0.3</v>
      </c>
      <c r="AH4" s="12">
        <v>-1.7</v>
      </c>
      <c r="AI4" s="12"/>
      <c r="AJ4" s="11" t="s">
        <v>185</v>
      </c>
      <c r="AK4" s="11" t="s">
        <v>164</v>
      </c>
      <c r="AL4" s="11" t="s">
        <v>152</v>
      </c>
      <c r="AM4" s="8"/>
      <c r="AN4" s="8" t="s">
        <v>714</v>
      </c>
      <c r="AO4" s="30" t="s">
        <v>759</v>
      </c>
    </row>
  </sheetData>
  <autoFilter ref="A1:AN2" xr:uid="{00000000-0009-0000-0000-000008000000}"/>
  <phoneticPr fontId="10"/>
  <conditionalFormatting sqref="F2:Q2">
    <cfRule type="colorScale" priority="68">
      <colorScale>
        <cfvo type="min"/>
        <cfvo type="percentile" val="50"/>
        <cfvo type="max"/>
        <color rgb="FFF8696B"/>
        <color rgb="FFFFEB84"/>
        <color rgb="FF63BE7B"/>
      </colorScale>
    </cfRule>
  </conditionalFormatting>
  <conditionalFormatting sqref="F3:Q3">
    <cfRule type="colorScale" priority="8">
      <colorScale>
        <cfvo type="min"/>
        <cfvo type="percentile" val="50"/>
        <cfvo type="max"/>
        <color rgb="FFF8696B"/>
        <color rgb="FFFFEB84"/>
        <color rgb="FF63BE7B"/>
      </colorScale>
    </cfRule>
  </conditionalFormatting>
  <conditionalFormatting sqref="F4:Q4">
    <cfRule type="colorScale" priority="4">
      <colorScale>
        <cfvo type="min"/>
        <cfvo type="percentile" val="50"/>
        <cfvo type="max"/>
        <color rgb="FFF8696B"/>
        <color rgb="FFFFEB84"/>
        <color rgb="FF63BE7B"/>
      </colorScale>
    </cfRule>
  </conditionalFormatting>
  <conditionalFormatting sqref="AD2:AD4">
    <cfRule type="containsText" dxfId="8" priority="29" operator="containsText" text="D">
      <formula>NOT(ISERROR(SEARCH("D",AD2)))</formula>
    </cfRule>
    <cfRule type="containsText" dxfId="7" priority="30" operator="containsText" text="S">
      <formula>NOT(ISERROR(SEARCH("S",AD2)))</formula>
    </cfRule>
    <cfRule type="containsText" dxfId="6" priority="31" operator="containsText" text="F">
      <formula>NOT(ISERROR(SEARCH("F",AD2)))</formula>
    </cfRule>
    <cfRule type="containsText" dxfId="5" priority="32" operator="containsText" text="E">
      <formula>NOT(ISERROR(SEARCH("E",AD2)))</formula>
    </cfRule>
    <cfRule type="containsText" dxfId="4" priority="33" operator="containsText" text="B">
      <formula>NOT(ISERROR(SEARCH("B",AD2)))</formula>
    </cfRule>
    <cfRule type="containsText" dxfId="3" priority="34" operator="containsText" text="A">
      <formula>NOT(ISERROR(SEARCH("A",AD2)))</formula>
    </cfRule>
  </conditionalFormatting>
  <conditionalFormatting sqref="AJ2:AM4">
    <cfRule type="containsText" dxfId="2" priority="1" operator="containsText" text="E">
      <formula>NOT(ISERROR(SEARCH("E",AJ2)))</formula>
    </cfRule>
    <cfRule type="containsText" dxfId="1" priority="2" operator="containsText" text="B">
      <formula>NOT(ISERROR(SEARCH("B",AJ2)))</formula>
    </cfRule>
    <cfRule type="containsText" dxfId="0" priority="3" operator="containsText" text="A">
      <formula>NOT(ISERROR(SEARCH("A",AJ2)))</formula>
    </cfRule>
  </conditionalFormatting>
  <dataValidations count="1">
    <dataValidation type="list" allowBlank="1" showInputMessage="1" showErrorMessage="1" sqref="AM2:AM4"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3 R4:V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芝1000m</vt:lpstr>
      <vt:lpstr>芝1200m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一樹 中村</cp:lastModifiedBy>
  <dcterms:created xsi:type="dcterms:W3CDTF">2016-01-01T05:14:51Z</dcterms:created>
  <dcterms:modified xsi:type="dcterms:W3CDTF">2024-07-19T13:12:14Z</dcterms:modified>
</cp:coreProperties>
</file>