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4FA5F792-2726-6C47-8043-963678ABDF29}" xr6:coauthVersionLast="47" xr6:coauthVersionMax="47" xr10:uidLastSave="{00000000-0000-0000-0000-000000000000}"/>
  <bookViews>
    <workbookView xWindow="1440" yWindow="500" windowWidth="26100" windowHeight="15840" tabRatio="855" firstSheet="4" activeTab="15"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ダ1800m!$A$1:$AL$142</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0" i="37" l="1"/>
  <c r="S50" i="37"/>
  <c r="R50" i="37"/>
  <c r="Q50" i="37"/>
  <c r="P50" i="37"/>
  <c r="S50" i="36"/>
  <c r="R50" i="36"/>
  <c r="Q50" i="36"/>
  <c r="P50" i="36"/>
  <c r="O50" i="36"/>
  <c r="S49" i="36"/>
  <c r="R49" i="36"/>
  <c r="Q49" i="36"/>
  <c r="P49" i="36"/>
  <c r="O49" i="36"/>
  <c r="S48" i="36"/>
  <c r="R48" i="36"/>
  <c r="Q48" i="36"/>
  <c r="P48" i="36"/>
  <c r="O48" i="36"/>
  <c r="S47" i="36"/>
  <c r="R47" i="36"/>
  <c r="Q47" i="36"/>
  <c r="P47" i="36"/>
  <c r="O47" i="36"/>
  <c r="R40" i="45"/>
  <c r="Q40" i="45"/>
  <c r="P40" i="45"/>
  <c r="O40" i="45"/>
  <c r="N40" i="45"/>
  <c r="P29" i="33"/>
  <c r="O29" i="33"/>
  <c r="N29" i="33"/>
  <c r="M29" i="33"/>
  <c r="P15" i="44"/>
  <c r="O15" i="44"/>
  <c r="N15" i="44"/>
  <c r="M15" i="44"/>
  <c r="P14" i="44"/>
  <c r="O14" i="44"/>
  <c r="N14" i="44"/>
  <c r="M14" i="44"/>
  <c r="N27" i="31"/>
  <c r="M27" i="31"/>
  <c r="L27" i="31"/>
  <c r="S142" i="30"/>
  <c r="R142" i="30"/>
  <c r="Q142" i="30"/>
  <c r="P142" i="30"/>
  <c r="O142" i="30"/>
  <c r="S141" i="30"/>
  <c r="R141" i="30"/>
  <c r="Q141" i="30"/>
  <c r="P141" i="30"/>
  <c r="O141" i="30"/>
  <c r="S140" i="30"/>
  <c r="R140" i="30"/>
  <c r="Q140" i="30"/>
  <c r="P140" i="30"/>
  <c r="O140" i="30"/>
  <c r="S139" i="30"/>
  <c r="R139" i="30"/>
  <c r="Q139" i="30"/>
  <c r="P139" i="30"/>
  <c r="O139" i="30"/>
  <c r="S138" i="30"/>
  <c r="R138" i="30"/>
  <c r="Q138" i="30"/>
  <c r="P138" i="30"/>
  <c r="O138" i="30"/>
  <c r="P92" i="25"/>
  <c r="O92" i="25"/>
  <c r="N92" i="25"/>
  <c r="M92" i="25"/>
  <c r="P91" i="25"/>
  <c r="O91" i="25"/>
  <c r="N91" i="25"/>
  <c r="M91" i="25"/>
  <c r="P90" i="25"/>
  <c r="O90" i="25"/>
  <c r="N90" i="25"/>
  <c r="M90" i="25"/>
  <c r="P89" i="25"/>
  <c r="O89" i="25"/>
  <c r="N89" i="25"/>
  <c r="M89" i="25"/>
  <c r="N79" i="29"/>
  <c r="M79" i="29"/>
  <c r="L79" i="29"/>
  <c r="N78" i="29"/>
  <c r="M78" i="29"/>
  <c r="L78" i="29"/>
  <c r="N77" i="29"/>
  <c r="M77" i="29"/>
  <c r="L77" i="29"/>
  <c r="N76" i="29"/>
  <c r="M76" i="29"/>
  <c r="L76" i="29"/>
  <c r="U22" i="22"/>
  <c r="T22" i="22"/>
  <c r="S22" i="22"/>
  <c r="R22" i="22"/>
  <c r="Q22" i="22"/>
  <c r="T49" i="37"/>
  <c r="S49" i="37"/>
  <c r="R49" i="37"/>
  <c r="Q49" i="37"/>
  <c r="P49" i="37"/>
  <c r="T48" i="37"/>
  <c r="S48" i="37"/>
  <c r="R48" i="37"/>
  <c r="Q48" i="37"/>
  <c r="P48" i="37"/>
  <c r="T47" i="37"/>
  <c r="S47" i="37"/>
  <c r="R47" i="37"/>
  <c r="Q47" i="37"/>
  <c r="P47" i="37"/>
  <c r="S46" i="36"/>
  <c r="R46" i="36"/>
  <c r="Q46" i="36"/>
  <c r="P46" i="36"/>
  <c r="O46" i="36"/>
  <c r="R30" i="34"/>
  <c r="Q30" i="34"/>
  <c r="P30" i="34"/>
  <c r="O30" i="34"/>
  <c r="N30" i="34"/>
  <c r="R39" i="45"/>
  <c r="Q39" i="45"/>
  <c r="P39" i="45"/>
  <c r="O39" i="45"/>
  <c r="N39" i="45"/>
  <c r="R38" i="45"/>
  <c r="Q38" i="45"/>
  <c r="P38" i="45"/>
  <c r="O38" i="45"/>
  <c r="N38" i="45"/>
  <c r="N26" i="31"/>
  <c r="M26" i="31"/>
  <c r="L26" i="31"/>
  <c r="N25" i="31"/>
  <c r="M25" i="31"/>
  <c r="L25" i="31"/>
  <c r="S41" i="43"/>
  <c r="R41" i="43"/>
  <c r="Q41" i="43"/>
  <c r="P41" i="43"/>
  <c r="S40" i="43"/>
  <c r="R40" i="43"/>
  <c r="Q40" i="43"/>
  <c r="P40" i="43"/>
  <c r="S137" i="30"/>
  <c r="R137" i="30"/>
  <c r="Q137" i="30"/>
  <c r="P137" i="30"/>
  <c r="O137" i="30"/>
  <c r="S136" i="30"/>
  <c r="R136" i="30"/>
  <c r="Q136" i="30"/>
  <c r="P136" i="30"/>
  <c r="O136" i="30"/>
  <c r="S135" i="30"/>
  <c r="R135" i="30"/>
  <c r="Q135" i="30"/>
  <c r="P135" i="30"/>
  <c r="O135" i="30"/>
  <c r="S134" i="30"/>
  <c r="R134" i="30"/>
  <c r="Q134" i="30"/>
  <c r="P134" i="30"/>
  <c r="O134" i="30"/>
  <c r="S133" i="30"/>
  <c r="R133" i="30"/>
  <c r="Q133" i="30"/>
  <c r="P133" i="30"/>
  <c r="O133" i="30"/>
  <c r="S132" i="30"/>
  <c r="R132" i="30"/>
  <c r="Q132" i="30"/>
  <c r="P132" i="30"/>
  <c r="O132" i="30"/>
  <c r="P88" i="25"/>
  <c r="O88" i="25"/>
  <c r="N88" i="25"/>
  <c r="M88" i="25"/>
  <c r="P87" i="25"/>
  <c r="O87" i="25"/>
  <c r="N87" i="25"/>
  <c r="M87" i="25"/>
  <c r="P86" i="25"/>
  <c r="O86" i="25"/>
  <c r="N86" i="25"/>
  <c r="M86" i="25"/>
  <c r="N75" i="29"/>
  <c r="M75" i="29"/>
  <c r="L75" i="29"/>
  <c r="N74" i="29"/>
  <c r="M74" i="29"/>
  <c r="L74" i="29"/>
  <c r="V18" i="38"/>
  <c r="U18" i="38"/>
  <c r="T18" i="38"/>
  <c r="S18" i="38"/>
  <c r="R18" i="38"/>
  <c r="T46" i="37"/>
  <c r="S46" i="37"/>
  <c r="R46" i="37"/>
  <c r="Q46" i="37"/>
  <c r="P46" i="37"/>
  <c r="T45" i="37"/>
  <c r="S45" i="37"/>
  <c r="R45" i="37"/>
  <c r="Q45" i="37"/>
  <c r="P45" i="37"/>
  <c r="S45" i="36"/>
  <c r="R45" i="36"/>
  <c r="Q45" i="36"/>
  <c r="P45" i="36"/>
  <c r="O45" i="36"/>
  <c r="S44" i="36"/>
  <c r="R44" i="36"/>
  <c r="Q44" i="36"/>
  <c r="P44" i="36"/>
  <c r="O44" i="36"/>
  <c r="R29" i="34"/>
  <c r="Q29" i="34"/>
  <c r="P29" i="34"/>
  <c r="O29" i="34"/>
  <c r="N29" i="34"/>
  <c r="R28" i="34"/>
  <c r="Q28" i="34"/>
  <c r="P28" i="34"/>
  <c r="O28" i="34"/>
  <c r="N28" i="34"/>
  <c r="R37" i="45"/>
  <c r="Q37" i="45"/>
  <c r="P37" i="45"/>
  <c r="O37" i="45"/>
  <c r="N37" i="45"/>
  <c r="P28" i="33"/>
  <c r="O28" i="33"/>
  <c r="N28" i="33"/>
  <c r="M28" i="33"/>
  <c r="P13" i="44"/>
  <c r="O13" i="44"/>
  <c r="N13" i="44"/>
  <c r="M13" i="44"/>
  <c r="N24" i="31"/>
  <c r="M24" i="31"/>
  <c r="L24" i="31"/>
  <c r="S39" i="43"/>
  <c r="R39" i="43"/>
  <c r="Q39" i="43"/>
  <c r="P39" i="43"/>
  <c r="S131" i="30"/>
  <c r="R131" i="30"/>
  <c r="Q131" i="30"/>
  <c r="P131" i="30"/>
  <c r="O131" i="30"/>
  <c r="S130" i="30"/>
  <c r="R130" i="30"/>
  <c r="Q130" i="30"/>
  <c r="P130" i="30"/>
  <c r="O130" i="30"/>
  <c r="S129" i="30"/>
  <c r="R129" i="30"/>
  <c r="Q129" i="30"/>
  <c r="P129" i="30"/>
  <c r="O129" i="30"/>
  <c r="S128" i="30"/>
  <c r="R128" i="30"/>
  <c r="Q128" i="30"/>
  <c r="P128" i="30"/>
  <c r="O128" i="30"/>
  <c r="S127" i="30"/>
  <c r="R127" i="30"/>
  <c r="Q127" i="30"/>
  <c r="P127" i="30"/>
  <c r="O127" i="30"/>
  <c r="P85" i="25"/>
  <c r="O85" i="25"/>
  <c r="N85" i="25"/>
  <c r="M85" i="25"/>
  <c r="P84" i="25"/>
  <c r="O84" i="25"/>
  <c r="N84" i="25"/>
  <c r="M84" i="25"/>
  <c r="P83" i="25"/>
  <c r="O83" i="25"/>
  <c r="N83" i="25"/>
  <c r="M83" i="25"/>
  <c r="P82" i="25"/>
  <c r="O82" i="25"/>
  <c r="N82" i="25"/>
  <c r="M82" i="25"/>
  <c r="N73" i="29"/>
  <c r="M73" i="29"/>
  <c r="L73" i="29"/>
  <c r="N72" i="29"/>
  <c r="M72" i="29"/>
  <c r="L72" i="29"/>
  <c r="N71" i="29"/>
  <c r="M71" i="29"/>
  <c r="L71" i="29"/>
  <c r="V17" i="38"/>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<sst xmlns="http://schemas.openxmlformats.org/spreadsheetml/2006/main" count="10238" uniqueCount="2318">
  <si>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</si>
  <si>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</si>
  <si>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</si>
  <si>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</si>
  <si>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</si>
  <si>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</si>
  <si>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</si>
  <si>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</si>
  <si>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</si>
  <si>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</si>
  <si>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</si>
  <si>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</si>
  <si>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</si>
  <si>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</si>
  <si>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</si>
  <si>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</si>
  <si>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</si>
  <si>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</si>
  <si>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</si>
  <si>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</si>
  <si>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</si>
  <si>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</si>
  <si>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</si>
  <si>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</si>
  <si>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</si>
  <si>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</si>
  <si>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</si>
  <si>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</si>
  <si>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</si>
  <si>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</si>
  <si>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</si>
  <si>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</si>
  <si>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</si>
  <si>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</si>
  <si>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</si>
  <si>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</si>
  <si>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</si>
  <si>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</si>
  <si>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</si>
  <si>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</si>
  <si>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</si>
  <si>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</si>
  <si>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</si>
  <si>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</si>
  <si>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</si>
  <si>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</si>
  <si>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</si>
  <si>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</si>
  <si>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</si>
  <si>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</si>
  <si>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</si>
  <si>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</si>
  <si>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</si>
  <si>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</si>
  <si>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</si>
  <si>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</si>
  <si>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</si>
  <si>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</si>
  <si>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</si>
  <si>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</si>
  <si>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</si>
  <si>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</si>
  <si>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</si>
  <si>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</si>
  <si>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</si>
  <si>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</si>
  <si>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</si>
  <si>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</si>
  <si>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</si>
  <si>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</si>
  <si>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</si>
  <si>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</si>
  <si>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</si>
  <si>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</si>
  <si>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</si>
  <si>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</si>
  <si>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</si>
  <si>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</si>
  <si>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</si>
  <si>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</si>
  <si>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</si>
  <si>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</si>
  <si>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</si>
  <si>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</si>
  <si>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</si>
  <si>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</si>
  <si>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</si>
  <si>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</si>
  <si>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</si>
  <si>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</si>
  <si>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</si>
  <si>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</si>
  <si>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</si>
  <si>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</si>
  <si>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</si>
  <si>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</si>
  <si>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</si>
  <si>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</si>
  <si>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</si>
  <si>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</si>
  <si>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</si>
  <si>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</si>
  <si>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</si>
  <si>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</si>
  <si>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</si>
  <si>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</si>
  <si>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</si>
  <si>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</si>
  <si>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</si>
  <si>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</si>
  <si>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</si>
  <si>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</si>
  <si>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</si>
  <si>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</si>
  <si>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</si>
  <si>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</si>
  <si>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</si>
  <si>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</si>
  <si>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</si>
  <si>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</si>
  <si>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</si>
  <si>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</si>
  <si>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</si>
  <si>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</si>
  <si>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</si>
  <si>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</si>
  <si>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</si>
  <si>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</si>
  <si>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</si>
  <si>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</si>
  <si>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</si>
  <si>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</si>
  <si>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</si>
  <si>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</si>
  <si>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</si>
  <si>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</si>
  <si>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</si>
  <si>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</si>
  <si>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</si>
  <si>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</si>
  <si>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</si>
  <si>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</si>
  <si>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</si>
  <si>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</si>
  <si>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</si>
  <si>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</si>
  <si>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</si>
  <si>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</si>
  <si>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</si>
  <si>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</si>
  <si>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</si>
  <si>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</si>
  <si>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</si>
  <si>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</si>
  <si>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</si>
  <si>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</si>
  <si>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</si>
  <si>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</si>
  <si>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</si>
  <si>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</si>
  <si>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</si>
  <si>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</si>
  <si>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</si>
  <si>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</si>
  <si>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</si>
  <si>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</si>
  <si>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</si>
  <si>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</si>
  <si>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</si>
  <si>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</si>
  <si>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</si>
  <si>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</si>
  <si>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</si>
  <si>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</si>
  <si>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</si>
  <si>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</si>
  <si>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</si>
  <si>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</si>
  <si>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</si>
  <si>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</si>
  <si>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</si>
  <si>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</si>
  <si>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</si>
  <si>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</si>
  <si>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</si>
  <si>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</si>
  <si>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</si>
  <si>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</si>
  <si>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</si>
  <si>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</si>
  <si>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</si>
  <si>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</si>
  <si>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</si>
  <si>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</si>
  <si>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</si>
  <si>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</si>
  <si>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</si>
  <si>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</si>
  <si>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</si>
  <si>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</si>
  <si>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</si>
  <si>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</si>
  <si>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</si>
  <si>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</si>
  <si>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</si>
  <si>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</si>
  <si>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</si>
  <si>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</si>
  <si>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</si>
  <si>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</si>
  <si>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</si>
  <si>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</si>
  <si>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</si>
  <si>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</si>
  <si>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</si>
  <si>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</si>
  <si>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</si>
  <si>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</si>
  <si>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</si>
  <si>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</si>
  <si>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</si>
  <si>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</si>
  <si>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</si>
  <si>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</si>
  <si>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</si>
  <si>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</si>
  <si>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</si>
  <si>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</si>
  <si>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</si>
  <si>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</si>
  <si>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</si>
  <si>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</si>
  <si>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</si>
  <si>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</si>
  <si>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</si>
  <si>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</si>
  <si>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</si>
  <si>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</si>
  <si>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</si>
  <si>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</si>
  <si>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</si>
  <si>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</si>
  <si>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</si>
  <si>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</si>
  <si>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</si>
  <si>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</si>
  <si>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</si>
  <si>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</si>
  <si>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</si>
  <si>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</si>
  <si>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</si>
  <si>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</si>
  <si>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</si>
  <si>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</si>
  <si>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</si>
  <si>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</si>
  <si>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</si>
  <si>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</si>
  <si>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</si>
  <si>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</si>
  <si>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</si>
  <si>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</si>
  <si>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</si>
  <si>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</si>
  <si>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</si>
  <si>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</si>
  <si>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</si>
  <si>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</si>
  <si>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</si>
  <si>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</si>
  <si>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</si>
  <si>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</si>
  <si>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</si>
  <si>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</si>
  <si>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</si>
  <si>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</si>
  <si>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</si>
  <si>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</si>
  <si>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</si>
  <si>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</si>
  <si>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</si>
  <si>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</si>
  <si>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</si>
  <si>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</si>
  <si>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</si>
  <si>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</si>
  <si>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</si>
  <si>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</si>
  <si>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</si>
  <si>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</si>
  <si>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</si>
  <si>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</si>
  <si>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</si>
  <si>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</si>
  <si>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</si>
  <si>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</si>
  <si>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</si>
  <si>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</si>
  <si>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</si>
  <si>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</si>
  <si>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</si>
  <si>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</si>
  <si>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</si>
  <si>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</si>
  <si>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</si>
  <si>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</si>
  <si>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</si>
  <si>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</si>
  <si>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</si>
  <si>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</si>
  <si>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</si>
  <si>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</si>
  <si>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</si>
  <si>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</si>
  <si>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</si>
  <si>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</si>
  <si>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</si>
  <si>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</si>
  <si>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</si>
  <si>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</si>
  <si>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</si>
  <si>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</si>
  <si>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</si>
  <si>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</si>
  <si>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</si>
  <si>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</si>
  <si>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</si>
  <si>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</si>
  <si>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</si>
  <si>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</si>
  <si>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</si>
  <si>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</si>
  <si>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</si>
  <si>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</si>
  <si>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</si>
  <si>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</si>
  <si>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</si>
  <si>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</si>
  <si>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</si>
  <si>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</si>
  <si>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</si>
  <si>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</si>
  <si>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</si>
  <si>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</si>
  <si>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</si>
  <si>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</si>
  <si>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</si>
  <si>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</si>
  <si>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</si>
  <si>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</si>
  <si>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</si>
  <si>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</si>
  <si>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</si>
  <si>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</si>
  <si>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</si>
  <si>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</si>
  <si>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</si>
  <si>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</si>
  <si>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</si>
  <si>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</si>
  <si>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</si>
  <si>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</si>
  <si>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</si>
  <si>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</si>
  <si>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</si>
  <si>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</si>
  <si>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</si>
  <si>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</si>
  <si>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</si>
  <si>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</si>
  <si>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</si>
  <si>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</si>
  <si>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</si>
  <si>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</si>
  <si>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</si>
  <si>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</si>
  <si>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</si>
  <si>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</si>
  <si>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</si>
  <si>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</si>
  <si>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</si>
  <si>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</si>
  <si>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</si>
  <si>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</si>
  <si>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</si>
  <si>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</si>
  <si>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</si>
  <si>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</si>
  <si>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</si>
  <si>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</si>
  <si>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</si>
  <si>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</si>
  <si>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</si>
  <si>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</si>
  <si>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</si>
  <si>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</si>
  <si>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</si>
  <si>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</si>
  <si>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</si>
  <si>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</si>
  <si>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</si>
  <si>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</si>
  <si>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</si>
  <si>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</si>
  <si>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</si>
  <si>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</si>
  <si>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</si>
  <si>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</si>
  <si>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</si>
  <si>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</si>
  <si>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</si>
  <si>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</si>
  <si>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</si>
  <si>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</si>
  <si>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</si>
  <si>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</si>
  <si>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</si>
  <si>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</si>
  <si>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</si>
  <si>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</si>
  <si>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</si>
  <si>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</si>
  <si>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</si>
  <si>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</si>
  <si>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</si>
  <si>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</si>
  <si>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</si>
  <si>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</si>
  <si>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</si>
  <si>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</si>
  <si>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</si>
  <si>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</si>
  <si>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</si>
  <si>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</si>
  <si>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</si>
  <si>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</si>
  <si>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</si>
  <si>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</si>
  <si>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</si>
  <si>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</si>
  <si>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</si>
  <si>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</si>
  <si>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</si>
  <si>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</si>
  <si>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</si>
  <si>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</si>
  <si>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</si>
  <si>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</si>
  <si>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</si>
  <si>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</si>
  <si>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</si>
  <si>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</si>
  <si>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</si>
  <si>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</si>
  <si>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</si>
  <si>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</si>
  <si>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</si>
  <si>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</si>
  <si>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</si>
  <si>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</si>
  <si>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</si>
  <si>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</si>
  <si>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</si>
  <si>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</si>
  <si>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</si>
  <si>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</si>
  <si>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</si>
  <si>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</si>
  <si>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</si>
  <si>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</si>
  <si>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</si>
  <si>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</si>
  <si>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</si>
  <si>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</si>
  <si>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</si>
  <si>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</si>
  <si>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</si>
  <si>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</si>
  <si>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</si>
  <si>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</si>
  <si>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</si>
  <si>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</si>
  <si>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</si>
  <si>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</si>
  <si>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</si>
  <si>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</si>
  <si>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</si>
  <si>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</si>
  <si>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</si>
  <si>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</si>
  <si>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</si>
  <si>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</si>
  <si>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</si>
  <si>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</si>
  <si>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</si>
  <si>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</si>
  <si>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</si>
  <si>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</si>
  <si>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</si>
  <si>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</si>
  <si>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</si>
  <si>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</si>
  <si>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</si>
  <si>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</si>
  <si>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</si>
  <si>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</si>
  <si>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</si>
  <si>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</si>
  <si>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</si>
  <si>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</si>
  <si>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</si>
  <si>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</si>
  <si>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</si>
  <si>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</si>
  <si>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</si>
  <si>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</si>
  <si>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</si>
  <si>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</si>
  <si>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</si>
  <si>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</si>
  <si>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</si>
  <si>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</si>
  <si>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</si>
  <si>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</si>
  <si>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</si>
  <si>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</si>
  <si>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</si>
  <si>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</si>
  <si>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</si>
  <si>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</si>
  <si>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</si>
  <si>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</si>
  <si>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</si>
  <si>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</si>
  <si>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</si>
  <si>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</si>
  <si>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</si>
  <si>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</si>
  <si>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</si>
  <si>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</si>
  <si>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</si>
  <si>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</si>
  <si>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</si>
  <si>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</si>
  <si>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</si>
  <si>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</si>
  <si>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</si>
  <si>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</si>
  <si>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</si>
  <si>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</si>
  <si>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</si>
  <si>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</si>
  <si>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</si>
  <si>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</si>
  <si>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</si>
  <si>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</si>
  <si>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</si>
  <si>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</si>
  <si>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</si>
  <si>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</si>
  <si>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</si>
  <si>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</si>
  <si>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</si>
  <si>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</si>
  <si>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</si>
  <si>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</si>
  <si>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</si>
  <si>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</si>
  <si>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</si>
  <si>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</si>
  <si>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</si>
  <si>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</si>
  <si>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</si>
  <si>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</si>
  <si>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</si>
  <si>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</si>
  <si>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</si>
  <si>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</si>
  <si>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</si>
  <si>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</si>
  <si>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</si>
  <si>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</si>
  <si>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</si>
  <si>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</si>
  <si>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</si>
  <si>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</si>
  <si>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</si>
  <si>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</si>
  <si>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</si>
  <si>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</si>
  <si>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</si>
  <si>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</si>
  <si>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</si>
  <si>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</si>
  <si>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</si>
  <si>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</si>
  <si>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</si>
  <si>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</si>
  <si>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</si>
  <si>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</si>
  <si>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</si>
  <si>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</si>
  <si>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</si>
  <si>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</si>
  <si>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</si>
  <si>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</si>
  <si>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</si>
  <si>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</si>
  <si>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</si>
  <si>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</si>
  <si>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</si>
  <si>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</si>
  <si>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</si>
  <si>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</si>
  <si>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</si>
  <si>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</si>
  <si>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</si>
  <si>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</si>
  <si>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</si>
  <si>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</si>
  <si>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</si>
  <si>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</si>
  <si>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</si>
  <si>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</si>
  <si>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</si>
  <si>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</si>
  <si>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</si>
  <si>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</si>
  <si>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</si>
  <si>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</si>
  <si>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</si>
  <si>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</si>
  <si>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</si>
  <si>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</si>
  <si>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</si>
  <si>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</si>
  <si>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</si>
  <si>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</si>
  <si>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</si>
  <si>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</si>
  <si>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</si>
  <si>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</si>
  <si>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</si>
  <si>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</si>
  <si>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</si>
  <si>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</si>
  <si>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</si>
  <si>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</si>
  <si>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</si>
  <si>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</si>
  <si>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</si>
  <si>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</si>
  <si>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</si>
  <si>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</si>
  <si>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</si>
  <si>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</si>
  <si>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</si>
  <si>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</si>
  <si>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</si>
  <si>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</si>
  <si>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</si>
  <si>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</si>
  <si>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</si>
  <si>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</si>
  <si>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</si>
  <si>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</si>
  <si>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</si>
  <si>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</si>
  <si>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</si>
  <si>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</si>
  <si>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</si>
  <si>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</si>
  <si>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</si>
  <si>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</si>
  <si>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</si>
  <si>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</si>
  <si>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</si>
  <si>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</si>
  <si>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</si>
  <si>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</si>
  <si>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</si>
  <si>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</si>
  <si>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</si>
  <si>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</si>
  <si>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</si>
  <si>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</si>
  <si>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</si>
  <si>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</si>
  <si>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</si>
  <si>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</si>
  <si>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</si>
  <si>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</si>
  <si>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</si>
  <si>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</si>
  <si>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</si>
  <si>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</si>
  <si>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</si>
  <si>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</si>
  <si>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</si>
  <si>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</si>
  <si>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</si>
  <si>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</si>
  <si>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</si>
  <si>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</si>
  <si>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</si>
  <si>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</si>
  <si>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</si>
  <si>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</si>
  <si>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</si>
  <si>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</si>
  <si>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</si>
  <si>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</si>
  <si>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</si>
  <si>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</si>
  <si>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</si>
  <si>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</si>
  <si>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</si>
  <si>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</si>
  <si>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</si>
  <si>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</si>
  <si>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</si>
  <si>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</si>
  <si>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</si>
  <si>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</si>
  <si>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</si>
  <si>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</si>
  <si>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</si>
  <si>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</si>
  <si>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</si>
  <si>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</si>
  <si>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</si>
  <si>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</si>
  <si>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</si>
  <si>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</si>
  <si>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</si>
  <si>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</si>
  <si>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</si>
  <si>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</si>
  <si>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</si>
  <si>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</si>
  <si>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</si>
  <si>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</si>
  <si>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</si>
  <si>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</si>
  <si>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</si>
  <si>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</si>
  <si>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</si>
  <si>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</si>
  <si>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</si>
  <si>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</si>
  <si>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</si>
  <si>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</si>
  <si>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</si>
  <si>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</si>
  <si>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</si>
  <si>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</si>
  <si>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</si>
  <si>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</si>
  <si>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</si>
  <si>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</si>
  <si>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</si>
  <si>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</si>
  <si>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</si>
  <si>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</si>
  <si>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</si>
  <si>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</si>
  <si>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</si>
  <si>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</si>
  <si>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</si>
  <si>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</si>
  <si>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</si>
  <si>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</si>
  <si>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</si>
  <si>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</si>
  <si>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</si>
  <si>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</si>
  <si>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</si>
  <si>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</si>
  <si>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</si>
  <si>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</si>
  <si>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</si>
  <si>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</si>
  <si>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</si>
  <si>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</si>
  <si>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</si>
  <si>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</si>
  <si>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</si>
  <si>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</si>
  <si>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</si>
  <si>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</si>
  <si>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</si>
  <si>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</si>
  <si>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</si>
  <si>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</si>
  <si>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</si>
  <si>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</si>
  <si>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</si>
  <si>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</si>
  <si>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</si>
  <si>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</si>
  <si>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</si>
  <si>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</si>
  <si>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</si>
  <si>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</si>
  <si>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</si>
  <si>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</si>
  <si>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</si>
  <si>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</si>
  <si>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</si>
  <si>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</si>
  <si>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</si>
  <si>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</si>
  <si>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</si>
  <si>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</si>
  <si>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</si>
  <si>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</si>
  <si>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</si>
  <si>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</si>
  <si>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</si>
  <si>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</si>
  <si>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</si>
  <si>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</si>
  <si>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</si>
  <si>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</si>
  <si>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</si>
  <si>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</si>
  <si>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</si>
  <si>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</si>
  <si>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</si>
  <si>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</si>
  <si>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</si>
  <si>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</si>
  <si>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</si>
  <si>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</si>
  <si>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</si>
  <si>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</si>
  <si>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</si>
  <si>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</si>
  <si>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</si>
  <si>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</si>
  <si>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</si>
  <si>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</si>
  <si>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</si>
  <si>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</si>
  <si>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</si>
  <si>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</si>
  <si>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</si>
  <si>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</si>
  <si>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</si>
  <si>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</si>
  <si>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</si>
  <si>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</si>
  <si>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</si>
  <si>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</si>
  <si>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</si>
  <si>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</si>
  <si>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</si>
  <si>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</si>
  <si>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</si>
  <si>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</si>
  <si>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</si>
  <si>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</si>
  <si>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</si>
  <si>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</si>
  <si>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</si>
  <si>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</si>
  <si>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</si>
  <si>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</si>
  <si>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</si>
  <si>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</si>
  <si>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</si>
  <si>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</si>
  <si>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</si>
  <si>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</si>
  <si>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</si>
  <si>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</si>
  <si>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</si>
  <si>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</si>
  <si>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</si>
  <si>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</si>
  <si>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</si>
  <si>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</si>
  <si>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</si>
  <si>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</si>
  <si>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</si>
  <si>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</si>
  <si>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</si>
  <si>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</si>
  <si>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</si>
  <si>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</si>
  <si>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</si>
  <si>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</si>
  <si>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</si>
  <si>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</si>
  <si>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</si>
  <si>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</si>
  <si>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</si>
  <si>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</si>
  <si>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</si>
  <si>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</si>
  <si>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</si>
  <si>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</si>
  <si>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</si>
  <si>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</si>
  <si>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</si>
  <si>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</si>
  <si>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</si>
  <si>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</si>
  <si>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</si>
  <si>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</si>
  <si>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</si>
  <si>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</si>
  <si>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</si>
  <si>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</si>
  <si>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</si>
  <si>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</si>
  <si>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</si>
  <si>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</si>
  <si>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</si>
  <si>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</si>
  <si>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</si>
  <si>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</si>
  <si>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</si>
  <si>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</si>
  <si>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</si>
  <si>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</si>
  <si>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</si>
  <si>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</si>
  <si>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</si>
  <si>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</si>
  <si>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</si>
  <si>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</si>
  <si>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</si>
  <si>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</si>
  <si>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</si>
  <si>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</si>
  <si>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</si>
  <si>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</si>
  <si>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</si>
  <si>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</si>
  <si>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</si>
  <si>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</si>
  <si>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</si>
  <si>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</si>
  <si>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</si>
  <si>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</si>
  <si>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</si>
  <si>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</si>
  <si>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</si>
  <si>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</si>
  <si>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</si>
  <si>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</si>
  <si>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</si>
  <si>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</si>
  <si>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</si>
  <si>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</si>
  <si>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</si>
  <si>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</si>
  <si>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</si>
  <si>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</si>
  <si>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</si>
  <si>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</si>
  <si>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</si>
  <si>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</si>
  <si>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</si>
  <si>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</si>
  <si>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</si>
  <si>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</si>
  <si>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</si>
  <si>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</si>
  <si>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</si>
  <si>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</si>
  <si>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</si>
  <si>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</si>
  <si>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</si>
  <si>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</si>
  <si>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</si>
  <si>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</si>
  <si>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</si>
  <si>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</si>
  <si>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</si>
  <si>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</si>
  <si>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</si>
  <si>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</si>
  <si>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</si>
  <si>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</si>
  <si>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</si>
  <si>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</si>
  <si>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</si>
  <si>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</si>
  <si>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</si>
  <si>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</si>
  <si>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</si>
  <si>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</si>
  <si>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</si>
  <si>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</si>
  <si>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</si>
  <si>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</si>
  <si>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</si>
  <si>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</si>
  <si>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</si>
  <si>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</si>
  <si>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</si>
  <si>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</si>
  <si>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</si>
  <si>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</si>
  <si>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</si>
  <si>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</si>
  <si>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</si>
  <si>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</si>
  <si>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</si>
  <si>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</si>
  <si>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</si>
  <si>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</si>
  <si>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</si>
  <si>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</si>
  <si>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</si>
  <si>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</si>
  <si>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</si>
  <si>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</si>
  <si>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</si>
  <si>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</si>
  <si>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</si>
  <si>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</si>
  <si>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</si>
  <si>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</si>
  <si>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</si>
  <si>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</si>
  <si>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</si>
  <si>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</si>
  <si>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</si>
  <si>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</si>
  <si>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</si>
  <si>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</si>
  <si>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</si>
  <si>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</si>
  <si>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</si>
  <si>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</si>
  <si>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</si>
  <si>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</si>
  <si>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</si>
  <si>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</si>
  <si>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</si>
  <si>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</si>
  <si>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</si>
  <si>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</si>
  <si>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</si>
  <si>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</si>
  <si>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</si>
  <si>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</si>
  <si>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</si>
  <si>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</si>
  <si>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</si>
  <si>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</si>
  <si>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</si>
  <si>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</si>
  <si>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</si>
  <si>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</si>
  <si>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</si>
  <si>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</si>
  <si>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</si>
  <si>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</si>
  <si>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</si>
  <si>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</si>
  <si>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</si>
  <si>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</si>
  <si>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</si>
  <si>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</si>
  <si>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</si>
  <si>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</si>
  <si>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</si>
  <si>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</si>
  <si>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</si>
  <si>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</si>
  <si>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</si>
  <si>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</si>
  <si>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</si>
  <si>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</si>
  <si>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</si>
  <si>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</si>
  <si>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</si>
  <si>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</si>
  <si>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</si>
  <si>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</si>
  <si>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</si>
  <si>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</si>
  <si>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</si>
  <si>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</si>
  <si>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</si>
  <si>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</si>
  <si>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</si>
  <si>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</si>
  <si>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</si>
  <si>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</si>
  <si>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</si>
  <si>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</si>
  <si>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</si>
  <si>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</si>
  <si>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</si>
  <si>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</si>
  <si>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</si>
  <si>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</si>
  <si>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</si>
  <si>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</si>
  <si>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</si>
  <si>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</si>
  <si>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</si>
  <si>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</si>
  <si>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</si>
  <si>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</si>
  <si>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</si>
  <si>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</si>
  <si>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</si>
  <si>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</si>
  <si>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</si>
  <si>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</si>
  <si>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</si>
  <si>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</si>
  <si>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</si>
  <si>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</si>
  <si>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</si>
  <si>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</si>
  <si>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</si>
  <si>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</si>
  <si>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</si>
  <si>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</si>
  <si>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</si>
  <si>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</si>
  <si>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</si>
  <si>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</si>
  <si>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</si>
  <si>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</si>
  <si>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</si>
  <si>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</si>
  <si>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</si>
  <si>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</si>
  <si>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</si>
  <si>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</si>
  <si>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</si>
  <si>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</si>
  <si>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</si>
  <si>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</si>
  <si>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</si>
  <si>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</si>
  <si>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</si>
  <si>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</si>
  <si>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</si>
  <si>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</si>
  <si>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</si>
  <si>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</si>
  <si>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</si>
  <si>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</si>
  <si>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</si>
  <si>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</si>
  <si>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</si>
  <si>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</si>
  <si>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</si>
  <si>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</si>
  <si>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</si>
  <si>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</si>
  <si>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</si>
  <si>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</si>
  <si>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</si>
  <si>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</si>
  <si>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</si>
  <si>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</si>
  <si>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</si>
  <si>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</si>
  <si>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</si>
  <si>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</si>
  <si>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</si>
  <si>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</si>
  <si>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</si>
  <si>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</si>
  <si>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</si>
  <si>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</si>
  <si>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</si>
  <si>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</si>
  <si>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</si>
  <si>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</si>
  <si>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</si>
  <si>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</si>
  <si>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</si>
  <si>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</si>
  <si>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</si>
  <si>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</si>
  <si>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</si>
  <si>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</si>
  <si>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</si>
  <si>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</si>
  <si>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</si>
  <si>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</si>
  <si>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</si>
  <si>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</si>
  <si>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</si>
  <si>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</si>
  <si>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</si>
  <si>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</si>
  <si>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</si>
  <si>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</si>
  <si>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</si>
  <si>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</si>
  <si>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</si>
  <si>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</si>
  <si>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</si>
  <si>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</si>
  <si>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</si>
  <si>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</si>
  <si>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</si>
  <si>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</si>
  <si>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</si>
  <si>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</si>
  <si>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</si>
  <si>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</si>
  <si>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</si>
  <si>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</si>
  <si>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</si>
  <si>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</si>
  <si>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</si>
  <si>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</si>
  <si>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</si>
  <si>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</si>
  <si>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</si>
  <si>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</si>
  <si>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</si>
  <si>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</si>
  <si>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</si>
  <si>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</si>
  <si>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</si>
  <si>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</si>
  <si>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</si>
  <si>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</si>
  <si>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</si>
  <si>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</si>
  <si>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</si>
  <si>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</si>
  <si>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</si>
  <si>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</si>
  <si>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</si>
  <si>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</si>
  <si>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</si>
  <si>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</si>
  <si>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</si>
  <si>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</si>
  <si>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</si>
  <si>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</si>
  <si>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</si>
  <si>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</si>
  <si>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</si>
  <si>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</si>
  <si>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</si>
  <si>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</si>
  <si>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</si>
  <si>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</si>
  <si>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</si>
  <si>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</si>
  <si>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</si>
  <si>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</si>
  <si>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</si>
  <si>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</si>
  <si>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</si>
  <si>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</si>
  <si>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</si>
  <si>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</si>
  <si>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</si>
  <si>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</si>
  <si>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</si>
  <si>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</si>
  <si>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</si>
  <si>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</si>
  <si>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</si>
  <si>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</si>
  <si>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</si>
  <si>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</si>
  <si>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</si>
  <si>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</si>
  <si>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</si>
  <si>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</si>
  <si>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</si>
  <si>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</si>
  <si>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</si>
  <si>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</si>
  <si>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</si>
  <si>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</si>
  <si>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</si>
  <si>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</si>
  <si>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</si>
  <si>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</si>
  <si>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</si>
  <si>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</si>
  <si>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</si>
  <si>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</si>
  <si>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</si>
  <si>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</si>
  <si>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</si>
  <si>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</si>
  <si>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</si>
  <si>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</si>
  <si>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</si>
  <si>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</si>
  <si>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</si>
  <si>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</si>
  <si>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</si>
  <si>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</si>
  <si>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</si>
  <si>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</si>
  <si>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</si>
  <si>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</si>
  <si>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</si>
  <si>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</si>
  <si>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</si>
  <si>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</si>
  <si>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</si>
  <si>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</si>
  <si>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</si>
  <si>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</si>
  <si>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</si>
  <si>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</si>
  <si>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</si>
  <si>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</si>
  <si>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</si>
  <si>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</si>
  <si>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</si>
  <si>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</si>
  <si>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</si>
  <si>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</si>
  <si>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</si>
  <si>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</si>
  <si>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</si>
  <si>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</si>
  <si>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</si>
  <si>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</si>
  <si>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</si>
  <si>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</si>
  <si>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</si>
  <si>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</si>
  <si>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</si>
  <si>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</si>
  <si>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</si>
  <si>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</si>
  <si>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</si>
  <si>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</si>
  <si>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</si>
  <si>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</si>
  <si>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</si>
  <si>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</si>
  <si>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</si>
  <si>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</si>
  <si>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</si>
  <si>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</si>
  <si>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</si>
  <si>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</si>
  <si>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</si>
  <si>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</si>
  <si>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</si>
  <si>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</si>
  <si>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</si>
  <si>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</si>
  <si>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</si>
  <si>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</si>
  <si>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</si>
  <si>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</si>
  <si>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</si>
  <si>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</si>
  <si>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</si>
  <si>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</si>
  <si>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</si>
  <si>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</si>
  <si>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</si>
  <si>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</si>
  <si>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</si>
  <si>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</si>
  <si>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</si>
  <si>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</si>
  <si>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</si>
  <si>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</si>
  <si>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</si>
  <si>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</si>
  <si>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</si>
  <si>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</si>
  <si>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</si>
  <si>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</si>
  <si>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</si>
  <si>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</si>
  <si>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</si>
  <si>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</si>
  <si>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</si>
  <si>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</si>
  <si>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</si>
  <si>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</si>
  <si>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</si>
  <si>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</si>
  <si>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</si>
  <si>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</si>
  <si>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</si>
  <si>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</si>
  <si>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</si>
  <si>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</si>
  <si>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</si>
  <si>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</si>
  <si>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</si>
  <si>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</si>
  <si>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</si>
  <si>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</si>
  <si>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</si>
  <si>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</si>
  <si>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</si>
  <si>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</si>
  <si>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</si>
  <si>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</si>
  <si>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</si>
  <si>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</si>
  <si>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</si>
  <si>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</si>
  <si>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</si>
  <si>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</si>
  <si>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</si>
  <si>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</si>
  <si>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</si>
  <si>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</si>
  <si>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</si>
  <si>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</si>
  <si>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</si>
  <si>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</si>
  <si>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</si>
  <si>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</si>
  <si>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</si>
  <si>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</si>
  <si>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</si>
  <si>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</si>
  <si>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</si>
  <si>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</si>
  <si>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</si>
  <si>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</si>
  <si>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</si>
  <si>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</si>
  <si>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</si>
  <si>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</si>
  <si>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</si>
  <si>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</si>
  <si>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</si>
  <si>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</si>
  <si>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</si>
  <si>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</si>
  <si>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</si>
  <si>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</si>
  <si>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</si>
  <si>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</si>
  <si>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</si>
  <si>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</si>
  <si>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</si>
  <si>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</si>
  <si>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</si>
  <si>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</si>
  <si>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</si>
  <si>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</si>
  <si>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</si>
  <si>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</si>
  <si>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</si>
  <si>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</si>
  <si>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</si>
  <si>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</si>
  <si>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</si>
  <si>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</si>
  <si>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</si>
  <si>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</si>
  <si>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</si>
  <si>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</si>
  <si>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</si>
  <si>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</si>
  <si>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</si>
  <si>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</si>
  <si>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</si>
  <si>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</si>
  <si>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</si>
  <si>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</si>
  <si>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</si>
  <si>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</si>
  <si>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</si>
  <si>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</si>
  <si>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</si>
  <si>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</si>
  <si>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</si>
  <si>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</si>
  <si>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</si>
  <si>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</si>
  <si>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</si>
  <si>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</si>
  <si>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</si>
  <si>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</si>
  <si>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</si>
  <si>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</si>
  <si>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</si>
  <si>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</si>
  <si>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</si>
  <si>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</si>
  <si>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</si>
  <si>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</si>
  <si>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</si>
  <si>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</si>
  <si>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</si>
  <si>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</si>
  <si>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</si>
  <si>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</si>
  <si>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</si>
  <si>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</si>
  <si>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</si>
  <si>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</si>
  <si>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</si>
  <si>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</si>
  <si>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</si>
  <si>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</si>
  <si>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</si>
  <si>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</si>
  <si>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</si>
  <si>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</si>
  <si>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</si>
  <si>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</si>
  <si>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</si>
  <si>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</si>
  <si>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</si>
  <si>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</si>
  <si>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</si>
  <si>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</si>
  <si>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</si>
  <si>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</si>
  <si>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</si>
  <si>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</si>
  <si>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</si>
  <si>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</si>
  <si>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</si>
  <si>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</si>
  <si>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</si>
  <si>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</si>
  <si>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</si>
  <si>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</si>
  <si>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</si>
  <si>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</si>
  <si>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</si>
  <si>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</si>
  <si>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</si>
  <si>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</si>
  <si>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</si>
  <si>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</si>
  <si>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</si>
  <si>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</si>
  <si>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</si>
  <si>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</si>
  <si>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</si>
  <si>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</si>
  <si>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</si>
  <si>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</si>
  <si>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</si>
  <si>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</si>
  <si>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</si>
  <si>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</si>
  <si>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</si>
  <si>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</si>
  <si>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</si>
  <si>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</si>
  <si>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</si>
  <si>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</si>
  <si>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</si>
  <si>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</si>
  <si>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</si>
  <si>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</si>
  <si>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</si>
  <si>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</si>
  <si>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</si>
  <si>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</si>
  <si>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</si>
  <si>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</si>
  <si>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</si>
  <si>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</si>
  <si>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</si>
  <si>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</si>
  <si>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</si>
  <si>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</si>
  <si>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</si>
  <si>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</si>
  <si>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</si>
  <si>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</si>
  <si>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</si>
  <si>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</si>
  <si>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</si>
  <si>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</si>
  <si>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</si>
  <si>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</si>
  <si>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</si>
  <si>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</si>
  <si>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</si>
  <si>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</si>
  <si>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</si>
  <si>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</si>
  <si>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</si>
  <si>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</si>
  <si>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</si>
  <si>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</si>
  <si>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</si>
  <si>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</si>
  <si>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</si>
  <si>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</si>
  <si>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</si>
  <si>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</si>
  <si>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</si>
  <si>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</si>
  <si>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</si>
  <si>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</si>
  <si>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</si>
  <si>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</si>
  <si>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</si>
  <si>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</si>
  <si>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</si>
  <si>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</si>
  <si>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</si>
  <si>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</si>
  <si>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</si>
  <si>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</si>
  <si>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</si>
  <si>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</si>
  <si>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</si>
  <si>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</si>
  <si>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</si>
  <si>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</si>
  <si>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</si>
  <si>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</si>
  <si>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</si>
  <si>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</si>
  <si>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</si>
  <si>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</si>
  <si>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</si>
  <si>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</si>
  <si>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</si>
  <si>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</si>
  <si>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</si>
  <si>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</si>
  <si>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</si>
  <si>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</si>
  <si>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</si>
  <si>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</si>
  <si>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</si>
  <si>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</si>
  <si>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</si>
  <si>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</si>
  <si>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</si>
  <si>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</si>
  <si>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</si>
  <si>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</si>
  <si>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</si>
  <si>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</si>
  <si>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</si>
  <si>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</si>
  <si>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</si>
  <si>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</si>
  <si>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</si>
  <si>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</si>
  <si>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</si>
  <si>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</si>
  <si>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</si>
  <si>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</si>
  <si>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</si>
  <si>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</si>
  <si>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</si>
  <si>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</si>
  <si>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</si>
  <si>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</si>
  <si>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</si>
  <si>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</si>
  <si>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</si>
  <si>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</si>
  <si>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</si>
  <si>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</si>
  <si>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</si>
  <si>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</si>
  <si>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</si>
  <si>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</si>
  <si>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</si>
  <si>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</si>
  <si>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</si>
  <si>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</si>
  <si>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</si>
  <si>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</si>
  <si>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</si>
  <si>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</si>
  <si>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</si>
  <si>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</si>
  <si>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</si>
  <si>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</si>
  <si>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</si>
  <si>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</si>
  <si>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</si>
  <si>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</si>
  <si>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</si>
  <si>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</si>
  <si>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</si>
  <si>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</si>
  <si>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</si>
  <si>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</si>
  <si>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</si>
  <si>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</si>
  <si>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</si>
  <si>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</si>
  <si>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</si>
  <si>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</si>
  <si>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</si>
  <si>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</si>
  <si>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</si>
  <si>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</si>
  <si>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</si>
  <si>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</si>
  <si>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</si>
  <si>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</si>
  <si>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</si>
  <si>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</si>
  <si>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</si>
  <si>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</si>
  <si>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</si>
  <si>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</si>
  <si>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</si>
  <si>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</si>
  <si>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</si>
  <si>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</si>
  <si>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</si>
  <si>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</si>
  <si>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</si>
  <si>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</si>
  <si>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</si>
  <si>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</si>
  <si>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</si>
  <si>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</si>
  <si>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</si>
  <si>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</si>
  <si>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</si>
  <si>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</si>
  <si>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</si>
  <si>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</si>
  <si>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</si>
  <si>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</si>
  <si>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</si>
  <si>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</si>
  <si>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</si>
  <si>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</si>
  <si>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</si>
  <si>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</si>
  <si>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</si>
  <si>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</si>
  <si>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</si>
  <si>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</si>
  <si>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</si>
  <si>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</si>
  <si>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</si>
  <si>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</si>
  <si>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</si>
  <si>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</si>
  <si>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</si>
  <si>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</si>
  <si>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</si>
  <si>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</si>
  <si>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</si>
  <si>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</si>
  <si>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</si>
  <si>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</si>
  <si>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</si>
  <si>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</si>
  <si>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</si>
  <si>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</si>
  <si>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</si>
  <si>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</si>
  <si>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</si>
  <si>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</si>
  <si>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</si>
  <si>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</si>
  <si>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</si>
  <si>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</si>
  <si>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</si>
  <si>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</si>
  <si>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</si>
  <si>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</si>
  <si>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</si>
  <si>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</si>
  <si>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</si>
  <si>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</si>
  <si>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</si>
  <si>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</si>
  <si>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</si>
  <si>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</si>
  <si>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</si>
  <si>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</si>
  <si>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</si>
  <si>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</si>
  <si>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</si>
  <si>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</si>
  <si>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</si>
  <si>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</si>
  <si>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</si>
  <si>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</si>
  <si>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</si>
  <si>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</si>
  <si>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</si>
  <si>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</si>
  <si>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</si>
  <si>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</si>
  <si>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</si>
  <si>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</si>
  <si>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</si>
  <si>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</si>
  <si>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</si>
  <si>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</si>
  <si>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</si>
  <si>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</si>
  <si>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</si>
  <si>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</si>
  <si>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</si>
  <si>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</si>
  <si>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</si>
  <si>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</si>
  <si>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</si>
  <si>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</si>
  <si>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</si>
  <si>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</si>
  <si>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</si>
  <si>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</si>
  <si>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</si>
  <si>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</si>
  <si>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</si>
  <si>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</si>
  <si>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</si>
  <si>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</si>
  <si>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</si>
  <si>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</si>
  <si>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</si>
  <si>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</si>
  <si>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</si>
  <si>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</si>
  <si>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</si>
  <si>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</si>
  <si>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</si>
  <si>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</si>
  <si>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</si>
  <si>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</si>
  <si>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</si>
  <si>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</si>
  <si>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</si>
  <si>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</si>
  <si>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</si>
  <si>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</si>
  <si>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</si>
  <si>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</si>
  <si>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</si>
  <si>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</si>
  <si>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</si>
  <si>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</si>
  <si>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</si>
  <si>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</si>
  <si>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</si>
  <si>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</si>
  <si>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</si>
  <si>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</si>
  <si>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</si>
  <si>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</si>
  <si>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</si>
  <si>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</si>
  <si>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</si>
  <si>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</si>
  <si>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</si>
  <si>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</si>
  <si>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</si>
  <si>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</si>
  <si>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</si>
  <si>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</si>
  <si>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</si>
  <si>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</si>
  <si>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</si>
  <si>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</si>
  <si>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</si>
  <si>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</si>
  <si>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</si>
  <si>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</si>
  <si>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</si>
  <si>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</si>
  <si>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</si>
  <si>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</si>
  <si>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</si>
  <si>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</si>
  <si>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</si>
  <si>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</si>
  <si>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</si>
  <si>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</si>
  <si>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</si>
  <si>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</si>
  <si>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</si>
  <si>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</si>
  <si>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</si>
  <si>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</si>
  <si>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</si>
  <si>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</si>
  <si>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</si>
  <si>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</si>
  <si>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</si>
  <si>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</si>
  <si>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</si>
  <si>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</si>
  <si>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</si>
  <si>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</si>
  <si>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</si>
  <si>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</si>
  <si>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</si>
  <si>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</si>
  <si>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</si>
  <si>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</si>
  <si>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</si>
  <si>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</si>
  <si>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</si>
  <si>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</si>
  <si>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</si>
  <si>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</si>
  <si>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</si>
  <si>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</si>
  <si>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</si>
  <si>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</si>
  <si>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</si>
  <si>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</si>
  <si>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</si>
  <si>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</si>
  <si>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</si>
  <si>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</si>
  <si>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</si>
  <si>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</si>
  <si>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</si>
  <si>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</si>
  <si>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</si>
  <si>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</si>
  <si>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</si>
  <si>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</si>
  <si>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</si>
  <si>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</si>
  <si>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</si>
  <si>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</si>
  <si>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</si>
  <si>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</si>
  <si>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</si>
  <si>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</si>
  <si>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</si>
  <si>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</si>
  <si>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</si>
  <si>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</si>
  <si>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</si>
  <si>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</si>
  <si>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</si>
  <si>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</si>
  <si>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</si>
  <si>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</si>
  <si>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</si>
  <si>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</si>
  <si>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</si>
  <si>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</si>
  <si>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</si>
  <si>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</si>
  <si>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</si>
  <si>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</si>
  <si>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</si>
  <si>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</si>
  <si>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</si>
  <si>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</si>
  <si>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</si>
  <si>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</si>
  <si>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</si>
  <si>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</si>
  <si>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</si>
  <si>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</si>
  <si>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</si>
  <si>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</si>
  <si>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</si>
  <si>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</si>
  <si>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</si>
  <si>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</si>
  <si>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</si>
  <si>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</si>
  <si>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</si>
  <si>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</si>
  <si>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</si>
  <si>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</si>
  <si>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</si>
  <si>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</si>
  <si>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</si>
  <si>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</si>
  <si>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</si>
  <si>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</si>
  <si>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</si>
  <si>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</si>
  <si>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</si>
  <si>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</si>
  <si>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</si>
  <si>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</si>
  <si>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</si>
  <si>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</si>
  <si>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</si>
  <si>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</si>
  <si>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</si>
  <si>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</si>
  <si>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</si>
  <si>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</si>
  <si>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</si>
  <si>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</si>
  <si>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</si>
  <si>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</si>
  <si>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</si>
  <si>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</si>
  <si>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</si>
  <si>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</si>
  <si>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</si>
  <si>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</si>
  <si>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</si>
  <si>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</si>
  <si>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</si>
  <si>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</si>
  <si>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</si>
  <si>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</si>
  <si>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</si>
  <si>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</si>
  <si>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</si>
  <si>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</si>
  <si>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</si>
  <si>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</si>
  <si>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</si>
  <si>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</si>
  <si>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</si>
  <si>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</si>
  <si>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</si>
  <si>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</si>
  <si>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</si>
  <si>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</si>
  <si>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</si>
  <si>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</si>
  <si>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</si>
  <si>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</si>
  <si>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</si>
  <si>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</si>
  <si>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</si>
  <si>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</si>
  <si>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</si>
  <si>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</si>
  <si>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</si>
  <si>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</si>
  <si>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</si>
  <si>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</si>
  <si>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</si>
  <si>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</si>
  <si>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</si>
  <si>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</si>
  <si>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</si>
  <si>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</si>
  <si>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</si>
  <si>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</si>
  <si>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</si>
  <si>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</si>
  <si>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</si>
  <si>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</si>
  <si>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</si>
  <si>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</si>
  <si>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</si>
  <si>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</si>
  <si>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</si>
  <si>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</si>
  <si>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</si>
  <si>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</si>
  <si>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</si>
  <si>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</si>
  <si>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</si>
  <si>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</si>
  <si>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</si>
  <si>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</si>
  <si>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</si>
  <si>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</si>
  <si>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</si>
  <si>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</si>
  <si>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</si>
  <si>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</si>
  <si>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</si>
  <si>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</si>
  <si>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</si>
  <si>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</si>
  <si>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</si>
  <si>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</si>
  <si>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</si>
  <si>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</si>
  <si>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</si>
  <si>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</si>
  <si>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</si>
  <si>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</si>
  <si>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</si>
  <si>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</si>
  <si>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</si>
  <si>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</si>
  <si>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</si>
  <si>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</si>
  <si>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</si>
  <si>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</si>
  <si>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</si>
  <si>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</si>
  <si>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</si>
  <si>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</si>
  <si>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</si>
  <si>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</si>
  <si>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</si>
  <si>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</si>
  <si>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</si>
  <si>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</si>
  <si>
    <t>フォーキャンドルズ</t>
    <phoneticPr fontId="12"/>
  </si>
  <si>
    <t>ヒルノハンブルク</t>
    <phoneticPr fontId="12"/>
  </si>
  <si>
    <t>ピエマンソン</t>
    <phoneticPr fontId="3"/>
  </si>
  <si>
    <t>ヤマニンチェルキ</t>
    <phoneticPr fontId="12"/>
  </si>
  <si>
    <t>ベイラム</t>
    <phoneticPr fontId="12"/>
  </si>
  <si>
    <t>メイショウタマユラ</t>
    <phoneticPr fontId="12"/>
  </si>
  <si>
    <t>ディープブリランテ</t>
    <phoneticPr fontId="12"/>
  </si>
  <si>
    <t>バロネッサ</t>
    <phoneticPr fontId="12"/>
  </si>
  <si>
    <t>キャッスルレイク</t>
    <phoneticPr fontId="12"/>
  </si>
  <si>
    <t>アレスバローズ</t>
    <phoneticPr fontId="12"/>
  </si>
  <si>
    <t>メイプルタピット</t>
    <phoneticPr fontId="12"/>
  </si>
  <si>
    <t>デシエルト</t>
    <phoneticPr fontId="12"/>
  </si>
  <si>
    <t>ダイヤモンド</t>
    <phoneticPr fontId="12"/>
  </si>
  <si>
    <t>チュウジョウ</t>
    <phoneticPr fontId="12"/>
  </si>
  <si>
    <t>キスアンドクライ</t>
    <phoneticPr fontId="12"/>
  </si>
  <si>
    <t>キアニーナ</t>
    <phoneticPr fontId="12"/>
  </si>
  <si>
    <t>ﾃｲｸﾁｬｰｼﾞｲﾝﾃﾞｨ</t>
    <phoneticPr fontId="12"/>
  </si>
  <si>
    <t>オーヴァルエース</t>
    <phoneticPr fontId="12"/>
  </si>
  <si>
    <t>キングメーカー</t>
    <phoneticPr fontId="12"/>
  </si>
  <si>
    <t>ジョニール</t>
    <phoneticPr fontId="3"/>
  </si>
  <si>
    <t>オペラプラージュ</t>
    <phoneticPr fontId="12"/>
  </si>
  <si>
    <t>インビンシブルパパ</t>
    <phoneticPr fontId="3"/>
  </si>
  <si>
    <t>シャラア</t>
    <phoneticPr fontId="3"/>
  </si>
  <si>
    <t>グランプリボス</t>
    <phoneticPr fontId="3"/>
  </si>
  <si>
    <t>アイルハヴアナザー</t>
    <phoneticPr fontId="12"/>
  </si>
  <si>
    <t>京都芝はBコース最終週で外が伸びる馬場。このレースもマイルCSと同様にスムーズに外を通れた馬で上位独占の結果に。</t>
    <phoneticPr fontId="12"/>
  </si>
  <si>
    <t>なかなかの好メンバー相手に大楽勝。おそらくマイルなら重賞級なはずで、準オープンもすぐに勝てていいはずだ。</t>
    <phoneticPr fontId="12"/>
  </si>
  <si>
    <t>インビンシブルパパが逃げて前半3F=34.1はかなり速い流れ。それでもここでは力上位でインビンシブルパパがそのまま押し切って勝利。</t>
    <phoneticPr fontId="3"/>
  </si>
  <si>
    <t>1400mの距離でハイペースの逃げを打って押し切り勝ち。素質はオープン級だが、1400mでは少し長いのでやはり1200mの方がいいんじゃないだろうか。</t>
    <phoneticPr fontId="3"/>
  </si>
  <si>
    <t>京都芝はBコース最終週で外の方が伸びる馬場。前半がかなりのスローからのロンスパ戦で、ナムラフッカーとナイトスラッガーの２頭が３着以下を突き放した。</t>
    <phoneticPr fontId="12"/>
  </si>
  <si>
    <t>じっくり溜める競馬で外から素晴らしい末脚を見せた。３着以下は突き放していますし、脚力は上のクラスでも通用する。</t>
    <phoneticPr fontId="12"/>
  </si>
  <si>
    <t>京都芝はBコース最終週で外の方が伸びる馬場。そんな馬場でデシエルトが平均ペースの逃げを打って、そのまま押し切って勝利となった。</t>
    <phoneticPr fontId="12"/>
  </si>
  <si>
    <t>若葉S以来に芝でマイペースの逃げを打って一変。このパフォーマンスを見てもダートよりは芝馬じゃないんだろうか。</t>
    <phoneticPr fontId="12"/>
  </si>
  <si>
    <t>初戦は砂を被って折り合い欠いていたヤマニンチェルキが逃げる展開。逃げたことでパフォーマンス一変でここは圧勝となった。</t>
    <phoneticPr fontId="12"/>
  </si>
  <si>
    <t>初戦は砂を被って折り合いを欠く競馬。今回は1200mで先手を奪ってパフォーマンス一変。現状はこういう競馬が合っているか。</t>
    <phoneticPr fontId="12"/>
  </si>
  <si>
    <t>ペースが流れた割に馬群が密集して差しも決まる展開。厳しい展開だったが、先手を奪ったベイラムがそのまま押し切って勝利。</t>
    <phoneticPr fontId="12"/>
  </si>
  <si>
    <t>途中で競りかけられる厳しい展開だったが押し切り勝ち。スワーヴアラミスの下だけにダート適性は高いか。</t>
    <phoneticPr fontId="12"/>
  </si>
  <si>
    <t>かなりのハイペースで進んだが前は止まらず。初ダートのピエマンソンが好位から抜け出して完勝となった。</t>
    <phoneticPr fontId="3"/>
  </si>
  <si>
    <t>初ダートで外枠から強気な競馬で完勝。強い内容だったが、揉まれてどうかはまだわからないところ。</t>
    <phoneticPr fontId="3"/>
  </si>
  <si>
    <t>京都芝はBコース最終週で外の方が伸びる馬場。ここは中盤がかなり緩んでからの瞬発戦で前目につけた人気２頭が順当にワンツー決着となった。</t>
    <phoneticPr fontId="12"/>
  </si>
  <si>
    <t>位置を取りに行ってスムーズな競馬ができた。直線で馬場の悪いインを通っての勝利で、時計以上に評価していいんじゃないだろうか。</t>
    <phoneticPr fontId="12"/>
  </si>
  <si>
    <t>京都芝はBコース最終週で外の方が伸びる馬場。このレースも外枠の人気薄の差し馬でワンツー決着となった。</t>
    <phoneticPr fontId="12"/>
  </si>
  <si>
    <t>外伸び馬場で上手く外差しがハマった印象。今回はトラックバイアスに恵まれたんじゃないだろうか。</t>
    <phoneticPr fontId="12"/>
  </si>
  <si>
    <t>前半はスローペースだったが早めに動きがあってロンスパ戦に。人気のヒルノハンブルク以外は差し勢が上位独占の結果に。</t>
    <phoneticPr fontId="12"/>
  </si>
  <si>
    <t>馬群の中での競馬も問題なく、勝負所でもインを突く操縦性の高さを見せた。なかなか期待できるダート馬じゃないだろうか。</t>
    <phoneticPr fontId="12"/>
  </si>
  <si>
    <t>先行馬が多くてかなりのハイペースの展開。それでも前目につけた馬が渋とく粘ってワンツー決着。</t>
    <phoneticPr fontId="3"/>
  </si>
  <si>
    <t>今回が長期休養明けだったがいきなりから走ることができた。ハイペースを好位から抜け出しての勝利で時計以上に評価できるか。</t>
    <phoneticPr fontId="3"/>
  </si>
  <si>
    <t>先行馬多数で予想通りの超ハイペースに。離れた好位追走のバロネッサが人気に応えて順当勝ちとなった。</t>
    <phoneticPr fontId="12"/>
  </si>
  <si>
    <t>ハイペースを離れた４番手から早めに追いかけて完勝。まだ上のクラスでもやれそうで、準オープンが試金石になるんじゃないだろうか。</t>
    <phoneticPr fontId="12"/>
  </si>
  <si>
    <t>京都芝はBコース最終週で外の方が伸びる馬場。ここはそんな馬場以上に超スローペース過ぎて前に行かないとどうしようもなかったか。</t>
    <phoneticPr fontId="12"/>
  </si>
  <si>
    <t>好位ポジションから直線では馬場の悪いインを通って差し切り勝ち。今回のメンバーに入れば能力抜けていたか。</t>
    <phoneticPr fontId="12"/>
  </si>
  <si>
    <t>平均ペースで流れてこの条件らしく差しが決まるレースに。メイプルタピットが素晴らしい脚で突き抜けて勝利となった。</t>
    <phoneticPr fontId="12"/>
  </si>
  <si>
    <t>ダートの長距離では前走しか崩れていなかった馬。今回は差しが決まりやすい条件とはいえ、素晴らしい末脚で差し切った。</t>
    <phoneticPr fontId="12"/>
  </si>
  <si>
    <t>京都芝はBコース最終週で外が伸びる馬場。そんな馬場でペースも流れたことで、外枠の差し馬が上位独占の結果になった。</t>
    <phoneticPr fontId="12"/>
  </si>
  <si>
    <t>勝負所で一気に動いてスタミナを押し出して勝利。時計も優秀ですし、これは年明けの日経新春杯あたりで走ってもいい馬かも。</t>
    <phoneticPr fontId="12"/>
  </si>
  <si>
    <t>先行馬多数で案の定速いペースに。最後は差し馬有利の展開で、ツークフォーゲルとルクスメテオールの２頭が突き抜けてワンツー。</t>
    <phoneticPr fontId="12"/>
  </si>
  <si>
    <t>休養でパフォーマンスを落としていたがここに来て復活。ハイペースで展開に恵まれたが、それでも脚力は上のクラスで通用。</t>
    <phoneticPr fontId="12"/>
  </si>
  <si>
    <t>そこまで字面のペースは速くなかったが、先行馬多数で差しが決まる展開。オペラプラージュとカネトシゴウトの２頭が後続を突き放してワンツー。</t>
    <phoneticPr fontId="12"/>
  </si>
  <si>
    <t>今回のメンバーでは能力上位だった。差しが決まる展開で、なおかつ時計が遅いのでどこまで評価できるだろうか。</t>
    <phoneticPr fontId="12"/>
  </si>
  <si>
    <t>先行タイプの馬が多くてハイペースの展開。あまり展開は向かなかったが、人気のジョニールがここは能力上位だった感じ。</t>
    <phoneticPr fontId="3"/>
  </si>
  <si>
    <t>ハイペースを先行して良く押し切った。展開を考えればここは人気通りの順当勝ちじゃないだろうか。</t>
    <phoneticPr fontId="3"/>
  </si>
  <si>
    <t>京都芝はBコース最終週で外が伸びる馬場。ここは単純にダイヤモンドの能力が抜けきっていた感じがします。</t>
    <phoneticPr fontId="12"/>
  </si>
  <si>
    <t>この距離でスピードを活かす競馬なら上位だった。抑えが効かなそうなので、上のクラスで控える競馬ができないとどうだろう。</t>
    <phoneticPr fontId="12"/>
  </si>
  <si>
    <t>しっかりとペースが流れて地力が問われた感じ。３頭が４着以下を突き放してワンツースリーとなった。</t>
    <phoneticPr fontId="12"/>
  </si>
  <si>
    <t>初ダートで先行策からなかなか強い競馬。走破時計も優秀ですし、評価できるレースだったんじゃないだろうか。</t>
    <phoneticPr fontId="12"/>
  </si>
  <si>
    <t>京都芝はBコース最終週で外が伸びる馬場。ルクスジニアが早め先頭で押し切りを狙ったが、最後にキスアンドクライが差し切って勝利。</t>
    <phoneticPr fontId="12"/>
  </si>
  <si>
    <t>２戦目で位置を取る競馬でパフォーマンス一変。血統イメージ通りにタフ馬場向きのスタミナタイプか。</t>
    <phoneticPr fontId="12"/>
  </si>
  <si>
    <t>スローペースで流れて前有利の展開。番手につけた２頭が抜け出してワンツー決着。</t>
    <phoneticPr fontId="12"/>
  </si>
  <si>
    <t>あっさりと番手を取ってスムーズな競馬で抜け出した。今回はスローペースだったので次走が試金石じゃないだろうか。</t>
    <phoneticPr fontId="12"/>
  </si>
  <si>
    <t>京都芝はBコース最終週で外が伸びる馬場。超スローの逃げを打ったキングメーカーが直線でも馬場の良いところを通って勝利。</t>
    <phoneticPr fontId="12"/>
  </si>
  <si>
    <t>先手を奪って直線でも馬場の良い部分を通れていた。超スローペースの逃げなので評価が難しい。</t>
    <phoneticPr fontId="12"/>
  </si>
  <si>
    <t>デュアルロール</t>
    <phoneticPr fontId="3"/>
  </si>
  <si>
    <t>ブルックリンダンス</t>
    <phoneticPr fontId="12"/>
  </si>
  <si>
    <t>トムズデタ</t>
    <phoneticPr fontId="12"/>
  </si>
  <si>
    <t>シュバルツマサムネ</t>
    <phoneticPr fontId="12"/>
  </si>
  <si>
    <t>京都ダートは雨の影響がなくタフな馬場。速いペースで流れて最後はかなり上がりが掛かる結果になった。</t>
    <phoneticPr fontId="3"/>
  </si>
  <si>
    <t>出遅れたが二の足で中団位置を確保。これまでよりも早めに外に出せたことで差し切ることができた。揉まれない競馬なら時計以上にやれそう。</t>
    <phoneticPr fontId="3"/>
  </si>
  <si>
    <t>京都ダートは雨の影響がなくタフな馬場。ブルックリンダンスが４コーナーから早めに仕掛ける競馬でここでは力が違った。</t>
    <phoneticPr fontId="12"/>
  </si>
  <si>
    <t>課題のスタートを決めて４コーナーでは先頭を飲み込むような競馬。スムーズに脚を使い切ったことで一気にパフォーマンスを上げてきた。</t>
    <phoneticPr fontId="12"/>
  </si>
  <si>
    <t>京都芝はCコース変更でもヨーロピアンなタフ馬場。そんな馬場でペース流れたことで、最後はシュバルツマサムネが大外一気を決めて差し切り勝ち。</t>
    <phoneticPr fontId="12"/>
  </si>
  <si>
    <t>スタートで出遅れたが大外ぶん回しで差し切り勝ち。タンザナイトの血統だけに距離を伸ばしてスタミナが問われたのが良かった感じ。</t>
    <phoneticPr fontId="12"/>
  </si>
  <si>
    <t>ワイルデンウーリー</t>
    <phoneticPr fontId="12"/>
  </si>
  <si>
    <t>バーナーディニ</t>
    <phoneticPr fontId="12"/>
  </si>
  <si>
    <t>ノーブルミッション</t>
    <phoneticPr fontId="12"/>
  </si>
  <si>
    <t>スマートシーカー</t>
    <phoneticPr fontId="12"/>
  </si>
  <si>
    <t>ゴールドドリーム</t>
    <phoneticPr fontId="12"/>
  </si>
  <si>
    <t>ヘルメース</t>
    <phoneticPr fontId="12"/>
  </si>
  <si>
    <t>ホルトバージ</t>
    <phoneticPr fontId="12"/>
  </si>
  <si>
    <t>オーロラエックス</t>
    <phoneticPr fontId="3"/>
  </si>
  <si>
    <t>アンクルクロス</t>
    <phoneticPr fontId="12"/>
  </si>
  <si>
    <t>京都芝はCコース変更でもヨーロピアンなタフ馬場。徐々に外の方が伸びる馬場になってきた感じで、外枠の馬が上位独占の結果に。</t>
    <phoneticPr fontId="12"/>
  </si>
  <si>
    <t>外を回って大きなストライドで差し切り勝ち。血統や走法を見てもダート馬なはずで、素質だけで芝を勝つんだからダートでは大物かも。</t>
    <phoneticPr fontId="12"/>
  </si>
  <si>
    <t>京都ダートは雨の影響がなくタフな馬場。先行馬が字面のペース以上に競り合う展開になだったが、それでも前に行った馬で上位独占の結果に。</t>
    <phoneticPr fontId="12"/>
  </si>
  <si>
    <t>テンに位置を取り切れなかったが向こう正面で外目２番手に。最後までじわじわ伸びて差し切り勝ち。道中の素振りから揉まれる競馬はさっぱりダメそう。</t>
    <phoneticPr fontId="12"/>
  </si>
  <si>
    <t>京都ダートは雨の影響がなくタフな馬場。ヘルメースがあっさりと先手を奪ってそのまま押し切ったが、ついていった先行馬は潰れて２着以下は差しが突っこんできた。</t>
    <phoneticPr fontId="12"/>
  </si>
  <si>
    <t>抜群のスタートから先手を奪って自分の競馬をやり切った。今回はついてきた先行馬がだらしなかった感じがします。</t>
    <phoneticPr fontId="12"/>
  </si>
  <si>
    <t>京都ダートは雨の影響がなくタフな馬場。少頭数で能力差もはっきりしていた感じのメンバーで、武豊騎手が完璧に捌いたホルトバージが差し切って勝利。</t>
    <phoneticPr fontId="12"/>
  </si>
  <si>
    <t>1900mの距離で少頭数で好位から完璧な競馬ができた。脚力はあるタイプだが、昇級するとクラス慣れは必要に見えます。</t>
    <phoneticPr fontId="12"/>
  </si>
  <si>
    <t>京都ダートは雨の影響がなくタフな馬場。前半ペースが速かった上に捲りが入ったことで、溜めを効かせた差し馬が有利な展開だったか。</t>
    <phoneticPr fontId="12"/>
  </si>
  <si>
    <t>１枠から好位で脚を溜めて完璧な競馬ができた。今回は展開も向きましたし、準オープンは相手も強いので試金石になりそう。</t>
    <phoneticPr fontId="12"/>
  </si>
  <si>
    <t>京都芝はCコース変更でもヨーロピアンなタフ馬場。少頭数で超スローペースになり、ある程度の位置につけないと厳しいレースだったか。</t>
    <phoneticPr fontId="3"/>
  </si>
  <si>
    <t>超スローペースで先行して折り合いを欠き気味だったが何とか我慢させて順当勝ち。これぐらいの距離なら大きいところを目指せる馬かも。</t>
    <phoneticPr fontId="3"/>
  </si>
  <si>
    <t>京都芝はCコース変更でもヨーロピアンなタフ馬場。ヨーロピアンな決め手が問われるレースになり、アンクルクロスが33.0の上がりを使って差し切り勝ち。</t>
    <phoneticPr fontId="12"/>
  </si>
  <si>
    <t>スタートを決めて中団で脚を溜める競馬で素晴らしい末脚を披露。今のヨーロピアンな馬場も合っていたが、末脚が活きるスプリント戦なら面白い馬。</t>
    <phoneticPr fontId="12"/>
  </si>
  <si>
    <t>レーンアジリティ</t>
    <phoneticPr fontId="12"/>
  </si>
  <si>
    <t>ゴッドエスパーダ</t>
    <phoneticPr fontId="12"/>
  </si>
  <si>
    <t>ベイリークロア</t>
    <phoneticPr fontId="12"/>
  </si>
  <si>
    <t>セボンサデッセ</t>
    <phoneticPr fontId="3"/>
  </si>
  <si>
    <t>ルヴァンスレーヴ</t>
    <phoneticPr fontId="3"/>
  </si>
  <si>
    <t>アドミラブル</t>
    <phoneticPr fontId="3"/>
  </si>
  <si>
    <t>キングブルー</t>
    <phoneticPr fontId="12"/>
  </si>
  <si>
    <t>ネブラディスク</t>
    <phoneticPr fontId="12"/>
  </si>
  <si>
    <t>キュクヌス</t>
    <phoneticPr fontId="12"/>
  </si>
  <si>
    <t>割と先行馬が多かったことで単純な前残りレースにはならず。２番手から完璧な競馬ができたレーンアジリティがここで一変を見せた。</t>
    <phoneticPr fontId="12"/>
  </si>
  <si>
    <t>抜群のスタートを決めて２番手から完璧な競馬ができた。この距離に適性はあった感じだが、今回はこれ以上ないぐらいに完璧に乗っている。</t>
    <phoneticPr fontId="12"/>
  </si>
  <si>
    <t>それなりにペースが流れてかなり上がりが掛かる展開。初ダートのゴッドエスパーダが速めに抜け出して勝利となった。</t>
    <phoneticPr fontId="12"/>
  </si>
  <si>
    <t>初ダートでハイペースを先行する競馬で押し切り勝ち。あんまりダート向きの血統ではないので、今後揉まれこんだりした場合にどうなるか。</t>
    <phoneticPr fontId="12"/>
  </si>
  <si>
    <t>京都芝は外の方が伸びるヨーロピアンな馬場。ただ、未勝利レベルではそこまでトラックバイアスは出なかった感じで、インを通った人気２頭がワンツー決着。</t>
    <phoneticPr fontId="12"/>
  </si>
  <si>
    <t>サドラー持ちの血統でこういうヨーロピアンな馬場はあっていたか。ロスのない競馬はできているが３着以下は離している。</t>
    <phoneticPr fontId="12"/>
  </si>
  <si>
    <t>平均ペースで流れて地力ははっきり問われた感じ。ここはセボンサデッセが能力抜けていたようで楽勝となった。</t>
    <phoneticPr fontId="3"/>
  </si>
  <si>
    <t>外枠から終始外を通る競馬で楽勝。ここでは体力がまるで違っていたか。血統やレース内容から距離は伸びてもいいんじゃないだろうか。</t>
    <phoneticPr fontId="3"/>
  </si>
  <si>
    <t>先行馬の数が多くペース流れて消耗戦に。最後はスタミナレースで人気２頭が順当にワンツー決着。</t>
    <phoneticPr fontId="12"/>
  </si>
  <si>
    <t>とにかくスタミナを押し出してこその馬で、タフな馬場のハイペース戦は向いた感じ。上でも相手なりに走る可能性はある。</t>
    <phoneticPr fontId="12"/>
  </si>
  <si>
    <t>京都芝は外の方が伸びるヨーロピアンな馬場。そんな馬場らしい外差し決着になったが、突き抜けたネブラディスクという馬は相当な素材かもしれない。</t>
    <phoneticPr fontId="12"/>
  </si>
  <si>
    <t>半姉にリスグラシューがいる超良血。スローで加速ラップで圧巻の競馬でしたし、これはひょっとするとクラシック級の素材かもしれない。</t>
    <phoneticPr fontId="12"/>
  </si>
  <si>
    <t>ビヨンドザヴァレー</t>
    <phoneticPr fontId="12"/>
  </si>
  <si>
    <t>ホウオウルーレット</t>
    <phoneticPr fontId="12"/>
  </si>
  <si>
    <t>ロージズインメイ</t>
    <phoneticPr fontId="12"/>
  </si>
  <si>
    <t>トビーズコーナー</t>
    <phoneticPr fontId="12"/>
  </si>
  <si>
    <t>京都芝は外の方が伸びるヨーロピアンな馬場。そんな馬場を騎手たちが意識しすぎてインを空けた結果、ロスなく運べた内枠の馬が上位独占の結果に。</t>
    <phoneticPr fontId="12"/>
  </si>
  <si>
    <t>血統的にもタフな馬場は苦にしないタイプ。外伸び馬場で全馬がインを空けたことでロスなく立ち回れた感じがします。</t>
    <phoneticPr fontId="12"/>
  </si>
  <si>
    <t>タフな馬場でサウンドアレグリアが逃げて速い流れ。サウンドアレグリアはそのまま逃げ切ったが、２着以下には差し追い込み馬が突っこんできた。</t>
    <phoneticPr fontId="3"/>
  </si>
  <si>
    <t>サウンドアレグリア</t>
    <phoneticPr fontId="3"/>
  </si>
  <si>
    <t>ｱﾒﾘｶﾝﾍﾟｲﾄﾘｵｯﾄ</t>
    <phoneticPr fontId="3"/>
  </si>
  <si>
    <t>バスタードサフランが早めに動いてロンスパ戦に。最後は差しも決まるレースになり、フォーチュンテラーが差し切って勝利。</t>
    <phoneticPr fontId="12"/>
  </si>
  <si>
    <t>ハイペースの逃げを打って押し切り勝ち。先行馬が全て潰れているのを見ても強い競馬。ただこの形だと準オープンでは目標になりそう。</t>
    <phoneticPr fontId="3"/>
  </si>
  <si>
    <t>実績のない距離だったが力をつけた今ならこなしてきた。今回はメンバーレベルが微妙だったので準オープンではどうだろうか。</t>
    <phoneticPr fontId="12"/>
  </si>
  <si>
    <t>フォーチュンテラー</t>
    <phoneticPr fontId="12"/>
  </si>
  <si>
    <t>京都芝は外の方が伸びるヨーロピアンな馬場。前半スローからのロンスパ戦になり、前に行った２頭でワンツー決着。</t>
    <phoneticPr fontId="12"/>
  </si>
  <si>
    <t>今回はサドラーが走る馬場でスローペースの楽な先行策が打てた。マイペースで長く脚を使って良いタイプか。</t>
    <phoneticPr fontId="12"/>
  </si>
  <si>
    <t>京都ダート1900mは差しが決まりやすい舞台。そんな舞台でペースも流れたことで完全な差し追い込み決着になった。</t>
    <phoneticPr fontId="12"/>
  </si>
  <si>
    <t>４コーナーで早めに動く競馬で長く良い脚を活かし切った。展開向いたとはいえ最後は余裕十分。もう一段階成長があっていいかも。</t>
    <phoneticPr fontId="12"/>
  </si>
  <si>
    <t>ルクスレゼルヴァ</t>
    <phoneticPr fontId="12"/>
  </si>
  <si>
    <t>ヴァンアグレアブル</t>
    <phoneticPr fontId="12"/>
  </si>
  <si>
    <t>セディバン</t>
    <phoneticPr fontId="3"/>
  </si>
  <si>
    <t>タワーオブロンドン</t>
    <phoneticPr fontId="3"/>
  </si>
  <si>
    <t>微妙なメンバーレベル。中盤から一気にペースが上がってついていけた馬が限られた感じで、上位３頭が４着以下を突き放した。</t>
    <phoneticPr fontId="12"/>
  </si>
  <si>
    <t>低調なメンバーの牝馬限定戦で大型馬が順当に指数を上げてきた感じか。今回は恵まれたのでこれからどれだけ上げていけるか。</t>
    <phoneticPr fontId="12"/>
  </si>
  <si>
    <t>出遅れた馬が多くてそこまで速くない流れ。ニュートラルで楽に先手を奪えたセディバンがそのまま押し切って勝利。</t>
    <phoneticPr fontId="3"/>
  </si>
  <si>
    <t>抜群のスタートから危なげなく逃げ切った。もう少し厳しいペースになってどこまでやれるだろうか。</t>
    <phoneticPr fontId="3"/>
  </si>
  <si>
    <t>メイケイレイン</t>
    <phoneticPr fontId="12"/>
  </si>
  <si>
    <t>どう考えてもメイケイレインが抜けていたメンバー構成。出遅れたが早めに先頭に立つ競馬でメイケイレインが順当勝ち。</t>
    <phoneticPr fontId="12"/>
  </si>
  <si>
    <t>スタートで出遅れたが向こう正面で捲って体力の違いを見せつけた。昇級しても相手なりには走れそうなタイプに見えます。</t>
    <phoneticPr fontId="12"/>
  </si>
  <si>
    <t>少頭数で緩い流れ。抜群のスタートから先手を奪ったナリノエンブレムがそのまま押し切って勝利。先行馬で上位独占の結果に。</t>
    <phoneticPr fontId="12"/>
  </si>
  <si>
    <t>抜群のスタートから先手を奪って楽々と逃げ切り勝ち。スピードはありそうだが今回は楽逃げが叶っている。</t>
    <phoneticPr fontId="12"/>
  </si>
  <si>
    <t>ナリノエンブレム</t>
    <phoneticPr fontId="12"/>
  </si>
  <si>
    <t>パドトロワ</t>
    <phoneticPr fontId="12"/>
  </si>
  <si>
    <t>マディソンガール</t>
    <phoneticPr fontId="12"/>
  </si>
  <si>
    <t>かなりハイレベルなメンバーが揃っていた一戦。超スローペースからの瞬発戦になったが、このラップで後続を突き放した上位２頭は相当に強そう。</t>
    <phoneticPr fontId="12"/>
  </si>
  <si>
    <t>完全な２着馬の勝ちパターンを差し切った末脚は見事。姉リバティアイランドに続いての大物誕生かもしれない。</t>
    <phoneticPr fontId="12"/>
  </si>
  <si>
    <t>スライビングロード</t>
    <phoneticPr fontId="12"/>
  </si>
  <si>
    <t>シャンデルナゴル</t>
    <phoneticPr fontId="12"/>
  </si>
  <si>
    <t>モズナイスバディー</t>
    <phoneticPr fontId="3"/>
  </si>
  <si>
    <t>そこそこメンバーが揃っていた割にかなり最後は上がりが掛かった。馬場が重かったか、風の影響でもあったのか。</t>
    <phoneticPr fontId="3"/>
  </si>
  <si>
    <t>揉まれ弱い馬の内枠だったが、上手く揉まれない外目のポジションを取れた。決め手を活かせれば上のクラスでも通用。</t>
    <phoneticPr fontId="3"/>
  </si>
  <si>
    <t>京都芝は未知の12月開催でタフな馬場。ミドルペースで総合力が問われた感じで、最後はインを通ってスライビングロードが差し切り勝ち。</t>
    <phoneticPr fontId="12"/>
  </si>
  <si>
    <t>若干出遅れ。直線では馬場のあまり良くないインを通って突き抜けた。時計以上にレースぶりは評価できるんじゃないだろうか。</t>
    <phoneticPr fontId="12"/>
  </si>
  <si>
    <t>平均ペースで流れて前に行った馬が上位独占の結果に。人気のシャンデルナゴルが好位から抜け出して順当勝ち。</t>
    <phoneticPr fontId="12"/>
  </si>
  <si>
    <t>前走は馬具が逆効果で行きっぷり悪かった模様。このクラスでは上位だった感じだが、クラス慣れは必要なタイプに見えます。</t>
    <phoneticPr fontId="12"/>
  </si>
  <si>
    <t>カトリックボーイ</t>
    <phoneticPr fontId="12"/>
  </si>
  <si>
    <t>ジョーローリット</t>
    <phoneticPr fontId="12"/>
  </si>
  <si>
    <t>抜群のスタートを決めたジョーローリットが逃げる展開。そこまで速いペースにはならず、ジョーローリットがそのまま押し切り勝ち。</t>
    <phoneticPr fontId="12"/>
  </si>
  <si>
    <t>完璧なスタートから先手を奪えたのが全て。こういう競馬しかできないとなるとオープンでは厳しいんじゃないだろうか。</t>
    <phoneticPr fontId="12"/>
  </si>
  <si>
    <t>京都芝は未知の12月開催でタフな馬場。ここはスプリント戦にしては少頭数で緩い流れで、しっかりと決め手も問われるレースになった。</t>
    <phoneticPr fontId="12"/>
  </si>
  <si>
    <t>1200mの距離で決め手を活かす競馬で連勝。父スマートオーディンらしいキレ味に優れた馬に見えます。</t>
    <phoneticPr fontId="12"/>
  </si>
  <si>
    <t>ラヴェル</t>
    <phoneticPr fontId="12"/>
  </si>
  <si>
    <t>ハットトリック</t>
    <phoneticPr fontId="12"/>
  </si>
  <si>
    <t>ベラジオボンド</t>
    <phoneticPr fontId="12"/>
  </si>
  <si>
    <t>京都芝は未知の12月開催でタフな馬場。ここは少頭数でスローのロンスパ戦になり、人気馬が順当に上位独占の結果に。</t>
    <phoneticPr fontId="12"/>
  </si>
  <si>
    <t>マイル～1800mならオープンでも活躍できそうな馬。今回は少頭数でスムーズな競馬ができているが、準オープンも数戦で勝ち上がれて良さそう。</t>
    <phoneticPr fontId="12"/>
  </si>
  <si>
    <t>ブーディガ</t>
    <phoneticPr fontId="12"/>
  </si>
  <si>
    <t>サタデーサンライズ</t>
    <phoneticPr fontId="12"/>
  </si>
  <si>
    <t>ランスオブカオス</t>
    <phoneticPr fontId="12"/>
  </si>
  <si>
    <t>メダリアドーロ</t>
    <phoneticPr fontId="12"/>
  </si>
  <si>
    <t>ソニックステップ</t>
    <phoneticPr fontId="12"/>
  </si>
  <si>
    <t>アルファマム</t>
    <phoneticPr fontId="3"/>
  </si>
  <si>
    <t>ﾏｸﾘｰﾝｽﾞﾐｭｰｼﾞｯｸ</t>
    <phoneticPr fontId="3"/>
  </si>
  <si>
    <t>ウルトラソニック</t>
    <phoneticPr fontId="12"/>
  </si>
  <si>
    <t>ペイシャケイプ</t>
    <phoneticPr fontId="12"/>
  </si>
  <si>
    <t>この条件の未勝利らしく基本的には前に行った馬が有利な展開。人気のペイシャケイプが展開無視で大外一気で差し切って勝利。</t>
    <phoneticPr fontId="12"/>
  </si>
  <si>
    <t>毎回スタートで出遅れ。それでもここでは脚力が違った。末脚は上のクラスで通用するが、出遅れ癖をなんとかしたいところ。</t>
    <phoneticPr fontId="12"/>
  </si>
  <si>
    <t>京都芝は未知の12月開催でタフな馬場。ここは超スローペースで前に行った馬が圧倒的に有利なレースになった。</t>
    <phoneticPr fontId="12"/>
  </si>
  <si>
    <t>超スローペースを２番手追走からあっさり抜け出して完勝。力はつけていそうだが今回は展開に恵まれている。</t>
    <phoneticPr fontId="12"/>
  </si>
  <si>
    <t>京都芝は未知の12月開催でタフな馬場。ここはかなりのスローペースで流れたことで完全な前残りのレースに。</t>
    <phoneticPr fontId="12"/>
  </si>
  <si>
    <t>荒れ馬場のスロー戦で良さを活かし切った。デクラレーションオブウォー産駒らしい馬で、トップナイフのように立ち回りの上手さを活かして活躍しそう。</t>
    <phoneticPr fontId="12"/>
  </si>
  <si>
    <t>京都芝は未知の12月開催でタフな馬場。そんな馬場のスローペースで前有利だったはずだが、ランスオブカオスが大外一気で突き抜けて勝利。</t>
    <phoneticPr fontId="12"/>
  </si>
  <si>
    <t>スタートで出遅れ。それでもスローペースの前残り戦で大外一気で加速ラップで突き抜けた。素質はなかなか高いんじゃないだろうか。</t>
    <phoneticPr fontId="12"/>
  </si>
  <si>
    <t>新馬戦にしてもかなりのスローペース戦に。後半1000m=62.2はなかなか普通に走れる時計ではなく、上位馬は強いんじゃないだろうか。</t>
    <phoneticPr fontId="12"/>
  </si>
  <si>
    <t>いくら前半スローといっても後半1000m=62.2はなかなか記録できない時計。大型馬でもありますし使っての上積みもありそう。</t>
    <phoneticPr fontId="12"/>
  </si>
  <si>
    <t>そこまで速くないペースで前有利の展開。番手につけた馬たちで上位独占の結果になった。</t>
    <phoneticPr fontId="12"/>
  </si>
  <si>
    <t>休み明けだったが今回のメンバーでは上位だった。ペースも速くないですし、上のクラスでどこまでやれるか。</t>
    <phoneticPr fontId="12"/>
  </si>
  <si>
    <t>徹底先行タイプが揃っていたが速いペースにはならず。前に行った２頭が３着以下を突き放してワンツー決着。</t>
    <phoneticPr fontId="3"/>
  </si>
  <si>
    <t>抜群のスタートから好位を取ってスムーズな競馬ができた。３着以下は突き放している。</t>
    <phoneticPr fontId="3"/>
  </si>
  <si>
    <t>大型馬の休み明けだったが超スローペースの逃げを打つことができた。今回は完全に展開に恵まれている。</t>
    <phoneticPr fontId="12"/>
  </si>
  <si>
    <t>京都芝は未知の12月開催でタフな馬場。ここは重賞級のメンバーが揃っていたが、スローペースで前に行かないと厳しかった印象。</t>
    <phoneticPr fontId="12"/>
  </si>
  <si>
    <t>位置を取ってスムーズな競馬ができた。牝馬重賞級の２頭を倒したんだから、この馬もオープンクラスで戦える馬じゃないだろうか。</t>
    <phoneticPr fontId="12"/>
  </si>
  <si>
    <t>ほとんどの馬が徹底先行タイプというメンバー構成でペース以上に前の馬は厳しかったか。差し馬が上位独占の結果になった。</t>
    <phoneticPr fontId="3"/>
  </si>
  <si>
    <t>今回は差しが決まる展開でズバッと差し込んで来れた。今後も展開待ちになりそうだが、基本的には根岸Sは条件向きそうなタイプ。</t>
    <phoneticPr fontId="3"/>
  </si>
  <si>
    <t>京都芝は未知の12月開催でタフな馬場。そんな馬場にしても超スローペースになり、もう前に行かないとどうしようもなかった。</t>
    <phoneticPr fontId="12"/>
  </si>
  <si>
    <t>２勝クラスではなかなか見ない超スロー戦で完全に恵まれた。あんまり評価はできないでしょう。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</si>
</sst>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33">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theme="6" tint="0.79998168889431442"/>
        </patternFill>
      </fill>
    </dxf>
    <dxf>
      <fill>
        <patternFill>
          <bgColor rgb="FFFFA6F9"/>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7"/>
  <sheetViews>
    <sheetView workbookViewId="0">
      <pane xSplit="5" ySplit="1" topLeftCell="Y2" activePane="bottomRight" state="frozen"/>
      <selection activeCell="E24" sqref="E24"/>
      <selection pane="topRight" activeCell="E24" sqref="E24"/>
      <selection pane="bottomLeft" activeCell="E24" sqref="E24"/>
      <selection pane="bottomRight" activeCell="W27" sqref="W2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 t="shared" ref="L19:L24" si="3">SUM(F19:H19)</f>
        <v>33.4</v>
      </c>
      <c r="M19" s="22">
        <f t="shared" ref="M19:M24" si="4">SUM(I19:K19)</f>
        <v>34.5</v>
      </c>
      <c r="N19" s="23">
        <f t="shared" ref="N19:N24" si="5">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 t="shared" si="3"/>
        <v>34.799999999999997</v>
      </c>
      <c r="M20" s="22">
        <f t="shared" si="4"/>
        <v>34.799999999999997</v>
      </c>
      <c r="N20" s="23">
        <f t="shared" si="5"/>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 t="shared" si="3"/>
        <v>34.6</v>
      </c>
      <c r="M21" s="22">
        <f t="shared" si="4"/>
        <v>35.5</v>
      </c>
      <c r="N21" s="23">
        <f t="shared" si="5"/>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 t="shared" si="3"/>
        <v>36</v>
      </c>
      <c r="M22" s="22">
        <f t="shared" si="4"/>
        <v>34.4</v>
      </c>
      <c r="N22" s="23">
        <f t="shared" si="5"/>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 t="shared" si="3"/>
        <v>33.400000000000006</v>
      </c>
      <c r="M23" s="22">
        <f t="shared" si="4"/>
        <v>34.9</v>
      </c>
      <c r="N23" s="23">
        <f t="shared" si="5"/>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row r="24" spans="1:35" s="5" customFormat="1">
      <c r="A24" s="6">
        <v>45613</v>
      </c>
      <c r="B24" s="7" t="s">
        <v>1742</v>
      </c>
      <c r="C24" s="8" t="s">
        <v>195</v>
      </c>
      <c r="D24" s="9">
        <v>4.7997685185185185E-2</v>
      </c>
      <c r="E24" s="8" t="s">
        <v>2120</v>
      </c>
      <c r="F24" s="10">
        <v>12.3</v>
      </c>
      <c r="G24" s="10">
        <v>10.6</v>
      </c>
      <c r="H24" s="10">
        <v>11</v>
      </c>
      <c r="I24" s="10">
        <v>11.4</v>
      </c>
      <c r="J24" s="10">
        <v>11.7</v>
      </c>
      <c r="K24" s="10">
        <v>12.7</v>
      </c>
      <c r="L24" s="22">
        <f t="shared" si="3"/>
        <v>33.9</v>
      </c>
      <c r="M24" s="22">
        <f t="shared" si="4"/>
        <v>35.799999999999997</v>
      </c>
      <c r="N24" s="23">
        <f t="shared" si="5"/>
        <v>57</v>
      </c>
      <c r="O24" s="11" t="s">
        <v>172</v>
      </c>
      <c r="P24" s="11" t="s">
        <v>197</v>
      </c>
      <c r="Q24" s="29" t="s">
        <v>260</v>
      </c>
      <c r="R24" s="29" t="s">
        <v>260</v>
      </c>
      <c r="S24" s="29" t="s">
        <v>798</v>
      </c>
      <c r="T24" s="13" t="s">
        <v>181</v>
      </c>
      <c r="U24" s="12">
        <v>10.4</v>
      </c>
      <c r="V24" s="12">
        <v>8.1</v>
      </c>
      <c r="W24" s="12">
        <v>10.5</v>
      </c>
      <c r="X24" s="11" t="s">
        <v>182</v>
      </c>
      <c r="Y24" s="12" t="s">
        <v>317</v>
      </c>
      <c r="Z24" s="12" t="s">
        <v>313</v>
      </c>
      <c r="AA24" s="12">
        <v>0.3</v>
      </c>
      <c r="AB24" s="8">
        <v>-0.3</v>
      </c>
      <c r="AC24" s="8"/>
      <c r="AD24" s="11" t="s">
        <v>314</v>
      </c>
      <c r="AE24" s="11" t="s">
        <v>314</v>
      </c>
      <c r="AF24" s="11" t="s">
        <v>182</v>
      </c>
      <c r="AG24" s="8"/>
      <c r="AH24" s="8" t="s">
        <v>2169</v>
      </c>
      <c r="AI24" s="27" t="s">
        <v>2170</v>
      </c>
    </row>
    <row r="25" spans="1:35" s="5" customFormat="1">
      <c r="A25" s="6">
        <v>45619</v>
      </c>
      <c r="B25" s="7" t="s">
        <v>140</v>
      </c>
      <c r="C25" s="8" t="s">
        <v>195</v>
      </c>
      <c r="D25" s="9">
        <v>4.7245370370370368E-2</v>
      </c>
      <c r="E25" s="8" t="s">
        <v>2197</v>
      </c>
      <c r="F25" s="10">
        <v>12.2</v>
      </c>
      <c r="G25" s="10">
        <v>10.9</v>
      </c>
      <c r="H25" s="10">
        <v>11.2</v>
      </c>
      <c r="I25" s="10">
        <v>11.1</v>
      </c>
      <c r="J25" s="10">
        <v>11.3</v>
      </c>
      <c r="K25" s="10">
        <v>11.5</v>
      </c>
      <c r="L25" s="22">
        <f t="shared" ref="L25:L26" si="6">SUM(F25:H25)</f>
        <v>34.299999999999997</v>
      </c>
      <c r="M25" s="22">
        <f t="shared" ref="M25:M26" si="7">SUM(I25:K25)</f>
        <v>33.9</v>
      </c>
      <c r="N25" s="23">
        <f t="shared" ref="N25:N26" si="8">SUM(F25:J25)</f>
        <v>56.7</v>
      </c>
      <c r="O25" s="11" t="s">
        <v>170</v>
      </c>
      <c r="P25" s="11" t="s">
        <v>213</v>
      </c>
      <c r="Q25" s="29" t="s">
        <v>222</v>
      </c>
      <c r="R25" s="29" t="s">
        <v>1317</v>
      </c>
      <c r="S25" s="29" t="s">
        <v>310</v>
      </c>
      <c r="T25" s="13" t="s">
        <v>182</v>
      </c>
      <c r="U25" s="12">
        <v>9</v>
      </c>
      <c r="V25" s="12">
        <v>8.4</v>
      </c>
      <c r="W25" s="12">
        <v>11.3</v>
      </c>
      <c r="X25" s="11" t="s">
        <v>181</v>
      </c>
      <c r="Y25" s="12">
        <v>-0.5</v>
      </c>
      <c r="Z25" s="12">
        <v>-0.1</v>
      </c>
      <c r="AA25" s="12">
        <v>0.1</v>
      </c>
      <c r="AB25" s="8">
        <v>-0.7</v>
      </c>
      <c r="AC25" s="8"/>
      <c r="AD25" s="11" t="s">
        <v>315</v>
      </c>
      <c r="AE25" s="11" t="s">
        <v>315</v>
      </c>
      <c r="AF25" s="11" t="s">
        <v>182</v>
      </c>
      <c r="AG25" s="8"/>
      <c r="AH25" s="8" t="s">
        <v>2210</v>
      </c>
      <c r="AI25" s="27" t="s">
        <v>2211</v>
      </c>
    </row>
    <row r="26" spans="1:35" s="5" customFormat="1">
      <c r="A26" s="6">
        <v>45620</v>
      </c>
      <c r="B26" s="7" t="s">
        <v>135</v>
      </c>
      <c r="C26" s="8" t="s">
        <v>195</v>
      </c>
      <c r="D26" s="9">
        <v>4.6608796296296294E-2</v>
      </c>
      <c r="E26" s="8" t="s">
        <v>416</v>
      </c>
      <c r="F26" s="10">
        <v>12</v>
      </c>
      <c r="G26" s="10">
        <v>10.7</v>
      </c>
      <c r="H26" s="10">
        <v>11</v>
      </c>
      <c r="I26" s="10">
        <v>11</v>
      </c>
      <c r="J26" s="10">
        <v>11.3</v>
      </c>
      <c r="K26" s="10">
        <v>11.7</v>
      </c>
      <c r="L26" s="22">
        <f t="shared" si="6"/>
        <v>33.700000000000003</v>
      </c>
      <c r="M26" s="22">
        <f t="shared" si="7"/>
        <v>34</v>
      </c>
      <c r="N26" s="23">
        <f t="shared" si="8"/>
        <v>56</v>
      </c>
      <c r="O26" s="11" t="s">
        <v>170</v>
      </c>
      <c r="P26" s="11" t="s">
        <v>248</v>
      </c>
      <c r="Q26" s="29" t="s">
        <v>273</v>
      </c>
      <c r="R26" s="29" t="s">
        <v>312</v>
      </c>
      <c r="S26" s="29" t="s">
        <v>1317</v>
      </c>
      <c r="T26" s="13" t="s">
        <v>182</v>
      </c>
      <c r="U26" s="12">
        <v>10</v>
      </c>
      <c r="V26" s="12">
        <v>9.3000000000000007</v>
      </c>
      <c r="W26" s="12">
        <v>11.4</v>
      </c>
      <c r="X26" s="11" t="s">
        <v>181</v>
      </c>
      <c r="Y26" s="12">
        <v>-0.2</v>
      </c>
      <c r="Z26" s="12" t="s">
        <v>313</v>
      </c>
      <c r="AA26" s="12">
        <v>0.4</v>
      </c>
      <c r="AB26" s="8">
        <v>-0.6</v>
      </c>
      <c r="AC26" s="8"/>
      <c r="AD26" s="11" t="s">
        <v>314</v>
      </c>
      <c r="AE26" s="11" t="s">
        <v>315</v>
      </c>
      <c r="AF26" s="11" t="s">
        <v>182</v>
      </c>
      <c r="AG26" s="8"/>
      <c r="AH26" s="8"/>
      <c r="AI26" s="27"/>
    </row>
    <row r="27" spans="1:35" s="5" customFormat="1">
      <c r="A27" s="6">
        <v>45626</v>
      </c>
      <c r="B27" s="7" t="s">
        <v>1745</v>
      </c>
      <c r="C27" s="8" t="s">
        <v>195</v>
      </c>
      <c r="D27" s="9">
        <v>4.7928240740740743E-2</v>
      </c>
      <c r="E27" s="8" t="s">
        <v>2250</v>
      </c>
      <c r="F27" s="10">
        <v>12.7</v>
      </c>
      <c r="G27" s="10">
        <v>11.2</v>
      </c>
      <c r="H27" s="10">
        <v>11</v>
      </c>
      <c r="I27" s="10">
        <v>11.3</v>
      </c>
      <c r="J27" s="10">
        <v>11.5</v>
      </c>
      <c r="K27" s="10">
        <v>11.4</v>
      </c>
      <c r="L27" s="22">
        <f t="shared" ref="L27" si="9">SUM(F27:H27)</f>
        <v>34.9</v>
      </c>
      <c r="M27" s="22">
        <f t="shared" ref="M27" si="10">SUM(I27:K27)</f>
        <v>34.200000000000003</v>
      </c>
      <c r="N27" s="23">
        <f t="shared" ref="N27" si="11">SUM(F27:J27)</f>
        <v>57.7</v>
      </c>
      <c r="O27" s="11" t="s">
        <v>217</v>
      </c>
      <c r="P27" s="11" t="s">
        <v>213</v>
      </c>
      <c r="Q27" s="29" t="s">
        <v>1589</v>
      </c>
      <c r="R27" s="29" t="s">
        <v>923</v>
      </c>
      <c r="S27" s="29" t="s">
        <v>2277</v>
      </c>
      <c r="T27" s="13" t="s">
        <v>182</v>
      </c>
      <c r="U27" s="12">
        <v>9.1999999999999993</v>
      </c>
      <c r="V27" s="12">
        <v>8.8000000000000007</v>
      </c>
      <c r="W27" s="12">
        <v>11.3</v>
      </c>
      <c r="X27" s="11" t="s">
        <v>181</v>
      </c>
      <c r="Y27" s="12" t="s">
        <v>317</v>
      </c>
      <c r="Z27" s="12">
        <v>-0.2</v>
      </c>
      <c r="AA27" s="12">
        <v>0.3</v>
      </c>
      <c r="AB27" s="8">
        <v>-0.5</v>
      </c>
      <c r="AC27" s="8"/>
      <c r="AD27" s="11" t="s">
        <v>314</v>
      </c>
      <c r="AE27" s="11" t="s">
        <v>315</v>
      </c>
      <c r="AF27" s="11" t="s">
        <v>182</v>
      </c>
      <c r="AG27" s="8"/>
      <c r="AH27" s="8" t="s">
        <v>2281</v>
      </c>
      <c r="AI27" s="27" t="s">
        <v>2282</v>
      </c>
    </row>
  </sheetData>
  <autoFilter ref="A1:AH1" xr:uid="{00000000-0009-0000-0000-000001000000}"/>
  <phoneticPr fontId="12"/>
  <conditionalFormatting sqref="F2:K2">
    <cfRule type="colorScale" priority="976">
      <colorScale>
        <cfvo type="min"/>
        <cfvo type="percentile" val="50"/>
        <cfvo type="max"/>
        <color rgb="FFF8696B"/>
        <color rgb="FFFFEB84"/>
        <color rgb="FF63BE7B"/>
      </colorScale>
    </cfRule>
  </conditionalFormatting>
  <conditionalFormatting sqref="F3:K3">
    <cfRule type="colorScale" priority="130">
      <colorScale>
        <cfvo type="min"/>
        <cfvo type="percentile" val="50"/>
        <cfvo type="max"/>
        <color rgb="FFF8696B"/>
        <color rgb="FFFFEB84"/>
        <color rgb="FF63BE7B"/>
      </colorScale>
    </cfRule>
  </conditionalFormatting>
  <conditionalFormatting sqref="F4:K4">
    <cfRule type="colorScale" priority="85">
      <colorScale>
        <cfvo type="min"/>
        <cfvo type="percentile" val="50"/>
        <cfvo type="max"/>
        <color rgb="FFF8696B"/>
        <color rgb="FFFFEB84"/>
        <color rgb="FF63BE7B"/>
      </colorScale>
    </cfRule>
  </conditionalFormatting>
  <conditionalFormatting sqref="F5:K5">
    <cfRule type="colorScale" priority="81">
      <colorScale>
        <cfvo type="min"/>
        <cfvo type="percentile" val="50"/>
        <cfvo type="max"/>
        <color rgb="FFF8696B"/>
        <color rgb="FFFFEB84"/>
        <color rgb="FF63BE7B"/>
      </colorScale>
    </cfRule>
  </conditionalFormatting>
  <conditionalFormatting sqref="F6:K6">
    <cfRule type="colorScale" priority="74">
      <colorScale>
        <cfvo type="min"/>
        <cfvo type="percentile" val="50"/>
        <cfvo type="max"/>
        <color rgb="FFF8696B"/>
        <color rgb="FFFFEB84"/>
        <color rgb="FF63BE7B"/>
      </colorScale>
    </cfRule>
  </conditionalFormatting>
  <conditionalFormatting sqref="F7:K7">
    <cfRule type="colorScale" priority="70">
      <colorScale>
        <cfvo type="min"/>
        <cfvo type="percentile" val="50"/>
        <cfvo type="max"/>
        <color rgb="FFF8696B"/>
        <color rgb="FFFFEB84"/>
        <color rgb="FF63BE7B"/>
      </colorScale>
    </cfRule>
  </conditionalFormatting>
  <conditionalFormatting sqref="F8:K8">
    <cfRule type="colorScale" priority="2194">
      <colorScale>
        <cfvo type="min"/>
        <cfvo type="percentile" val="50"/>
        <cfvo type="max"/>
        <color rgb="FFF8696B"/>
        <color rgb="FFFFEB84"/>
        <color rgb="FF63BE7B"/>
      </colorScale>
    </cfRule>
  </conditionalFormatting>
  <conditionalFormatting sqref="F9:K11">
    <cfRule type="colorScale" priority="58">
      <colorScale>
        <cfvo type="min"/>
        <cfvo type="percentile" val="50"/>
        <cfvo type="max"/>
        <color rgb="FFF8696B"/>
        <color rgb="FFFFEB84"/>
        <color rgb="FF63BE7B"/>
      </colorScale>
    </cfRule>
  </conditionalFormatting>
  <conditionalFormatting sqref="F12:K12">
    <cfRule type="colorScale" priority="54">
      <colorScale>
        <cfvo type="min"/>
        <cfvo type="percentile" val="50"/>
        <cfvo type="max"/>
        <color rgb="FFF8696B"/>
        <color rgb="FFFFEB84"/>
        <color rgb="FF63BE7B"/>
      </colorScale>
    </cfRule>
  </conditionalFormatting>
  <conditionalFormatting sqref="F13:K13">
    <cfRule type="colorScale" priority="50">
      <colorScale>
        <cfvo type="min"/>
        <cfvo type="percentile" val="50"/>
        <cfvo type="max"/>
        <color rgb="FFF8696B"/>
        <color rgb="FFFFEB84"/>
        <color rgb="FF63BE7B"/>
      </colorScale>
    </cfRule>
  </conditionalFormatting>
  <conditionalFormatting sqref="F14:K14">
    <cfRule type="colorScale" priority="46">
      <colorScale>
        <cfvo type="min"/>
        <cfvo type="percentile" val="50"/>
        <cfvo type="max"/>
        <color rgb="FFF8696B"/>
        <color rgb="FFFFEB84"/>
        <color rgb="FF63BE7B"/>
      </colorScale>
    </cfRule>
  </conditionalFormatting>
  <conditionalFormatting sqref="F15:K17">
    <cfRule type="colorScale" priority="42">
      <colorScale>
        <cfvo type="min"/>
        <cfvo type="percentile" val="50"/>
        <cfvo type="max"/>
        <color rgb="FFF8696B"/>
        <color rgb="FFFFEB84"/>
        <color rgb="FF63BE7B"/>
      </colorScale>
    </cfRule>
  </conditionalFormatting>
  <conditionalFormatting sqref="F18:K18">
    <cfRule type="colorScale" priority="38">
      <colorScale>
        <cfvo type="min"/>
        <cfvo type="percentile" val="50"/>
        <cfvo type="max"/>
        <color rgb="FFF8696B"/>
        <color rgb="FFFFEB84"/>
        <color rgb="FF63BE7B"/>
      </colorScale>
    </cfRule>
  </conditionalFormatting>
  <conditionalFormatting sqref="F19:K20">
    <cfRule type="colorScale" priority="34">
      <colorScale>
        <cfvo type="min"/>
        <cfvo type="percentile" val="50"/>
        <cfvo type="max"/>
        <color rgb="FFF8696B"/>
        <color rgb="FFFFEB84"/>
        <color rgb="FF63BE7B"/>
      </colorScale>
    </cfRule>
  </conditionalFormatting>
  <conditionalFormatting sqref="F21:K21">
    <cfRule type="colorScale" priority="24">
      <colorScale>
        <cfvo type="min"/>
        <cfvo type="percentile" val="50"/>
        <cfvo type="max"/>
        <color rgb="FFF8696B"/>
        <color rgb="FFFFEB84"/>
        <color rgb="FF63BE7B"/>
      </colorScale>
    </cfRule>
  </conditionalFormatting>
  <conditionalFormatting sqref="F22:K23">
    <cfRule type="colorScale" priority="17">
      <colorScale>
        <cfvo type="min"/>
        <cfvo type="percentile" val="50"/>
        <cfvo type="max"/>
        <color rgb="FFF8696B"/>
        <color rgb="FFFFEB84"/>
        <color rgb="FF63BE7B"/>
      </colorScale>
    </cfRule>
  </conditionalFormatting>
  <conditionalFormatting sqref="F24:K24">
    <cfRule type="colorScale" priority="13">
      <colorScale>
        <cfvo type="min"/>
        <cfvo type="percentile" val="50"/>
        <cfvo type="max"/>
        <color rgb="FFF8696B"/>
        <color rgb="FFFFEB84"/>
        <color rgb="FF63BE7B"/>
      </colorScale>
    </cfRule>
  </conditionalFormatting>
  <conditionalFormatting sqref="F25:K25">
    <cfRule type="colorScale" priority="9">
      <colorScale>
        <cfvo type="min"/>
        <cfvo type="percentile" val="50"/>
        <cfvo type="max"/>
        <color rgb="FFF8696B"/>
        <color rgb="FFFFEB84"/>
        <color rgb="FF63BE7B"/>
      </colorScale>
    </cfRule>
  </conditionalFormatting>
  <conditionalFormatting sqref="F26:K26">
    <cfRule type="colorScale" priority="5">
      <colorScale>
        <cfvo type="min"/>
        <cfvo type="percentile" val="50"/>
        <cfvo type="max"/>
        <color rgb="FFF8696B"/>
        <color rgb="FFFFEB84"/>
        <color rgb="FF63BE7B"/>
      </colorScale>
    </cfRule>
  </conditionalFormatting>
  <conditionalFormatting sqref="F27:K27">
    <cfRule type="colorScale" priority="1">
      <colorScale>
        <cfvo type="min"/>
        <cfvo type="percentile" val="50"/>
        <cfvo type="max"/>
        <color rgb="FFF8696B"/>
        <color rgb="FFFFEB84"/>
        <color rgb="FF63BE7B"/>
      </colorScale>
    </cfRule>
  </conditionalFormatting>
  <conditionalFormatting sqref="X2:X27">
    <cfRule type="containsText" dxfId="232" priority="310" operator="containsText" text="F">
      <formula>NOT(ISERROR(SEARCH("F",X2)))</formula>
    </cfRule>
    <cfRule type="containsText" dxfId="231" priority="313" operator="containsText" text="A">
      <formula>NOT(ISERROR(SEARCH("A",X2)))</formula>
    </cfRule>
    <cfRule type="containsText" dxfId="230" priority="312" operator="containsText" text="B">
      <formula>NOT(ISERROR(SEARCH("B",X2)))</formula>
    </cfRule>
    <cfRule type="containsText" dxfId="229" priority="311" operator="containsText" text="E">
      <formula>NOT(ISERROR(SEARCH("E",X2)))</formula>
    </cfRule>
    <cfRule type="containsText" dxfId="228" priority="308" operator="containsText" text="D">
      <formula>NOT(ISERROR(SEARCH("D",X2)))</formula>
    </cfRule>
    <cfRule type="containsText" dxfId="227" priority="309" operator="containsText" text="S">
      <formula>NOT(ISERROR(SEARCH("S",X2)))</formula>
    </cfRule>
  </conditionalFormatting>
  <conditionalFormatting sqref="AD2:AG20">
    <cfRule type="containsText" dxfId="226" priority="28" operator="containsText" text="E">
      <formula>NOT(ISERROR(SEARCH("E",AD2)))</formula>
    </cfRule>
    <cfRule type="containsText" dxfId="225" priority="29" operator="containsText" text="B">
      <formula>NOT(ISERROR(SEARCH("B",AD2)))</formula>
    </cfRule>
    <cfRule type="containsText" dxfId="224" priority="30" operator="containsText" text="A">
      <formula>NOT(ISERROR(SEARCH("A",AD2)))</formula>
    </cfRule>
  </conditionalFormatting>
  <conditionalFormatting sqref="AD21:AG27">
    <cfRule type="containsText" dxfId="223" priority="2" operator="containsText" text="E">
      <formula>NOT(ISERROR(SEARCH("E",AD21)))</formula>
    </cfRule>
    <cfRule type="containsText" dxfId="222" priority="4" operator="containsText" text="A">
      <formula>NOT(ISERROR(SEARCH("A",AD21)))</formula>
    </cfRule>
    <cfRule type="containsText" dxfId="221" priority="3" operator="containsText" text="B">
      <formula>NOT(ISERROR(SEARCH("B",AD21)))</formula>
    </cfRule>
  </conditionalFormatting>
  <conditionalFormatting sqref="AF20">
    <cfRule type="containsText" dxfId="220" priority="26" operator="containsText" text="S">
      <formula>NOT(ISERROR(SEARCH("S",AF20)))</formula>
    </cfRule>
    <cfRule type="containsText" dxfId="219" priority="25" operator="containsText" text="D">
      <formula>NOT(ISERROR(SEARCH("D",AF20)))</formula>
    </cfRule>
    <cfRule type="containsText" dxfId="218" priority="27" operator="containsText" text="F">
      <formula>NOT(ISERROR(SEARCH("F",AF20)))</formula>
    </cfRule>
  </conditionalFormatting>
  <dataValidations count="1">
    <dataValidation type="list" allowBlank="1" showInputMessage="1" showErrorMessage="1" sqref="AG2:AG27"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3 L24:N24 L25:N26 L27:N2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5"/>
  <sheetViews>
    <sheetView zoomScaleNormal="100" workbookViewId="0">
      <pane xSplit="5" ySplit="1" topLeftCell="X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row r="13" spans="1:37" s="5" customFormat="1">
      <c r="A13" s="19">
        <v>45612</v>
      </c>
      <c r="B13" s="18" t="s">
        <v>1373</v>
      </c>
      <c r="C13" s="20" t="s">
        <v>195</v>
      </c>
      <c r="D13" s="21">
        <v>5.7037037037037039E-2</v>
      </c>
      <c r="E13" s="20" t="s">
        <v>2113</v>
      </c>
      <c r="F13" s="10">
        <v>12.5</v>
      </c>
      <c r="G13" s="10">
        <v>11</v>
      </c>
      <c r="H13" s="10">
        <v>11.9</v>
      </c>
      <c r="I13" s="10">
        <v>11.9</v>
      </c>
      <c r="J13" s="10">
        <v>11.9</v>
      </c>
      <c r="K13" s="10">
        <v>11.8</v>
      </c>
      <c r="L13" s="10">
        <v>11.8</v>
      </c>
      <c r="M13" s="22">
        <f>SUM(F13:H13)</f>
        <v>35.4</v>
      </c>
      <c r="N13" s="22">
        <f>I13</f>
        <v>11.9</v>
      </c>
      <c r="O13" s="22">
        <f>SUM(J13:L13)</f>
        <v>35.5</v>
      </c>
      <c r="P13" s="23">
        <f>SUM(F13:J13)</f>
        <v>59.199999999999996</v>
      </c>
      <c r="Q13" s="11" t="s">
        <v>217</v>
      </c>
      <c r="R13" s="11" t="s">
        <v>171</v>
      </c>
      <c r="S13" s="13" t="s">
        <v>216</v>
      </c>
      <c r="T13" s="13" t="s">
        <v>1687</v>
      </c>
      <c r="U13" s="13" t="s">
        <v>199</v>
      </c>
      <c r="V13" s="13" t="s">
        <v>181</v>
      </c>
      <c r="W13" s="12">
        <v>10.4</v>
      </c>
      <c r="X13" s="12">
        <v>9.1999999999999993</v>
      </c>
      <c r="Y13" s="12">
        <v>11</v>
      </c>
      <c r="Z13" s="11" t="s">
        <v>181</v>
      </c>
      <c r="AA13" s="16">
        <v>0.3</v>
      </c>
      <c r="AB13" s="11" t="s">
        <v>313</v>
      </c>
      <c r="AC13" s="11">
        <v>0.9</v>
      </c>
      <c r="AD13" s="11">
        <v>-0.6</v>
      </c>
      <c r="AE13" s="11"/>
      <c r="AF13" s="11" t="s">
        <v>316</v>
      </c>
      <c r="AG13" s="11" t="s">
        <v>315</v>
      </c>
      <c r="AH13" s="11" t="s">
        <v>182</v>
      </c>
      <c r="AI13" s="8"/>
      <c r="AJ13" s="8" t="s">
        <v>2149</v>
      </c>
      <c r="AK13" s="27" t="s">
        <v>2150</v>
      </c>
    </row>
    <row r="14" spans="1:37" s="5" customFormat="1">
      <c r="A14" s="19">
        <v>45626</v>
      </c>
      <c r="B14" s="18" t="s">
        <v>1585</v>
      </c>
      <c r="C14" s="20" t="s">
        <v>195</v>
      </c>
      <c r="D14" s="21">
        <v>5.6944444444444443E-2</v>
      </c>
      <c r="E14" s="20" t="s">
        <v>2268</v>
      </c>
      <c r="F14" s="10">
        <v>12.2</v>
      </c>
      <c r="G14" s="10">
        <v>10.8</v>
      </c>
      <c r="H14" s="10">
        <v>11.8</v>
      </c>
      <c r="I14" s="10">
        <v>11.8</v>
      </c>
      <c r="J14" s="10">
        <v>11.4</v>
      </c>
      <c r="K14" s="10">
        <v>11.9</v>
      </c>
      <c r="L14" s="10">
        <v>12.1</v>
      </c>
      <c r="M14" s="22">
        <f t="shared" ref="M14:M15" si="4">SUM(F14:H14)</f>
        <v>34.799999999999997</v>
      </c>
      <c r="N14" s="22">
        <f t="shared" ref="N14:N15" si="5">I14</f>
        <v>11.8</v>
      </c>
      <c r="O14" s="22">
        <f t="shared" ref="O14:O15" si="6">SUM(J14:L14)</f>
        <v>35.4</v>
      </c>
      <c r="P14" s="23">
        <f t="shared" ref="P14:P15" si="7">SUM(F14:J14)</f>
        <v>57.999999999999993</v>
      </c>
      <c r="Q14" s="11" t="s">
        <v>170</v>
      </c>
      <c r="R14" s="11" t="s">
        <v>248</v>
      </c>
      <c r="S14" s="13" t="s">
        <v>258</v>
      </c>
      <c r="T14" s="13" t="s">
        <v>762</v>
      </c>
      <c r="U14" s="13" t="s">
        <v>685</v>
      </c>
      <c r="V14" s="13" t="s">
        <v>182</v>
      </c>
      <c r="W14" s="12">
        <v>9.1999999999999993</v>
      </c>
      <c r="X14" s="12">
        <v>8.8000000000000007</v>
      </c>
      <c r="Y14" s="12">
        <v>11.3</v>
      </c>
      <c r="Z14" s="11" t="s">
        <v>181</v>
      </c>
      <c r="AA14" s="16">
        <v>-0.3</v>
      </c>
      <c r="AB14" s="11" t="s">
        <v>313</v>
      </c>
      <c r="AC14" s="11">
        <v>0.3</v>
      </c>
      <c r="AD14" s="11">
        <v>-0.6</v>
      </c>
      <c r="AE14" s="11" t="s">
        <v>319</v>
      </c>
      <c r="AF14" s="11" t="s">
        <v>314</v>
      </c>
      <c r="AG14" s="11" t="s">
        <v>315</v>
      </c>
      <c r="AH14" s="11" t="s">
        <v>181</v>
      </c>
      <c r="AI14" s="8"/>
      <c r="AJ14" s="8" t="s">
        <v>2273</v>
      </c>
      <c r="AK14" s="27" t="s">
        <v>2274</v>
      </c>
    </row>
    <row r="15" spans="1:37" s="5" customFormat="1">
      <c r="A15" s="19">
        <v>45627</v>
      </c>
      <c r="B15" s="18" t="s">
        <v>1373</v>
      </c>
      <c r="C15" s="20" t="s">
        <v>195</v>
      </c>
      <c r="D15" s="21">
        <v>5.7002314814814818E-2</v>
      </c>
      <c r="E15" s="20" t="s">
        <v>2290</v>
      </c>
      <c r="F15" s="10">
        <v>12.9</v>
      </c>
      <c r="G15" s="10">
        <v>11.2</v>
      </c>
      <c r="H15" s="10">
        <v>11.9</v>
      </c>
      <c r="I15" s="10">
        <v>12.1</v>
      </c>
      <c r="J15" s="10">
        <v>11.7</v>
      </c>
      <c r="K15" s="10">
        <v>11.6</v>
      </c>
      <c r="L15" s="10">
        <v>11.1</v>
      </c>
      <c r="M15" s="22">
        <f t="shared" si="4"/>
        <v>36</v>
      </c>
      <c r="N15" s="22">
        <f t="shared" si="5"/>
        <v>12.1</v>
      </c>
      <c r="O15" s="22">
        <f t="shared" si="6"/>
        <v>34.4</v>
      </c>
      <c r="P15" s="23">
        <f t="shared" si="7"/>
        <v>59.8</v>
      </c>
      <c r="Q15" s="11" t="s">
        <v>217</v>
      </c>
      <c r="R15" s="11" t="s">
        <v>213</v>
      </c>
      <c r="S15" s="13" t="s">
        <v>240</v>
      </c>
      <c r="T15" s="13" t="s">
        <v>299</v>
      </c>
      <c r="U15" s="13" t="s">
        <v>2291</v>
      </c>
      <c r="V15" s="13" t="s">
        <v>182</v>
      </c>
      <c r="W15" s="12">
        <v>8</v>
      </c>
      <c r="X15" s="12">
        <v>9.3000000000000007</v>
      </c>
      <c r="Y15" s="12">
        <v>11.5</v>
      </c>
      <c r="Z15" s="11" t="s">
        <v>181</v>
      </c>
      <c r="AA15" s="16" t="s">
        <v>317</v>
      </c>
      <c r="AB15" s="11">
        <v>-0.4</v>
      </c>
      <c r="AC15" s="11">
        <v>0.2</v>
      </c>
      <c r="AD15" s="11">
        <v>-0.6</v>
      </c>
      <c r="AE15" s="11"/>
      <c r="AF15" s="11" t="s">
        <v>315</v>
      </c>
      <c r="AG15" s="11" t="s">
        <v>314</v>
      </c>
      <c r="AH15" s="11" t="s">
        <v>182</v>
      </c>
      <c r="AI15" s="8"/>
      <c r="AJ15" s="8" t="s">
        <v>2303</v>
      </c>
      <c r="AK15" s="27" t="s">
        <v>2304</v>
      </c>
    </row>
  </sheetData>
  <autoFilter ref="A1:AJ1" xr:uid="{00000000-0009-0000-0000-000002000000}"/>
  <phoneticPr fontId="12"/>
  <conditionalFormatting sqref="F2:L2">
    <cfRule type="colorScale" priority="45">
      <colorScale>
        <cfvo type="min"/>
        <cfvo type="percentile" val="50"/>
        <cfvo type="max"/>
        <color rgb="FFF8696B"/>
        <color rgb="FFFFEB84"/>
        <color rgb="FF63BE7B"/>
      </colorScale>
    </cfRule>
  </conditionalFormatting>
  <conditionalFormatting sqref="F3:L3">
    <cfRule type="colorScale" priority="41">
      <colorScale>
        <cfvo type="min"/>
        <cfvo type="percentile" val="50"/>
        <cfvo type="max"/>
        <color rgb="FFF8696B"/>
        <color rgb="FFFFEB84"/>
        <color rgb="FF63BE7B"/>
      </colorScale>
    </cfRule>
  </conditionalFormatting>
  <conditionalFormatting sqref="F4:L4">
    <cfRule type="colorScale" priority="37">
      <colorScale>
        <cfvo type="min"/>
        <cfvo type="percentile" val="50"/>
        <cfvo type="max"/>
        <color rgb="FFF8696B"/>
        <color rgb="FFFFEB84"/>
        <color rgb="FF63BE7B"/>
      </colorScale>
    </cfRule>
  </conditionalFormatting>
  <conditionalFormatting sqref="F5:L5">
    <cfRule type="colorScale" priority="33">
      <colorScale>
        <cfvo type="min"/>
        <cfvo type="percentile" val="50"/>
        <cfvo type="max"/>
        <color rgb="FFF8696B"/>
        <color rgb="FFFFEB84"/>
        <color rgb="FF63BE7B"/>
      </colorScale>
    </cfRule>
  </conditionalFormatting>
  <conditionalFormatting sqref="F6:L6">
    <cfRule type="colorScale" priority="29">
      <colorScale>
        <cfvo type="min"/>
        <cfvo type="percentile" val="50"/>
        <cfvo type="max"/>
        <color rgb="FFF8696B"/>
        <color rgb="FFFFEB84"/>
        <color rgb="FF63BE7B"/>
      </colorScale>
    </cfRule>
  </conditionalFormatting>
  <conditionalFormatting sqref="F7:L7">
    <cfRule type="colorScale" priority="25">
      <colorScale>
        <cfvo type="min"/>
        <cfvo type="percentile" val="50"/>
        <cfvo type="max"/>
        <color rgb="FFF8696B"/>
        <color rgb="FFFFEB84"/>
        <color rgb="FF63BE7B"/>
      </colorScale>
    </cfRule>
  </conditionalFormatting>
  <conditionalFormatting sqref="F8:L8">
    <cfRule type="colorScale" priority="21">
      <colorScale>
        <cfvo type="min"/>
        <cfvo type="percentile" val="50"/>
        <cfvo type="max"/>
        <color rgb="FFF8696B"/>
        <color rgb="FFFFEB84"/>
        <color rgb="FF63BE7B"/>
      </colorScale>
    </cfRule>
  </conditionalFormatting>
  <conditionalFormatting sqref="F9:L10">
    <cfRule type="colorScale" priority="17">
      <colorScale>
        <cfvo type="min"/>
        <cfvo type="percentile" val="50"/>
        <cfvo type="max"/>
        <color rgb="FFF8696B"/>
        <color rgb="FFFFEB84"/>
        <color rgb="FF63BE7B"/>
      </colorScale>
    </cfRule>
  </conditionalFormatting>
  <conditionalFormatting sqref="F11:L11">
    <cfRule type="colorScale" priority="13">
      <colorScale>
        <cfvo type="min"/>
        <cfvo type="percentile" val="50"/>
        <cfvo type="max"/>
        <color rgb="FFF8696B"/>
        <color rgb="FFFFEB84"/>
        <color rgb="FF63BE7B"/>
      </colorScale>
    </cfRule>
  </conditionalFormatting>
  <conditionalFormatting sqref="F12:L12">
    <cfRule type="colorScale" priority="9">
      <colorScale>
        <cfvo type="min"/>
        <cfvo type="percentile" val="50"/>
        <cfvo type="max"/>
        <color rgb="FFF8696B"/>
        <color rgb="FFFFEB84"/>
        <color rgb="FF63BE7B"/>
      </colorScale>
    </cfRule>
  </conditionalFormatting>
  <conditionalFormatting sqref="F13:L13">
    <cfRule type="colorScale" priority="5">
      <colorScale>
        <cfvo type="min"/>
        <cfvo type="percentile" val="50"/>
        <cfvo type="max"/>
        <color rgb="FFF8696B"/>
        <color rgb="FFFFEB84"/>
        <color rgb="FF63BE7B"/>
      </colorScale>
    </cfRule>
  </conditionalFormatting>
  <conditionalFormatting sqref="F14:L15">
    <cfRule type="colorScale" priority="1">
      <colorScale>
        <cfvo type="min"/>
        <cfvo type="percentile" val="50"/>
        <cfvo type="max"/>
        <color rgb="FFF8696B"/>
        <color rgb="FFFFEB84"/>
        <color rgb="FF63BE7B"/>
      </colorScale>
    </cfRule>
  </conditionalFormatting>
  <conditionalFormatting sqref="Z2:Z15">
    <cfRule type="containsText" dxfId="217" priority="93" operator="containsText" text="D">
      <formula>NOT(ISERROR(SEARCH("D",Z2)))</formula>
    </cfRule>
    <cfRule type="containsText" dxfId="216" priority="94" operator="containsText" text="S">
      <formula>NOT(ISERROR(SEARCH("S",Z2)))</formula>
    </cfRule>
    <cfRule type="containsText" dxfId="215" priority="95" operator="containsText" text="F">
      <formula>NOT(ISERROR(SEARCH("F",Z2)))</formula>
    </cfRule>
    <cfRule type="containsText" dxfId="214" priority="96" operator="containsText" text="E">
      <formula>NOT(ISERROR(SEARCH("E",Z2)))</formula>
    </cfRule>
    <cfRule type="containsText" dxfId="213" priority="97" operator="containsText" text="B">
      <formula>NOT(ISERROR(SEARCH("B",Z2)))</formula>
    </cfRule>
    <cfRule type="containsText" dxfId="212" priority="98" operator="containsText" text="A">
      <formula>NOT(ISERROR(SEARCH("A",Z2)))</formula>
    </cfRule>
  </conditionalFormatting>
  <conditionalFormatting sqref="AF2:AI15">
    <cfRule type="containsText" dxfId="211" priority="4" operator="containsText" text="A">
      <formula>NOT(ISERROR(SEARCH("A",AF2)))</formula>
    </cfRule>
    <cfRule type="containsText" dxfId="210" priority="3" operator="containsText" text="B">
      <formula>NOT(ISERROR(SEARCH("B",AF2)))</formula>
    </cfRule>
    <cfRule type="containsText" dxfId="209" priority="2" operator="containsText" text="E">
      <formula>NOT(ISERROR(SEARCH("E",AF2)))</formula>
    </cfRule>
  </conditionalFormatting>
  <dataValidations count="1">
    <dataValidation type="list" allowBlank="1" showInputMessage="1" showErrorMessage="1" sqref="AI2:AI15"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2 M13:P13 M14:P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9"/>
  <sheetViews>
    <sheetView zoomScaleNormal="100" workbookViewId="0">
      <pane xSplit="5" ySplit="1" topLeftCell="AK2" activePane="bottomRight" state="frozen"/>
      <selection activeCell="E15" sqref="E15"/>
      <selection pane="topRight" activeCell="E15" sqref="E15"/>
      <selection pane="bottomLeft" activeCell="E15" sqref="E15"/>
      <selection pane="bottomRight" activeCell="AK31" sqref="AK31"/>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 t="shared" ref="M23:M28" si="4">SUM(F23:H23)</f>
        <v>34.4</v>
      </c>
      <c r="N23" s="22">
        <f t="shared" ref="N23:N28" si="5">I23</f>
        <v>11.4</v>
      </c>
      <c r="O23" s="22">
        <f t="shared" ref="O23:O28" si="6">SUM(J23:L23)</f>
        <v>35.4</v>
      </c>
      <c r="P23" s="23">
        <f t="shared" ref="P23:P28" si="7">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 t="shared" si="4"/>
        <v>35.299999999999997</v>
      </c>
      <c r="N24" s="22">
        <f t="shared" si="5"/>
        <v>11.4</v>
      </c>
      <c r="O24" s="22">
        <f t="shared" si="6"/>
        <v>34.599999999999994</v>
      </c>
      <c r="P24" s="23">
        <f t="shared" si="7"/>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 t="shared" si="4"/>
        <v>34</v>
      </c>
      <c r="N25" s="22">
        <f t="shared" si="5"/>
        <v>11.5</v>
      </c>
      <c r="O25" s="22">
        <f t="shared" si="6"/>
        <v>35</v>
      </c>
      <c r="P25" s="23">
        <f t="shared" si="7"/>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 t="shared" si="4"/>
        <v>36</v>
      </c>
      <c r="N26" s="22">
        <f t="shared" si="5"/>
        <v>12.1</v>
      </c>
      <c r="O26" s="22">
        <f t="shared" si="6"/>
        <v>34.700000000000003</v>
      </c>
      <c r="P26" s="23">
        <f t="shared" si="7"/>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 t="shared" si="4"/>
        <v>35</v>
      </c>
      <c r="N27" s="22">
        <f t="shared" si="5"/>
        <v>11.3</v>
      </c>
      <c r="O27" s="22">
        <f t="shared" si="6"/>
        <v>34.4</v>
      </c>
      <c r="P27" s="23">
        <f t="shared" si="7"/>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row r="28" spans="1:37" s="5" customFormat="1">
      <c r="A28" s="19">
        <v>45612</v>
      </c>
      <c r="B28" s="18" t="s">
        <v>1745</v>
      </c>
      <c r="C28" s="20" t="s">
        <v>195</v>
      </c>
      <c r="D28" s="21">
        <v>5.7638888888888892E-2</v>
      </c>
      <c r="E28" s="20" t="s">
        <v>2116</v>
      </c>
      <c r="F28" s="10">
        <v>12.5</v>
      </c>
      <c r="G28" s="10">
        <v>11.8</v>
      </c>
      <c r="H28" s="10">
        <v>12.6</v>
      </c>
      <c r="I28" s="10">
        <v>11.8</v>
      </c>
      <c r="J28" s="10">
        <v>11.4</v>
      </c>
      <c r="K28" s="10">
        <v>11.4</v>
      </c>
      <c r="L28" s="10">
        <v>11.5</v>
      </c>
      <c r="M28" s="22">
        <f t="shared" si="4"/>
        <v>36.9</v>
      </c>
      <c r="N28" s="22">
        <f t="shared" si="5"/>
        <v>11.8</v>
      </c>
      <c r="O28" s="22">
        <f t="shared" si="6"/>
        <v>34.299999999999997</v>
      </c>
      <c r="P28" s="23">
        <f t="shared" si="7"/>
        <v>60.1</v>
      </c>
      <c r="Q28" s="11" t="s">
        <v>212</v>
      </c>
      <c r="R28" s="11" t="s">
        <v>213</v>
      </c>
      <c r="S28" s="13" t="s">
        <v>1690</v>
      </c>
      <c r="T28" s="13" t="s">
        <v>1790</v>
      </c>
      <c r="U28" s="13" t="s">
        <v>2117</v>
      </c>
      <c r="V28" s="13" t="s">
        <v>181</v>
      </c>
      <c r="W28" s="12">
        <v>10.4</v>
      </c>
      <c r="X28" s="12">
        <v>9.1999999999999993</v>
      </c>
      <c r="Y28" s="12">
        <v>11</v>
      </c>
      <c r="Z28" s="11" t="s">
        <v>182</v>
      </c>
      <c r="AA28" s="16">
        <v>1.2</v>
      </c>
      <c r="AB28" s="11">
        <v>-0.7</v>
      </c>
      <c r="AC28" s="11">
        <v>0.9</v>
      </c>
      <c r="AD28" s="11">
        <v>-0.4</v>
      </c>
      <c r="AE28" s="11"/>
      <c r="AF28" s="11" t="s">
        <v>318</v>
      </c>
      <c r="AG28" s="11" t="s">
        <v>315</v>
      </c>
      <c r="AH28" s="11" t="s">
        <v>182</v>
      </c>
      <c r="AI28" s="8"/>
      <c r="AJ28" s="8" t="s">
        <v>2157</v>
      </c>
      <c r="AK28" s="27" t="s">
        <v>2158</v>
      </c>
    </row>
    <row r="29" spans="1:37" s="5" customFormat="1">
      <c r="A29" s="19">
        <v>45627</v>
      </c>
      <c r="B29" s="18" t="s">
        <v>140</v>
      </c>
      <c r="C29" s="20" t="s">
        <v>195</v>
      </c>
      <c r="D29" s="21">
        <v>5.5659722222222222E-2</v>
      </c>
      <c r="E29" s="20" t="s">
        <v>2295</v>
      </c>
      <c r="F29" s="10">
        <v>12.8</v>
      </c>
      <c r="G29" s="10">
        <v>11.6</v>
      </c>
      <c r="H29" s="10">
        <v>11.7</v>
      </c>
      <c r="I29" s="10">
        <v>10.9</v>
      </c>
      <c r="J29" s="10">
        <v>11</v>
      </c>
      <c r="K29" s="10">
        <v>11.3</v>
      </c>
      <c r="L29" s="10">
        <v>11.6</v>
      </c>
      <c r="M29" s="22">
        <f t="shared" ref="M29" si="8">SUM(F29:H29)</f>
        <v>36.099999999999994</v>
      </c>
      <c r="N29" s="22">
        <f t="shared" ref="N29" si="9">I29</f>
        <v>10.9</v>
      </c>
      <c r="O29" s="22">
        <f t="shared" ref="O29" si="10">SUM(J29:L29)</f>
        <v>33.9</v>
      </c>
      <c r="P29" s="23">
        <f t="shared" ref="P29" si="11">SUM(F29:J29)</f>
        <v>57.999999999999993</v>
      </c>
      <c r="Q29" s="11" t="s">
        <v>212</v>
      </c>
      <c r="R29" s="11" t="s">
        <v>213</v>
      </c>
      <c r="S29" s="13" t="s">
        <v>299</v>
      </c>
      <c r="T29" s="13" t="s">
        <v>417</v>
      </c>
      <c r="U29" s="13" t="s">
        <v>196</v>
      </c>
      <c r="V29" s="13" t="s">
        <v>182</v>
      </c>
      <c r="W29" s="12">
        <v>8</v>
      </c>
      <c r="X29" s="12">
        <v>9.3000000000000007</v>
      </c>
      <c r="Y29" s="12">
        <v>11.5</v>
      </c>
      <c r="Z29" s="11" t="s">
        <v>181</v>
      </c>
      <c r="AA29" s="16">
        <v>-0.4</v>
      </c>
      <c r="AB29" s="11">
        <v>-0.4</v>
      </c>
      <c r="AC29" s="11">
        <v>-0.2</v>
      </c>
      <c r="AD29" s="11">
        <v>-0.6</v>
      </c>
      <c r="AE29" s="11"/>
      <c r="AF29" s="11" t="s">
        <v>315</v>
      </c>
      <c r="AG29" s="11" t="s">
        <v>314</v>
      </c>
      <c r="AH29" s="11" t="s">
        <v>183</v>
      </c>
      <c r="AI29" s="8"/>
      <c r="AJ29" s="8" t="s">
        <v>2316</v>
      </c>
      <c r="AK29" s="27" t="s">
        <v>2317</v>
      </c>
    </row>
  </sheetData>
  <autoFilter ref="A1:AJ1" xr:uid="{00000000-0009-0000-0000-000002000000}"/>
  <phoneticPr fontId="12"/>
  <conditionalFormatting sqref="F2:L2">
    <cfRule type="colorScale" priority="181">
      <colorScale>
        <cfvo type="min"/>
        <cfvo type="percentile" val="50"/>
        <cfvo type="max"/>
        <color rgb="FFF8696B"/>
        <color rgb="FFFFEB84"/>
        <color rgb="FF63BE7B"/>
      </colorScale>
    </cfRule>
  </conditionalFormatting>
  <conditionalFormatting sqref="F3:L4">
    <cfRule type="colorScale" priority="81">
      <colorScale>
        <cfvo type="min"/>
        <cfvo type="percentile" val="50"/>
        <cfvo type="max"/>
        <color rgb="FFF8696B"/>
        <color rgb="FFFFEB84"/>
        <color rgb="FF63BE7B"/>
      </colorScale>
    </cfRule>
  </conditionalFormatting>
  <conditionalFormatting sqref="F5:L5">
    <cfRule type="colorScale" priority="77">
      <colorScale>
        <cfvo type="min"/>
        <cfvo type="percentile" val="50"/>
        <cfvo type="max"/>
        <color rgb="FFF8696B"/>
        <color rgb="FFFFEB84"/>
        <color rgb="FF63BE7B"/>
      </colorScale>
    </cfRule>
  </conditionalFormatting>
  <conditionalFormatting sqref="F6:L6">
    <cfRule type="colorScale" priority="73">
      <colorScale>
        <cfvo type="min"/>
        <cfvo type="percentile" val="50"/>
        <cfvo type="max"/>
        <color rgb="FFF8696B"/>
        <color rgb="FFFFEB84"/>
        <color rgb="FF63BE7B"/>
      </colorScale>
    </cfRule>
  </conditionalFormatting>
  <conditionalFormatting sqref="F7:L7">
    <cfRule type="colorScale" priority="66">
      <colorScale>
        <cfvo type="min"/>
        <cfvo type="percentile" val="50"/>
        <cfvo type="max"/>
        <color rgb="FFF8696B"/>
        <color rgb="FFFFEB84"/>
        <color rgb="FF63BE7B"/>
      </colorScale>
    </cfRule>
  </conditionalFormatting>
  <conditionalFormatting sqref="F8:L9">
    <cfRule type="colorScale" priority="62">
      <colorScale>
        <cfvo type="min"/>
        <cfvo type="percentile" val="50"/>
        <cfvo type="max"/>
        <color rgb="FFF8696B"/>
        <color rgb="FFFFEB84"/>
        <color rgb="FF63BE7B"/>
      </colorScale>
    </cfRule>
  </conditionalFormatting>
  <conditionalFormatting sqref="F10:L10">
    <cfRule type="colorScale" priority="58">
      <colorScale>
        <cfvo type="min"/>
        <cfvo type="percentile" val="50"/>
        <cfvo type="max"/>
        <color rgb="FFF8696B"/>
        <color rgb="FFFFEB84"/>
        <color rgb="FF63BE7B"/>
      </colorScale>
    </cfRule>
  </conditionalFormatting>
  <conditionalFormatting sqref="F11:L12">
    <cfRule type="colorScale" priority="54">
      <colorScale>
        <cfvo type="min"/>
        <cfvo type="percentile" val="50"/>
        <cfvo type="max"/>
        <color rgb="FFF8696B"/>
        <color rgb="FFFFEB84"/>
        <color rgb="FF63BE7B"/>
      </colorScale>
    </cfRule>
  </conditionalFormatting>
  <conditionalFormatting sqref="F13:L13">
    <cfRule type="colorScale" priority="50">
      <colorScale>
        <cfvo type="min"/>
        <cfvo type="percentile" val="50"/>
        <cfvo type="max"/>
        <color rgb="FFF8696B"/>
        <color rgb="FFFFEB84"/>
        <color rgb="FF63BE7B"/>
      </colorScale>
    </cfRule>
  </conditionalFormatting>
  <conditionalFormatting sqref="F14:L16">
    <cfRule type="colorScale" priority="46">
      <colorScale>
        <cfvo type="min"/>
        <cfvo type="percentile" val="50"/>
        <cfvo type="max"/>
        <color rgb="FFF8696B"/>
        <color rgb="FFFFEB84"/>
        <color rgb="FF63BE7B"/>
      </colorScale>
    </cfRule>
  </conditionalFormatting>
  <conditionalFormatting sqref="F17:L17">
    <cfRule type="colorScale" priority="42">
      <colorScale>
        <cfvo type="min"/>
        <cfvo type="percentile" val="50"/>
        <cfvo type="max"/>
        <color rgb="FFF8696B"/>
        <color rgb="FFFFEB84"/>
        <color rgb="FF63BE7B"/>
      </colorScale>
    </cfRule>
  </conditionalFormatting>
  <conditionalFormatting sqref="F18:L18">
    <cfRule type="colorScale" priority="38">
      <colorScale>
        <cfvo type="min"/>
        <cfvo type="percentile" val="50"/>
        <cfvo type="max"/>
        <color rgb="FFF8696B"/>
        <color rgb="FFFFEB84"/>
        <color rgb="FF63BE7B"/>
      </colorScale>
    </cfRule>
  </conditionalFormatting>
  <conditionalFormatting sqref="F19:L20">
    <cfRule type="colorScale" priority="34">
      <colorScale>
        <cfvo type="min"/>
        <cfvo type="percentile" val="50"/>
        <cfvo type="max"/>
        <color rgb="FFF8696B"/>
        <color rgb="FFFFEB84"/>
        <color rgb="FF63BE7B"/>
      </colorScale>
    </cfRule>
  </conditionalFormatting>
  <conditionalFormatting sqref="F21:L22">
    <cfRule type="colorScale" priority="30">
      <colorScale>
        <cfvo type="min"/>
        <cfvo type="percentile" val="50"/>
        <cfvo type="max"/>
        <color rgb="FFF8696B"/>
        <color rgb="FFFFEB84"/>
        <color rgb="FF63BE7B"/>
      </colorScale>
    </cfRule>
  </conditionalFormatting>
  <conditionalFormatting sqref="F23:L23">
    <cfRule type="colorScale" priority="26">
      <colorScale>
        <cfvo type="min"/>
        <cfvo type="percentile" val="50"/>
        <cfvo type="max"/>
        <color rgb="FFF8696B"/>
        <color rgb="FFFFEB84"/>
        <color rgb="FF63BE7B"/>
      </colorScale>
    </cfRule>
  </conditionalFormatting>
  <conditionalFormatting sqref="F24:L24">
    <cfRule type="colorScale" priority="22">
      <colorScale>
        <cfvo type="min"/>
        <cfvo type="percentile" val="50"/>
        <cfvo type="max"/>
        <color rgb="FFF8696B"/>
        <color rgb="FFFFEB84"/>
        <color rgb="FF63BE7B"/>
      </colorScale>
    </cfRule>
  </conditionalFormatting>
  <conditionalFormatting sqref="F25:L25">
    <cfRule type="colorScale" priority="18">
      <colorScale>
        <cfvo type="min"/>
        <cfvo type="percentile" val="50"/>
        <cfvo type="max"/>
        <color rgb="FFF8696B"/>
        <color rgb="FFFFEB84"/>
        <color rgb="FF63BE7B"/>
      </colorScale>
    </cfRule>
  </conditionalFormatting>
  <conditionalFormatting sqref="F26:L26">
    <cfRule type="colorScale" priority="13">
      <colorScale>
        <cfvo type="min"/>
        <cfvo type="percentile" val="50"/>
        <cfvo type="max"/>
        <color rgb="FFF8696B"/>
        <color rgb="FFFFEB84"/>
        <color rgb="FF63BE7B"/>
      </colorScale>
    </cfRule>
  </conditionalFormatting>
  <conditionalFormatting sqref="F27:L27">
    <cfRule type="colorScale" priority="12">
      <colorScale>
        <cfvo type="min"/>
        <cfvo type="percentile" val="50"/>
        <cfvo type="max"/>
        <color rgb="FFF8696B"/>
        <color rgb="FFFFEB84"/>
        <color rgb="FF63BE7B"/>
      </colorScale>
    </cfRule>
  </conditionalFormatting>
  <conditionalFormatting sqref="F28:L28">
    <cfRule type="colorScale" priority="8">
      <colorScale>
        <cfvo type="min"/>
        <cfvo type="percentile" val="50"/>
        <cfvo type="max"/>
        <color rgb="FFF8696B"/>
        <color rgb="FFFFEB84"/>
        <color rgb="FF63BE7B"/>
      </colorScale>
    </cfRule>
  </conditionalFormatting>
  <conditionalFormatting sqref="F29:L29">
    <cfRule type="colorScale" priority="4">
      <colorScale>
        <cfvo type="min"/>
        <cfvo type="percentile" val="50"/>
        <cfvo type="max"/>
        <color rgb="FFF8696B"/>
        <color rgb="FFFFEB84"/>
        <color rgb="FF63BE7B"/>
      </colorScale>
    </cfRule>
  </conditionalFormatting>
  <conditionalFormatting sqref="Z2:Z29">
    <cfRule type="containsText" dxfId="208" priority="456" operator="containsText" text="A">
      <formula>NOT(ISERROR(SEARCH("A",Z2)))</formula>
    </cfRule>
    <cfRule type="containsText" dxfId="207" priority="451" operator="containsText" text="D">
      <formula>NOT(ISERROR(SEARCH("D",Z2)))</formula>
    </cfRule>
    <cfRule type="containsText" dxfId="206" priority="452" operator="containsText" text="S">
      <formula>NOT(ISERROR(SEARCH("S",Z2)))</formula>
    </cfRule>
    <cfRule type="containsText" dxfId="205" priority="453" operator="containsText" text="F">
      <formula>NOT(ISERROR(SEARCH("F",Z2)))</formula>
    </cfRule>
    <cfRule type="containsText" dxfId="204" priority="454" operator="containsText" text="E">
      <formula>NOT(ISERROR(SEARCH("E",Z2)))</formula>
    </cfRule>
    <cfRule type="containsText" dxfId="203" priority="455" operator="containsText" text="B">
      <formula>NOT(ISERROR(SEARCH("B",Z2)))</formula>
    </cfRule>
  </conditionalFormatting>
  <conditionalFormatting sqref="AF2:AI29">
    <cfRule type="containsText" dxfId="202" priority="3" operator="containsText" text="A">
      <formula>NOT(ISERROR(SEARCH("A",AF2)))</formula>
    </cfRule>
    <cfRule type="containsText" dxfId="201" priority="2" operator="containsText" text="B">
      <formula>NOT(ISERROR(SEARCH("B",AF2)))</formula>
    </cfRule>
    <cfRule type="containsText" dxfId="200" priority="1" operator="containsText" text="E">
      <formula>NOT(ISERROR(SEARCH("E",AF2)))</formula>
    </cfRule>
  </conditionalFormatting>
  <dataValidations count="1">
    <dataValidation type="list" allowBlank="1" showInputMessage="1" showErrorMessage="1" sqref="AI2:AI29"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6:P26 M27:P27 M28:P28 M29:P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40"/>
  <sheetViews>
    <sheetView zoomScaleNormal="100" workbookViewId="0">
      <pane xSplit="5" ySplit="1" topLeftCell="AC14" activePane="bottomRight" state="frozen"/>
      <selection activeCell="E24" sqref="E24"/>
      <selection pane="topRight" activeCell="E24" sqref="E24"/>
      <selection pane="bottomLeft" activeCell="E24" sqref="E24"/>
      <selection pane="bottomRight" activeCell="AM40" sqref="AM40"/>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row r="37" spans="1:39" s="5" customFormat="1">
      <c r="A37" s="6">
        <v>45613</v>
      </c>
      <c r="B37" s="17" t="s">
        <v>1585</v>
      </c>
      <c r="C37" s="8" t="s">
        <v>195</v>
      </c>
      <c r="D37" s="9">
        <v>6.5347222222222223E-2</v>
      </c>
      <c r="E37" s="8" t="s">
        <v>2122</v>
      </c>
      <c r="F37" s="10">
        <v>12.6</v>
      </c>
      <c r="G37" s="10">
        <v>10.6</v>
      </c>
      <c r="H37" s="10">
        <v>11.5</v>
      </c>
      <c r="I37" s="10">
        <v>12.5</v>
      </c>
      <c r="J37" s="10">
        <v>12.4</v>
      </c>
      <c r="K37" s="10">
        <v>11.7</v>
      </c>
      <c r="L37" s="10">
        <v>11.6</v>
      </c>
      <c r="M37" s="10">
        <v>11.7</v>
      </c>
      <c r="N37" s="22">
        <f>SUM(F37:H37)</f>
        <v>34.700000000000003</v>
      </c>
      <c r="O37" s="22">
        <f>SUM(I37:J37)</f>
        <v>24.9</v>
      </c>
      <c r="P37" s="22">
        <f>SUM(K37:M37)</f>
        <v>35</v>
      </c>
      <c r="Q37" s="23">
        <f>SUM(F37:J37)</f>
        <v>59.6</v>
      </c>
      <c r="R37" s="23">
        <f>SUM(I37:M37)</f>
        <v>59.899999999999991</v>
      </c>
      <c r="S37" s="11" t="s">
        <v>170</v>
      </c>
      <c r="T37" s="11" t="s">
        <v>171</v>
      </c>
      <c r="U37" s="13" t="s">
        <v>1094</v>
      </c>
      <c r="V37" s="13" t="s">
        <v>199</v>
      </c>
      <c r="W37" s="13" t="s">
        <v>289</v>
      </c>
      <c r="X37" s="13" t="s">
        <v>181</v>
      </c>
      <c r="Y37" s="12">
        <v>10.4</v>
      </c>
      <c r="Z37" s="12">
        <v>8.1</v>
      </c>
      <c r="AA37" s="12">
        <v>10.5</v>
      </c>
      <c r="AB37" s="11" t="s">
        <v>182</v>
      </c>
      <c r="AC37" s="12">
        <v>-0.5</v>
      </c>
      <c r="AD37" s="12" t="s">
        <v>313</v>
      </c>
      <c r="AE37" s="12">
        <v>-0.1</v>
      </c>
      <c r="AF37" s="12">
        <v>-0.4</v>
      </c>
      <c r="AG37" s="12"/>
      <c r="AH37" s="11" t="s">
        <v>315</v>
      </c>
      <c r="AI37" s="11" t="s">
        <v>315</v>
      </c>
      <c r="AJ37" s="11" t="s">
        <v>181</v>
      </c>
      <c r="AK37" s="8"/>
      <c r="AL37" s="8" t="s">
        <v>2173</v>
      </c>
      <c r="AM37" s="27" t="s">
        <v>2174</v>
      </c>
    </row>
    <row r="38" spans="1:39" s="5" customFormat="1">
      <c r="A38" s="6">
        <v>45619</v>
      </c>
      <c r="B38" s="18" t="s">
        <v>1373</v>
      </c>
      <c r="C38" s="8" t="s">
        <v>195</v>
      </c>
      <c r="D38" s="9">
        <v>6.6041666666666665E-2</v>
      </c>
      <c r="E38" s="8" t="s">
        <v>2189</v>
      </c>
      <c r="F38" s="10">
        <v>12.8</v>
      </c>
      <c r="G38" s="10">
        <v>11.3</v>
      </c>
      <c r="H38" s="10">
        <v>11.7</v>
      </c>
      <c r="I38" s="10">
        <v>12.4</v>
      </c>
      <c r="J38" s="10">
        <v>12.3</v>
      </c>
      <c r="K38" s="10">
        <v>12</v>
      </c>
      <c r="L38" s="10">
        <v>11.4</v>
      </c>
      <c r="M38" s="10">
        <v>11.7</v>
      </c>
      <c r="N38" s="22">
        <f t="shared" ref="N38:N39" si="10">SUM(F38:H38)</f>
        <v>35.799999999999997</v>
      </c>
      <c r="O38" s="22">
        <f t="shared" ref="O38:O39" si="11">SUM(I38:J38)</f>
        <v>24.700000000000003</v>
      </c>
      <c r="P38" s="22">
        <f t="shared" ref="P38:P39" si="12">SUM(K38:M38)</f>
        <v>35.099999999999994</v>
      </c>
      <c r="Q38" s="23">
        <f t="shared" ref="Q38:Q39" si="13">SUM(F38:J38)</f>
        <v>60.5</v>
      </c>
      <c r="R38" s="23">
        <f t="shared" ref="R38:R39" si="14">SUM(I38:M38)</f>
        <v>59.8</v>
      </c>
      <c r="S38" s="11" t="s">
        <v>217</v>
      </c>
      <c r="T38" s="11" t="s">
        <v>213</v>
      </c>
      <c r="U38" s="13" t="s">
        <v>2190</v>
      </c>
      <c r="V38" s="13" t="s">
        <v>1460</v>
      </c>
      <c r="W38" s="13" t="s">
        <v>2191</v>
      </c>
      <c r="X38" s="13" t="s">
        <v>182</v>
      </c>
      <c r="Y38" s="12">
        <v>9</v>
      </c>
      <c r="Z38" s="12">
        <v>8.4</v>
      </c>
      <c r="AA38" s="12">
        <v>11.3</v>
      </c>
      <c r="AB38" s="11" t="s">
        <v>181</v>
      </c>
      <c r="AC38" s="12">
        <v>0.2</v>
      </c>
      <c r="AD38" s="12">
        <v>-0.1</v>
      </c>
      <c r="AE38" s="12">
        <v>1</v>
      </c>
      <c r="AF38" s="12">
        <v>-0.9</v>
      </c>
      <c r="AG38" s="12"/>
      <c r="AH38" s="11" t="s">
        <v>316</v>
      </c>
      <c r="AI38" s="11" t="s">
        <v>315</v>
      </c>
      <c r="AJ38" s="11" t="s">
        <v>182</v>
      </c>
      <c r="AK38" s="8"/>
      <c r="AL38" s="8" t="s">
        <v>2198</v>
      </c>
      <c r="AM38" s="27" t="s">
        <v>2199</v>
      </c>
    </row>
    <row r="39" spans="1:39" s="5" customFormat="1">
      <c r="A39" s="6">
        <v>45620</v>
      </c>
      <c r="B39" s="18" t="s">
        <v>1585</v>
      </c>
      <c r="C39" s="8" t="s">
        <v>195</v>
      </c>
      <c r="D39" s="9">
        <v>6.537037037037037E-2</v>
      </c>
      <c r="E39" s="8" t="s">
        <v>2214</v>
      </c>
      <c r="F39" s="10">
        <v>12.4</v>
      </c>
      <c r="G39" s="10">
        <v>11</v>
      </c>
      <c r="H39" s="10">
        <v>11.6</v>
      </c>
      <c r="I39" s="10">
        <v>12.1</v>
      </c>
      <c r="J39" s="10">
        <v>12.3</v>
      </c>
      <c r="K39" s="10">
        <v>12.2</v>
      </c>
      <c r="L39" s="10">
        <v>11.6</v>
      </c>
      <c r="M39" s="10">
        <v>11.6</v>
      </c>
      <c r="N39" s="22">
        <f t="shared" si="10"/>
        <v>35</v>
      </c>
      <c r="O39" s="22">
        <f t="shared" si="11"/>
        <v>24.4</v>
      </c>
      <c r="P39" s="22">
        <f t="shared" si="12"/>
        <v>35.4</v>
      </c>
      <c r="Q39" s="23">
        <f t="shared" si="13"/>
        <v>59.400000000000006</v>
      </c>
      <c r="R39" s="23">
        <f t="shared" si="14"/>
        <v>59.8</v>
      </c>
      <c r="S39" s="11" t="s">
        <v>170</v>
      </c>
      <c r="T39" s="11" t="s">
        <v>171</v>
      </c>
      <c r="U39" s="13" t="s">
        <v>280</v>
      </c>
      <c r="V39" s="13" t="s">
        <v>417</v>
      </c>
      <c r="W39" s="13" t="s">
        <v>528</v>
      </c>
      <c r="X39" s="13" t="s">
        <v>182</v>
      </c>
      <c r="Y39" s="12">
        <v>10</v>
      </c>
      <c r="Z39" s="12">
        <v>9.3000000000000007</v>
      </c>
      <c r="AA39" s="12">
        <v>11.4</v>
      </c>
      <c r="AB39" s="11" t="s">
        <v>181</v>
      </c>
      <c r="AC39" s="12">
        <v>-0.3</v>
      </c>
      <c r="AD39" s="12" t="s">
        <v>313</v>
      </c>
      <c r="AE39" s="12">
        <v>0.5</v>
      </c>
      <c r="AF39" s="12">
        <v>-0.8</v>
      </c>
      <c r="AG39" s="12"/>
      <c r="AH39" s="11" t="s">
        <v>314</v>
      </c>
      <c r="AI39" s="11" t="s">
        <v>315</v>
      </c>
      <c r="AJ39" s="11" t="s">
        <v>182</v>
      </c>
      <c r="AK39" s="8"/>
      <c r="AL39" s="8" t="s">
        <v>2225</v>
      </c>
      <c r="AM39" s="27" t="s">
        <v>2226</v>
      </c>
    </row>
    <row r="40" spans="1:39" s="5" customFormat="1">
      <c r="A40" s="6">
        <v>45627</v>
      </c>
      <c r="B40" s="17" t="s">
        <v>1585</v>
      </c>
      <c r="C40" s="8" t="s">
        <v>195</v>
      </c>
      <c r="D40" s="9">
        <v>6.6666666666666666E-2</v>
      </c>
      <c r="E40" s="8" t="s">
        <v>2288</v>
      </c>
      <c r="F40" s="10">
        <v>12.7</v>
      </c>
      <c r="G40" s="10">
        <v>11.5</v>
      </c>
      <c r="H40" s="10">
        <v>12.2</v>
      </c>
      <c r="I40" s="10">
        <v>12.9</v>
      </c>
      <c r="J40" s="10">
        <v>12.4</v>
      </c>
      <c r="K40" s="10">
        <v>11.8</v>
      </c>
      <c r="L40" s="10">
        <v>11.2</v>
      </c>
      <c r="M40" s="10">
        <v>11.3</v>
      </c>
      <c r="N40" s="22">
        <f t="shared" ref="N40" si="15">SUM(F40:H40)</f>
        <v>36.4</v>
      </c>
      <c r="O40" s="22">
        <f t="shared" ref="O40" si="16">SUM(I40:J40)</f>
        <v>25.3</v>
      </c>
      <c r="P40" s="22">
        <f t="shared" ref="P40" si="17">SUM(K40:M40)</f>
        <v>34.299999999999997</v>
      </c>
      <c r="Q40" s="23">
        <f t="shared" ref="Q40" si="18">SUM(F40:J40)</f>
        <v>61.699999999999996</v>
      </c>
      <c r="R40" s="23">
        <f t="shared" ref="R40" si="19">SUM(I40:M40)</f>
        <v>59.599999999999994</v>
      </c>
      <c r="S40" s="11" t="s">
        <v>212</v>
      </c>
      <c r="T40" s="11" t="s">
        <v>213</v>
      </c>
      <c r="U40" s="13" t="s">
        <v>1074</v>
      </c>
      <c r="V40" s="13" t="s">
        <v>1074</v>
      </c>
      <c r="W40" s="13" t="s">
        <v>220</v>
      </c>
      <c r="X40" s="13" t="s">
        <v>182</v>
      </c>
      <c r="Y40" s="12">
        <v>8</v>
      </c>
      <c r="Z40" s="12">
        <v>9.3000000000000007</v>
      </c>
      <c r="AA40" s="12">
        <v>11.5</v>
      </c>
      <c r="AB40" s="11" t="s">
        <v>181</v>
      </c>
      <c r="AC40" s="12">
        <v>1</v>
      </c>
      <c r="AD40" s="12">
        <v>-0.7</v>
      </c>
      <c r="AE40" s="12">
        <v>0.9</v>
      </c>
      <c r="AF40" s="12">
        <v>-0.6</v>
      </c>
      <c r="AG40" s="12"/>
      <c r="AH40" s="11" t="s">
        <v>318</v>
      </c>
      <c r="AI40" s="11" t="s">
        <v>314</v>
      </c>
      <c r="AJ40" s="11" t="s">
        <v>183</v>
      </c>
      <c r="AK40" s="8"/>
      <c r="AL40" s="8" t="s">
        <v>2299</v>
      </c>
      <c r="AM40" s="27" t="s">
        <v>2300</v>
      </c>
    </row>
  </sheetData>
  <autoFilter ref="A1:AL2" xr:uid="{00000000-0009-0000-0000-000003000000}"/>
  <phoneticPr fontId="12"/>
  <conditionalFormatting sqref="F2:M2">
    <cfRule type="colorScale" priority="206">
      <colorScale>
        <cfvo type="min"/>
        <cfvo type="percentile" val="50"/>
        <cfvo type="max"/>
        <color rgb="FFF8696B"/>
        <color rgb="FFFFEB84"/>
        <color rgb="FF63BE7B"/>
      </colorScale>
    </cfRule>
  </conditionalFormatting>
  <conditionalFormatting sqref="F3:M4">
    <cfRule type="colorScale" priority="126">
      <colorScale>
        <cfvo type="min"/>
        <cfvo type="percentile" val="50"/>
        <cfvo type="max"/>
        <color rgb="FFF8696B"/>
        <color rgb="FFFFEB84"/>
        <color rgb="FF63BE7B"/>
      </colorScale>
    </cfRule>
  </conditionalFormatting>
  <conditionalFormatting sqref="F5:M5">
    <cfRule type="colorScale" priority="122">
      <colorScale>
        <cfvo type="min"/>
        <cfvo type="percentile" val="50"/>
        <cfvo type="max"/>
        <color rgb="FFF8696B"/>
        <color rgb="FFFFEB84"/>
        <color rgb="FF63BE7B"/>
      </colorScale>
    </cfRule>
  </conditionalFormatting>
  <conditionalFormatting sqref="F6:M6">
    <cfRule type="colorScale" priority="118">
      <colorScale>
        <cfvo type="min"/>
        <cfvo type="percentile" val="50"/>
        <cfvo type="max"/>
        <color rgb="FFF8696B"/>
        <color rgb="FFFFEB84"/>
        <color rgb="FF63BE7B"/>
      </colorScale>
    </cfRule>
  </conditionalFormatting>
  <conditionalFormatting sqref="F7:M8">
    <cfRule type="colorScale" priority="114">
      <colorScale>
        <cfvo type="min"/>
        <cfvo type="percentile" val="50"/>
        <cfvo type="max"/>
        <color rgb="FFF8696B"/>
        <color rgb="FFFFEB84"/>
        <color rgb="FF63BE7B"/>
      </colorScale>
    </cfRule>
  </conditionalFormatting>
  <conditionalFormatting sqref="F9:M10">
    <cfRule type="colorScale" priority="95">
      <colorScale>
        <cfvo type="min"/>
        <cfvo type="percentile" val="50"/>
        <cfvo type="max"/>
        <color rgb="FFF8696B"/>
        <color rgb="FFFFEB84"/>
        <color rgb="FF63BE7B"/>
      </colorScale>
    </cfRule>
  </conditionalFormatting>
  <conditionalFormatting sqref="F11:M12">
    <cfRule type="colorScale" priority="2190">
      <colorScale>
        <cfvo type="min"/>
        <cfvo type="percentile" val="50"/>
        <cfvo type="max"/>
        <color rgb="FFF8696B"/>
        <color rgb="FFFFEB84"/>
        <color rgb="FF63BE7B"/>
      </colorScale>
    </cfRule>
  </conditionalFormatting>
  <conditionalFormatting sqref="F13:M13">
    <cfRule type="colorScale" priority="84">
      <colorScale>
        <cfvo type="min"/>
        <cfvo type="percentile" val="50"/>
        <cfvo type="max"/>
        <color rgb="FFF8696B"/>
        <color rgb="FFFFEB84"/>
        <color rgb="FF63BE7B"/>
      </colorScale>
    </cfRule>
  </conditionalFormatting>
  <conditionalFormatting sqref="F14:M14">
    <cfRule type="colorScale" priority="80">
      <colorScale>
        <cfvo type="min"/>
        <cfvo type="percentile" val="50"/>
        <cfvo type="max"/>
        <color rgb="FFF8696B"/>
        <color rgb="FFFFEB84"/>
        <color rgb="FF63BE7B"/>
      </colorScale>
    </cfRule>
  </conditionalFormatting>
  <conditionalFormatting sqref="F15:M15">
    <cfRule type="colorScale" priority="76">
      <colorScale>
        <cfvo type="min"/>
        <cfvo type="percentile" val="50"/>
        <cfvo type="max"/>
        <color rgb="FFF8696B"/>
        <color rgb="FFFFEB84"/>
        <color rgb="FF63BE7B"/>
      </colorScale>
    </cfRule>
  </conditionalFormatting>
  <conditionalFormatting sqref="F16:M16">
    <cfRule type="colorScale" priority="72">
      <colorScale>
        <cfvo type="min"/>
        <cfvo type="percentile" val="50"/>
        <cfvo type="max"/>
        <color rgb="FFF8696B"/>
        <color rgb="FFFFEB84"/>
        <color rgb="FF63BE7B"/>
      </colorScale>
    </cfRule>
  </conditionalFormatting>
  <conditionalFormatting sqref="F17:M17">
    <cfRule type="colorScale" priority="68">
      <colorScale>
        <cfvo type="min"/>
        <cfvo type="percentile" val="50"/>
        <cfvo type="max"/>
        <color rgb="FFF8696B"/>
        <color rgb="FFFFEB84"/>
        <color rgb="FF63BE7B"/>
      </colorScale>
    </cfRule>
  </conditionalFormatting>
  <conditionalFormatting sqref="F18:M19">
    <cfRule type="colorScale" priority="64">
      <colorScale>
        <cfvo type="min"/>
        <cfvo type="percentile" val="50"/>
        <cfvo type="max"/>
        <color rgb="FFF8696B"/>
        <color rgb="FFFFEB84"/>
        <color rgb="FF63BE7B"/>
      </colorScale>
    </cfRule>
  </conditionalFormatting>
  <conditionalFormatting sqref="F20:M20">
    <cfRule type="colorScale" priority="60">
      <colorScale>
        <cfvo type="min"/>
        <cfvo type="percentile" val="50"/>
        <cfvo type="max"/>
        <color rgb="FFF8696B"/>
        <color rgb="FFFFEB84"/>
        <color rgb="FF63BE7B"/>
      </colorScale>
    </cfRule>
  </conditionalFormatting>
  <conditionalFormatting sqref="F21:M22">
    <cfRule type="colorScale" priority="56">
      <colorScale>
        <cfvo type="min"/>
        <cfvo type="percentile" val="50"/>
        <cfvo type="max"/>
        <color rgb="FFF8696B"/>
        <color rgb="FFFFEB84"/>
        <color rgb="FF63BE7B"/>
      </colorScale>
    </cfRule>
  </conditionalFormatting>
  <conditionalFormatting sqref="F23:M24">
    <cfRule type="colorScale" priority="52">
      <colorScale>
        <cfvo type="min"/>
        <cfvo type="percentile" val="50"/>
        <cfvo type="max"/>
        <color rgb="FFF8696B"/>
        <color rgb="FFFFEB84"/>
        <color rgb="FF63BE7B"/>
      </colorScale>
    </cfRule>
  </conditionalFormatting>
  <conditionalFormatting sqref="F25:M25">
    <cfRule type="colorScale" priority="48">
      <colorScale>
        <cfvo type="min"/>
        <cfvo type="percentile" val="50"/>
        <cfvo type="max"/>
        <color rgb="FFF8696B"/>
        <color rgb="FFFFEB84"/>
        <color rgb="FF63BE7B"/>
      </colorScale>
    </cfRule>
  </conditionalFormatting>
  <conditionalFormatting sqref="F26:M27">
    <cfRule type="colorScale" priority="44">
      <colorScale>
        <cfvo type="min"/>
        <cfvo type="percentile" val="50"/>
        <cfvo type="max"/>
        <color rgb="FFF8696B"/>
        <color rgb="FFFFEB84"/>
        <color rgb="FF63BE7B"/>
      </colorScale>
    </cfRule>
  </conditionalFormatting>
  <conditionalFormatting sqref="F28:M28">
    <cfRule type="colorScale" priority="40">
      <colorScale>
        <cfvo type="min"/>
        <cfvo type="percentile" val="50"/>
        <cfvo type="max"/>
        <color rgb="FFF8696B"/>
        <color rgb="FFFFEB84"/>
        <color rgb="FF63BE7B"/>
      </colorScale>
    </cfRule>
  </conditionalFormatting>
  <conditionalFormatting sqref="F29:M29">
    <cfRule type="colorScale" priority="36">
      <colorScale>
        <cfvo type="min"/>
        <cfvo type="percentile" val="50"/>
        <cfvo type="max"/>
        <color rgb="FFF8696B"/>
        <color rgb="FFFFEB84"/>
        <color rgb="FF63BE7B"/>
      </colorScale>
    </cfRule>
  </conditionalFormatting>
  <conditionalFormatting sqref="F30:M31">
    <cfRule type="colorScale" priority="32">
      <colorScale>
        <cfvo type="min"/>
        <cfvo type="percentile" val="50"/>
        <cfvo type="max"/>
        <color rgb="FFF8696B"/>
        <color rgb="FFFFEB84"/>
        <color rgb="FF63BE7B"/>
      </colorScale>
    </cfRule>
  </conditionalFormatting>
  <conditionalFormatting sqref="F32:M32">
    <cfRule type="colorScale" priority="28">
      <colorScale>
        <cfvo type="min"/>
        <cfvo type="percentile" val="50"/>
        <cfvo type="max"/>
        <color rgb="FFF8696B"/>
        <color rgb="FFFFEB84"/>
        <color rgb="FF63BE7B"/>
      </colorScale>
    </cfRule>
  </conditionalFormatting>
  <conditionalFormatting sqref="F33:M33">
    <cfRule type="colorScale" priority="24">
      <colorScale>
        <cfvo type="min"/>
        <cfvo type="percentile" val="50"/>
        <cfvo type="max"/>
        <color rgb="FFF8696B"/>
        <color rgb="FFFFEB84"/>
        <color rgb="FF63BE7B"/>
      </colorScale>
    </cfRule>
  </conditionalFormatting>
  <conditionalFormatting sqref="F34:M34">
    <cfRule type="colorScale" priority="20">
      <colorScale>
        <cfvo type="min"/>
        <cfvo type="percentile" val="50"/>
        <cfvo type="max"/>
        <color rgb="FFF8696B"/>
        <color rgb="FFFFEB84"/>
        <color rgb="FF63BE7B"/>
      </colorScale>
    </cfRule>
  </conditionalFormatting>
  <conditionalFormatting sqref="F35:M36">
    <cfRule type="colorScale" priority="16">
      <colorScale>
        <cfvo type="min"/>
        <cfvo type="percentile" val="50"/>
        <cfvo type="max"/>
        <color rgb="FFF8696B"/>
        <color rgb="FFFFEB84"/>
        <color rgb="FF63BE7B"/>
      </colorScale>
    </cfRule>
  </conditionalFormatting>
  <conditionalFormatting sqref="F37:M37">
    <cfRule type="colorScale" priority="12">
      <colorScale>
        <cfvo type="min"/>
        <cfvo type="percentile" val="50"/>
        <cfvo type="max"/>
        <color rgb="FFF8696B"/>
        <color rgb="FFFFEB84"/>
        <color rgb="FF63BE7B"/>
      </colorScale>
    </cfRule>
  </conditionalFormatting>
  <conditionalFormatting sqref="F38:M39">
    <cfRule type="colorScale" priority="8">
      <colorScale>
        <cfvo type="min"/>
        <cfvo type="percentile" val="50"/>
        <cfvo type="max"/>
        <color rgb="FFF8696B"/>
        <color rgb="FFFFEB84"/>
        <color rgb="FF63BE7B"/>
      </colorScale>
    </cfRule>
  </conditionalFormatting>
  <conditionalFormatting sqref="F40:M40">
    <cfRule type="colorScale" priority="4">
      <colorScale>
        <cfvo type="min"/>
        <cfvo type="percentile" val="50"/>
        <cfvo type="max"/>
        <color rgb="FFF8696B"/>
        <color rgb="FFFFEB84"/>
        <color rgb="FF63BE7B"/>
      </colorScale>
    </cfRule>
  </conditionalFormatting>
  <conditionalFormatting sqref="AB2:AB40">
    <cfRule type="containsText" dxfId="199" priority="96" operator="containsText" text="D">
      <formula>NOT(ISERROR(SEARCH("D",AB2)))</formula>
    </cfRule>
    <cfRule type="containsText" dxfId="198" priority="97" operator="containsText" text="S">
      <formula>NOT(ISERROR(SEARCH("S",AB2)))</formula>
    </cfRule>
    <cfRule type="containsText" dxfId="197" priority="98" operator="containsText" text="F">
      <formula>NOT(ISERROR(SEARCH("F",AB2)))</formula>
    </cfRule>
    <cfRule type="containsText" dxfId="196" priority="99" operator="containsText" text="E">
      <formula>NOT(ISERROR(SEARCH("E",AB2)))</formula>
    </cfRule>
    <cfRule type="containsText" dxfId="195" priority="100" operator="containsText" text="B">
      <formula>NOT(ISERROR(SEARCH("B",AB2)))</formula>
    </cfRule>
    <cfRule type="containsText" dxfId="194" priority="101" operator="containsText" text="A">
      <formula>NOT(ISERROR(SEARCH("A",AB2)))</formula>
    </cfRule>
  </conditionalFormatting>
  <conditionalFormatting sqref="AH2:AK40">
    <cfRule type="containsText" dxfId="193" priority="1" operator="containsText" text="E">
      <formula>NOT(ISERROR(SEARCH("E",AH2)))</formula>
    </cfRule>
    <cfRule type="containsText" dxfId="192" priority="3" operator="containsText" text="A">
      <formula>NOT(ISERROR(SEARCH("A",AH2)))</formula>
    </cfRule>
    <cfRule type="containsText" dxfId="191" priority="2" operator="containsText" text="B">
      <formula>NOT(ISERROR(SEARCH("B",AH2)))</formula>
    </cfRule>
  </conditionalFormatting>
  <dataValidations count="1">
    <dataValidation type="list" allowBlank="1" showInputMessage="1" showErrorMessage="1" sqref="AK2:AK40"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5:R36 N37:R37 N38:R39 N41:R43 N40:R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0"/>
  <sheetViews>
    <sheetView zoomScaleNormal="100" workbookViewId="0">
      <pane xSplit="5" ySplit="1" topLeftCell="K3" activePane="bottomRight" state="frozen"/>
      <selection activeCell="E24" sqref="E24"/>
      <selection pane="topRight" activeCell="E24" sqref="E24"/>
      <selection pane="bottomLeft" activeCell="E24" sqref="E24"/>
      <selection pane="bottomRight" activeCell="AH35" sqref="AH35"/>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row r="28" spans="1:39" s="5" customFormat="1">
      <c r="A28" s="6">
        <v>45613</v>
      </c>
      <c r="B28" s="18" t="s">
        <v>135</v>
      </c>
      <c r="C28" s="8" t="s">
        <v>195</v>
      </c>
      <c r="D28" s="9">
        <v>6.3888888888888884E-2</v>
      </c>
      <c r="E28" s="8" t="s">
        <v>935</v>
      </c>
      <c r="F28" s="10">
        <v>12.2</v>
      </c>
      <c r="G28" s="10">
        <v>10.6</v>
      </c>
      <c r="H28" s="10">
        <v>11</v>
      </c>
      <c r="I28" s="10">
        <v>11.9</v>
      </c>
      <c r="J28" s="10">
        <v>11.8</v>
      </c>
      <c r="K28" s="10">
        <v>11.6</v>
      </c>
      <c r="L28" s="10">
        <v>11.4</v>
      </c>
      <c r="M28" s="10">
        <v>11.5</v>
      </c>
      <c r="N28" s="22">
        <f t="shared" ref="N28:N29" si="5">SUM(F28:H28)</f>
        <v>33.799999999999997</v>
      </c>
      <c r="O28" s="22">
        <f t="shared" ref="O28:O29" si="6">SUM(I28:J28)</f>
        <v>23.700000000000003</v>
      </c>
      <c r="P28" s="22">
        <f t="shared" ref="P28:P29" si="7">SUM(K28:M28)</f>
        <v>34.5</v>
      </c>
      <c r="Q28" s="23">
        <f t="shared" ref="Q28:Q29" si="8">SUM(F28:J28)</f>
        <v>57.5</v>
      </c>
      <c r="R28" s="23">
        <f t="shared" ref="R28:R29" si="9">SUM(I28:M28)</f>
        <v>58.2</v>
      </c>
      <c r="S28" s="11" t="s">
        <v>172</v>
      </c>
      <c r="T28" s="11" t="s">
        <v>171</v>
      </c>
      <c r="U28" s="13" t="s">
        <v>298</v>
      </c>
      <c r="V28" s="13" t="s">
        <v>2114</v>
      </c>
      <c r="W28" s="13" t="s">
        <v>2132</v>
      </c>
      <c r="X28" s="13" t="s">
        <v>181</v>
      </c>
      <c r="Y28" s="12">
        <v>10.4</v>
      </c>
      <c r="Z28" s="12">
        <v>8.1</v>
      </c>
      <c r="AA28" s="12">
        <v>10.5</v>
      </c>
      <c r="AB28" s="11" t="s">
        <v>181</v>
      </c>
      <c r="AC28" s="12">
        <v>-0.4</v>
      </c>
      <c r="AD28" s="12" t="s">
        <v>313</v>
      </c>
      <c r="AE28" s="12">
        <v>0.3</v>
      </c>
      <c r="AF28" s="12">
        <v>-0.7</v>
      </c>
      <c r="AG28" s="12"/>
      <c r="AH28" s="11" t="s">
        <v>315</v>
      </c>
      <c r="AI28" s="11" t="s">
        <v>320</v>
      </c>
      <c r="AJ28" s="11" t="s">
        <v>181</v>
      </c>
      <c r="AK28" s="8" t="s">
        <v>570</v>
      </c>
      <c r="AL28" s="8"/>
      <c r="AM28" s="27"/>
    </row>
    <row r="29" spans="1:39" s="5" customFormat="1">
      <c r="A29" s="6">
        <v>45613</v>
      </c>
      <c r="B29" s="18" t="s">
        <v>140</v>
      </c>
      <c r="C29" s="8" t="s">
        <v>195</v>
      </c>
      <c r="D29" s="9">
        <v>6.4594907407407406E-2</v>
      </c>
      <c r="E29" s="8" t="s">
        <v>696</v>
      </c>
      <c r="F29" s="10">
        <v>12.5</v>
      </c>
      <c r="G29" s="10">
        <v>10.9</v>
      </c>
      <c r="H29" s="10">
        <v>11.5</v>
      </c>
      <c r="I29" s="10">
        <v>12.2</v>
      </c>
      <c r="J29" s="10">
        <v>12</v>
      </c>
      <c r="K29" s="10">
        <v>11.5</v>
      </c>
      <c r="L29" s="10">
        <v>11.2</v>
      </c>
      <c r="M29" s="10">
        <v>11.3</v>
      </c>
      <c r="N29" s="22">
        <f t="shared" si="5"/>
        <v>34.9</v>
      </c>
      <c r="O29" s="22">
        <f t="shared" si="6"/>
        <v>24.2</v>
      </c>
      <c r="P29" s="22">
        <f t="shared" si="7"/>
        <v>34</v>
      </c>
      <c r="Q29" s="23">
        <f t="shared" si="8"/>
        <v>59.099999999999994</v>
      </c>
      <c r="R29" s="23">
        <f t="shared" si="9"/>
        <v>58.2</v>
      </c>
      <c r="S29" s="11" t="s">
        <v>217</v>
      </c>
      <c r="T29" s="11" t="s">
        <v>400</v>
      </c>
      <c r="U29" s="13" t="s">
        <v>273</v>
      </c>
      <c r="V29" s="13" t="s">
        <v>251</v>
      </c>
      <c r="W29" s="13" t="s">
        <v>411</v>
      </c>
      <c r="X29" s="13" t="s">
        <v>181</v>
      </c>
      <c r="Y29" s="12">
        <v>10.4</v>
      </c>
      <c r="Z29" s="12">
        <v>8.1</v>
      </c>
      <c r="AA29" s="12">
        <v>10.5</v>
      </c>
      <c r="AB29" s="11" t="s">
        <v>181</v>
      </c>
      <c r="AC29" s="12">
        <v>-0.8</v>
      </c>
      <c r="AD29" s="12">
        <v>-0.2</v>
      </c>
      <c r="AE29" s="12">
        <v>-0.3</v>
      </c>
      <c r="AF29" s="12">
        <v>-0.7</v>
      </c>
      <c r="AG29" s="12"/>
      <c r="AH29" s="11" t="s">
        <v>315</v>
      </c>
      <c r="AI29" s="11" t="s">
        <v>315</v>
      </c>
      <c r="AJ29" s="11" t="s">
        <v>182</v>
      </c>
      <c r="AK29" s="8" t="s">
        <v>570</v>
      </c>
      <c r="AL29" s="8" t="s">
        <v>2133</v>
      </c>
      <c r="AM29" s="27" t="s">
        <v>2134</v>
      </c>
    </row>
    <row r="30" spans="1:39" s="5" customFormat="1">
      <c r="A30" s="6">
        <v>45620</v>
      </c>
      <c r="B30" s="18" t="s">
        <v>142</v>
      </c>
      <c r="C30" s="8" t="s">
        <v>195</v>
      </c>
      <c r="D30" s="9">
        <v>6.458333333333334E-2</v>
      </c>
      <c r="E30" s="8" t="s">
        <v>2233</v>
      </c>
      <c r="F30" s="10">
        <v>12.7</v>
      </c>
      <c r="G30" s="10">
        <v>11.5</v>
      </c>
      <c r="H30" s="10">
        <v>11.8</v>
      </c>
      <c r="I30" s="10">
        <v>12</v>
      </c>
      <c r="J30" s="10">
        <v>11.4</v>
      </c>
      <c r="K30" s="10">
        <v>11.1</v>
      </c>
      <c r="L30" s="10">
        <v>10.9</v>
      </c>
      <c r="M30" s="10">
        <v>11.6</v>
      </c>
      <c r="N30" s="22">
        <f t="shared" ref="N30" si="10">SUM(F30:H30)</f>
        <v>36</v>
      </c>
      <c r="O30" s="22">
        <f t="shared" ref="O30" si="11">SUM(I30:J30)</f>
        <v>23.4</v>
      </c>
      <c r="P30" s="22">
        <f t="shared" ref="P30" si="12">SUM(K30:M30)</f>
        <v>33.6</v>
      </c>
      <c r="Q30" s="23">
        <f t="shared" ref="Q30" si="13">SUM(F30:J30)</f>
        <v>59.4</v>
      </c>
      <c r="R30" s="23">
        <f t="shared" ref="R30" si="14">SUM(I30:M30)</f>
        <v>57</v>
      </c>
      <c r="S30" s="11" t="s">
        <v>212</v>
      </c>
      <c r="T30" s="11" t="s">
        <v>213</v>
      </c>
      <c r="U30" s="13" t="s">
        <v>241</v>
      </c>
      <c r="V30" s="13" t="s">
        <v>419</v>
      </c>
      <c r="W30" s="13" t="s">
        <v>243</v>
      </c>
      <c r="X30" s="13" t="s">
        <v>182</v>
      </c>
      <c r="Y30" s="12">
        <v>10</v>
      </c>
      <c r="Z30" s="12">
        <v>9.3000000000000007</v>
      </c>
      <c r="AA30" s="12">
        <v>11.4</v>
      </c>
      <c r="AB30" s="11" t="s">
        <v>181</v>
      </c>
      <c r="AC30" s="12">
        <v>-0.3</v>
      </c>
      <c r="AD30" s="12">
        <v>-0.8</v>
      </c>
      <c r="AE30" s="12">
        <v>-0.3</v>
      </c>
      <c r="AF30" s="12">
        <v>-0.8</v>
      </c>
      <c r="AG30" s="12"/>
      <c r="AH30" s="11" t="s">
        <v>315</v>
      </c>
      <c r="AI30" s="11" t="s">
        <v>315</v>
      </c>
      <c r="AJ30" s="11" t="s">
        <v>183</v>
      </c>
      <c r="AK30" s="8"/>
      <c r="AL30" s="8" t="s">
        <v>2246</v>
      </c>
      <c r="AM30" s="27" t="s">
        <v>2247</v>
      </c>
    </row>
  </sheetData>
  <autoFilter ref="A1:AL3" xr:uid="{00000000-0009-0000-0000-000003000000}"/>
  <phoneticPr fontId="12"/>
  <conditionalFormatting sqref="F2:M2">
    <cfRule type="colorScale" priority="1795">
      <colorScale>
        <cfvo type="min"/>
        <cfvo type="percentile" val="50"/>
        <cfvo type="max"/>
        <color rgb="FFF8696B"/>
        <color rgb="FFFFEB84"/>
        <color rgb="FF63BE7B"/>
      </colorScale>
    </cfRule>
  </conditionalFormatting>
  <conditionalFormatting sqref="F3:M3">
    <cfRule type="colorScale" priority="137">
      <colorScale>
        <cfvo type="min"/>
        <cfvo type="percentile" val="50"/>
        <cfvo type="max"/>
        <color rgb="FFF8696B"/>
        <color rgb="FFFFEB84"/>
        <color rgb="FF63BE7B"/>
      </colorScale>
    </cfRule>
  </conditionalFormatting>
  <conditionalFormatting sqref="F4:M4">
    <cfRule type="colorScale" priority="133">
      <colorScale>
        <cfvo type="min"/>
        <cfvo type="percentile" val="50"/>
        <cfvo type="max"/>
        <color rgb="FFF8696B"/>
        <color rgb="FFFFEB84"/>
        <color rgb="FF63BE7B"/>
      </colorScale>
    </cfRule>
  </conditionalFormatting>
  <conditionalFormatting sqref="F5:M5">
    <cfRule type="colorScale" priority="88">
      <colorScale>
        <cfvo type="min"/>
        <cfvo type="percentile" val="50"/>
        <cfvo type="max"/>
        <color rgb="FFF8696B"/>
        <color rgb="FFFFEB84"/>
        <color rgb="FF63BE7B"/>
      </colorScale>
    </cfRule>
  </conditionalFormatting>
  <conditionalFormatting sqref="F6:M6">
    <cfRule type="colorScale" priority="84">
      <colorScale>
        <cfvo type="min"/>
        <cfvo type="percentile" val="50"/>
        <cfvo type="max"/>
        <color rgb="FFF8696B"/>
        <color rgb="FFFFEB84"/>
        <color rgb="FF63BE7B"/>
      </colorScale>
    </cfRule>
  </conditionalFormatting>
  <conditionalFormatting sqref="F7:M7">
    <cfRule type="colorScale" priority="80">
      <colorScale>
        <cfvo type="min"/>
        <cfvo type="percentile" val="50"/>
        <cfvo type="max"/>
        <color rgb="FFF8696B"/>
        <color rgb="FFFFEB84"/>
        <color rgb="FF63BE7B"/>
      </colorScale>
    </cfRule>
  </conditionalFormatting>
  <conditionalFormatting sqref="F8:M8">
    <cfRule type="colorScale" priority="67">
      <colorScale>
        <cfvo type="min"/>
        <cfvo type="percentile" val="50"/>
        <cfvo type="max"/>
        <color rgb="FFF8696B"/>
        <color rgb="FFFFEB84"/>
        <color rgb="FF63BE7B"/>
      </colorScale>
    </cfRule>
  </conditionalFormatting>
  <conditionalFormatting sqref="F9:M9">
    <cfRule type="colorScale" priority="61">
      <colorScale>
        <cfvo type="min"/>
        <cfvo type="percentile" val="50"/>
        <cfvo type="max"/>
        <color rgb="FFF8696B"/>
        <color rgb="FFFFEB84"/>
        <color rgb="FF63BE7B"/>
      </colorScale>
    </cfRule>
  </conditionalFormatting>
  <conditionalFormatting sqref="F10:M10">
    <cfRule type="colorScale" priority="63">
      <colorScale>
        <cfvo type="min"/>
        <cfvo type="percentile" val="50"/>
        <cfvo type="max"/>
        <color rgb="FFF8696B"/>
        <color rgb="FFFFEB84"/>
        <color rgb="FF63BE7B"/>
      </colorScale>
    </cfRule>
  </conditionalFormatting>
  <conditionalFormatting sqref="F11:M12">
    <cfRule type="colorScale" priority="54">
      <colorScale>
        <cfvo type="min"/>
        <cfvo type="percentile" val="50"/>
        <cfvo type="max"/>
        <color rgb="FFF8696B"/>
        <color rgb="FFFFEB84"/>
        <color rgb="FF63BE7B"/>
      </colorScale>
    </cfRule>
  </conditionalFormatting>
  <conditionalFormatting sqref="F13:M13">
    <cfRule type="colorScale" priority="50">
      <colorScale>
        <cfvo type="min"/>
        <cfvo type="percentile" val="50"/>
        <cfvo type="max"/>
        <color rgb="FFF8696B"/>
        <color rgb="FFFFEB84"/>
        <color rgb="FF63BE7B"/>
      </colorScale>
    </cfRule>
  </conditionalFormatting>
  <conditionalFormatting sqref="F14:M14">
    <cfRule type="colorScale" priority="46">
      <colorScale>
        <cfvo type="min"/>
        <cfvo type="percentile" val="50"/>
        <cfvo type="max"/>
        <color rgb="FFF8696B"/>
        <color rgb="FFFFEB84"/>
        <color rgb="FF63BE7B"/>
      </colorScale>
    </cfRule>
  </conditionalFormatting>
  <conditionalFormatting sqref="F15:M16">
    <cfRule type="colorScale" priority="42">
      <colorScale>
        <cfvo type="min"/>
        <cfvo type="percentile" val="50"/>
        <cfvo type="max"/>
        <color rgb="FFF8696B"/>
        <color rgb="FFFFEB84"/>
        <color rgb="FF63BE7B"/>
      </colorScale>
    </cfRule>
  </conditionalFormatting>
  <conditionalFormatting sqref="F17:M17">
    <cfRule type="colorScale" priority="38">
      <colorScale>
        <cfvo type="min"/>
        <cfvo type="percentile" val="50"/>
        <cfvo type="max"/>
        <color rgb="FFF8696B"/>
        <color rgb="FFFFEB84"/>
        <color rgb="FF63BE7B"/>
      </colorScale>
    </cfRule>
  </conditionalFormatting>
  <conditionalFormatting sqref="F18:M18">
    <cfRule type="colorScale" priority="34">
      <colorScale>
        <cfvo type="min"/>
        <cfvo type="percentile" val="50"/>
        <cfvo type="max"/>
        <color rgb="FFF8696B"/>
        <color rgb="FFFFEB84"/>
        <color rgb="FF63BE7B"/>
      </colorScale>
    </cfRule>
  </conditionalFormatting>
  <conditionalFormatting sqref="F19:M20">
    <cfRule type="colorScale" priority="30">
      <colorScale>
        <cfvo type="min"/>
        <cfvo type="percentile" val="50"/>
        <cfvo type="max"/>
        <color rgb="FFF8696B"/>
        <color rgb="FFFFEB84"/>
        <color rgb="FF63BE7B"/>
      </colorScale>
    </cfRule>
  </conditionalFormatting>
  <conditionalFormatting sqref="F21:M22">
    <cfRule type="colorScale" priority="26">
      <colorScale>
        <cfvo type="min"/>
        <cfvo type="percentile" val="50"/>
        <cfvo type="max"/>
        <color rgb="FFF8696B"/>
        <color rgb="FFFFEB84"/>
        <color rgb="FF63BE7B"/>
      </colorScale>
    </cfRule>
  </conditionalFormatting>
  <conditionalFormatting sqref="F23:M23">
    <cfRule type="colorScale" priority="22">
      <colorScale>
        <cfvo type="min"/>
        <cfvo type="percentile" val="50"/>
        <cfvo type="max"/>
        <color rgb="FFF8696B"/>
        <color rgb="FFFFEB84"/>
        <color rgb="FF63BE7B"/>
      </colorScale>
    </cfRule>
  </conditionalFormatting>
  <conditionalFormatting sqref="F24:M25">
    <cfRule type="colorScale" priority="18">
      <colorScale>
        <cfvo type="min"/>
        <cfvo type="percentile" val="50"/>
        <cfvo type="max"/>
        <color rgb="FFF8696B"/>
        <color rgb="FFFFEB84"/>
        <color rgb="FF63BE7B"/>
      </colorScale>
    </cfRule>
  </conditionalFormatting>
  <conditionalFormatting sqref="F26:M26">
    <cfRule type="colorScale" priority="14">
      <colorScale>
        <cfvo type="min"/>
        <cfvo type="percentile" val="50"/>
        <cfvo type="max"/>
        <color rgb="FFF8696B"/>
        <color rgb="FFFFEB84"/>
        <color rgb="FF63BE7B"/>
      </colorScale>
    </cfRule>
  </conditionalFormatting>
  <conditionalFormatting sqref="F27:M27">
    <cfRule type="colorScale" priority="10">
      <colorScale>
        <cfvo type="min"/>
        <cfvo type="percentile" val="50"/>
        <cfvo type="max"/>
        <color rgb="FFF8696B"/>
        <color rgb="FFFFEB84"/>
        <color rgb="FF63BE7B"/>
      </colorScale>
    </cfRule>
  </conditionalFormatting>
  <conditionalFormatting sqref="F28:M28">
    <cfRule type="colorScale" priority="5">
      <colorScale>
        <cfvo type="min"/>
        <cfvo type="percentile" val="50"/>
        <cfvo type="max"/>
        <color rgb="FFF8696B"/>
        <color rgb="FFFFEB84"/>
        <color rgb="FF63BE7B"/>
      </colorScale>
    </cfRule>
  </conditionalFormatting>
  <conditionalFormatting sqref="F29:M29">
    <cfRule type="colorScale" priority="6">
      <colorScale>
        <cfvo type="min"/>
        <cfvo type="percentile" val="50"/>
        <cfvo type="max"/>
        <color rgb="FFF8696B"/>
        <color rgb="FFFFEB84"/>
        <color rgb="FF63BE7B"/>
      </colorScale>
    </cfRule>
  </conditionalFormatting>
  <conditionalFormatting sqref="F30:M30">
    <cfRule type="colorScale" priority="1">
      <colorScale>
        <cfvo type="min"/>
        <cfvo type="percentile" val="50"/>
        <cfvo type="max"/>
        <color rgb="FFF8696B"/>
        <color rgb="FFFFEB84"/>
        <color rgb="FF63BE7B"/>
      </colorScale>
    </cfRule>
  </conditionalFormatting>
  <conditionalFormatting sqref="AB2:AB30">
    <cfRule type="containsText" dxfId="190" priority="71" operator="containsText" text="D">
      <formula>NOT(ISERROR(SEARCH("D",AB2)))</formula>
    </cfRule>
    <cfRule type="containsText" dxfId="189" priority="72" operator="containsText" text="S">
      <formula>NOT(ISERROR(SEARCH("S",AB2)))</formula>
    </cfRule>
    <cfRule type="containsText" dxfId="188" priority="73" operator="containsText" text="F">
      <formula>NOT(ISERROR(SEARCH("F",AB2)))</formula>
    </cfRule>
    <cfRule type="containsText" dxfId="187" priority="74" operator="containsText" text="E">
      <formula>NOT(ISERROR(SEARCH("E",AB2)))</formula>
    </cfRule>
    <cfRule type="containsText" dxfId="186" priority="75" operator="containsText" text="B">
      <formula>NOT(ISERROR(SEARCH("B",AB2)))</formula>
    </cfRule>
    <cfRule type="containsText" dxfId="185" priority="76" operator="containsText" text="A">
      <formula>NOT(ISERROR(SEARCH("A",AB2)))</formula>
    </cfRule>
  </conditionalFormatting>
  <conditionalFormatting sqref="AH2:AK30">
    <cfRule type="containsText" dxfId="184" priority="4" operator="containsText" text="A">
      <formula>NOT(ISERROR(SEARCH("A",AH2)))</formula>
    </cfRule>
    <cfRule type="containsText" dxfId="183" priority="3" operator="containsText" text="B">
      <formula>NOT(ISERROR(SEARCH("B",AH2)))</formula>
    </cfRule>
    <cfRule type="containsText" dxfId="182" priority="2" operator="containsText" text="E">
      <formula>NOT(ISERROR(SEARCH("E",AH2)))</formula>
    </cfRule>
  </conditionalFormatting>
  <dataValidations count="1">
    <dataValidation type="list" allowBlank="1" showInputMessage="1" showErrorMessage="1" sqref="AK2:AK30"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6:R26 N27:R29 N30:R3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50"/>
  <sheetViews>
    <sheetView workbookViewId="0">
      <pane xSplit="5" ySplit="1" topLeftCell="R30" activePane="bottomRight" state="frozen"/>
      <selection activeCell="E24" sqref="E24"/>
      <selection pane="topRight" activeCell="E24" sqref="E24"/>
      <selection pane="bottomLeft" activeCell="E24" sqref="E24"/>
      <selection pane="bottomRight" activeCell="AN54" sqref="AN5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row r="44" spans="1:40" s="5" customFormat="1">
      <c r="A44" s="6">
        <v>45612</v>
      </c>
      <c r="B44" s="18" t="s">
        <v>1585</v>
      </c>
      <c r="C44" s="42" t="s">
        <v>195</v>
      </c>
      <c r="D44" s="9">
        <v>7.5717592592592586E-2</v>
      </c>
      <c r="E44" s="8" t="s">
        <v>2108</v>
      </c>
      <c r="F44" s="10">
        <v>12.5</v>
      </c>
      <c r="G44" s="10">
        <v>11.5</v>
      </c>
      <c r="H44" s="10">
        <v>11.5</v>
      </c>
      <c r="I44" s="10">
        <v>12.6</v>
      </c>
      <c r="J44" s="10">
        <v>13.2</v>
      </c>
      <c r="K44" s="10">
        <v>12.7</v>
      </c>
      <c r="L44" s="10">
        <v>12</v>
      </c>
      <c r="M44" s="10">
        <v>11.6</v>
      </c>
      <c r="N44" s="10">
        <v>11.6</v>
      </c>
      <c r="O44" s="22">
        <f t="shared" ref="O44:O45" si="10">SUM(F44:H44)</f>
        <v>35.5</v>
      </c>
      <c r="P44" s="22">
        <f t="shared" ref="P44:P45" si="11">SUM(I44:K44)</f>
        <v>38.5</v>
      </c>
      <c r="Q44" s="22">
        <f t="shared" ref="Q44:Q45" si="12">SUM(L44:N44)</f>
        <v>35.200000000000003</v>
      </c>
      <c r="R44" s="23">
        <f t="shared" ref="R44:R45" si="13">SUM(F44:J44)</f>
        <v>61.3</v>
      </c>
      <c r="S44" s="23">
        <f t="shared" ref="S44:S45" si="14">SUM(J44:N44)</f>
        <v>61.1</v>
      </c>
      <c r="T44" s="11" t="s">
        <v>217</v>
      </c>
      <c r="U44" s="11" t="s">
        <v>213</v>
      </c>
      <c r="V44" s="13" t="s">
        <v>280</v>
      </c>
      <c r="W44" s="13" t="s">
        <v>685</v>
      </c>
      <c r="X44" s="13" t="s">
        <v>247</v>
      </c>
      <c r="Y44" s="13" t="s">
        <v>181</v>
      </c>
      <c r="Z44" s="12">
        <v>10.4</v>
      </c>
      <c r="AA44" s="12">
        <v>9.1999999999999993</v>
      </c>
      <c r="AB44" s="12">
        <v>11</v>
      </c>
      <c r="AC44" s="11" t="s">
        <v>181</v>
      </c>
      <c r="AD44" s="12">
        <v>0.8</v>
      </c>
      <c r="AE44" s="12">
        <v>-0.8</v>
      </c>
      <c r="AF44" s="12">
        <v>0.8</v>
      </c>
      <c r="AG44" s="12">
        <v>-0.8</v>
      </c>
      <c r="AH44" s="12"/>
      <c r="AI44" s="11" t="s">
        <v>314</v>
      </c>
      <c r="AJ44" s="11" t="s">
        <v>314</v>
      </c>
      <c r="AK44" s="11" t="s">
        <v>183</v>
      </c>
      <c r="AL44" s="8"/>
      <c r="AM44" s="8" t="s">
        <v>2147</v>
      </c>
      <c r="AN44" s="27" t="s">
        <v>2148</v>
      </c>
    </row>
    <row r="45" spans="1:40" s="5" customFormat="1">
      <c r="A45" s="6">
        <v>45613</v>
      </c>
      <c r="B45" s="18" t="s">
        <v>1373</v>
      </c>
      <c r="C45" s="42" t="s">
        <v>195</v>
      </c>
      <c r="D45" s="9">
        <v>7.570601851851852E-2</v>
      </c>
      <c r="E45" s="8" t="s">
        <v>2126</v>
      </c>
      <c r="F45" s="10">
        <v>13.4</v>
      </c>
      <c r="G45" s="10">
        <v>11.9</v>
      </c>
      <c r="H45" s="10">
        <v>12.5</v>
      </c>
      <c r="I45" s="10">
        <v>12.9</v>
      </c>
      <c r="J45" s="10">
        <v>12.6</v>
      </c>
      <c r="K45" s="10">
        <v>11.9</v>
      </c>
      <c r="L45" s="10">
        <v>11.7</v>
      </c>
      <c r="M45" s="10">
        <v>11.2</v>
      </c>
      <c r="N45" s="10">
        <v>11</v>
      </c>
      <c r="O45" s="22">
        <f t="shared" si="10"/>
        <v>37.799999999999997</v>
      </c>
      <c r="P45" s="22">
        <f t="shared" si="11"/>
        <v>37.4</v>
      </c>
      <c r="Q45" s="22">
        <f t="shared" si="12"/>
        <v>33.9</v>
      </c>
      <c r="R45" s="23">
        <f t="shared" si="13"/>
        <v>63.3</v>
      </c>
      <c r="S45" s="23">
        <f t="shared" si="14"/>
        <v>58.400000000000006</v>
      </c>
      <c r="T45" s="11" t="s">
        <v>212</v>
      </c>
      <c r="U45" s="11" t="s">
        <v>213</v>
      </c>
      <c r="V45" s="13" t="s">
        <v>685</v>
      </c>
      <c r="W45" s="13" t="s">
        <v>1765</v>
      </c>
      <c r="X45" s="13" t="s">
        <v>199</v>
      </c>
      <c r="Y45" s="13" t="s">
        <v>181</v>
      </c>
      <c r="Z45" s="12">
        <v>10.4</v>
      </c>
      <c r="AA45" s="12">
        <v>8.1</v>
      </c>
      <c r="AB45" s="12">
        <v>10.5</v>
      </c>
      <c r="AC45" s="11" t="s">
        <v>182</v>
      </c>
      <c r="AD45" s="12">
        <v>0.4</v>
      </c>
      <c r="AE45" s="12">
        <v>-1</v>
      </c>
      <c r="AF45" s="12">
        <v>-0.1</v>
      </c>
      <c r="AG45" s="12">
        <v>-0.5</v>
      </c>
      <c r="AH45" s="12"/>
      <c r="AI45" s="11" t="s">
        <v>315</v>
      </c>
      <c r="AJ45" s="11" t="s">
        <v>315</v>
      </c>
      <c r="AK45" s="11" t="s">
        <v>182</v>
      </c>
      <c r="AL45" s="8" t="s">
        <v>570</v>
      </c>
      <c r="AM45" s="8" t="s">
        <v>2177</v>
      </c>
      <c r="AN45" s="27" t="s">
        <v>2178</v>
      </c>
    </row>
    <row r="46" spans="1:40" s="5" customFormat="1">
      <c r="A46" s="6">
        <v>45620</v>
      </c>
      <c r="B46" s="18" t="s">
        <v>139</v>
      </c>
      <c r="C46" s="42" t="s">
        <v>195</v>
      </c>
      <c r="D46" s="9">
        <v>7.3715277777777782E-2</v>
      </c>
      <c r="E46" s="8" t="s">
        <v>2220</v>
      </c>
      <c r="F46" s="10">
        <v>12.5</v>
      </c>
      <c r="G46" s="10">
        <v>10.9</v>
      </c>
      <c r="H46" s="10">
        <v>11.9</v>
      </c>
      <c r="I46" s="10">
        <v>12.2</v>
      </c>
      <c r="J46" s="10">
        <v>12.5</v>
      </c>
      <c r="K46" s="10">
        <v>12.3</v>
      </c>
      <c r="L46" s="10">
        <v>11.5</v>
      </c>
      <c r="M46" s="10">
        <v>11.5</v>
      </c>
      <c r="N46" s="10">
        <v>11.6</v>
      </c>
      <c r="O46" s="22">
        <f t="shared" ref="O46" si="15">SUM(F46:H46)</f>
        <v>35.299999999999997</v>
      </c>
      <c r="P46" s="22">
        <f t="shared" ref="P46" si="16">SUM(I46:K46)</f>
        <v>37</v>
      </c>
      <c r="Q46" s="22">
        <f t="shared" ref="Q46" si="17">SUM(L46:N46)</f>
        <v>34.6</v>
      </c>
      <c r="R46" s="23">
        <f t="shared" ref="R46" si="18">SUM(F46:J46)</f>
        <v>60</v>
      </c>
      <c r="S46" s="23">
        <f t="shared" ref="S46" si="19">SUM(J46:N46)</f>
        <v>59.4</v>
      </c>
      <c r="T46" s="11" t="s">
        <v>217</v>
      </c>
      <c r="U46" s="11" t="s">
        <v>213</v>
      </c>
      <c r="V46" s="13" t="s">
        <v>219</v>
      </c>
      <c r="W46" s="13" t="s">
        <v>272</v>
      </c>
      <c r="X46" s="13" t="s">
        <v>239</v>
      </c>
      <c r="Y46" s="13" t="s">
        <v>182</v>
      </c>
      <c r="Z46" s="12">
        <v>10</v>
      </c>
      <c r="AA46" s="12">
        <v>9.3000000000000007</v>
      </c>
      <c r="AB46" s="12">
        <v>11.4</v>
      </c>
      <c r="AC46" s="11" t="s">
        <v>181</v>
      </c>
      <c r="AD46" s="12">
        <v>-0.5</v>
      </c>
      <c r="AE46" s="12">
        <v>-0.6</v>
      </c>
      <c r="AF46" s="12">
        <v>-0.2</v>
      </c>
      <c r="AG46" s="12">
        <v>-0.9</v>
      </c>
      <c r="AH46" s="12"/>
      <c r="AI46" s="11" t="s">
        <v>315</v>
      </c>
      <c r="AJ46" s="11" t="s">
        <v>315</v>
      </c>
      <c r="AK46" s="11" t="s">
        <v>182</v>
      </c>
      <c r="AL46" s="8"/>
      <c r="AM46" s="8" t="s">
        <v>2237</v>
      </c>
      <c r="AN46" s="27" t="s">
        <v>2238</v>
      </c>
    </row>
    <row r="47" spans="1:40" s="5" customFormat="1">
      <c r="A47" s="6">
        <v>45626</v>
      </c>
      <c r="B47" s="18" t="s">
        <v>1373</v>
      </c>
      <c r="C47" s="42" t="s">
        <v>195</v>
      </c>
      <c r="D47" s="9">
        <v>7.5740740740740747E-2</v>
      </c>
      <c r="E47" s="8" t="s">
        <v>2265</v>
      </c>
      <c r="F47" s="10">
        <v>12.9</v>
      </c>
      <c r="G47" s="10">
        <v>11.9</v>
      </c>
      <c r="H47" s="10">
        <v>12.7</v>
      </c>
      <c r="I47" s="10">
        <v>13.3</v>
      </c>
      <c r="J47" s="10">
        <v>13</v>
      </c>
      <c r="K47" s="10">
        <v>12.5</v>
      </c>
      <c r="L47" s="10">
        <v>11.1</v>
      </c>
      <c r="M47" s="10">
        <v>11.1</v>
      </c>
      <c r="N47" s="10">
        <v>10.9</v>
      </c>
      <c r="O47" s="22">
        <f t="shared" ref="O47:O50" si="20">SUM(F47:H47)</f>
        <v>37.5</v>
      </c>
      <c r="P47" s="22">
        <f t="shared" ref="P47:P50" si="21">SUM(I47:K47)</f>
        <v>38.799999999999997</v>
      </c>
      <c r="Q47" s="22">
        <f t="shared" ref="Q47:Q50" si="22">SUM(L47:N47)</f>
        <v>33.1</v>
      </c>
      <c r="R47" s="23">
        <f t="shared" ref="R47:R50" si="23">SUM(F47:J47)</f>
        <v>63.8</v>
      </c>
      <c r="S47" s="23">
        <f t="shared" ref="S47:S50" si="24">SUM(J47:N47)</f>
        <v>58.6</v>
      </c>
      <c r="T47" s="11" t="s">
        <v>212</v>
      </c>
      <c r="U47" s="11" t="s">
        <v>213</v>
      </c>
      <c r="V47" s="13" t="s">
        <v>199</v>
      </c>
      <c r="W47" s="13" t="s">
        <v>1690</v>
      </c>
      <c r="X47" s="13" t="s">
        <v>1074</v>
      </c>
      <c r="Y47" s="13" t="s">
        <v>182</v>
      </c>
      <c r="Z47" s="12">
        <v>9.1999999999999993</v>
      </c>
      <c r="AA47" s="12">
        <v>8.8000000000000007</v>
      </c>
      <c r="AB47" s="12">
        <v>11.3</v>
      </c>
      <c r="AC47" s="11" t="s">
        <v>181</v>
      </c>
      <c r="AD47" s="12">
        <v>0.9</v>
      </c>
      <c r="AE47" s="12">
        <v>-1.4</v>
      </c>
      <c r="AF47" s="12">
        <v>0.3</v>
      </c>
      <c r="AG47" s="12">
        <v>-0.8</v>
      </c>
      <c r="AH47" s="12"/>
      <c r="AI47" s="11" t="s">
        <v>315</v>
      </c>
      <c r="AJ47" s="11" t="s">
        <v>315</v>
      </c>
      <c r="AK47" s="11" t="s">
        <v>181</v>
      </c>
      <c r="AL47" s="8"/>
      <c r="AM47" s="8" t="s">
        <v>2266</v>
      </c>
      <c r="AN47" s="27" t="s">
        <v>2267</v>
      </c>
    </row>
    <row r="48" spans="1:40" s="5" customFormat="1">
      <c r="A48" s="6">
        <v>45626</v>
      </c>
      <c r="B48" s="18" t="s">
        <v>140</v>
      </c>
      <c r="C48" s="42" t="s">
        <v>195</v>
      </c>
      <c r="D48" s="9">
        <v>7.363425925925926E-2</v>
      </c>
      <c r="E48" s="8" t="s">
        <v>2285</v>
      </c>
      <c r="F48" s="10">
        <v>12.8</v>
      </c>
      <c r="G48" s="10">
        <v>11.4</v>
      </c>
      <c r="H48" s="10">
        <v>12</v>
      </c>
      <c r="I48" s="10">
        <v>12.2</v>
      </c>
      <c r="J48" s="10">
        <v>12.1</v>
      </c>
      <c r="K48" s="10">
        <v>11.5</v>
      </c>
      <c r="L48" s="10">
        <v>11.2</v>
      </c>
      <c r="M48" s="10">
        <v>11.6</v>
      </c>
      <c r="N48" s="10">
        <v>11.4</v>
      </c>
      <c r="O48" s="22">
        <f t="shared" si="20"/>
        <v>36.200000000000003</v>
      </c>
      <c r="P48" s="22">
        <f t="shared" si="21"/>
        <v>35.799999999999997</v>
      </c>
      <c r="Q48" s="22">
        <f t="shared" si="22"/>
        <v>34.199999999999996</v>
      </c>
      <c r="R48" s="23">
        <f t="shared" si="23"/>
        <v>60.500000000000007</v>
      </c>
      <c r="S48" s="23">
        <f t="shared" si="24"/>
        <v>57.8</v>
      </c>
      <c r="T48" s="11" t="s">
        <v>212</v>
      </c>
      <c r="U48" s="11" t="s">
        <v>213</v>
      </c>
      <c r="V48" s="13" t="s">
        <v>273</v>
      </c>
      <c r="W48" s="13" t="s">
        <v>937</v>
      </c>
      <c r="X48" s="13" t="s">
        <v>411</v>
      </c>
      <c r="Y48" s="13" t="s">
        <v>182</v>
      </c>
      <c r="Z48" s="12">
        <v>9.1999999999999993</v>
      </c>
      <c r="AA48" s="12">
        <v>8.8000000000000007</v>
      </c>
      <c r="AB48" s="12">
        <v>11.3</v>
      </c>
      <c r="AC48" s="11" t="s">
        <v>181</v>
      </c>
      <c r="AD48" s="12">
        <v>-0.5</v>
      </c>
      <c r="AE48" s="12">
        <v>-0.5</v>
      </c>
      <c r="AF48" s="12">
        <v>-0.2</v>
      </c>
      <c r="AG48" s="12">
        <v>-0.8</v>
      </c>
      <c r="AH48" s="12"/>
      <c r="AI48" s="11" t="s">
        <v>315</v>
      </c>
      <c r="AJ48" s="11" t="s">
        <v>315</v>
      </c>
      <c r="AK48" s="11" t="s">
        <v>183</v>
      </c>
      <c r="AL48" s="8"/>
      <c r="AM48" s="8" t="s">
        <v>2286</v>
      </c>
      <c r="AN48" s="27" t="s">
        <v>2287</v>
      </c>
    </row>
    <row r="49" spans="1:40" s="5" customFormat="1">
      <c r="A49" s="6">
        <v>45627</v>
      </c>
      <c r="B49" s="18" t="s">
        <v>1585</v>
      </c>
      <c r="C49" s="42" t="s">
        <v>195</v>
      </c>
      <c r="D49" s="9">
        <v>7.5057870370370372E-2</v>
      </c>
      <c r="E49" s="8" t="s">
        <v>2289</v>
      </c>
      <c r="F49" s="10">
        <v>12.7</v>
      </c>
      <c r="G49" s="10">
        <v>11.3</v>
      </c>
      <c r="H49" s="10">
        <v>11.9</v>
      </c>
      <c r="I49" s="10">
        <v>12.8</v>
      </c>
      <c r="J49" s="10">
        <v>13.2</v>
      </c>
      <c r="K49" s="10">
        <v>12.5</v>
      </c>
      <c r="L49" s="10">
        <v>11.4</v>
      </c>
      <c r="M49" s="10">
        <v>11.3</v>
      </c>
      <c r="N49" s="10">
        <v>11.4</v>
      </c>
      <c r="O49" s="22">
        <f t="shared" si="20"/>
        <v>35.9</v>
      </c>
      <c r="P49" s="22">
        <f t="shared" si="21"/>
        <v>38.5</v>
      </c>
      <c r="Q49" s="22">
        <f t="shared" si="22"/>
        <v>34.1</v>
      </c>
      <c r="R49" s="23">
        <f t="shared" si="23"/>
        <v>61.900000000000006</v>
      </c>
      <c r="S49" s="23">
        <f t="shared" si="24"/>
        <v>59.800000000000004</v>
      </c>
      <c r="T49" s="11" t="s">
        <v>212</v>
      </c>
      <c r="U49" s="11" t="s">
        <v>213</v>
      </c>
      <c r="V49" s="13" t="s">
        <v>415</v>
      </c>
      <c r="W49" s="13" t="s">
        <v>260</v>
      </c>
      <c r="X49" s="13" t="s">
        <v>220</v>
      </c>
      <c r="Y49" s="13" t="s">
        <v>182</v>
      </c>
      <c r="Z49" s="12">
        <v>8</v>
      </c>
      <c r="AA49" s="12">
        <v>9.3000000000000007</v>
      </c>
      <c r="AB49" s="12">
        <v>11.5</v>
      </c>
      <c r="AC49" s="11" t="s">
        <v>181</v>
      </c>
      <c r="AD49" s="12">
        <v>0.3</v>
      </c>
      <c r="AE49" s="12">
        <v>-1.1000000000000001</v>
      </c>
      <c r="AF49" s="12">
        <v>-0.1</v>
      </c>
      <c r="AG49" s="12">
        <v>-0.7</v>
      </c>
      <c r="AH49" s="12"/>
      <c r="AI49" s="11" t="s">
        <v>315</v>
      </c>
      <c r="AJ49" s="11" t="s">
        <v>314</v>
      </c>
      <c r="AK49" s="11" t="s">
        <v>183</v>
      </c>
      <c r="AL49" s="8"/>
      <c r="AM49" s="8" t="s">
        <v>2301</v>
      </c>
      <c r="AN49" s="27" t="s">
        <v>2302</v>
      </c>
    </row>
    <row r="50" spans="1:40" s="5" customFormat="1">
      <c r="A50" s="6">
        <v>45627</v>
      </c>
      <c r="B50" s="18" t="s">
        <v>142</v>
      </c>
      <c r="C50" s="42" t="s">
        <v>195</v>
      </c>
      <c r="D50" s="9">
        <v>7.3020833333333326E-2</v>
      </c>
      <c r="E50" s="8" t="s">
        <v>1793</v>
      </c>
      <c r="F50" s="10">
        <v>12.5</v>
      </c>
      <c r="G50" s="10">
        <v>11.3</v>
      </c>
      <c r="H50" s="10">
        <v>11.7</v>
      </c>
      <c r="I50" s="10">
        <v>12.4</v>
      </c>
      <c r="J50" s="10">
        <v>12.5</v>
      </c>
      <c r="K50" s="10">
        <v>11.9</v>
      </c>
      <c r="L50" s="10">
        <v>11.4</v>
      </c>
      <c r="M50" s="10">
        <v>11</v>
      </c>
      <c r="N50" s="10">
        <v>11.2</v>
      </c>
      <c r="O50" s="22">
        <f t="shared" si="20"/>
        <v>35.5</v>
      </c>
      <c r="P50" s="22">
        <f t="shared" si="21"/>
        <v>36.799999999999997</v>
      </c>
      <c r="Q50" s="22">
        <f t="shared" si="22"/>
        <v>33.599999999999994</v>
      </c>
      <c r="R50" s="23">
        <f t="shared" si="23"/>
        <v>60.4</v>
      </c>
      <c r="S50" s="23">
        <f t="shared" si="24"/>
        <v>58</v>
      </c>
      <c r="T50" s="11" t="s">
        <v>217</v>
      </c>
      <c r="U50" s="11" t="s">
        <v>213</v>
      </c>
      <c r="V50" s="13" t="s">
        <v>260</v>
      </c>
      <c r="W50" s="13" t="s">
        <v>199</v>
      </c>
      <c r="X50" s="13" t="s">
        <v>220</v>
      </c>
      <c r="Y50" s="13" t="s">
        <v>182</v>
      </c>
      <c r="Z50" s="12">
        <v>8</v>
      </c>
      <c r="AA50" s="12">
        <v>9.3000000000000007</v>
      </c>
      <c r="AB50" s="12">
        <v>11.5</v>
      </c>
      <c r="AC50" s="11" t="s">
        <v>181</v>
      </c>
      <c r="AD50" s="12">
        <v>-0.1</v>
      </c>
      <c r="AE50" s="12">
        <v>-0.8</v>
      </c>
      <c r="AF50" s="12">
        <v>-0.2</v>
      </c>
      <c r="AG50" s="12">
        <v>-0.7</v>
      </c>
      <c r="AH50" s="12"/>
      <c r="AI50" s="11" t="s">
        <v>315</v>
      </c>
      <c r="AJ50" s="11" t="s">
        <v>315</v>
      </c>
      <c r="AK50" s="11" t="s">
        <v>181</v>
      </c>
      <c r="AL50" s="8"/>
      <c r="AM50" s="8" t="s">
        <v>2312</v>
      </c>
      <c r="AN50" s="27" t="s">
        <v>2313</v>
      </c>
    </row>
  </sheetData>
  <autoFilter ref="A1:AM3" xr:uid="{00000000-0009-0000-0000-000004000000}"/>
  <phoneticPr fontId="12"/>
  <conditionalFormatting sqref="F2:N2">
    <cfRule type="colorScale" priority="1807">
      <colorScale>
        <cfvo type="min"/>
        <cfvo type="percentile" val="50"/>
        <cfvo type="max"/>
        <color rgb="FFF8696B"/>
        <color rgb="FFFFEB84"/>
        <color rgb="FF63BE7B"/>
      </colorScale>
    </cfRule>
  </conditionalFormatting>
  <conditionalFormatting sqref="F3:N3">
    <cfRule type="colorScale" priority="1027">
      <colorScale>
        <cfvo type="min"/>
        <cfvo type="percentile" val="50"/>
        <cfvo type="max"/>
        <color rgb="FFF8696B"/>
        <color rgb="FFFFEB84"/>
        <color rgb="FF63BE7B"/>
      </colorScale>
    </cfRule>
  </conditionalFormatting>
  <conditionalFormatting sqref="F4:N4">
    <cfRule type="colorScale" priority="2234">
      <colorScale>
        <cfvo type="min"/>
        <cfvo type="percentile" val="50"/>
        <cfvo type="max"/>
        <color rgb="FFF8696B"/>
        <color rgb="FFFFEB84"/>
        <color rgb="FF63BE7B"/>
      </colorScale>
    </cfRule>
  </conditionalFormatting>
  <conditionalFormatting sqref="F5:N5">
    <cfRule type="colorScale" priority="153">
      <colorScale>
        <cfvo type="min"/>
        <cfvo type="percentile" val="50"/>
        <cfvo type="max"/>
        <color rgb="FFF8696B"/>
        <color rgb="FFFFEB84"/>
        <color rgb="FF63BE7B"/>
      </colorScale>
    </cfRule>
  </conditionalFormatting>
  <conditionalFormatting sqref="F6:N6">
    <cfRule type="colorScale" priority="147">
      <colorScale>
        <cfvo type="min"/>
        <cfvo type="percentile" val="50"/>
        <cfvo type="max"/>
        <color rgb="FFF8696B"/>
        <color rgb="FFFFEB84"/>
        <color rgb="FF63BE7B"/>
      </colorScale>
    </cfRule>
  </conditionalFormatting>
  <conditionalFormatting sqref="F7:N7">
    <cfRule type="colorScale" priority="138">
      <colorScale>
        <cfvo type="min"/>
        <cfvo type="percentile" val="50"/>
        <cfvo type="max"/>
        <color rgb="FFF8696B"/>
        <color rgb="FFFFEB84"/>
        <color rgb="FF63BE7B"/>
      </colorScale>
    </cfRule>
  </conditionalFormatting>
  <conditionalFormatting sqref="F8:N8">
    <cfRule type="colorScale" priority="132">
      <colorScale>
        <cfvo type="min"/>
        <cfvo type="percentile" val="50"/>
        <cfvo type="max"/>
        <color rgb="FFF8696B"/>
        <color rgb="FFFFEB84"/>
        <color rgb="FF63BE7B"/>
      </colorScale>
    </cfRule>
  </conditionalFormatting>
  <conditionalFormatting sqref="F9:N10">
    <cfRule type="colorScale" priority="123">
      <colorScale>
        <cfvo type="min"/>
        <cfvo type="percentile" val="50"/>
        <cfvo type="max"/>
        <color rgb="FFF8696B"/>
        <color rgb="FFFFEB84"/>
        <color rgb="FF63BE7B"/>
      </colorScale>
    </cfRule>
  </conditionalFormatting>
  <conditionalFormatting sqref="F11:N13">
    <cfRule type="colorScale" priority="117">
      <colorScale>
        <cfvo type="min"/>
        <cfvo type="percentile" val="50"/>
        <cfvo type="max"/>
        <color rgb="FFF8696B"/>
        <color rgb="FFFFEB84"/>
        <color rgb="FF63BE7B"/>
      </colorScale>
    </cfRule>
  </conditionalFormatting>
  <conditionalFormatting sqref="F14:N15">
    <cfRule type="colorScale" priority="111">
      <colorScale>
        <cfvo type="min"/>
        <cfvo type="percentile" val="50"/>
        <cfvo type="max"/>
        <color rgb="FFF8696B"/>
        <color rgb="FFFFEB84"/>
        <color rgb="FF63BE7B"/>
      </colorScale>
    </cfRule>
  </conditionalFormatting>
  <conditionalFormatting sqref="F16:N16">
    <cfRule type="colorScale" priority="105">
      <colorScale>
        <cfvo type="min"/>
        <cfvo type="percentile" val="50"/>
        <cfvo type="max"/>
        <color rgb="FFF8696B"/>
        <color rgb="FFFFEB84"/>
        <color rgb="FF63BE7B"/>
      </colorScale>
    </cfRule>
  </conditionalFormatting>
  <conditionalFormatting sqref="F17:N18">
    <cfRule type="colorScale" priority="99">
      <colorScale>
        <cfvo type="min"/>
        <cfvo type="percentile" val="50"/>
        <cfvo type="max"/>
        <color rgb="FFF8696B"/>
        <color rgb="FFFFEB84"/>
        <color rgb="FF63BE7B"/>
      </colorScale>
    </cfRule>
  </conditionalFormatting>
  <conditionalFormatting sqref="F19:N20">
    <cfRule type="colorScale" priority="93">
      <colorScale>
        <cfvo type="min"/>
        <cfvo type="percentile" val="50"/>
        <cfvo type="max"/>
        <color rgb="FFF8696B"/>
        <color rgb="FFFFEB84"/>
        <color rgb="FF63BE7B"/>
      </colorScale>
    </cfRule>
  </conditionalFormatting>
  <conditionalFormatting sqref="F21:N23">
    <cfRule type="colorScale" priority="87">
      <colorScale>
        <cfvo type="min"/>
        <cfvo type="percentile" val="50"/>
        <cfvo type="max"/>
        <color rgb="FFF8696B"/>
        <color rgb="FFFFEB84"/>
        <color rgb="FF63BE7B"/>
      </colorScale>
    </cfRule>
  </conditionalFormatting>
  <conditionalFormatting sqref="F24:N25">
    <cfRule type="colorScale" priority="81">
      <colorScale>
        <cfvo type="min"/>
        <cfvo type="percentile" val="50"/>
        <cfvo type="max"/>
        <color rgb="FFF8696B"/>
        <color rgb="FFFFEB84"/>
        <color rgb="FF63BE7B"/>
      </colorScale>
    </cfRule>
  </conditionalFormatting>
  <conditionalFormatting sqref="F26:N26">
    <cfRule type="colorScale" priority="75">
      <colorScale>
        <cfvo type="min"/>
        <cfvo type="percentile" val="50"/>
        <cfvo type="max"/>
        <color rgb="FFF8696B"/>
        <color rgb="FFFFEB84"/>
        <color rgb="FF63BE7B"/>
      </colorScale>
    </cfRule>
  </conditionalFormatting>
  <conditionalFormatting sqref="F27:N27">
    <cfRule type="colorScale" priority="69">
      <colorScale>
        <cfvo type="min"/>
        <cfvo type="percentile" val="50"/>
        <cfvo type="max"/>
        <color rgb="FFF8696B"/>
        <color rgb="FFFFEB84"/>
        <color rgb="FF63BE7B"/>
      </colorScale>
    </cfRule>
  </conditionalFormatting>
  <conditionalFormatting sqref="F28:N29">
    <cfRule type="colorScale" priority="63">
      <colorScale>
        <cfvo type="min"/>
        <cfvo type="percentile" val="50"/>
        <cfvo type="max"/>
        <color rgb="FFF8696B"/>
        <color rgb="FFFFEB84"/>
        <color rgb="FF63BE7B"/>
      </colorScale>
    </cfRule>
  </conditionalFormatting>
  <conditionalFormatting sqref="F30:N32">
    <cfRule type="colorScale" priority="57">
      <colorScale>
        <cfvo type="min"/>
        <cfvo type="percentile" val="50"/>
        <cfvo type="max"/>
        <color rgb="FFF8696B"/>
        <color rgb="FFFFEB84"/>
        <color rgb="FF63BE7B"/>
      </colorScale>
    </cfRule>
  </conditionalFormatting>
  <conditionalFormatting sqref="F33:N36">
    <cfRule type="colorScale" priority="51">
      <colorScale>
        <cfvo type="min"/>
        <cfvo type="percentile" val="50"/>
        <cfvo type="max"/>
        <color rgb="FFF8696B"/>
        <color rgb="FFFFEB84"/>
        <color rgb="FF63BE7B"/>
      </colorScale>
    </cfRule>
  </conditionalFormatting>
  <conditionalFormatting sqref="F37:N38">
    <cfRule type="colorScale" priority="45">
      <colorScale>
        <cfvo type="min"/>
        <cfvo type="percentile" val="50"/>
        <cfvo type="max"/>
        <color rgb="FFF8696B"/>
        <color rgb="FFFFEB84"/>
        <color rgb="FF63BE7B"/>
      </colorScale>
    </cfRule>
  </conditionalFormatting>
  <conditionalFormatting sqref="F39:N39">
    <cfRule type="colorScale" priority="39">
      <colorScale>
        <cfvo type="min"/>
        <cfvo type="percentile" val="50"/>
        <cfvo type="max"/>
        <color rgb="FFF8696B"/>
        <color rgb="FFFFEB84"/>
        <color rgb="FF63BE7B"/>
      </colorScale>
    </cfRule>
  </conditionalFormatting>
  <conditionalFormatting sqref="F40:N40">
    <cfRule type="colorScale" priority="33">
      <colorScale>
        <cfvo type="min"/>
        <cfvo type="percentile" val="50"/>
        <cfvo type="max"/>
        <color rgb="FFF8696B"/>
        <color rgb="FFFFEB84"/>
        <color rgb="FF63BE7B"/>
      </colorScale>
    </cfRule>
  </conditionalFormatting>
  <conditionalFormatting sqref="F41:N43">
    <cfRule type="colorScale" priority="27">
      <colorScale>
        <cfvo type="min"/>
        <cfvo type="percentile" val="50"/>
        <cfvo type="max"/>
        <color rgb="FFF8696B"/>
        <color rgb="FFFFEB84"/>
        <color rgb="FF63BE7B"/>
      </colorScale>
    </cfRule>
  </conditionalFormatting>
  <conditionalFormatting sqref="F44:N45">
    <cfRule type="colorScale" priority="21">
      <colorScale>
        <cfvo type="min"/>
        <cfvo type="percentile" val="50"/>
        <cfvo type="max"/>
        <color rgb="FFF8696B"/>
        <color rgb="FFFFEB84"/>
        <color rgb="FF63BE7B"/>
      </colorScale>
    </cfRule>
  </conditionalFormatting>
  <conditionalFormatting sqref="F46:N46">
    <cfRule type="colorScale" priority="9">
      <colorScale>
        <cfvo type="min"/>
        <cfvo type="percentile" val="50"/>
        <cfvo type="max"/>
        <color rgb="FFF8696B"/>
        <color rgb="FFFFEB84"/>
        <color rgb="FF63BE7B"/>
      </colorScale>
    </cfRule>
  </conditionalFormatting>
  <conditionalFormatting sqref="F47:N50">
    <cfRule type="colorScale" priority="3">
      <colorScale>
        <cfvo type="min"/>
        <cfvo type="percentile" val="50"/>
        <cfvo type="max"/>
        <color rgb="FFF8696B"/>
        <color rgb="FFFFEB84"/>
        <color rgb="FF63BE7B"/>
      </colorScale>
    </cfRule>
  </conditionalFormatting>
  <conditionalFormatting sqref="AC2:AC50">
    <cfRule type="containsText" dxfId="181" priority="543" operator="containsText" text="A">
      <formula>NOT(ISERROR(SEARCH("A",AC2)))</formula>
    </cfRule>
    <cfRule type="containsText" dxfId="180" priority="242" operator="containsText" text="F">
      <formula>NOT(ISERROR(SEARCH("F",AC2)))</formula>
    </cfRule>
    <cfRule type="containsText" dxfId="179" priority="241" operator="containsText" text="S">
      <formula>NOT(ISERROR(SEARCH("S",AC2)))</formula>
    </cfRule>
    <cfRule type="containsText" dxfId="178" priority="240" operator="containsText" text="D">
      <formula>NOT(ISERROR(SEARCH("D",AC2)))</formula>
    </cfRule>
  </conditionalFormatting>
  <conditionalFormatting sqref="AC44:AC50">
    <cfRule type="containsText" dxfId="177" priority="19" operator="containsText" text="E">
      <formula>NOT(ISERROR(SEARCH("E",AC44)))</formula>
    </cfRule>
    <cfRule type="containsText" dxfId="176" priority="20" operator="containsText" text="B">
      <formula>NOT(ISERROR(SEARCH("B",AC44)))</formula>
    </cfRule>
  </conditionalFormatting>
  <conditionalFormatting sqref="AC47:AC50">
    <cfRule type="containsText" dxfId="175" priority="2" operator="containsText" text="B">
      <formula>NOT(ISERROR(SEARCH("B",AC47)))</formula>
    </cfRule>
    <cfRule type="containsText" dxfId="174" priority="1" operator="containsText" text="E">
      <formula>NOT(ISERROR(SEARCH("E",AC47)))</formula>
    </cfRule>
  </conditionalFormatting>
  <conditionalFormatting sqref="AC46:AK50">
    <cfRule type="containsText" dxfId="173" priority="8" operator="containsText" text="B">
      <formula>NOT(ISERROR(SEARCH("B",AC46)))</formula>
    </cfRule>
    <cfRule type="containsText" dxfId="172" priority="7" operator="containsText" text="E">
      <formula>NOT(ISERROR(SEARCH("E",AC46)))</formula>
    </cfRule>
  </conditionalFormatting>
  <conditionalFormatting sqref="AC2:AL4">
    <cfRule type="containsText" dxfId="171" priority="541" operator="containsText" text="E">
      <formula>NOT(ISERROR(SEARCH("E",AC2)))</formula>
    </cfRule>
    <cfRule type="containsText" dxfId="170" priority="542" operator="containsText" text="B">
      <formula>NOT(ISERROR(SEARCH("B",AC2)))</formula>
    </cfRule>
  </conditionalFormatting>
  <conditionalFormatting sqref="AC5:AL44 AC45:AK45">
    <cfRule type="containsText" dxfId="169" priority="25" operator="containsText" text="E">
      <formula>NOT(ISERROR(SEARCH("E",AC5)))</formula>
    </cfRule>
    <cfRule type="containsText" dxfId="168" priority="26" operator="containsText" text="B">
      <formula>NOT(ISERROR(SEARCH("B",AC5)))</formula>
    </cfRule>
  </conditionalFormatting>
  <conditionalFormatting sqref="AI3:AJ3">
    <cfRule type="containsText" dxfId="167" priority="1033" operator="containsText" text="A">
      <formula>NOT(ISERROR(SEARCH("A",AI3)))</formula>
    </cfRule>
  </conditionalFormatting>
  <conditionalFormatting sqref="AI3:AJ50">
    <cfRule type="containsText" dxfId="166" priority="5" operator="containsText" text="B">
      <formula>NOT(ISERROR(SEARCH("B",AI3)))</formula>
    </cfRule>
    <cfRule type="containsText" dxfId="165" priority="4" operator="containsText" text="E">
      <formula>NOT(ISERROR(SEARCH("E",AI3)))</formula>
    </cfRule>
  </conditionalFormatting>
  <conditionalFormatting sqref="AI4:AJ50">
    <cfRule type="containsText" dxfId="164" priority="6" operator="containsText" text="A">
      <formula>NOT(ISERROR(SEARCH("A",AI4)))</formula>
    </cfRule>
  </conditionalFormatting>
  <conditionalFormatting sqref="AI2:AK2">
    <cfRule type="containsText" dxfId="163" priority="1384" operator="containsText" text="A">
      <formula>NOT(ISERROR(SEARCH("A",AI2)))</formula>
    </cfRule>
    <cfRule type="containsText" dxfId="162" priority="1383" operator="containsText" text="B">
      <formula>NOT(ISERROR(SEARCH("B",AI2)))</formula>
    </cfRule>
    <cfRule type="containsText" dxfId="161" priority="1382" operator="containsText" text="E">
      <formula>NOT(ISERROR(SEARCH("E",AI2)))</formula>
    </cfRule>
  </conditionalFormatting>
  <conditionalFormatting sqref="AK3:AK50">
    <cfRule type="containsText" dxfId="160" priority="1029" operator="containsText" text="B">
      <formula>NOT(ISERROR(SEARCH("B",AK3)))</formula>
    </cfRule>
    <cfRule type="containsText" dxfId="159" priority="1030" operator="containsText" text="A">
      <formula>NOT(ISERROR(SEARCH("A",AK3)))</formula>
    </cfRule>
    <cfRule type="containsText" dxfId="158" priority="1028" operator="containsText" text="E">
      <formula>NOT(ISERROR(SEARCH("E",AK3)))</formula>
    </cfRule>
  </conditionalFormatting>
  <conditionalFormatting sqref="AL2:AL5">
    <cfRule type="containsText" dxfId="157" priority="975" operator="containsText" text="A">
      <formula>NOT(ISERROR(SEARCH("A",AL2)))</formula>
    </cfRule>
  </conditionalFormatting>
  <conditionalFormatting sqref="AL6:AL44">
    <cfRule type="containsText" dxfId="156" priority="126" operator="containsText" text="A">
      <formula>NOT(ISERROR(SEARCH("A",AL6)))</formula>
    </cfRule>
  </conditionalFormatting>
  <conditionalFormatting sqref="AL45:AL50">
    <cfRule type="containsText" dxfId="155" priority="18" operator="containsText" text="A">
      <formula>NOT(ISERROR(SEARCH("A",AL45)))</formula>
    </cfRule>
    <cfRule type="containsText" dxfId="154" priority="17" operator="containsText" text="B">
      <formula>NOT(ISERROR(SEARCH("B",AL45)))</formula>
    </cfRule>
    <cfRule type="containsText" dxfId="153" priority="16" operator="containsText" text="E">
      <formula>NOT(ISERROR(SEARCH("E",AL45)))</formula>
    </cfRule>
  </conditionalFormatting>
  <dataValidations count="1">
    <dataValidation type="list" allowBlank="1" showInputMessage="1" showErrorMessage="1" sqref="AL2:AL50"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3 O44:S45 O46:S46 O47:S5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50"/>
  <sheetViews>
    <sheetView zoomScaleNormal="100" workbookViewId="0">
      <pane xSplit="5" ySplit="1" topLeftCell="AF26" activePane="bottomRight" state="frozen"/>
      <selection activeCell="E24" sqref="E24"/>
      <selection pane="topRight" activeCell="E24" sqref="E24"/>
      <selection pane="bottomLeft" activeCell="E24" sqref="E24"/>
      <selection pane="bottomRight" activeCell="AH50" sqref="AH50"/>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row r="45" spans="1:41" s="5" customFormat="1">
      <c r="A45" s="6">
        <v>45612</v>
      </c>
      <c r="B45" s="7" t="s">
        <v>135</v>
      </c>
      <c r="C45" s="42" t="s">
        <v>195</v>
      </c>
      <c r="D45" s="9">
        <v>8.2013888888888886E-2</v>
      </c>
      <c r="E45" s="8" t="s">
        <v>2119</v>
      </c>
      <c r="F45" s="10">
        <v>12.7</v>
      </c>
      <c r="G45" s="10">
        <v>11.3</v>
      </c>
      <c r="H45" s="10">
        <v>11.9</v>
      </c>
      <c r="I45" s="10">
        <v>12.1</v>
      </c>
      <c r="J45" s="10">
        <v>11.8</v>
      </c>
      <c r="K45" s="10">
        <v>12.1</v>
      </c>
      <c r="L45" s="10">
        <v>11.4</v>
      </c>
      <c r="M45" s="10">
        <v>11.5</v>
      </c>
      <c r="N45" s="10">
        <v>11.6</v>
      </c>
      <c r="O45" s="10">
        <v>12.2</v>
      </c>
      <c r="P45" s="22">
        <f t="shared" ref="P45:P46" si="10">SUM(F45:H45)</f>
        <v>35.9</v>
      </c>
      <c r="Q45" s="22">
        <f t="shared" ref="Q45:Q46" si="11">SUM(I45:L45)</f>
        <v>47.4</v>
      </c>
      <c r="R45" s="22">
        <f t="shared" ref="R45:R46" si="12">SUM(M45:O45)</f>
        <v>35.299999999999997</v>
      </c>
      <c r="S45" s="23">
        <f t="shared" ref="S45:S46" si="13">SUM(F45:J45)</f>
        <v>59.8</v>
      </c>
      <c r="T45" s="23">
        <f t="shared" ref="T45:T46" si="14">SUM(K45:O45)</f>
        <v>58.8</v>
      </c>
      <c r="U45" s="11" t="s">
        <v>170</v>
      </c>
      <c r="V45" s="11" t="s">
        <v>171</v>
      </c>
      <c r="W45" s="13" t="s">
        <v>203</v>
      </c>
      <c r="X45" s="13" t="s">
        <v>273</v>
      </c>
      <c r="Y45" s="13" t="s">
        <v>415</v>
      </c>
      <c r="Z45" s="13" t="s">
        <v>181</v>
      </c>
      <c r="AA45" s="12">
        <v>10.4</v>
      </c>
      <c r="AB45" s="12">
        <v>9.1999999999999993</v>
      </c>
      <c r="AC45" s="12">
        <v>11</v>
      </c>
      <c r="AD45" s="11" t="s">
        <v>182</v>
      </c>
      <c r="AE45" s="12" t="s">
        <v>317</v>
      </c>
      <c r="AF45" s="12">
        <v>-0.2</v>
      </c>
      <c r="AG45" s="12">
        <v>0.1</v>
      </c>
      <c r="AH45" s="12">
        <v>-0.3</v>
      </c>
      <c r="AI45" s="12"/>
      <c r="AJ45" s="11" t="s">
        <v>315</v>
      </c>
      <c r="AK45" s="11" t="s">
        <v>314</v>
      </c>
      <c r="AL45" s="11" t="s">
        <v>182</v>
      </c>
      <c r="AM45" s="8"/>
      <c r="AN45" s="8" t="s">
        <v>2139</v>
      </c>
      <c r="AO45" s="27" t="s">
        <v>2140</v>
      </c>
    </row>
    <row r="46" spans="1:41" s="5" customFormat="1">
      <c r="A46" s="6">
        <v>45612</v>
      </c>
      <c r="B46" s="7" t="s">
        <v>140</v>
      </c>
      <c r="C46" s="42" t="s">
        <v>195</v>
      </c>
      <c r="D46" s="9">
        <v>8.4074074074074079E-2</v>
      </c>
      <c r="E46" s="8" t="s">
        <v>931</v>
      </c>
      <c r="F46" s="10">
        <v>12.8</v>
      </c>
      <c r="G46" s="10">
        <v>11.6</v>
      </c>
      <c r="H46" s="10">
        <v>12.9</v>
      </c>
      <c r="I46" s="10">
        <v>12.7</v>
      </c>
      <c r="J46" s="10">
        <v>12.4</v>
      </c>
      <c r="K46" s="10">
        <v>12.1</v>
      </c>
      <c r="L46" s="10">
        <v>11.6</v>
      </c>
      <c r="M46" s="10">
        <v>11.6</v>
      </c>
      <c r="N46" s="10">
        <v>11.8</v>
      </c>
      <c r="O46" s="10">
        <v>11.9</v>
      </c>
      <c r="P46" s="22">
        <f t="shared" si="10"/>
        <v>37.299999999999997</v>
      </c>
      <c r="Q46" s="22">
        <f t="shared" si="11"/>
        <v>48.800000000000004</v>
      </c>
      <c r="R46" s="22">
        <f t="shared" si="12"/>
        <v>35.299999999999997</v>
      </c>
      <c r="S46" s="23">
        <f t="shared" si="13"/>
        <v>62.4</v>
      </c>
      <c r="T46" s="23">
        <f t="shared" si="14"/>
        <v>58.999999999999993</v>
      </c>
      <c r="U46" s="11" t="s">
        <v>212</v>
      </c>
      <c r="V46" s="11" t="s">
        <v>213</v>
      </c>
      <c r="W46" s="13" t="s">
        <v>685</v>
      </c>
      <c r="X46" s="13" t="s">
        <v>298</v>
      </c>
      <c r="Y46" s="13" t="s">
        <v>272</v>
      </c>
      <c r="Z46" s="13" t="s">
        <v>181</v>
      </c>
      <c r="AA46" s="12">
        <v>10.4</v>
      </c>
      <c r="AB46" s="12">
        <v>9.1999999999999993</v>
      </c>
      <c r="AC46" s="12">
        <v>11</v>
      </c>
      <c r="AD46" s="11" t="s">
        <v>182</v>
      </c>
      <c r="AE46" s="12">
        <v>1.6</v>
      </c>
      <c r="AF46" s="12">
        <v>-0.5</v>
      </c>
      <c r="AG46" s="12">
        <v>1.4</v>
      </c>
      <c r="AH46" s="12">
        <v>-0.3</v>
      </c>
      <c r="AI46" s="12"/>
      <c r="AJ46" s="11" t="s">
        <v>318</v>
      </c>
      <c r="AK46" s="11" t="s">
        <v>315</v>
      </c>
      <c r="AL46" s="11" t="s">
        <v>182</v>
      </c>
      <c r="AM46" s="8"/>
      <c r="AN46" s="8" t="s">
        <v>2137</v>
      </c>
      <c r="AO46" s="27" t="s">
        <v>2138</v>
      </c>
    </row>
    <row r="47" spans="1:41" s="5" customFormat="1">
      <c r="A47" s="6">
        <v>45619</v>
      </c>
      <c r="B47" s="7" t="s">
        <v>1585</v>
      </c>
      <c r="C47" s="42" t="s">
        <v>195</v>
      </c>
      <c r="D47" s="9">
        <v>8.3425925925925931E-2</v>
      </c>
      <c r="E47" s="8" t="s">
        <v>2182</v>
      </c>
      <c r="F47" s="10">
        <v>12.5</v>
      </c>
      <c r="G47" s="10">
        <v>11</v>
      </c>
      <c r="H47" s="10">
        <v>11.9</v>
      </c>
      <c r="I47" s="10">
        <v>12.4</v>
      </c>
      <c r="J47" s="10">
        <v>12.4</v>
      </c>
      <c r="K47" s="10">
        <v>12.5</v>
      </c>
      <c r="L47" s="10">
        <v>12.1</v>
      </c>
      <c r="M47" s="10">
        <v>11.9</v>
      </c>
      <c r="N47" s="10">
        <v>12.2</v>
      </c>
      <c r="O47" s="10">
        <v>11.9</v>
      </c>
      <c r="P47" s="22">
        <f t="shared" ref="P47:P49" si="15">SUM(F47:H47)</f>
        <v>35.4</v>
      </c>
      <c r="Q47" s="22">
        <f t="shared" ref="Q47:Q49" si="16">SUM(I47:L47)</f>
        <v>49.4</v>
      </c>
      <c r="R47" s="22">
        <f t="shared" ref="R47:R49" si="17">SUM(M47:O47)</f>
        <v>36</v>
      </c>
      <c r="S47" s="23">
        <f t="shared" ref="S47:S49" si="18">SUM(F47:J47)</f>
        <v>60.199999999999996</v>
      </c>
      <c r="T47" s="23">
        <f t="shared" ref="T47:T49" si="19">SUM(K47:O47)</f>
        <v>60.6</v>
      </c>
      <c r="U47" s="11" t="s">
        <v>170</v>
      </c>
      <c r="V47" s="11" t="s">
        <v>171</v>
      </c>
      <c r="W47" s="13" t="s">
        <v>395</v>
      </c>
      <c r="X47" s="13" t="s">
        <v>299</v>
      </c>
      <c r="Y47" s="13" t="s">
        <v>280</v>
      </c>
      <c r="Z47" s="13" t="s">
        <v>182</v>
      </c>
      <c r="AA47" s="12">
        <v>9</v>
      </c>
      <c r="AB47" s="12">
        <v>8.4</v>
      </c>
      <c r="AC47" s="12">
        <v>11.3</v>
      </c>
      <c r="AD47" s="11" t="s">
        <v>181</v>
      </c>
      <c r="AE47" s="12">
        <v>-0.9</v>
      </c>
      <c r="AF47" s="12" t="s">
        <v>313</v>
      </c>
      <c r="AG47" s="12">
        <v>0.2</v>
      </c>
      <c r="AH47" s="12">
        <v>-1.1000000000000001</v>
      </c>
      <c r="AI47" s="12"/>
      <c r="AJ47" s="11" t="s">
        <v>315</v>
      </c>
      <c r="AK47" s="11" t="s">
        <v>315</v>
      </c>
      <c r="AL47" s="11" t="s">
        <v>182</v>
      </c>
      <c r="AM47" s="8"/>
      <c r="AN47" s="8" t="s">
        <v>2187</v>
      </c>
      <c r="AO47" s="27" t="s">
        <v>2188</v>
      </c>
    </row>
    <row r="48" spans="1:41" s="5" customFormat="1">
      <c r="A48" s="6">
        <v>45619</v>
      </c>
      <c r="B48" s="7" t="s">
        <v>1744</v>
      </c>
      <c r="C48" s="42" t="s">
        <v>195</v>
      </c>
      <c r="D48" s="9">
        <v>8.3425925925925931E-2</v>
      </c>
      <c r="E48" s="8" t="s">
        <v>1588</v>
      </c>
      <c r="F48" s="10">
        <v>13.2</v>
      </c>
      <c r="G48" s="10">
        <v>11.5</v>
      </c>
      <c r="H48" s="10">
        <v>12.1</v>
      </c>
      <c r="I48" s="10">
        <v>12.6</v>
      </c>
      <c r="J48" s="10">
        <v>12.5</v>
      </c>
      <c r="K48" s="10">
        <v>12.4</v>
      </c>
      <c r="L48" s="10">
        <v>12.1</v>
      </c>
      <c r="M48" s="10">
        <v>11.6</v>
      </c>
      <c r="N48" s="10">
        <v>11.5</v>
      </c>
      <c r="O48" s="10">
        <v>11.4</v>
      </c>
      <c r="P48" s="22">
        <f t="shared" si="15"/>
        <v>36.799999999999997</v>
      </c>
      <c r="Q48" s="22">
        <f t="shared" si="16"/>
        <v>49.6</v>
      </c>
      <c r="R48" s="22">
        <f t="shared" si="17"/>
        <v>34.5</v>
      </c>
      <c r="S48" s="23">
        <f t="shared" si="18"/>
        <v>61.9</v>
      </c>
      <c r="T48" s="23">
        <f t="shared" si="19"/>
        <v>59</v>
      </c>
      <c r="U48" s="11" t="s">
        <v>217</v>
      </c>
      <c r="V48" s="11" t="s">
        <v>213</v>
      </c>
      <c r="W48" s="13" t="s">
        <v>199</v>
      </c>
      <c r="X48" s="13" t="s">
        <v>280</v>
      </c>
      <c r="Y48" s="13" t="s">
        <v>1690</v>
      </c>
      <c r="Z48" s="13" t="s">
        <v>182</v>
      </c>
      <c r="AA48" s="12">
        <v>9</v>
      </c>
      <c r="AB48" s="12">
        <v>8.4</v>
      </c>
      <c r="AC48" s="12">
        <v>11.3</v>
      </c>
      <c r="AD48" s="11" t="s">
        <v>181</v>
      </c>
      <c r="AE48" s="12">
        <v>0.7</v>
      </c>
      <c r="AF48" s="12">
        <v>-0.7</v>
      </c>
      <c r="AG48" s="12">
        <v>1.1000000000000001</v>
      </c>
      <c r="AH48" s="12">
        <v>-1.1000000000000001</v>
      </c>
      <c r="AI48" s="12"/>
      <c r="AJ48" s="11" t="s">
        <v>318</v>
      </c>
      <c r="AK48" s="11" t="s">
        <v>315</v>
      </c>
      <c r="AL48" s="11" t="s">
        <v>182</v>
      </c>
      <c r="AM48" s="8"/>
      <c r="AN48" s="8"/>
      <c r="AO48" s="27"/>
    </row>
    <row r="49" spans="1:41" s="5" customFormat="1">
      <c r="A49" s="6">
        <v>45620</v>
      </c>
      <c r="B49" s="7" t="s">
        <v>1373</v>
      </c>
      <c r="C49" s="42" t="s">
        <v>195</v>
      </c>
      <c r="D49" s="9">
        <v>8.4120370370370373E-2</v>
      </c>
      <c r="E49" s="8" t="s">
        <v>2219</v>
      </c>
      <c r="F49" s="10">
        <v>12.6</v>
      </c>
      <c r="G49" s="10">
        <v>11.9</v>
      </c>
      <c r="H49" s="10">
        <v>12.4</v>
      </c>
      <c r="I49" s="10">
        <v>12.5</v>
      </c>
      <c r="J49" s="10">
        <v>12.8</v>
      </c>
      <c r="K49" s="10">
        <v>12.7</v>
      </c>
      <c r="L49" s="10">
        <v>12</v>
      </c>
      <c r="M49" s="10">
        <v>11.9</v>
      </c>
      <c r="N49" s="10">
        <v>11.8</v>
      </c>
      <c r="O49" s="10">
        <v>11.2</v>
      </c>
      <c r="P49" s="22">
        <f t="shared" si="15"/>
        <v>36.9</v>
      </c>
      <c r="Q49" s="22">
        <f t="shared" si="16"/>
        <v>50</v>
      </c>
      <c r="R49" s="22">
        <f t="shared" si="17"/>
        <v>34.900000000000006</v>
      </c>
      <c r="S49" s="23">
        <f t="shared" si="18"/>
        <v>62.2</v>
      </c>
      <c r="T49" s="23">
        <f t="shared" si="19"/>
        <v>59.600000000000009</v>
      </c>
      <c r="U49" s="11" t="s">
        <v>217</v>
      </c>
      <c r="V49" s="11" t="s">
        <v>213</v>
      </c>
      <c r="W49" s="13" t="s">
        <v>299</v>
      </c>
      <c r="X49" s="13" t="s">
        <v>272</v>
      </c>
      <c r="Y49" s="13" t="s">
        <v>299</v>
      </c>
      <c r="Z49" s="13" t="s">
        <v>182</v>
      </c>
      <c r="AA49" s="12">
        <v>10</v>
      </c>
      <c r="AB49" s="12">
        <v>9.3000000000000007</v>
      </c>
      <c r="AC49" s="12">
        <v>11.4</v>
      </c>
      <c r="AD49" s="11" t="s">
        <v>181</v>
      </c>
      <c r="AE49" s="12">
        <v>-0.2</v>
      </c>
      <c r="AF49" s="12">
        <v>-0.7</v>
      </c>
      <c r="AG49" s="12">
        <v>0.1</v>
      </c>
      <c r="AH49" s="12">
        <v>-1</v>
      </c>
      <c r="AI49" s="12"/>
      <c r="AJ49" s="11" t="s">
        <v>315</v>
      </c>
      <c r="AK49" s="11" t="s">
        <v>315</v>
      </c>
      <c r="AL49" s="11" t="s">
        <v>182</v>
      </c>
      <c r="AM49" s="8"/>
      <c r="AN49" s="8" t="s">
        <v>2231</v>
      </c>
      <c r="AO49" s="27" t="s">
        <v>2232</v>
      </c>
    </row>
    <row r="50" spans="1:41" s="5" customFormat="1">
      <c r="A50" s="6">
        <v>45626</v>
      </c>
      <c r="B50" s="7" t="s">
        <v>135</v>
      </c>
      <c r="C50" s="42" t="s">
        <v>195</v>
      </c>
      <c r="D50" s="9">
        <v>8.1967592592592592E-2</v>
      </c>
      <c r="E50" s="8" t="s">
        <v>2283</v>
      </c>
      <c r="F50" s="10">
        <v>12.3</v>
      </c>
      <c r="G50" s="10">
        <v>10.7</v>
      </c>
      <c r="H50" s="10">
        <v>11.7</v>
      </c>
      <c r="I50" s="10">
        <v>12</v>
      </c>
      <c r="J50" s="10">
        <v>11.7</v>
      </c>
      <c r="K50" s="10">
        <v>12.2</v>
      </c>
      <c r="L50" s="10">
        <v>12.2</v>
      </c>
      <c r="M50" s="10">
        <v>12</v>
      </c>
      <c r="N50" s="10">
        <v>11.6</v>
      </c>
      <c r="O50" s="10">
        <v>11.8</v>
      </c>
      <c r="P50" s="22">
        <f t="shared" ref="P50" si="20">SUM(F50:H50)</f>
        <v>34.700000000000003</v>
      </c>
      <c r="Q50" s="22">
        <f t="shared" ref="Q50" si="21">SUM(I50:L50)</f>
        <v>48.099999999999994</v>
      </c>
      <c r="R50" s="22">
        <f t="shared" ref="R50" si="22">SUM(M50:O50)</f>
        <v>35.400000000000006</v>
      </c>
      <c r="S50" s="23">
        <f t="shared" ref="S50" si="23">SUM(F50:J50)</f>
        <v>58.400000000000006</v>
      </c>
      <c r="T50" s="23">
        <f t="shared" ref="T50" si="24">SUM(K50:O50)</f>
        <v>59.8</v>
      </c>
      <c r="U50" s="11" t="s">
        <v>172</v>
      </c>
      <c r="V50" s="11" t="s">
        <v>171</v>
      </c>
      <c r="W50" s="13" t="s">
        <v>220</v>
      </c>
      <c r="X50" s="13" t="s">
        <v>243</v>
      </c>
      <c r="Y50" s="13" t="s">
        <v>2284</v>
      </c>
      <c r="Z50" s="13" t="s">
        <v>182</v>
      </c>
      <c r="AA50" s="12">
        <v>9.1999999999999993</v>
      </c>
      <c r="AB50" s="12">
        <v>8.8000000000000007</v>
      </c>
      <c r="AC50" s="12">
        <v>11.3</v>
      </c>
      <c r="AD50" s="11" t="s">
        <v>181</v>
      </c>
      <c r="AE50" s="12">
        <v>-0.2</v>
      </c>
      <c r="AF50" s="12" t="s">
        <v>313</v>
      </c>
      <c r="AG50" s="12">
        <v>0.7</v>
      </c>
      <c r="AH50" s="12">
        <v>-0.9</v>
      </c>
      <c r="AI50" s="12"/>
      <c r="AJ50" s="11" t="s">
        <v>314</v>
      </c>
      <c r="AK50" s="11" t="s">
        <v>315</v>
      </c>
      <c r="AL50" s="11" t="s">
        <v>182</v>
      </c>
      <c r="AM50" s="8"/>
      <c r="AN50" s="8"/>
      <c r="AO50" s="27"/>
    </row>
  </sheetData>
  <autoFilter ref="A1:AN31" xr:uid="{00000000-0009-0000-0000-000005000000}"/>
  <dataConsolidate/>
  <phoneticPr fontId="12"/>
  <conditionalFormatting sqref="F2:O3">
    <cfRule type="colorScale" priority="142">
      <colorScale>
        <cfvo type="min"/>
        <cfvo type="percentile" val="50"/>
        <cfvo type="max"/>
        <color rgb="FFF8696B"/>
        <color rgb="FFFFEB84"/>
        <color rgb="FF63BE7B"/>
      </colorScale>
    </cfRule>
  </conditionalFormatting>
  <conditionalFormatting sqref="F4:O4">
    <cfRule type="colorScale" priority="101">
      <colorScale>
        <cfvo type="min"/>
        <cfvo type="percentile" val="50"/>
        <cfvo type="max"/>
        <color rgb="FFF8696B"/>
        <color rgb="FFFFEB84"/>
        <color rgb="FF63BE7B"/>
      </colorScale>
    </cfRule>
  </conditionalFormatting>
  <conditionalFormatting sqref="F5:O8">
    <cfRule type="colorScale" priority="97">
      <colorScale>
        <cfvo type="min"/>
        <cfvo type="percentile" val="50"/>
        <cfvo type="max"/>
        <color rgb="FFF8696B"/>
        <color rgb="FFFFEB84"/>
        <color rgb="FF63BE7B"/>
      </colorScale>
    </cfRule>
  </conditionalFormatting>
  <conditionalFormatting sqref="F9:O9">
    <cfRule type="colorScale" priority="93">
      <colorScale>
        <cfvo type="min"/>
        <cfvo type="percentile" val="50"/>
        <cfvo type="max"/>
        <color rgb="FFF8696B"/>
        <color rgb="FFFFEB84"/>
        <color rgb="FF63BE7B"/>
      </colorScale>
    </cfRule>
  </conditionalFormatting>
  <conditionalFormatting sqref="F10:O11">
    <cfRule type="colorScale" priority="80">
      <colorScale>
        <cfvo type="min"/>
        <cfvo type="percentile" val="50"/>
        <cfvo type="max"/>
        <color rgb="FFF8696B"/>
        <color rgb="FFFFEB84"/>
        <color rgb="FF63BE7B"/>
      </colorScale>
    </cfRule>
  </conditionalFormatting>
  <conditionalFormatting sqref="F12:O14">
    <cfRule type="colorScale" priority="76">
      <colorScale>
        <cfvo type="min"/>
        <cfvo type="percentile" val="50"/>
        <cfvo type="max"/>
        <color rgb="FFF8696B"/>
        <color rgb="FFFFEB84"/>
        <color rgb="FF63BE7B"/>
      </colorScale>
    </cfRule>
  </conditionalFormatting>
  <conditionalFormatting sqref="F15:O15">
    <cfRule type="colorScale" priority="72">
      <colorScale>
        <cfvo type="min"/>
        <cfvo type="percentile" val="50"/>
        <cfvo type="max"/>
        <color rgb="FFF8696B"/>
        <color rgb="FFFFEB84"/>
        <color rgb="FF63BE7B"/>
      </colorScale>
    </cfRule>
  </conditionalFormatting>
  <conditionalFormatting sqref="F16:O16">
    <cfRule type="colorScale" priority="68">
      <colorScale>
        <cfvo type="min"/>
        <cfvo type="percentile" val="50"/>
        <cfvo type="max"/>
        <color rgb="FFF8696B"/>
        <color rgb="FFFFEB84"/>
        <color rgb="FF63BE7B"/>
      </colorScale>
    </cfRule>
  </conditionalFormatting>
  <conditionalFormatting sqref="F17:O17">
    <cfRule type="colorScale" priority="64">
      <colorScale>
        <cfvo type="min"/>
        <cfvo type="percentile" val="50"/>
        <cfvo type="max"/>
        <color rgb="FFF8696B"/>
        <color rgb="FFFFEB84"/>
        <color rgb="FF63BE7B"/>
      </colorScale>
    </cfRule>
  </conditionalFormatting>
  <conditionalFormatting sqref="F18:O20">
    <cfRule type="colorScale" priority="60">
      <colorScale>
        <cfvo type="min"/>
        <cfvo type="percentile" val="50"/>
        <cfvo type="max"/>
        <color rgb="FFF8696B"/>
        <color rgb="FFFFEB84"/>
        <color rgb="FF63BE7B"/>
      </colorScale>
    </cfRule>
  </conditionalFormatting>
  <conditionalFormatting sqref="F21:O22">
    <cfRule type="colorScale" priority="56">
      <colorScale>
        <cfvo type="min"/>
        <cfvo type="percentile" val="50"/>
        <cfvo type="max"/>
        <color rgb="FFF8696B"/>
        <color rgb="FFFFEB84"/>
        <color rgb="FF63BE7B"/>
      </colorScale>
    </cfRule>
  </conditionalFormatting>
  <conditionalFormatting sqref="F23:O24">
    <cfRule type="colorScale" priority="52">
      <colorScale>
        <cfvo type="min"/>
        <cfvo type="percentile" val="50"/>
        <cfvo type="max"/>
        <color rgb="FFF8696B"/>
        <color rgb="FFFFEB84"/>
        <color rgb="FF63BE7B"/>
      </colorScale>
    </cfRule>
  </conditionalFormatting>
  <conditionalFormatting sqref="F25:O25">
    <cfRule type="colorScale" priority="44">
      <colorScale>
        <cfvo type="min"/>
        <cfvo type="percentile" val="50"/>
        <cfvo type="max"/>
        <color rgb="FFF8696B"/>
        <color rgb="FFFFEB84"/>
        <color rgb="FF63BE7B"/>
      </colorScale>
    </cfRule>
  </conditionalFormatting>
  <conditionalFormatting sqref="F26:O27">
    <cfRule type="colorScale" priority="45">
      <colorScale>
        <cfvo type="min"/>
        <cfvo type="percentile" val="50"/>
        <cfvo type="max"/>
        <color rgb="FFF8696B"/>
        <color rgb="FFFFEB84"/>
        <color rgb="FF63BE7B"/>
      </colorScale>
    </cfRule>
  </conditionalFormatting>
  <conditionalFormatting sqref="F28:O28">
    <cfRule type="colorScale" priority="40">
      <colorScale>
        <cfvo type="min"/>
        <cfvo type="percentile" val="50"/>
        <cfvo type="max"/>
        <color rgb="FFF8696B"/>
        <color rgb="FFFFEB84"/>
        <color rgb="FF63BE7B"/>
      </colorScale>
    </cfRule>
  </conditionalFormatting>
  <conditionalFormatting sqref="F29:O30">
    <cfRule type="colorScale" priority="2219">
      <colorScale>
        <cfvo type="min"/>
        <cfvo type="percentile" val="50"/>
        <cfvo type="max"/>
        <color rgb="FFF8696B"/>
        <color rgb="FFFFEB84"/>
        <color rgb="FF63BE7B"/>
      </colorScale>
    </cfRule>
  </conditionalFormatting>
  <conditionalFormatting sqref="F31:O31">
    <cfRule type="colorScale" priority="35">
      <colorScale>
        <cfvo type="min"/>
        <cfvo type="percentile" val="50"/>
        <cfvo type="max"/>
        <color rgb="FFF8696B"/>
        <color rgb="FFFFEB84"/>
        <color rgb="FF63BE7B"/>
      </colorScale>
    </cfRule>
  </conditionalFormatting>
  <conditionalFormatting sqref="F32:O32">
    <cfRule type="colorScale" priority="34">
      <colorScale>
        <cfvo type="min"/>
        <cfvo type="percentile" val="50"/>
        <cfvo type="max"/>
        <color rgb="FFF8696B"/>
        <color rgb="FFFFEB84"/>
        <color rgb="FF63BE7B"/>
      </colorScale>
    </cfRule>
  </conditionalFormatting>
  <conditionalFormatting sqref="F33:O34">
    <cfRule type="colorScale" priority="30">
      <colorScale>
        <cfvo type="min"/>
        <cfvo type="percentile" val="50"/>
        <cfvo type="max"/>
        <color rgb="FFF8696B"/>
        <color rgb="FFFFEB84"/>
        <color rgb="FF63BE7B"/>
      </colorScale>
    </cfRule>
  </conditionalFormatting>
  <conditionalFormatting sqref="F35:O35">
    <cfRule type="colorScale" priority="26">
      <colorScale>
        <cfvo type="min"/>
        <cfvo type="percentile" val="50"/>
        <cfvo type="max"/>
        <color rgb="FFF8696B"/>
        <color rgb="FFFFEB84"/>
        <color rgb="FF63BE7B"/>
      </colorScale>
    </cfRule>
  </conditionalFormatting>
  <conditionalFormatting sqref="F36:O39">
    <cfRule type="colorScale" priority="25">
      <colorScale>
        <cfvo type="min"/>
        <cfvo type="percentile" val="50"/>
        <cfvo type="max"/>
        <color rgb="FFF8696B"/>
        <color rgb="FFFFEB84"/>
        <color rgb="FF63BE7B"/>
      </colorScale>
    </cfRule>
  </conditionalFormatting>
  <conditionalFormatting sqref="F40:O40">
    <cfRule type="colorScale" priority="21">
      <colorScale>
        <cfvo type="min"/>
        <cfvo type="percentile" val="50"/>
        <cfvo type="max"/>
        <color rgb="FFF8696B"/>
        <color rgb="FFFFEB84"/>
        <color rgb="FF63BE7B"/>
      </colorScale>
    </cfRule>
  </conditionalFormatting>
  <conditionalFormatting sqref="F41:O44">
    <cfRule type="colorScale" priority="17">
      <colorScale>
        <cfvo type="min"/>
        <cfvo type="percentile" val="50"/>
        <cfvo type="max"/>
        <color rgb="FFF8696B"/>
        <color rgb="FFFFEB84"/>
        <color rgb="FF63BE7B"/>
      </colorScale>
    </cfRule>
  </conditionalFormatting>
  <conditionalFormatting sqref="F45:O46">
    <cfRule type="colorScale" priority="13">
      <colorScale>
        <cfvo type="min"/>
        <cfvo type="percentile" val="50"/>
        <cfvo type="max"/>
        <color rgb="FFF8696B"/>
        <color rgb="FFFFEB84"/>
        <color rgb="FF63BE7B"/>
      </colorScale>
    </cfRule>
  </conditionalFormatting>
  <conditionalFormatting sqref="F47:O49">
    <cfRule type="colorScale" priority="9">
      <colorScale>
        <cfvo type="min"/>
        <cfvo type="percentile" val="50"/>
        <cfvo type="max"/>
        <color rgb="FFF8696B"/>
        <color rgb="FFFFEB84"/>
        <color rgb="FF63BE7B"/>
      </colorScale>
    </cfRule>
  </conditionalFormatting>
  <conditionalFormatting sqref="F50:O50">
    <cfRule type="colorScale" priority="1">
      <colorScale>
        <cfvo type="min"/>
        <cfvo type="percentile" val="50"/>
        <cfvo type="max"/>
        <color rgb="FFF8696B"/>
        <color rgb="FFFFEB84"/>
        <color rgb="FF63BE7B"/>
      </colorScale>
    </cfRule>
  </conditionalFormatting>
  <conditionalFormatting sqref="AD2:AD8">
    <cfRule type="containsText" dxfId="152" priority="175" operator="containsText" text="D">
      <formula>NOT(ISERROR(SEARCH("D",AD2)))</formula>
    </cfRule>
    <cfRule type="containsText" dxfId="151" priority="176" operator="containsText" text="S">
      <formula>NOT(ISERROR(SEARCH("S",AD2)))</formula>
    </cfRule>
    <cfRule type="containsText" dxfId="150" priority="177" operator="containsText" text="F">
      <formula>NOT(ISERROR(SEARCH("F",AD2)))</formula>
    </cfRule>
  </conditionalFormatting>
  <conditionalFormatting sqref="AD9:AD50">
    <cfRule type="containsText" dxfId="149" priority="81" operator="containsText" text="D">
      <formula>NOT(ISERROR(SEARCH("D",AD9)))</formula>
    </cfRule>
    <cfRule type="containsText" dxfId="148" priority="82" operator="containsText" text="S">
      <formula>NOT(ISERROR(SEARCH("S",AD9)))</formula>
    </cfRule>
    <cfRule type="containsText" dxfId="147" priority="83" operator="containsText" text="F">
      <formula>NOT(ISERROR(SEARCH("F",AD9)))</formula>
    </cfRule>
    <cfRule type="containsText" dxfId="146" priority="85" operator="containsText" text="B">
      <formula>NOT(ISERROR(SEARCH("B",AD9)))</formula>
    </cfRule>
    <cfRule type="containsText" dxfId="145" priority="86" operator="containsText" text="A">
      <formula>NOT(ISERROR(SEARCH("A",AD9)))</formula>
    </cfRule>
    <cfRule type="containsText" dxfId="144" priority="84" operator="containsText" text="E">
      <formula>NOT(ISERROR(SEARCH("E",AD9)))</formula>
    </cfRule>
  </conditionalFormatting>
  <conditionalFormatting sqref="AD2:AM8">
    <cfRule type="containsText" dxfId="143" priority="94" operator="containsText" text="E">
      <formula>NOT(ISERROR(SEARCH("E",AD2)))</formula>
    </cfRule>
    <cfRule type="containsText" dxfId="142" priority="95" operator="containsText" text="B">
      <formula>NOT(ISERROR(SEARCH("B",AD2)))</formula>
    </cfRule>
    <cfRule type="containsText" dxfId="141" priority="96" operator="containsText" text="A">
      <formula>NOT(ISERROR(SEARCH("A",AD2)))</formula>
    </cfRule>
  </conditionalFormatting>
  <conditionalFormatting sqref="AE9:AM50">
    <cfRule type="containsText" dxfId="140" priority="4" operator="containsText" text="A">
      <formula>NOT(ISERROR(SEARCH("A",AE9)))</formula>
    </cfRule>
    <cfRule type="containsText" dxfId="139" priority="3" operator="containsText" text="B">
      <formula>NOT(ISERROR(SEARCH("B",AE9)))</formula>
    </cfRule>
    <cfRule type="containsText" dxfId="138" priority="2" operator="containsText" text="E">
      <formula>NOT(ISERROR(SEARCH("E",AE9)))</formula>
    </cfRule>
  </conditionalFormatting>
  <dataValidations count="1">
    <dataValidation type="list" allowBlank="1" showInputMessage="1" showErrorMessage="1" sqref="AM2:AM50"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4 P45:T46 P47:T49 P50:T5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2"/>
  <sheetViews>
    <sheetView zoomScaleNormal="100" workbookViewId="0">
      <pane xSplit="5" ySplit="1" topLeftCell="T2" activePane="bottomRight" state="frozen"/>
      <selection activeCell="E18" sqref="E18"/>
      <selection pane="topRight" activeCell="E18" sqref="E18"/>
      <selection pane="bottomLeft" activeCell="E18" sqref="E18"/>
      <selection pane="bottomRight" activeCell="AH27" sqref="AH27"/>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SUM(F20:H20)</f>
        <v>36.5</v>
      </c>
      <c r="R20" s="22">
        <f>SUM(I20:M20)</f>
        <v>61.3</v>
      </c>
      <c r="S20" s="22">
        <f>SUM(N20:P20)</f>
        <v>34.599999999999994</v>
      </c>
      <c r="T20" s="23">
        <f>SUM(F20:J20)</f>
        <v>60.7</v>
      </c>
      <c r="U20" s="23">
        <f>SUM(L20:P20)</f>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SUM(F21:H21)</f>
        <v>35.200000000000003</v>
      </c>
      <c r="R21" s="22">
        <f>SUM(I21:M21)</f>
        <v>61.5</v>
      </c>
      <c r="S21" s="22">
        <f>SUM(N21:P21)</f>
        <v>34.4</v>
      </c>
      <c r="T21" s="23">
        <f>SUM(F21:J21)</f>
        <v>59.600000000000009</v>
      </c>
      <c r="U21" s="23">
        <f>SUM(L21:P21)</f>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row r="22" spans="1:42" s="5" customFormat="1">
      <c r="A22" s="6">
        <v>45619</v>
      </c>
      <c r="B22" s="7" t="s">
        <v>157</v>
      </c>
      <c r="C22" s="8" t="s">
        <v>208</v>
      </c>
      <c r="D22" s="9">
        <v>9.239583333333333E-2</v>
      </c>
      <c r="E22" s="8" t="s">
        <v>2196</v>
      </c>
      <c r="F22" s="10">
        <v>12.9</v>
      </c>
      <c r="G22" s="10">
        <v>11.6</v>
      </c>
      <c r="H22" s="10">
        <v>12.6</v>
      </c>
      <c r="I22" s="10">
        <v>12.5</v>
      </c>
      <c r="J22" s="10">
        <v>12.5</v>
      </c>
      <c r="K22" s="10">
        <v>12.6</v>
      </c>
      <c r="L22" s="10">
        <v>12.7</v>
      </c>
      <c r="M22" s="10">
        <v>12.1</v>
      </c>
      <c r="N22" s="10">
        <v>11.4</v>
      </c>
      <c r="O22" s="10">
        <v>11</v>
      </c>
      <c r="P22" s="10">
        <v>11.4</v>
      </c>
      <c r="Q22" s="22">
        <f>SUM(F22:H22)</f>
        <v>37.1</v>
      </c>
      <c r="R22" s="22">
        <f>SUM(I22:M22)</f>
        <v>62.4</v>
      </c>
      <c r="S22" s="22">
        <f>SUM(N22:P22)</f>
        <v>33.799999999999997</v>
      </c>
      <c r="T22" s="23">
        <f>SUM(F22:J22)</f>
        <v>62.1</v>
      </c>
      <c r="U22" s="23">
        <f>SUM(L22:P22)</f>
        <v>58.599999999999994</v>
      </c>
      <c r="V22" s="11" t="s">
        <v>600</v>
      </c>
      <c r="W22" s="11" t="s">
        <v>397</v>
      </c>
      <c r="X22" s="13" t="s">
        <v>928</v>
      </c>
      <c r="Y22" s="13" t="s">
        <v>791</v>
      </c>
      <c r="Z22" s="13" t="s">
        <v>1003</v>
      </c>
      <c r="AA22" s="13" t="s">
        <v>187</v>
      </c>
      <c r="AB22" s="12">
        <v>9</v>
      </c>
      <c r="AC22" s="12">
        <v>8.4</v>
      </c>
      <c r="AD22" s="12">
        <v>11.3</v>
      </c>
      <c r="AE22" s="11" t="s">
        <v>486</v>
      </c>
      <c r="AF22" s="12">
        <v>0.2</v>
      </c>
      <c r="AG22" s="12">
        <v>-0.9</v>
      </c>
      <c r="AH22" s="12">
        <v>0.5</v>
      </c>
      <c r="AI22" s="12">
        <v>-1.2</v>
      </c>
      <c r="AJ22" s="12"/>
      <c r="AK22" s="11" t="s">
        <v>314</v>
      </c>
      <c r="AL22" s="11" t="s">
        <v>315</v>
      </c>
      <c r="AM22" s="11" t="s">
        <v>187</v>
      </c>
      <c r="AN22" s="8"/>
      <c r="AO22" s="8" t="s">
        <v>2208</v>
      </c>
      <c r="AP22" s="27" t="s">
        <v>2209</v>
      </c>
    </row>
  </sheetData>
  <autoFilter ref="A1:AO2" xr:uid="{00000000-0009-0000-0000-000006000000}"/>
  <phoneticPr fontId="3"/>
  <conditionalFormatting sqref="F2:P2">
    <cfRule type="colorScale" priority="231">
      <colorScale>
        <cfvo type="min"/>
        <cfvo type="percentile" val="50"/>
        <cfvo type="max"/>
        <color rgb="FFF8696B"/>
        <color rgb="FFFFEB84"/>
        <color rgb="FF63BE7B"/>
      </colorScale>
    </cfRule>
  </conditionalFormatting>
  <conditionalFormatting sqref="F3:P4">
    <cfRule type="colorScale" priority="65">
      <colorScale>
        <cfvo type="min"/>
        <cfvo type="percentile" val="50"/>
        <cfvo type="max"/>
        <color rgb="FFF8696B"/>
        <color rgb="FFFFEB84"/>
        <color rgb="FF63BE7B"/>
      </colorScale>
    </cfRule>
  </conditionalFormatting>
  <conditionalFormatting sqref="F5:P6">
    <cfRule type="colorScale" priority="61">
      <colorScale>
        <cfvo type="min"/>
        <cfvo type="percentile" val="50"/>
        <cfvo type="max"/>
        <color rgb="FFF8696B"/>
        <color rgb="FFFFEB84"/>
        <color rgb="FF63BE7B"/>
      </colorScale>
    </cfRule>
  </conditionalFormatting>
  <conditionalFormatting sqref="F7:P7">
    <cfRule type="colorScale" priority="48">
      <colorScale>
        <cfvo type="min"/>
        <cfvo type="percentile" val="50"/>
        <cfvo type="max"/>
        <color rgb="FFF8696B"/>
        <color rgb="FFFFEB84"/>
        <color rgb="FF63BE7B"/>
      </colorScale>
    </cfRule>
  </conditionalFormatting>
  <conditionalFormatting sqref="F8:P8">
    <cfRule type="colorScale" priority="44">
      <colorScale>
        <cfvo type="min"/>
        <cfvo type="percentile" val="50"/>
        <cfvo type="max"/>
        <color rgb="FFF8696B"/>
        <color rgb="FFFFEB84"/>
        <color rgb="FF63BE7B"/>
      </colorScale>
    </cfRule>
  </conditionalFormatting>
  <conditionalFormatting sqref="F9:P9">
    <cfRule type="colorScale" priority="40">
      <colorScale>
        <cfvo type="min"/>
        <cfvo type="percentile" val="50"/>
        <cfvo type="max"/>
        <color rgb="FFF8696B"/>
        <color rgb="FFFFEB84"/>
        <color rgb="FF63BE7B"/>
      </colorScale>
    </cfRule>
  </conditionalFormatting>
  <conditionalFormatting sqref="F10:P11">
    <cfRule type="colorScale" priority="36">
      <colorScale>
        <cfvo type="min"/>
        <cfvo type="percentile" val="50"/>
        <cfvo type="max"/>
        <color rgb="FFF8696B"/>
        <color rgb="FFFFEB84"/>
        <color rgb="FF63BE7B"/>
      </colorScale>
    </cfRule>
  </conditionalFormatting>
  <conditionalFormatting sqref="F12:P13">
    <cfRule type="colorScale" priority="32">
      <colorScale>
        <cfvo type="min"/>
        <cfvo type="percentile" val="50"/>
        <cfvo type="max"/>
        <color rgb="FFF8696B"/>
        <color rgb="FFFFEB84"/>
        <color rgb="FF63BE7B"/>
      </colorScale>
    </cfRule>
  </conditionalFormatting>
  <conditionalFormatting sqref="F14:P14">
    <cfRule type="colorScale" priority="28">
      <colorScale>
        <cfvo type="min"/>
        <cfvo type="percentile" val="50"/>
        <cfvo type="max"/>
        <color rgb="FFF8696B"/>
        <color rgb="FFFFEB84"/>
        <color rgb="FF63BE7B"/>
      </colorScale>
    </cfRule>
  </conditionalFormatting>
  <conditionalFormatting sqref="F15:P15">
    <cfRule type="colorScale" priority="24">
      <colorScale>
        <cfvo type="min"/>
        <cfvo type="percentile" val="50"/>
        <cfvo type="max"/>
        <color rgb="FFF8696B"/>
        <color rgb="FFFFEB84"/>
        <color rgb="FF63BE7B"/>
      </colorScale>
    </cfRule>
  </conditionalFormatting>
  <conditionalFormatting sqref="F16:P16">
    <cfRule type="colorScale" priority="20">
      <colorScale>
        <cfvo type="min"/>
        <cfvo type="percentile" val="50"/>
        <cfvo type="max"/>
        <color rgb="FFF8696B"/>
        <color rgb="FFFFEB84"/>
        <color rgb="FF63BE7B"/>
      </colorScale>
    </cfRule>
  </conditionalFormatting>
  <conditionalFormatting sqref="F17:P18">
    <cfRule type="colorScale" priority="16">
      <colorScale>
        <cfvo type="min"/>
        <cfvo type="percentile" val="50"/>
        <cfvo type="max"/>
        <color rgb="FFF8696B"/>
        <color rgb="FFFFEB84"/>
        <color rgb="FF63BE7B"/>
      </colorScale>
    </cfRule>
  </conditionalFormatting>
  <conditionalFormatting sqref="F19:P19">
    <cfRule type="colorScale" priority="12">
      <colorScale>
        <cfvo type="min"/>
        <cfvo type="percentile" val="50"/>
        <cfvo type="max"/>
        <color rgb="FFF8696B"/>
        <color rgb="FFFFEB84"/>
        <color rgb="FF63BE7B"/>
      </colorScale>
    </cfRule>
  </conditionalFormatting>
  <conditionalFormatting sqref="F20:P21">
    <cfRule type="colorScale" priority="8">
      <colorScale>
        <cfvo type="min"/>
        <cfvo type="percentile" val="50"/>
        <cfvo type="max"/>
        <color rgb="FFF8696B"/>
        <color rgb="FFFFEB84"/>
        <color rgb="FF63BE7B"/>
      </colorScale>
    </cfRule>
  </conditionalFormatting>
  <conditionalFormatting sqref="F22:P22">
    <cfRule type="colorScale" priority="4">
      <colorScale>
        <cfvo type="min"/>
        <cfvo type="percentile" val="50"/>
        <cfvo type="max"/>
        <color rgb="FFF8696B"/>
        <color rgb="FFFFEB84"/>
        <color rgb="FF63BE7B"/>
      </colorScale>
    </cfRule>
  </conditionalFormatting>
  <conditionalFormatting sqref="AE2:AE22">
    <cfRule type="containsText" dxfId="137" priority="52" operator="containsText" text="D">
      <formula>NOT(ISERROR(SEARCH("D",AE2)))</formula>
    </cfRule>
    <cfRule type="containsText" dxfId="136" priority="53" operator="containsText" text="S">
      <formula>NOT(ISERROR(SEARCH("S",AE2)))</formula>
    </cfRule>
    <cfRule type="containsText" dxfId="135" priority="54" operator="containsText" text="F">
      <formula>NOT(ISERROR(SEARCH("F",AE2)))</formula>
    </cfRule>
    <cfRule type="containsText" dxfId="134" priority="55" operator="containsText" text="E">
      <formula>NOT(ISERROR(SEARCH("E",AE2)))</formula>
    </cfRule>
    <cfRule type="containsText" dxfId="133" priority="56" operator="containsText" text="B">
      <formula>NOT(ISERROR(SEARCH("B",AE2)))</formula>
    </cfRule>
    <cfRule type="containsText" dxfId="132" priority="57" operator="containsText" text="A">
      <formula>NOT(ISERROR(SEARCH("A",AE2)))</formula>
    </cfRule>
  </conditionalFormatting>
  <conditionalFormatting sqref="AK2:AN2">
    <cfRule type="containsText" dxfId="131" priority="585" operator="containsText" text="A">
      <formula>NOT(ISERROR(SEARCH("A",AK2)))</formula>
    </cfRule>
    <cfRule type="containsText" dxfId="130" priority="583" operator="containsText" text="E">
      <formula>NOT(ISERROR(SEARCH("E",AK2)))</formula>
    </cfRule>
    <cfRule type="containsText" dxfId="129" priority="584" operator="containsText" text="B">
      <formula>NOT(ISERROR(SEARCH("B",AK2)))</formula>
    </cfRule>
  </conditionalFormatting>
  <conditionalFormatting sqref="AK3:AN22">
    <cfRule type="containsText" dxfId="128" priority="3" operator="containsText" text="A">
      <formula>NOT(ISERROR(SEARCH("A",AK3)))</formula>
    </cfRule>
    <cfRule type="containsText" dxfId="127" priority="2" operator="containsText" text="B">
      <formula>NOT(ISERROR(SEARCH("B",AK3)))</formula>
    </cfRule>
    <cfRule type="containsText" dxfId="126" priority="1" operator="containsText" text="E">
      <formula>NOT(ISERROR(SEARCH("E",AK3)))</formula>
    </cfRule>
  </conditionalFormatting>
  <conditionalFormatting sqref="AN2:AN4">
    <cfRule type="containsText" dxfId="125" priority="394" operator="containsText" text="E">
      <formula>NOT(ISERROR(SEARCH("E",AN2)))</formula>
    </cfRule>
    <cfRule type="containsText" dxfId="124" priority="395" operator="containsText" text="B">
      <formula>NOT(ISERROR(SEARCH("B",AN2)))</formula>
    </cfRule>
    <cfRule type="containsText" dxfId="123" priority="396" operator="containsText" text="A">
      <formula>NOT(ISERROR(SEARCH("A",AN2)))</formula>
    </cfRule>
  </conditionalFormatting>
  <dataValidations count="1">
    <dataValidation type="list" allowBlank="1" showInputMessage="1" showErrorMessage="1" sqref="AN2:AN2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1 Q23:U25 Q22:U2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8"/>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E18" sqref="E18"/>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row r="18" spans="1:43" s="5" customFormat="1">
      <c r="A18" s="6">
        <v>45613</v>
      </c>
      <c r="B18" s="7" t="s">
        <v>142</v>
      </c>
      <c r="C18" s="8" t="s">
        <v>195</v>
      </c>
      <c r="D18" s="9">
        <v>0.10005787037037037</v>
      </c>
      <c r="E18" s="8" t="s">
        <v>1680</v>
      </c>
      <c r="F18" s="10">
        <v>12.2</v>
      </c>
      <c r="G18" s="10">
        <v>10.9</v>
      </c>
      <c r="H18" s="10">
        <v>11.4</v>
      </c>
      <c r="I18" s="10">
        <v>13</v>
      </c>
      <c r="J18" s="10">
        <v>12.5</v>
      </c>
      <c r="K18" s="10">
        <v>12.4</v>
      </c>
      <c r="L18" s="10">
        <v>12.3</v>
      </c>
      <c r="M18" s="10">
        <v>12.5</v>
      </c>
      <c r="N18" s="10">
        <v>12.1</v>
      </c>
      <c r="O18" s="10">
        <v>11.8</v>
      </c>
      <c r="P18" s="10">
        <v>11.5</v>
      </c>
      <c r="Q18" s="10">
        <v>11.9</v>
      </c>
      <c r="R18" s="22">
        <f>SUM(F18:H18)</f>
        <v>34.5</v>
      </c>
      <c r="S18" s="22">
        <f>SUM(I18:N18)</f>
        <v>74.8</v>
      </c>
      <c r="T18" s="22">
        <f>SUM(O18:Q18)</f>
        <v>35.200000000000003</v>
      </c>
      <c r="U18" s="23">
        <f>SUM(F18:J18)</f>
        <v>60</v>
      </c>
      <c r="V18" s="23">
        <f>SUM(M18:Q18)</f>
        <v>59.800000000000004</v>
      </c>
      <c r="W18" s="11" t="s">
        <v>170</v>
      </c>
      <c r="X18" s="11" t="s">
        <v>171</v>
      </c>
      <c r="Y18" s="13" t="s">
        <v>252</v>
      </c>
      <c r="Z18" s="13" t="s">
        <v>270</v>
      </c>
      <c r="AA18" s="13" t="s">
        <v>298</v>
      </c>
      <c r="AB18" s="11" t="s">
        <v>181</v>
      </c>
      <c r="AC18" s="12">
        <v>10.4</v>
      </c>
      <c r="AD18" s="12">
        <v>8.1</v>
      </c>
      <c r="AE18" s="12">
        <v>10.5</v>
      </c>
      <c r="AF18" s="11" t="s">
        <v>181</v>
      </c>
      <c r="AG18" s="12">
        <v>-0.9</v>
      </c>
      <c r="AH18" s="12">
        <v>-0.6</v>
      </c>
      <c r="AI18" s="12">
        <v>-0.5</v>
      </c>
      <c r="AJ18" s="12">
        <v>-1</v>
      </c>
      <c r="AK18" s="12" t="s">
        <v>319</v>
      </c>
      <c r="AL18" s="11" t="s">
        <v>320</v>
      </c>
      <c r="AM18" s="11" t="s">
        <v>315</v>
      </c>
      <c r="AN18" s="11" t="s">
        <v>182</v>
      </c>
      <c r="AO18" s="8" t="s">
        <v>570</v>
      </c>
      <c r="AP18" s="8" t="s">
        <v>2161</v>
      </c>
      <c r="AQ18" s="27" t="s">
        <v>2162</v>
      </c>
    </row>
  </sheetData>
  <autoFilter ref="A1:AP2" xr:uid="{00000000-0009-0000-0000-000007000000}"/>
  <phoneticPr fontId="12"/>
  <conditionalFormatting sqref="F2:Q2">
    <cfRule type="colorScale" priority="631">
      <colorScale>
        <cfvo type="min"/>
        <cfvo type="percentile" val="50"/>
        <cfvo type="max"/>
        <color rgb="FFF8696B"/>
        <color rgb="FFFFEB84"/>
        <color rgb="FF63BE7B"/>
      </colorScale>
    </cfRule>
    <cfRule type="colorScale" priority="630">
      <colorScale>
        <cfvo type="min"/>
        <cfvo type="percentile" val="50"/>
        <cfvo type="max"/>
        <color rgb="FFF8696B"/>
        <color rgb="FFFFEB84"/>
        <color rgb="FF63BE7B"/>
      </colorScale>
    </cfRule>
  </conditionalFormatting>
  <conditionalFormatting sqref="F3:Q3">
    <cfRule type="colorScale" priority="66">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4:Q5">
    <cfRule type="colorScale" priority="61">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6:Q6">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7:Q7">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8:Q8">
    <cfRule type="colorScale" priority="42">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F9:Q10">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F11:Q12">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F13:Q13">
    <cfRule type="colorScale" priority="27">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F14:Q15">
    <cfRule type="colorScale" priority="2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F16:Q16">
    <cfRule type="colorScale" priority="18">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F17:Q17">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18:Q18">
    <cfRule type="colorScale" priority="8">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onditionalFormatting>
  <conditionalFormatting sqref="AF2:AF18">
    <cfRule type="containsText" dxfId="122" priority="120" operator="containsText" text="D">
      <formula>NOT(ISERROR(SEARCH("D",AF2)))</formula>
    </cfRule>
    <cfRule type="containsText" dxfId="121" priority="121" operator="containsText" text="S">
      <formula>NOT(ISERROR(SEARCH("S",AF2)))</formula>
    </cfRule>
    <cfRule type="containsText" dxfId="120" priority="122" operator="containsText" text="F">
      <formula>NOT(ISERROR(SEARCH("F",AF2)))</formula>
    </cfRule>
  </conditionalFormatting>
  <conditionalFormatting sqref="AF2:AO2">
    <cfRule type="containsText" dxfId="119" priority="123" operator="containsText" text="E">
      <formula>NOT(ISERROR(SEARCH("E",AF2)))</formula>
    </cfRule>
    <cfRule type="containsText" dxfId="118" priority="124" operator="containsText" text="B">
      <formula>NOT(ISERROR(SEARCH("B",AF2)))</formula>
    </cfRule>
    <cfRule type="containsText" dxfId="117" priority="125" operator="containsText" text="A">
      <formula>NOT(ISERROR(SEARCH("A",AF2)))</formula>
    </cfRule>
  </conditionalFormatting>
  <conditionalFormatting sqref="AF3:AO18">
    <cfRule type="containsText" dxfId="116" priority="3" operator="containsText" text="A">
      <formula>NOT(ISERROR(SEARCH("A",AF3)))</formula>
    </cfRule>
    <cfRule type="containsText" dxfId="115" priority="2" operator="containsText" text="B">
      <formula>NOT(ISERROR(SEARCH("B",AF3)))</formula>
    </cfRule>
    <cfRule type="containsText" dxfId="114" priority="1" operator="containsText" text="E">
      <formula>NOT(ISERROR(SEARCH("E",AF3)))</formula>
    </cfRule>
  </conditionalFormatting>
  <dataValidations count="1">
    <dataValidation type="list" allowBlank="1" showInputMessage="1" showErrorMessage="1" sqref="AO2:AO18"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R17:V2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13" priority="46" operator="containsText" text="D">
      <formula>NOT(ISERROR(SEARCH("D",AI2)))</formula>
    </cfRule>
    <cfRule type="containsText" dxfId="112" priority="47" operator="containsText" text="S">
      <formula>NOT(ISERROR(SEARCH("S",AI2)))</formula>
    </cfRule>
    <cfRule type="containsText" dxfId="111" priority="48" operator="containsText" text="F">
      <formula>NOT(ISERROR(SEARCH("F",AI2)))</formula>
    </cfRule>
    <cfRule type="containsText" dxfId="110" priority="49" operator="containsText" text="E">
      <formula>NOT(ISERROR(SEARCH("E",AI2)))</formula>
    </cfRule>
    <cfRule type="containsText" dxfId="109" priority="50" operator="containsText" text="B">
      <formula>NOT(ISERROR(SEARCH("B",AI2)))</formula>
    </cfRule>
    <cfRule type="containsText" dxfId="108" priority="51" operator="containsText" text="A">
      <formula>NOT(ISERROR(SEARCH("A",AI2)))</formula>
    </cfRule>
  </conditionalFormatting>
  <conditionalFormatting sqref="AO2:AR4">
    <cfRule type="containsText" dxfId="107" priority="1" operator="containsText" text="E">
      <formula>NOT(ISERROR(SEARCH("E",AO2)))</formula>
    </cfRule>
    <cfRule type="containsText" dxfId="106" priority="2" operator="containsText" text="B">
      <formula>NOT(ISERROR(SEARCH("B",AO2)))</formula>
    </cfRule>
    <cfRule type="containsText" dxfId="105"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04" priority="29" operator="containsText" text="D">
      <formula>NOT(ISERROR(SEARCH("D",AJ2)))</formula>
    </cfRule>
    <cfRule type="containsText" dxfId="103" priority="30" operator="containsText" text="S">
      <formula>NOT(ISERROR(SEARCH("S",AJ2)))</formula>
    </cfRule>
    <cfRule type="containsText" dxfId="102" priority="31" operator="containsText" text="F">
      <formula>NOT(ISERROR(SEARCH("F",AJ2)))</formula>
    </cfRule>
    <cfRule type="containsText" dxfId="101" priority="32" operator="containsText" text="E">
      <formula>NOT(ISERROR(SEARCH("E",AJ2)))</formula>
    </cfRule>
    <cfRule type="containsText" dxfId="100" priority="33" operator="containsText" text="B">
      <formula>NOT(ISERROR(SEARCH("B",AJ2)))</formula>
    </cfRule>
    <cfRule type="containsText" dxfId="99" priority="34" operator="containsText" text="A">
      <formula>NOT(ISERROR(SEARCH("A",AJ2)))</formula>
    </cfRule>
  </conditionalFormatting>
  <conditionalFormatting sqref="AP2:AS2">
    <cfRule type="containsText" dxfId="98" priority="35" operator="containsText" text="E">
      <formula>NOT(ISERROR(SEARCH("E",AP2)))</formula>
    </cfRule>
    <cfRule type="containsText" dxfId="97" priority="36" operator="containsText" text="B">
      <formula>NOT(ISERROR(SEARCH("B",AP2)))</formula>
    </cfRule>
    <cfRule type="containsText" dxfId="96"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79"/>
  <sheetViews>
    <sheetView zoomScaleNormal="100" workbookViewId="0">
      <pane xSplit="5" ySplit="1" topLeftCell="AF53" activePane="bottomRight" state="frozen"/>
      <selection activeCell="E24" sqref="E24"/>
      <selection pane="topRight" activeCell="E24" sqref="E24"/>
      <selection pane="bottomLeft" activeCell="E24" sqref="E24"/>
      <selection pane="bottomRight" activeCell="C79" sqref="C7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row r="71" spans="1:33" s="5" customFormat="1">
      <c r="A71" s="6">
        <v>45612</v>
      </c>
      <c r="B71" s="18" t="s">
        <v>1585</v>
      </c>
      <c r="C71" s="8" t="s">
        <v>195</v>
      </c>
      <c r="D71" s="9">
        <v>5.0034722222222223E-2</v>
      </c>
      <c r="E71" s="8" t="s">
        <v>2111</v>
      </c>
      <c r="F71" s="10">
        <v>12.3</v>
      </c>
      <c r="G71" s="10">
        <v>11.2</v>
      </c>
      <c r="H71" s="10">
        <v>11.9</v>
      </c>
      <c r="I71" s="10">
        <v>11.9</v>
      </c>
      <c r="J71" s="10">
        <v>12.5</v>
      </c>
      <c r="K71" s="10">
        <v>12.5</v>
      </c>
      <c r="L71" s="22">
        <f t="shared" ref="L71:L73" si="9">SUM(F71:H71)</f>
        <v>35.4</v>
      </c>
      <c r="M71" s="22">
        <f t="shared" ref="M71:M73" si="10">SUM(I71:K71)</f>
        <v>36.9</v>
      </c>
      <c r="N71" s="23">
        <f t="shared" ref="N71:N73" si="11">SUM(F71:J71)</f>
        <v>59.8</v>
      </c>
      <c r="O71" s="11" t="s">
        <v>170</v>
      </c>
      <c r="P71" s="11" t="s">
        <v>171</v>
      </c>
      <c r="Q71" s="13" t="s">
        <v>2041</v>
      </c>
      <c r="R71" s="13" t="s">
        <v>1691</v>
      </c>
      <c r="S71" s="13" t="s">
        <v>203</v>
      </c>
      <c r="T71" s="12">
        <v>2.2000000000000002</v>
      </c>
      <c r="U71" s="12">
        <v>2.6</v>
      </c>
      <c r="V71" s="11" t="s">
        <v>182</v>
      </c>
      <c r="W71" s="12">
        <v>-0.4</v>
      </c>
      <c r="X71" s="12" t="s">
        <v>313</v>
      </c>
      <c r="Y71" s="12">
        <v>-0.2</v>
      </c>
      <c r="Z71" s="8">
        <v>-0.2</v>
      </c>
      <c r="AA71" s="8"/>
      <c r="AB71" s="11" t="s">
        <v>315</v>
      </c>
      <c r="AC71" s="11" t="s">
        <v>314</v>
      </c>
      <c r="AD71" s="11" t="s">
        <v>183</v>
      </c>
      <c r="AE71" s="8"/>
      <c r="AF71" s="8" t="s">
        <v>2141</v>
      </c>
      <c r="AG71" s="27" t="s">
        <v>2142</v>
      </c>
    </row>
    <row r="72" spans="1:33" s="5" customFormat="1">
      <c r="A72" s="6">
        <v>45613</v>
      </c>
      <c r="B72" s="18" t="s">
        <v>1373</v>
      </c>
      <c r="C72" s="8" t="s">
        <v>195</v>
      </c>
      <c r="D72" s="9">
        <v>5.0694444444444445E-2</v>
      </c>
      <c r="E72" s="8" t="s">
        <v>2123</v>
      </c>
      <c r="F72" s="10">
        <v>12.6</v>
      </c>
      <c r="G72" s="10">
        <v>11.6</v>
      </c>
      <c r="H72" s="10">
        <v>12</v>
      </c>
      <c r="I72" s="10">
        <v>12</v>
      </c>
      <c r="J72" s="10">
        <v>12.3</v>
      </c>
      <c r="K72" s="10">
        <v>12.5</v>
      </c>
      <c r="L72" s="22">
        <f t="shared" si="9"/>
        <v>36.200000000000003</v>
      </c>
      <c r="M72" s="22">
        <f t="shared" si="10"/>
        <v>36.799999999999997</v>
      </c>
      <c r="N72" s="23">
        <f t="shared" si="11"/>
        <v>60.5</v>
      </c>
      <c r="O72" s="11" t="s">
        <v>217</v>
      </c>
      <c r="P72" s="11" t="s">
        <v>171</v>
      </c>
      <c r="Q72" s="13" t="s">
        <v>2124</v>
      </c>
      <c r="R72" s="13" t="s">
        <v>415</v>
      </c>
      <c r="S72" s="13" t="s">
        <v>2125</v>
      </c>
      <c r="T72" s="12">
        <v>2.9</v>
      </c>
      <c r="U72" s="12">
        <v>4.2</v>
      </c>
      <c r="V72" s="11" t="s">
        <v>182</v>
      </c>
      <c r="W72" s="12">
        <v>0.1</v>
      </c>
      <c r="X72" s="12" t="s">
        <v>313</v>
      </c>
      <c r="Y72" s="12">
        <v>0.3</v>
      </c>
      <c r="Z72" s="8">
        <v>-0.2</v>
      </c>
      <c r="AA72" s="8"/>
      <c r="AB72" s="11" t="s">
        <v>314</v>
      </c>
      <c r="AC72" s="11" t="s">
        <v>314</v>
      </c>
      <c r="AD72" s="11" t="s">
        <v>182</v>
      </c>
      <c r="AE72" s="8"/>
      <c r="AF72" s="8" t="s">
        <v>2175</v>
      </c>
      <c r="AG72" s="27" t="s">
        <v>2176</v>
      </c>
    </row>
    <row r="73" spans="1:33" s="5" customFormat="1">
      <c r="A73" s="6">
        <v>45613</v>
      </c>
      <c r="B73" s="18" t="s">
        <v>140</v>
      </c>
      <c r="C73" s="8" t="s">
        <v>195</v>
      </c>
      <c r="D73" s="9">
        <v>4.9317129629629627E-2</v>
      </c>
      <c r="E73" s="8" t="s">
        <v>409</v>
      </c>
      <c r="F73" s="10">
        <v>12</v>
      </c>
      <c r="G73" s="10">
        <v>11</v>
      </c>
      <c r="H73" s="10">
        <v>11.6</v>
      </c>
      <c r="I73" s="10">
        <v>12.1</v>
      </c>
      <c r="J73" s="10">
        <v>12.3</v>
      </c>
      <c r="K73" s="10">
        <v>12.1</v>
      </c>
      <c r="L73" s="22">
        <f t="shared" si="9"/>
        <v>34.6</v>
      </c>
      <c r="M73" s="22">
        <f t="shared" si="10"/>
        <v>36.5</v>
      </c>
      <c r="N73" s="23">
        <f t="shared" si="11"/>
        <v>59</v>
      </c>
      <c r="O73" s="11" t="s">
        <v>172</v>
      </c>
      <c r="P73" s="11" t="s">
        <v>171</v>
      </c>
      <c r="Q73" s="13" t="s">
        <v>203</v>
      </c>
      <c r="R73" s="13" t="s">
        <v>310</v>
      </c>
      <c r="S73" s="13" t="s">
        <v>280</v>
      </c>
      <c r="T73" s="12">
        <v>2.9</v>
      </c>
      <c r="U73" s="12">
        <v>4.2</v>
      </c>
      <c r="V73" s="11" t="s">
        <v>182</v>
      </c>
      <c r="W73" s="12">
        <v>-0.2</v>
      </c>
      <c r="X73" s="12" t="s">
        <v>313</v>
      </c>
      <c r="Y73" s="12" t="s">
        <v>317</v>
      </c>
      <c r="Z73" s="8">
        <v>-0.2</v>
      </c>
      <c r="AA73" s="8"/>
      <c r="AB73" s="11" t="s">
        <v>315</v>
      </c>
      <c r="AC73" s="11" t="s">
        <v>315</v>
      </c>
      <c r="AD73" s="11" t="s">
        <v>182</v>
      </c>
      <c r="AE73" s="8"/>
      <c r="AF73" s="8" t="s">
        <v>2163</v>
      </c>
      <c r="AG73" s="27" t="s">
        <v>2164</v>
      </c>
    </row>
    <row r="74" spans="1:33" s="5" customFormat="1">
      <c r="A74" s="6">
        <v>45619</v>
      </c>
      <c r="B74" s="18" t="s">
        <v>139</v>
      </c>
      <c r="C74" s="8" t="s">
        <v>195</v>
      </c>
      <c r="D74" s="9">
        <v>5.0057870370370371E-2</v>
      </c>
      <c r="E74" s="8" t="s">
        <v>2194</v>
      </c>
      <c r="F74" s="10">
        <v>12.3</v>
      </c>
      <c r="G74" s="10">
        <v>11.1</v>
      </c>
      <c r="H74" s="10">
        <v>12.2</v>
      </c>
      <c r="I74" s="10">
        <v>12.3</v>
      </c>
      <c r="J74" s="10">
        <v>12.2</v>
      </c>
      <c r="K74" s="10">
        <v>12.4</v>
      </c>
      <c r="L74" s="22">
        <f t="shared" ref="L74:L75" si="12">SUM(F74:H74)</f>
        <v>35.599999999999994</v>
      </c>
      <c r="M74" s="22">
        <f t="shared" ref="M74:M75" si="13">SUM(I74:K74)</f>
        <v>36.9</v>
      </c>
      <c r="N74" s="23">
        <f t="shared" ref="N74:N75" si="14">SUM(F74:J74)</f>
        <v>60.099999999999994</v>
      </c>
      <c r="O74" s="11" t="s">
        <v>170</v>
      </c>
      <c r="P74" s="11" t="s">
        <v>171</v>
      </c>
      <c r="Q74" s="13" t="s">
        <v>923</v>
      </c>
      <c r="R74" s="13" t="s">
        <v>289</v>
      </c>
      <c r="S74" s="13" t="s">
        <v>273</v>
      </c>
      <c r="T74" s="12">
        <v>1.4</v>
      </c>
      <c r="U74" s="12">
        <v>1.7</v>
      </c>
      <c r="V74" s="11" t="s">
        <v>183</v>
      </c>
      <c r="W74" s="12">
        <v>0.6</v>
      </c>
      <c r="X74" s="12" t="s">
        <v>313</v>
      </c>
      <c r="Y74" s="12">
        <v>0.6</v>
      </c>
      <c r="Z74" s="8" t="s">
        <v>317</v>
      </c>
      <c r="AA74" s="8"/>
      <c r="AB74" s="11" t="s">
        <v>314</v>
      </c>
      <c r="AC74" s="11" t="s">
        <v>314</v>
      </c>
      <c r="AD74" s="11" t="s">
        <v>183</v>
      </c>
      <c r="AE74" s="8"/>
      <c r="AF74" s="8" t="s">
        <v>2202</v>
      </c>
      <c r="AG74" s="27" t="s">
        <v>2203</v>
      </c>
    </row>
    <row r="75" spans="1:33" s="5" customFormat="1">
      <c r="A75" s="6">
        <v>45620</v>
      </c>
      <c r="B75" s="18" t="s">
        <v>1585</v>
      </c>
      <c r="C75" s="8" t="s">
        <v>195</v>
      </c>
      <c r="D75" s="9">
        <v>5.0069444444444444E-2</v>
      </c>
      <c r="E75" s="8" t="s">
        <v>2212</v>
      </c>
      <c r="F75" s="10">
        <v>12.5</v>
      </c>
      <c r="G75" s="10">
        <v>11.1</v>
      </c>
      <c r="H75" s="10">
        <v>11.6</v>
      </c>
      <c r="I75" s="10">
        <v>12.5</v>
      </c>
      <c r="J75" s="10">
        <v>12.3</v>
      </c>
      <c r="K75" s="10">
        <v>12.6</v>
      </c>
      <c r="L75" s="22">
        <f t="shared" si="12"/>
        <v>35.200000000000003</v>
      </c>
      <c r="M75" s="22">
        <f t="shared" si="13"/>
        <v>37.4</v>
      </c>
      <c r="N75" s="23">
        <f t="shared" si="14"/>
        <v>60</v>
      </c>
      <c r="O75" s="11" t="s">
        <v>170</v>
      </c>
      <c r="P75" s="11" t="s">
        <v>171</v>
      </c>
      <c r="Q75" s="13" t="s">
        <v>1753</v>
      </c>
      <c r="R75" s="13" t="s">
        <v>273</v>
      </c>
      <c r="S75" s="13" t="s">
        <v>283</v>
      </c>
      <c r="T75" s="12">
        <v>1.7</v>
      </c>
      <c r="U75" s="12">
        <v>1.3</v>
      </c>
      <c r="V75" s="11" t="s">
        <v>183</v>
      </c>
      <c r="W75" s="12">
        <v>-0.1</v>
      </c>
      <c r="X75" s="12" t="s">
        <v>313</v>
      </c>
      <c r="Y75" s="12">
        <v>-0.2</v>
      </c>
      <c r="Z75" s="8">
        <v>0.1</v>
      </c>
      <c r="AA75" s="8"/>
      <c r="AB75" s="11" t="s">
        <v>315</v>
      </c>
      <c r="AC75" s="11" t="s">
        <v>314</v>
      </c>
      <c r="AD75" s="11" t="s">
        <v>183</v>
      </c>
      <c r="AE75" s="8"/>
      <c r="AF75" s="8" t="s">
        <v>2221</v>
      </c>
      <c r="AG75" s="27" t="s">
        <v>2222</v>
      </c>
    </row>
    <row r="76" spans="1:33" s="5" customFormat="1">
      <c r="A76" s="6">
        <v>45626</v>
      </c>
      <c r="B76" s="18" t="s">
        <v>1373</v>
      </c>
      <c r="C76" s="8" t="s">
        <v>492</v>
      </c>
      <c r="D76" s="9">
        <v>5.0694444444444445E-2</v>
      </c>
      <c r="E76" s="8" t="s">
        <v>2263</v>
      </c>
      <c r="F76" s="10">
        <v>12.6</v>
      </c>
      <c r="G76" s="10">
        <v>11.8</v>
      </c>
      <c r="H76" s="10">
        <v>12.4</v>
      </c>
      <c r="I76" s="10">
        <v>12.4</v>
      </c>
      <c r="J76" s="10">
        <v>11.8</v>
      </c>
      <c r="K76" s="10">
        <v>12</v>
      </c>
      <c r="L76" s="22">
        <f t="shared" ref="L76:L79" si="15">SUM(F76:H76)</f>
        <v>36.799999999999997</v>
      </c>
      <c r="M76" s="22">
        <f t="shared" ref="M76:M79" si="16">SUM(I76:K76)</f>
        <v>36.200000000000003</v>
      </c>
      <c r="N76" s="23">
        <f t="shared" ref="N76:N79" si="17">SUM(F76:J76)</f>
        <v>61</v>
      </c>
      <c r="O76" s="11" t="s">
        <v>217</v>
      </c>
      <c r="P76" s="11" t="s">
        <v>213</v>
      </c>
      <c r="Q76" s="13" t="s">
        <v>2264</v>
      </c>
      <c r="R76" s="13" t="s">
        <v>250</v>
      </c>
      <c r="S76" s="13" t="s">
        <v>224</v>
      </c>
      <c r="T76" s="12">
        <v>7.4</v>
      </c>
      <c r="U76" s="12">
        <v>7</v>
      </c>
      <c r="V76" s="11" t="s">
        <v>183</v>
      </c>
      <c r="W76" s="12">
        <v>0.2</v>
      </c>
      <c r="X76" s="12">
        <v>-0.2</v>
      </c>
      <c r="Y76" s="12">
        <v>-0.1</v>
      </c>
      <c r="Z76" s="8">
        <v>0.1</v>
      </c>
      <c r="AA76" s="8"/>
      <c r="AB76" s="11" t="s">
        <v>315</v>
      </c>
      <c r="AC76" s="11" t="s">
        <v>315</v>
      </c>
      <c r="AD76" s="11" t="s">
        <v>182</v>
      </c>
      <c r="AE76" s="8"/>
      <c r="AF76" s="8" t="s">
        <v>2261</v>
      </c>
      <c r="AG76" s="27" t="s">
        <v>2262</v>
      </c>
    </row>
    <row r="77" spans="1:33" s="5" customFormat="1">
      <c r="A77" s="6">
        <v>45626</v>
      </c>
      <c r="B77" s="18" t="s">
        <v>142</v>
      </c>
      <c r="C77" s="8" t="s">
        <v>492</v>
      </c>
      <c r="D77" s="9">
        <v>4.9386574074074076E-2</v>
      </c>
      <c r="E77" s="8" t="s">
        <v>2278</v>
      </c>
      <c r="F77" s="10">
        <v>12.4</v>
      </c>
      <c r="G77" s="10">
        <v>11.1</v>
      </c>
      <c r="H77" s="10">
        <v>11.5</v>
      </c>
      <c r="I77" s="10">
        <v>11.9</v>
      </c>
      <c r="J77" s="10">
        <v>12.1</v>
      </c>
      <c r="K77" s="10">
        <v>12.7</v>
      </c>
      <c r="L77" s="22">
        <f t="shared" si="15"/>
        <v>35</v>
      </c>
      <c r="M77" s="22">
        <f t="shared" si="16"/>
        <v>36.700000000000003</v>
      </c>
      <c r="N77" s="23">
        <f t="shared" si="17"/>
        <v>59</v>
      </c>
      <c r="O77" s="11" t="s">
        <v>170</v>
      </c>
      <c r="P77" s="11" t="s">
        <v>171</v>
      </c>
      <c r="Q77" s="13" t="s">
        <v>250</v>
      </c>
      <c r="R77" s="13" t="s">
        <v>395</v>
      </c>
      <c r="S77" s="13" t="s">
        <v>246</v>
      </c>
      <c r="T77" s="12">
        <v>7.4</v>
      </c>
      <c r="U77" s="12">
        <v>7</v>
      </c>
      <c r="V77" s="11" t="s">
        <v>183</v>
      </c>
      <c r="W77" s="12">
        <v>1</v>
      </c>
      <c r="X77" s="12" t="s">
        <v>313</v>
      </c>
      <c r="Y77" s="12">
        <v>0.9</v>
      </c>
      <c r="Z77" s="8">
        <v>0.1</v>
      </c>
      <c r="AA77" s="8"/>
      <c r="AB77" s="11" t="s">
        <v>316</v>
      </c>
      <c r="AC77" s="11" t="s">
        <v>314</v>
      </c>
      <c r="AD77" s="11" t="s">
        <v>182</v>
      </c>
      <c r="AE77" s="8"/>
      <c r="AF77" s="8" t="s">
        <v>2279</v>
      </c>
      <c r="AG77" s="27" t="s">
        <v>2280</v>
      </c>
    </row>
    <row r="78" spans="1:33" s="5" customFormat="1">
      <c r="A78" s="6">
        <v>45627</v>
      </c>
      <c r="B78" s="18" t="s">
        <v>1585</v>
      </c>
      <c r="C78" s="8" t="s">
        <v>195</v>
      </c>
      <c r="D78" s="9">
        <v>5.0740740740740739E-2</v>
      </c>
      <c r="E78" s="8" t="s">
        <v>2296</v>
      </c>
      <c r="F78" s="10">
        <v>12.5</v>
      </c>
      <c r="G78" s="10">
        <v>11.5</v>
      </c>
      <c r="H78" s="10">
        <v>11.9</v>
      </c>
      <c r="I78" s="10">
        <v>12.6</v>
      </c>
      <c r="J78" s="10">
        <v>12.6</v>
      </c>
      <c r="K78" s="10">
        <v>12.3</v>
      </c>
      <c r="L78" s="22">
        <f t="shared" si="15"/>
        <v>35.9</v>
      </c>
      <c r="M78" s="22">
        <f t="shared" si="16"/>
        <v>37.5</v>
      </c>
      <c r="N78" s="23">
        <f t="shared" si="17"/>
        <v>61.1</v>
      </c>
      <c r="O78" s="11" t="s">
        <v>170</v>
      </c>
      <c r="P78" s="11" t="s">
        <v>171</v>
      </c>
      <c r="Q78" s="13" t="s">
        <v>605</v>
      </c>
      <c r="R78" s="13" t="s">
        <v>215</v>
      </c>
      <c r="S78" s="13" t="s">
        <v>599</v>
      </c>
      <c r="T78" s="12">
        <v>5</v>
      </c>
      <c r="U78" s="12">
        <v>6.3</v>
      </c>
      <c r="V78" s="11" t="s">
        <v>183</v>
      </c>
      <c r="W78" s="12">
        <v>0.8</v>
      </c>
      <c r="X78" s="12" t="s">
        <v>313</v>
      </c>
      <c r="Y78" s="12">
        <v>0.7</v>
      </c>
      <c r="Z78" s="8">
        <v>0.1</v>
      </c>
      <c r="AA78" s="8"/>
      <c r="AB78" s="11" t="s">
        <v>314</v>
      </c>
      <c r="AC78" s="11" t="s">
        <v>314</v>
      </c>
      <c r="AD78" s="11" t="s">
        <v>183</v>
      </c>
      <c r="AE78" s="8"/>
      <c r="AF78" s="8" t="s">
        <v>2297</v>
      </c>
      <c r="AG78" s="27" t="s">
        <v>2298</v>
      </c>
    </row>
    <row r="79" spans="1:33" s="5" customFormat="1">
      <c r="A79" s="6">
        <v>45627</v>
      </c>
      <c r="B79" s="17" t="s">
        <v>139</v>
      </c>
      <c r="C79" s="8" t="s">
        <v>195</v>
      </c>
      <c r="D79" s="9">
        <v>5.0081018518518518E-2</v>
      </c>
      <c r="E79" s="8" t="s">
        <v>671</v>
      </c>
      <c r="F79" s="10">
        <v>12.5</v>
      </c>
      <c r="G79" s="10">
        <v>11.3</v>
      </c>
      <c r="H79" s="10">
        <v>12</v>
      </c>
      <c r="I79" s="10">
        <v>12</v>
      </c>
      <c r="J79" s="10">
        <v>12</v>
      </c>
      <c r="K79" s="10">
        <v>12.9</v>
      </c>
      <c r="L79" s="22">
        <f t="shared" si="15"/>
        <v>35.799999999999997</v>
      </c>
      <c r="M79" s="22">
        <f t="shared" si="16"/>
        <v>36.9</v>
      </c>
      <c r="N79" s="23">
        <f t="shared" si="17"/>
        <v>59.8</v>
      </c>
      <c r="O79" s="11" t="s">
        <v>170</v>
      </c>
      <c r="P79" s="11" t="s">
        <v>171</v>
      </c>
      <c r="Q79" s="13" t="s">
        <v>415</v>
      </c>
      <c r="R79" s="13" t="s">
        <v>998</v>
      </c>
      <c r="S79" s="13" t="s">
        <v>203</v>
      </c>
      <c r="T79" s="12">
        <v>5</v>
      </c>
      <c r="U79" s="12">
        <v>6.3</v>
      </c>
      <c r="V79" s="11" t="s">
        <v>183</v>
      </c>
      <c r="W79" s="12">
        <v>0.8</v>
      </c>
      <c r="X79" s="12" t="s">
        <v>313</v>
      </c>
      <c r="Y79" s="12">
        <v>0.7</v>
      </c>
      <c r="Z79" s="8">
        <v>0.1</v>
      </c>
      <c r="AA79" s="8"/>
      <c r="AB79" s="11" t="s">
        <v>314</v>
      </c>
      <c r="AC79" s="11" t="s">
        <v>314</v>
      </c>
      <c r="AD79" s="11" t="s">
        <v>182</v>
      </c>
      <c r="AE79" s="8"/>
      <c r="AF79" s="8" t="s">
        <v>2307</v>
      </c>
      <c r="AG79" s="27" t="s">
        <v>2308</v>
      </c>
    </row>
  </sheetData>
  <autoFilter ref="A1:AF5" xr:uid="{00000000-0009-0000-0000-00000A000000}"/>
  <phoneticPr fontId="12"/>
  <conditionalFormatting sqref="F2:K4">
    <cfRule type="colorScale" priority="1674">
      <colorScale>
        <cfvo type="min"/>
        <cfvo type="percentile" val="50"/>
        <cfvo type="max"/>
        <color rgb="FFF8696B"/>
        <color rgb="FFFFEB84"/>
        <color rgb="FF63BE7B"/>
      </colorScale>
    </cfRule>
  </conditionalFormatting>
  <conditionalFormatting sqref="F5:K5">
    <cfRule type="colorScale" priority="907">
      <colorScale>
        <cfvo type="min"/>
        <cfvo type="percentile" val="50"/>
        <cfvo type="max"/>
        <color rgb="FFF8696B"/>
        <color rgb="FFFFEB84"/>
        <color rgb="FF63BE7B"/>
      </colorScale>
    </cfRule>
  </conditionalFormatting>
  <conditionalFormatting sqref="F6:K9">
    <cfRule type="colorScale" priority="103">
      <colorScale>
        <cfvo type="min"/>
        <cfvo type="percentile" val="50"/>
        <cfvo type="max"/>
        <color rgb="FFF8696B"/>
        <color rgb="FFFFEB84"/>
        <color rgb="FF63BE7B"/>
      </colorScale>
    </cfRule>
  </conditionalFormatting>
  <conditionalFormatting sqref="F10:K12">
    <cfRule type="colorScale" priority="99">
      <colorScale>
        <cfvo type="min"/>
        <cfvo type="percentile" val="50"/>
        <cfvo type="max"/>
        <color rgb="FFF8696B"/>
        <color rgb="FFFFEB84"/>
        <color rgb="FF63BE7B"/>
      </colorScale>
    </cfRule>
  </conditionalFormatting>
  <conditionalFormatting sqref="F13:K16">
    <cfRule type="colorScale" priority="95">
      <colorScale>
        <cfvo type="min"/>
        <cfvo type="percentile" val="50"/>
        <cfvo type="max"/>
        <color rgb="FFF8696B"/>
        <color rgb="FFFFEB84"/>
        <color rgb="FF63BE7B"/>
      </colorScale>
    </cfRule>
  </conditionalFormatting>
  <conditionalFormatting sqref="F17:K20">
    <cfRule type="colorScale" priority="91">
      <colorScale>
        <cfvo type="min"/>
        <cfvo type="percentile" val="50"/>
        <cfvo type="max"/>
        <color rgb="FFF8696B"/>
        <color rgb="FFFFEB84"/>
        <color rgb="FF63BE7B"/>
      </colorScale>
    </cfRule>
  </conditionalFormatting>
  <conditionalFormatting sqref="F21:K24">
    <cfRule type="colorScale" priority="87">
      <colorScale>
        <cfvo type="min"/>
        <cfvo type="percentile" val="50"/>
        <cfvo type="max"/>
        <color rgb="FFF8696B"/>
        <color rgb="FFFFEB84"/>
        <color rgb="FF63BE7B"/>
      </colorScale>
    </cfRule>
  </conditionalFormatting>
  <conditionalFormatting sqref="F25:K28">
    <cfRule type="colorScale" priority="83">
      <colorScale>
        <cfvo type="min"/>
        <cfvo type="percentile" val="50"/>
        <cfvo type="max"/>
        <color rgb="FFF8696B"/>
        <color rgb="FFFFEB84"/>
        <color rgb="FF63BE7B"/>
      </colorScale>
    </cfRule>
  </conditionalFormatting>
  <conditionalFormatting sqref="F29:K31">
    <cfRule type="colorScale" priority="79">
      <colorScale>
        <cfvo type="min"/>
        <cfvo type="percentile" val="50"/>
        <cfvo type="max"/>
        <color rgb="FFF8696B"/>
        <color rgb="FFFFEB84"/>
        <color rgb="FF63BE7B"/>
      </colorScale>
    </cfRule>
  </conditionalFormatting>
  <conditionalFormatting sqref="F32:K33 F35:K35">
    <cfRule type="colorScale" priority="2201">
      <colorScale>
        <cfvo type="min"/>
        <cfvo type="percentile" val="50"/>
        <cfvo type="max"/>
        <color rgb="FFF8696B"/>
        <color rgb="FFFFEB84"/>
        <color rgb="FF63BE7B"/>
      </colorScale>
    </cfRule>
  </conditionalFormatting>
  <conditionalFormatting sqref="F34:K34">
    <cfRule type="colorScale" priority="71">
      <colorScale>
        <cfvo type="min"/>
        <cfvo type="percentile" val="50"/>
        <cfvo type="max"/>
        <color rgb="FFF8696B"/>
        <color rgb="FFFFEB84"/>
        <color rgb="FF63BE7B"/>
      </colorScale>
    </cfRule>
  </conditionalFormatting>
  <conditionalFormatting sqref="F36:K38">
    <cfRule type="colorScale" priority="67">
      <colorScale>
        <cfvo type="min"/>
        <cfvo type="percentile" val="50"/>
        <cfvo type="max"/>
        <color rgb="FFF8696B"/>
        <color rgb="FFFFEB84"/>
        <color rgb="FF63BE7B"/>
      </colorScale>
    </cfRule>
  </conditionalFormatting>
  <conditionalFormatting sqref="F39:K40">
    <cfRule type="colorScale" priority="60">
      <colorScale>
        <cfvo type="min"/>
        <cfvo type="percentile" val="50"/>
        <cfvo type="max"/>
        <color rgb="FFF8696B"/>
        <color rgb="FFFFEB84"/>
        <color rgb="FF63BE7B"/>
      </colorScale>
    </cfRule>
  </conditionalFormatting>
  <conditionalFormatting sqref="F41:K42">
    <cfRule type="colorScale" priority="56">
      <colorScale>
        <cfvo type="min"/>
        <cfvo type="percentile" val="50"/>
        <cfvo type="max"/>
        <color rgb="FFF8696B"/>
        <color rgb="FFFFEB84"/>
        <color rgb="FF63BE7B"/>
      </colorScale>
    </cfRule>
  </conditionalFormatting>
  <conditionalFormatting sqref="F43:K46">
    <cfRule type="colorScale" priority="52">
      <colorScale>
        <cfvo type="min"/>
        <cfvo type="percentile" val="50"/>
        <cfvo type="max"/>
        <color rgb="FFF8696B"/>
        <color rgb="FFFFEB84"/>
        <color rgb="FF63BE7B"/>
      </colorScale>
    </cfRule>
  </conditionalFormatting>
  <conditionalFormatting sqref="F47:K48">
    <cfRule type="colorScale" priority="48">
      <colorScale>
        <cfvo type="min"/>
        <cfvo type="percentile" val="50"/>
        <cfvo type="max"/>
        <color rgb="FFF8696B"/>
        <color rgb="FFFFEB84"/>
        <color rgb="FF63BE7B"/>
      </colorScale>
    </cfRule>
  </conditionalFormatting>
  <conditionalFormatting sqref="F49:K52">
    <cfRule type="colorScale" priority="44">
      <colorScale>
        <cfvo type="min"/>
        <cfvo type="percentile" val="50"/>
        <cfvo type="max"/>
        <color rgb="FFF8696B"/>
        <color rgb="FFFFEB84"/>
        <color rgb="FF63BE7B"/>
      </colorScale>
    </cfRule>
  </conditionalFormatting>
  <conditionalFormatting sqref="F53:K54">
    <cfRule type="colorScale" priority="40">
      <colorScale>
        <cfvo type="min"/>
        <cfvo type="percentile" val="50"/>
        <cfvo type="max"/>
        <color rgb="FFF8696B"/>
        <color rgb="FFFFEB84"/>
        <color rgb="FF63BE7B"/>
      </colorScale>
    </cfRule>
  </conditionalFormatting>
  <conditionalFormatting sqref="F55:K58">
    <cfRule type="colorScale" priority="36">
      <colorScale>
        <cfvo type="min"/>
        <cfvo type="percentile" val="50"/>
        <cfvo type="max"/>
        <color rgb="FFF8696B"/>
        <color rgb="FFFFEB84"/>
        <color rgb="FF63BE7B"/>
      </colorScale>
    </cfRule>
  </conditionalFormatting>
  <conditionalFormatting sqref="F59:K60">
    <cfRule type="colorScale" priority="32">
      <colorScale>
        <cfvo type="min"/>
        <cfvo type="percentile" val="50"/>
        <cfvo type="max"/>
        <color rgb="FFF8696B"/>
        <color rgb="FFFFEB84"/>
        <color rgb="FF63BE7B"/>
      </colorScale>
    </cfRule>
  </conditionalFormatting>
  <conditionalFormatting sqref="F61:K62">
    <cfRule type="colorScale" priority="28">
      <colorScale>
        <cfvo type="min"/>
        <cfvo type="percentile" val="50"/>
        <cfvo type="max"/>
        <color rgb="FFF8696B"/>
        <color rgb="FFFFEB84"/>
        <color rgb="FF63BE7B"/>
      </colorScale>
    </cfRule>
  </conditionalFormatting>
  <conditionalFormatting sqref="F63:K64">
    <cfRule type="colorScale" priority="24">
      <colorScale>
        <cfvo type="min"/>
        <cfvo type="percentile" val="50"/>
        <cfvo type="max"/>
        <color rgb="FFF8696B"/>
        <color rgb="FFFFEB84"/>
        <color rgb="FF63BE7B"/>
      </colorScale>
    </cfRule>
  </conditionalFormatting>
  <conditionalFormatting sqref="F65:K67">
    <cfRule type="colorScale" priority="20">
      <colorScale>
        <cfvo type="min"/>
        <cfvo type="percentile" val="50"/>
        <cfvo type="max"/>
        <color rgb="FFF8696B"/>
        <color rgb="FFFFEB84"/>
        <color rgb="FF63BE7B"/>
      </colorScale>
    </cfRule>
  </conditionalFormatting>
  <conditionalFormatting sqref="F68:K70">
    <cfRule type="colorScale" priority="16">
      <colorScale>
        <cfvo type="min"/>
        <cfvo type="percentile" val="50"/>
        <cfvo type="max"/>
        <color rgb="FFF8696B"/>
        <color rgb="FFFFEB84"/>
        <color rgb="FF63BE7B"/>
      </colorScale>
    </cfRule>
  </conditionalFormatting>
  <conditionalFormatting sqref="F71:K73">
    <cfRule type="colorScale" priority="12">
      <colorScale>
        <cfvo type="min"/>
        <cfvo type="percentile" val="50"/>
        <cfvo type="max"/>
        <color rgb="FFF8696B"/>
        <color rgb="FFFFEB84"/>
        <color rgb="FF63BE7B"/>
      </colorScale>
    </cfRule>
  </conditionalFormatting>
  <conditionalFormatting sqref="F74:K75">
    <cfRule type="colorScale" priority="8">
      <colorScale>
        <cfvo type="min"/>
        <cfvo type="percentile" val="50"/>
        <cfvo type="max"/>
        <color rgb="FFF8696B"/>
        <color rgb="FFFFEB84"/>
        <color rgb="FF63BE7B"/>
      </colorScale>
    </cfRule>
  </conditionalFormatting>
  <conditionalFormatting sqref="F76:K79">
    <cfRule type="colorScale" priority="4">
      <colorScale>
        <cfvo type="min"/>
        <cfvo type="percentile" val="50"/>
        <cfvo type="max"/>
        <color rgb="FFF8696B"/>
        <color rgb="FFFFEB84"/>
        <color rgb="FF63BE7B"/>
      </colorScale>
    </cfRule>
  </conditionalFormatting>
  <conditionalFormatting sqref="V2:V79">
    <cfRule type="containsText" dxfId="95" priority="107" operator="containsText" text="E">
      <formula>NOT(ISERROR(SEARCH("E",V2)))</formula>
    </cfRule>
    <cfRule type="containsText" dxfId="94" priority="109" operator="containsText" text="A">
      <formula>NOT(ISERROR(SEARCH("A",V2)))</formula>
    </cfRule>
    <cfRule type="containsText" dxfId="93" priority="108" operator="containsText" text="B">
      <formula>NOT(ISERROR(SEARCH("B",V2)))</formula>
    </cfRule>
    <cfRule type="containsText" dxfId="92" priority="104" operator="containsText" text="D">
      <formula>NOT(ISERROR(SEARCH("D",V2)))</formula>
    </cfRule>
    <cfRule type="containsText" dxfId="91" priority="105" operator="containsText" text="S">
      <formula>NOT(ISERROR(SEARCH("S",V2)))</formula>
    </cfRule>
    <cfRule type="containsText" dxfId="90" priority="106" operator="containsText" text="F">
      <formula>NOT(ISERROR(SEARCH("F",V2)))</formula>
    </cfRule>
  </conditionalFormatting>
  <conditionalFormatting sqref="W2:AE79">
    <cfRule type="containsText" dxfId="89" priority="1" operator="containsText" text="E">
      <formula>NOT(ISERROR(SEARCH("E",W2)))</formula>
    </cfRule>
    <cfRule type="containsText" dxfId="88" priority="3" operator="containsText" text="A">
      <formula>NOT(ISERROR(SEARCH("A",W2)))</formula>
    </cfRule>
    <cfRule type="containsText" dxfId="87" priority="2" operator="containsText" text="B">
      <formula>NOT(ISERROR(SEARCH("B",W2)))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79"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L68:N73 L74:N75 L76:N79"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92"/>
  <sheetViews>
    <sheetView zoomScaleNormal="100" workbookViewId="0">
      <pane xSplit="5" ySplit="1" topLeftCell="I71" activePane="bottomRight" state="frozen"/>
      <selection activeCell="E15" sqref="E15"/>
      <selection pane="topRight" activeCell="E15" sqref="E15"/>
      <selection pane="bottomLeft" activeCell="E15" sqref="E15"/>
      <selection pane="bottomRight" activeCell="AI92" sqref="AI9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row r="82" spans="1:35" s="5" customFormat="1">
      <c r="A82" s="6">
        <v>45612</v>
      </c>
      <c r="B82" s="18" t="s">
        <v>1666</v>
      </c>
      <c r="C82" s="8" t="s">
        <v>208</v>
      </c>
      <c r="D82" s="9">
        <v>5.9085648148148151E-2</v>
      </c>
      <c r="E82" s="8" t="s">
        <v>2110</v>
      </c>
      <c r="F82" s="10">
        <v>12</v>
      </c>
      <c r="G82" s="10">
        <v>10.8</v>
      </c>
      <c r="H82" s="10">
        <v>11.5</v>
      </c>
      <c r="I82" s="10">
        <v>12.5</v>
      </c>
      <c r="J82" s="10">
        <v>12.4</v>
      </c>
      <c r="K82" s="10">
        <v>12.7</v>
      </c>
      <c r="L82" s="10">
        <v>13.6</v>
      </c>
      <c r="M82" s="22">
        <f t="shared" ref="M82:M85" si="20">SUM(F82:H82)</f>
        <v>34.299999999999997</v>
      </c>
      <c r="N82" s="22">
        <f t="shared" ref="N82:N85" si="21">I82</f>
        <v>12.5</v>
      </c>
      <c r="O82" s="22">
        <f t="shared" ref="O82:O85" si="22">SUM(J82:L82)</f>
        <v>38.700000000000003</v>
      </c>
      <c r="P82" s="23">
        <f t="shared" ref="P82:P85" si="23">SUM(F82:J82)</f>
        <v>59.199999999999996</v>
      </c>
      <c r="Q82" s="11" t="s">
        <v>228</v>
      </c>
      <c r="R82" s="11" t="s">
        <v>235</v>
      </c>
      <c r="S82" s="13" t="s">
        <v>1003</v>
      </c>
      <c r="T82" s="13" t="s">
        <v>266</v>
      </c>
      <c r="U82" s="13" t="s">
        <v>1007</v>
      </c>
      <c r="V82" s="12">
        <v>2.2000000000000002</v>
      </c>
      <c r="W82" s="12">
        <v>2.6</v>
      </c>
      <c r="X82" s="11" t="s">
        <v>187</v>
      </c>
      <c r="Y82" s="8" t="s">
        <v>317</v>
      </c>
      <c r="Z82" s="11" t="s">
        <v>313</v>
      </c>
      <c r="AA82" s="8">
        <v>0.2</v>
      </c>
      <c r="AB82" s="8">
        <v>-0.2</v>
      </c>
      <c r="AC82" s="11"/>
      <c r="AD82" s="11" t="s">
        <v>315</v>
      </c>
      <c r="AE82" s="11" t="s">
        <v>315</v>
      </c>
      <c r="AF82" s="11" t="s">
        <v>186</v>
      </c>
      <c r="AG82" s="8"/>
      <c r="AH82" s="8" t="s">
        <v>2145</v>
      </c>
      <c r="AI82" s="27" t="s">
        <v>2146</v>
      </c>
    </row>
    <row r="83" spans="1:35" s="5" customFormat="1">
      <c r="A83" s="6">
        <v>45612</v>
      </c>
      <c r="B83" s="18" t="s">
        <v>175</v>
      </c>
      <c r="C83" s="8" t="s">
        <v>208</v>
      </c>
      <c r="D83" s="9">
        <v>5.8402777777777776E-2</v>
      </c>
      <c r="E83" s="8" t="s">
        <v>1013</v>
      </c>
      <c r="F83" s="10">
        <v>11.9</v>
      </c>
      <c r="G83" s="10">
        <v>10.7</v>
      </c>
      <c r="H83" s="10">
        <v>11.8</v>
      </c>
      <c r="I83" s="10">
        <v>12.2</v>
      </c>
      <c r="J83" s="10">
        <v>12.4</v>
      </c>
      <c r="K83" s="10">
        <v>12.7</v>
      </c>
      <c r="L83" s="10">
        <v>12.9</v>
      </c>
      <c r="M83" s="22">
        <f t="shared" si="20"/>
        <v>34.400000000000006</v>
      </c>
      <c r="N83" s="22">
        <f t="shared" si="21"/>
        <v>12.2</v>
      </c>
      <c r="O83" s="22">
        <f t="shared" si="22"/>
        <v>38</v>
      </c>
      <c r="P83" s="23">
        <f t="shared" si="23"/>
        <v>59.000000000000007</v>
      </c>
      <c r="Q83" s="11" t="s">
        <v>228</v>
      </c>
      <c r="R83" s="11" t="s">
        <v>235</v>
      </c>
      <c r="S83" s="13" t="s">
        <v>689</v>
      </c>
      <c r="T83" s="13" t="s">
        <v>610</v>
      </c>
      <c r="U83" s="13" t="s">
        <v>275</v>
      </c>
      <c r="V83" s="12">
        <v>2.2000000000000002</v>
      </c>
      <c r="W83" s="12">
        <v>2.6</v>
      </c>
      <c r="X83" s="11" t="s">
        <v>187</v>
      </c>
      <c r="Y83" s="8">
        <v>0.1</v>
      </c>
      <c r="Z83" s="11" t="s">
        <v>313</v>
      </c>
      <c r="AA83" s="8">
        <v>0.3</v>
      </c>
      <c r="AB83" s="8">
        <v>-0.2</v>
      </c>
      <c r="AC83" s="11"/>
      <c r="AD83" s="11" t="s">
        <v>314</v>
      </c>
      <c r="AE83" s="11" t="s">
        <v>314</v>
      </c>
      <c r="AF83" s="11" t="s">
        <v>187</v>
      </c>
      <c r="AG83" s="8"/>
      <c r="AH83" s="8" t="s">
        <v>2153</v>
      </c>
      <c r="AI83" s="27" t="s">
        <v>2154</v>
      </c>
    </row>
    <row r="84" spans="1:35" s="5" customFormat="1">
      <c r="A84" s="6">
        <v>45613</v>
      </c>
      <c r="B84" s="17" t="s">
        <v>175</v>
      </c>
      <c r="C84" s="8" t="s">
        <v>208</v>
      </c>
      <c r="D84" s="9">
        <v>5.8425925925925923E-2</v>
      </c>
      <c r="E84" s="8" t="s">
        <v>2127</v>
      </c>
      <c r="F84" s="10">
        <v>11.9</v>
      </c>
      <c r="G84" s="10">
        <v>11</v>
      </c>
      <c r="H84" s="10">
        <v>11.7</v>
      </c>
      <c r="I84" s="10">
        <v>12.1</v>
      </c>
      <c r="J84" s="10">
        <v>12.2</v>
      </c>
      <c r="K84" s="10">
        <v>12.7</v>
      </c>
      <c r="L84" s="10">
        <v>13.2</v>
      </c>
      <c r="M84" s="22">
        <f t="shared" si="20"/>
        <v>34.599999999999994</v>
      </c>
      <c r="N84" s="22">
        <f t="shared" si="21"/>
        <v>12.1</v>
      </c>
      <c r="O84" s="22">
        <f t="shared" si="22"/>
        <v>38.099999999999994</v>
      </c>
      <c r="P84" s="23">
        <f t="shared" si="23"/>
        <v>58.899999999999991</v>
      </c>
      <c r="Q84" s="11" t="s">
        <v>228</v>
      </c>
      <c r="R84" s="11" t="s">
        <v>235</v>
      </c>
      <c r="S84" s="13" t="s">
        <v>590</v>
      </c>
      <c r="T84" s="13" t="s">
        <v>266</v>
      </c>
      <c r="U84" s="13" t="s">
        <v>268</v>
      </c>
      <c r="V84" s="12">
        <v>2.9</v>
      </c>
      <c r="W84" s="12">
        <v>4.2</v>
      </c>
      <c r="X84" s="11" t="s">
        <v>187</v>
      </c>
      <c r="Y84" s="8">
        <v>0.3</v>
      </c>
      <c r="Z84" s="11" t="s">
        <v>313</v>
      </c>
      <c r="AA84" s="8">
        <v>0.5</v>
      </c>
      <c r="AB84" s="8">
        <v>-0.2</v>
      </c>
      <c r="AC84" s="11"/>
      <c r="AD84" s="11" t="s">
        <v>314</v>
      </c>
      <c r="AE84" s="11" t="s">
        <v>314</v>
      </c>
      <c r="AF84" s="11" t="s">
        <v>186</v>
      </c>
      <c r="AG84" s="8"/>
      <c r="AH84" s="8" t="s">
        <v>2167</v>
      </c>
      <c r="AI84" s="27" t="s">
        <v>2168</v>
      </c>
    </row>
    <row r="85" spans="1:35" s="5" customFormat="1">
      <c r="A85" s="6">
        <v>45613</v>
      </c>
      <c r="B85" s="18" t="s">
        <v>177</v>
      </c>
      <c r="C85" s="8" t="s">
        <v>208</v>
      </c>
      <c r="D85" s="9">
        <v>5.769675925925926E-2</v>
      </c>
      <c r="E85" s="8" t="s">
        <v>2129</v>
      </c>
      <c r="F85" s="10">
        <v>12.1</v>
      </c>
      <c r="G85" s="10">
        <v>10.6</v>
      </c>
      <c r="H85" s="10">
        <v>11.4</v>
      </c>
      <c r="I85" s="10">
        <v>11.9</v>
      </c>
      <c r="J85" s="10">
        <v>12.3</v>
      </c>
      <c r="K85" s="10">
        <v>12.2</v>
      </c>
      <c r="L85" s="10">
        <v>13</v>
      </c>
      <c r="M85" s="22">
        <f t="shared" si="20"/>
        <v>34.1</v>
      </c>
      <c r="N85" s="22">
        <f t="shared" si="21"/>
        <v>11.9</v>
      </c>
      <c r="O85" s="22">
        <f t="shared" si="22"/>
        <v>37.5</v>
      </c>
      <c r="P85" s="23">
        <f t="shared" si="23"/>
        <v>58.3</v>
      </c>
      <c r="Q85" s="11" t="s">
        <v>228</v>
      </c>
      <c r="R85" s="11" t="s">
        <v>235</v>
      </c>
      <c r="S85" s="13" t="s">
        <v>2130</v>
      </c>
      <c r="T85" s="13" t="s">
        <v>2131</v>
      </c>
      <c r="U85" s="13" t="s">
        <v>510</v>
      </c>
      <c r="V85" s="12">
        <v>2.9</v>
      </c>
      <c r="W85" s="12">
        <v>4.2</v>
      </c>
      <c r="X85" s="11" t="s">
        <v>187</v>
      </c>
      <c r="Y85" s="8">
        <v>0.4</v>
      </c>
      <c r="Z85" s="11" t="s">
        <v>313</v>
      </c>
      <c r="AA85" s="8">
        <v>0.6</v>
      </c>
      <c r="AB85" s="8">
        <v>-0.2</v>
      </c>
      <c r="AC85" s="11"/>
      <c r="AD85" s="11" t="s">
        <v>314</v>
      </c>
      <c r="AE85" s="11" t="s">
        <v>315</v>
      </c>
      <c r="AF85" s="11" t="s">
        <v>187</v>
      </c>
      <c r="AG85" s="8"/>
      <c r="AH85" s="8" t="s">
        <v>2135</v>
      </c>
      <c r="AI85" s="27" t="s">
        <v>2136</v>
      </c>
    </row>
    <row r="86" spans="1:35" s="5" customFormat="1">
      <c r="A86" s="6">
        <v>45619</v>
      </c>
      <c r="B86" s="17" t="s">
        <v>1666</v>
      </c>
      <c r="C86" s="8" t="s">
        <v>208</v>
      </c>
      <c r="D86" s="9">
        <v>6.0428240740740741E-2</v>
      </c>
      <c r="E86" s="8" t="s">
        <v>2179</v>
      </c>
      <c r="F86" s="10">
        <v>12.2</v>
      </c>
      <c r="G86" s="10">
        <v>11</v>
      </c>
      <c r="H86" s="10">
        <v>12.1</v>
      </c>
      <c r="I86" s="10">
        <v>12.8</v>
      </c>
      <c r="J86" s="10">
        <v>13.1</v>
      </c>
      <c r="K86" s="10">
        <v>13.3</v>
      </c>
      <c r="L86" s="10">
        <v>12.6</v>
      </c>
      <c r="M86" s="22">
        <f t="shared" ref="M86:M88" si="24">SUM(F86:H86)</f>
        <v>35.299999999999997</v>
      </c>
      <c r="N86" s="22">
        <f t="shared" ref="N86:N88" si="25">I86</f>
        <v>12.8</v>
      </c>
      <c r="O86" s="22">
        <f t="shared" ref="O86:O88" si="26">SUM(J86:L86)</f>
        <v>39</v>
      </c>
      <c r="P86" s="23">
        <f t="shared" ref="P86:P88" si="27">SUM(F86:J86)</f>
        <v>61.199999999999996</v>
      </c>
      <c r="Q86" s="11" t="s">
        <v>228</v>
      </c>
      <c r="R86" s="11" t="s">
        <v>235</v>
      </c>
      <c r="S86" s="13" t="s">
        <v>2051</v>
      </c>
      <c r="T86" s="13" t="s">
        <v>233</v>
      </c>
      <c r="U86" s="13" t="s">
        <v>781</v>
      </c>
      <c r="V86" s="12">
        <v>1.4</v>
      </c>
      <c r="W86" s="12">
        <v>1.7</v>
      </c>
      <c r="X86" s="11" t="s">
        <v>186</v>
      </c>
      <c r="Y86" s="8">
        <v>1.6</v>
      </c>
      <c r="Z86" s="11" t="s">
        <v>313</v>
      </c>
      <c r="AA86" s="8">
        <v>1.6</v>
      </c>
      <c r="AB86" s="8" t="s">
        <v>317</v>
      </c>
      <c r="AC86" s="11"/>
      <c r="AD86" s="11" t="s">
        <v>316</v>
      </c>
      <c r="AE86" s="11" t="s">
        <v>314</v>
      </c>
      <c r="AF86" s="11" t="s">
        <v>187</v>
      </c>
      <c r="AG86" s="8"/>
      <c r="AH86" s="8" t="s">
        <v>2183</v>
      </c>
      <c r="AI86" s="27" t="s">
        <v>2184</v>
      </c>
    </row>
    <row r="87" spans="1:35" s="5" customFormat="1">
      <c r="A87" s="6">
        <v>45620</v>
      </c>
      <c r="B87" s="18" t="s">
        <v>1665</v>
      </c>
      <c r="C87" s="8" t="s">
        <v>208</v>
      </c>
      <c r="D87" s="9">
        <v>5.9768518518518519E-2</v>
      </c>
      <c r="E87" s="8" t="s">
        <v>2215</v>
      </c>
      <c r="F87" s="10">
        <v>12.1</v>
      </c>
      <c r="G87" s="10">
        <v>11.4</v>
      </c>
      <c r="H87" s="10">
        <v>12.3</v>
      </c>
      <c r="I87" s="10">
        <v>12.5</v>
      </c>
      <c r="J87" s="10">
        <v>12.5</v>
      </c>
      <c r="K87" s="10">
        <v>12.3</v>
      </c>
      <c r="L87" s="10">
        <v>13.3</v>
      </c>
      <c r="M87" s="22">
        <f t="shared" si="24"/>
        <v>35.799999999999997</v>
      </c>
      <c r="N87" s="22">
        <f t="shared" si="25"/>
        <v>12.5</v>
      </c>
      <c r="O87" s="22">
        <f t="shared" si="26"/>
        <v>38.1</v>
      </c>
      <c r="P87" s="23">
        <f t="shared" si="27"/>
        <v>60.8</v>
      </c>
      <c r="Q87" s="11" t="s">
        <v>205</v>
      </c>
      <c r="R87" s="11" t="s">
        <v>235</v>
      </c>
      <c r="S87" s="13" t="s">
        <v>2216</v>
      </c>
      <c r="T87" s="13" t="s">
        <v>2216</v>
      </c>
      <c r="U87" s="13" t="s">
        <v>2217</v>
      </c>
      <c r="V87" s="12">
        <v>1.7</v>
      </c>
      <c r="W87" s="12">
        <v>1.3</v>
      </c>
      <c r="X87" s="11" t="s">
        <v>186</v>
      </c>
      <c r="Y87" s="8">
        <v>0.7</v>
      </c>
      <c r="Z87" s="11" t="s">
        <v>313</v>
      </c>
      <c r="AA87" s="8">
        <v>0.6</v>
      </c>
      <c r="AB87" s="8">
        <v>0.1</v>
      </c>
      <c r="AC87" s="11"/>
      <c r="AD87" s="11" t="s">
        <v>314</v>
      </c>
      <c r="AE87" s="11" t="s">
        <v>314</v>
      </c>
      <c r="AF87" s="11" t="s">
        <v>187</v>
      </c>
      <c r="AG87" s="8"/>
      <c r="AH87" s="8" t="s">
        <v>2227</v>
      </c>
      <c r="AI87" s="27" t="s">
        <v>2228</v>
      </c>
    </row>
    <row r="88" spans="1:35" s="5" customFormat="1">
      <c r="A88" s="6">
        <v>45620</v>
      </c>
      <c r="B88" s="18" t="s">
        <v>157</v>
      </c>
      <c r="C88" s="8" t="s">
        <v>208</v>
      </c>
      <c r="D88" s="9">
        <v>5.8368055555555555E-2</v>
      </c>
      <c r="E88" s="8" t="s">
        <v>2240</v>
      </c>
      <c r="F88" s="10">
        <v>12.1</v>
      </c>
      <c r="G88" s="10">
        <v>10.9</v>
      </c>
      <c r="H88" s="10">
        <v>11.7</v>
      </c>
      <c r="I88" s="10">
        <v>12</v>
      </c>
      <c r="J88" s="10">
        <v>12.1</v>
      </c>
      <c r="K88" s="10">
        <v>12.3</v>
      </c>
      <c r="L88" s="10">
        <v>13.2</v>
      </c>
      <c r="M88" s="22">
        <f t="shared" si="24"/>
        <v>34.700000000000003</v>
      </c>
      <c r="N88" s="22">
        <f t="shared" si="25"/>
        <v>12</v>
      </c>
      <c r="O88" s="22">
        <f t="shared" si="26"/>
        <v>37.599999999999994</v>
      </c>
      <c r="P88" s="23">
        <f t="shared" si="27"/>
        <v>58.800000000000004</v>
      </c>
      <c r="Q88" s="11" t="s">
        <v>228</v>
      </c>
      <c r="R88" s="11" t="s">
        <v>235</v>
      </c>
      <c r="S88" s="13" t="s">
        <v>602</v>
      </c>
      <c r="T88" s="13" t="s">
        <v>2241</v>
      </c>
      <c r="U88" s="13" t="s">
        <v>233</v>
      </c>
      <c r="V88" s="12">
        <v>1.7</v>
      </c>
      <c r="W88" s="12">
        <v>1.3</v>
      </c>
      <c r="X88" s="11" t="s">
        <v>186</v>
      </c>
      <c r="Y88" s="8">
        <v>0.5</v>
      </c>
      <c r="Z88" s="11" t="s">
        <v>313</v>
      </c>
      <c r="AA88" s="8">
        <v>0.4</v>
      </c>
      <c r="AB88" s="8">
        <v>0.1</v>
      </c>
      <c r="AC88" s="11"/>
      <c r="AD88" s="11" t="s">
        <v>314</v>
      </c>
      <c r="AE88" s="11" t="s">
        <v>314</v>
      </c>
      <c r="AF88" s="11" t="s">
        <v>187</v>
      </c>
      <c r="AG88" s="8"/>
      <c r="AH88" s="8" t="s">
        <v>2239</v>
      </c>
      <c r="AI88" s="27" t="s">
        <v>2243</v>
      </c>
    </row>
    <row r="89" spans="1:35" s="5" customFormat="1">
      <c r="A89" s="6">
        <v>45626</v>
      </c>
      <c r="B89" s="18" t="s">
        <v>1666</v>
      </c>
      <c r="C89" s="8" t="s">
        <v>501</v>
      </c>
      <c r="D89" s="9">
        <v>5.9791666666666667E-2</v>
      </c>
      <c r="E89" s="8" t="s">
        <v>2252</v>
      </c>
      <c r="F89" s="10">
        <v>12.4</v>
      </c>
      <c r="G89" s="10">
        <v>11.6</v>
      </c>
      <c r="H89" s="10">
        <v>12.3</v>
      </c>
      <c r="I89" s="10">
        <v>12.6</v>
      </c>
      <c r="J89" s="10">
        <v>12.5</v>
      </c>
      <c r="K89" s="10">
        <v>12.3</v>
      </c>
      <c r="L89" s="10">
        <v>12.9</v>
      </c>
      <c r="M89" s="22">
        <f t="shared" ref="M89:M92" si="28">SUM(F89:H89)</f>
        <v>36.299999999999997</v>
      </c>
      <c r="N89" s="22">
        <f t="shared" ref="N89:N92" si="29">I89</f>
        <v>12.6</v>
      </c>
      <c r="O89" s="22">
        <f t="shared" ref="O89:O92" si="30">SUM(J89:L89)</f>
        <v>37.700000000000003</v>
      </c>
      <c r="P89" s="23">
        <f t="shared" ref="P89:P92" si="31">SUM(F89:J89)</f>
        <v>61.4</v>
      </c>
      <c r="Q89" s="11" t="s">
        <v>205</v>
      </c>
      <c r="R89" s="11" t="s">
        <v>206</v>
      </c>
      <c r="S89" s="13" t="s">
        <v>2253</v>
      </c>
      <c r="T89" s="13" t="s">
        <v>233</v>
      </c>
      <c r="U89" s="13" t="s">
        <v>689</v>
      </c>
      <c r="V89" s="12">
        <v>7.4</v>
      </c>
      <c r="W89" s="12">
        <v>7</v>
      </c>
      <c r="X89" s="11" t="s">
        <v>186</v>
      </c>
      <c r="Y89" s="8">
        <v>1.2</v>
      </c>
      <c r="Z89" s="11" t="s">
        <v>313</v>
      </c>
      <c r="AA89" s="8">
        <v>1.1000000000000001</v>
      </c>
      <c r="AB89" s="8">
        <v>0.1</v>
      </c>
      <c r="AC89" s="11"/>
      <c r="AD89" s="11" t="s">
        <v>316</v>
      </c>
      <c r="AE89" s="11" t="s">
        <v>315</v>
      </c>
      <c r="AF89" s="11" t="s">
        <v>187</v>
      </c>
      <c r="AG89" s="8"/>
      <c r="AH89" s="8" t="s">
        <v>2256</v>
      </c>
      <c r="AI89" s="27" t="s">
        <v>2257</v>
      </c>
    </row>
    <row r="90" spans="1:35" s="5" customFormat="1">
      <c r="A90" s="6">
        <v>45626</v>
      </c>
      <c r="B90" s="18" t="s">
        <v>175</v>
      </c>
      <c r="C90" s="8" t="s">
        <v>501</v>
      </c>
      <c r="D90" s="9">
        <v>5.9745370370370372E-2</v>
      </c>
      <c r="E90" s="8" t="s">
        <v>2270</v>
      </c>
      <c r="F90" s="10">
        <v>12.1</v>
      </c>
      <c r="G90" s="10">
        <v>11.3</v>
      </c>
      <c r="H90" s="10">
        <v>12.2</v>
      </c>
      <c r="I90" s="10">
        <v>12.5</v>
      </c>
      <c r="J90" s="10">
        <v>12.4</v>
      </c>
      <c r="K90" s="10">
        <v>12.5</v>
      </c>
      <c r="L90" s="10">
        <v>13.2</v>
      </c>
      <c r="M90" s="22">
        <f t="shared" si="28"/>
        <v>35.599999999999994</v>
      </c>
      <c r="N90" s="22">
        <f t="shared" si="29"/>
        <v>12.5</v>
      </c>
      <c r="O90" s="22">
        <f t="shared" si="30"/>
        <v>38.099999999999994</v>
      </c>
      <c r="P90" s="23">
        <f t="shared" si="31"/>
        <v>60.499999999999993</v>
      </c>
      <c r="Q90" s="11" t="s">
        <v>205</v>
      </c>
      <c r="R90" s="11" t="s">
        <v>235</v>
      </c>
      <c r="S90" s="13" t="s">
        <v>610</v>
      </c>
      <c r="T90" s="13" t="s">
        <v>295</v>
      </c>
      <c r="U90" s="13" t="s">
        <v>525</v>
      </c>
      <c r="V90" s="12">
        <v>7.4</v>
      </c>
      <c r="W90" s="12">
        <v>7</v>
      </c>
      <c r="X90" s="11" t="s">
        <v>186</v>
      </c>
      <c r="Y90" s="8">
        <v>1.7</v>
      </c>
      <c r="Z90" s="11" t="s">
        <v>313</v>
      </c>
      <c r="AA90" s="8">
        <v>1.6</v>
      </c>
      <c r="AB90" s="8">
        <v>0.1</v>
      </c>
      <c r="AC90" s="11"/>
      <c r="AD90" s="11" t="s">
        <v>316</v>
      </c>
      <c r="AE90" s="11" t="s">
        <v>315</v>
      </c>
      <c r="AF90" s="11" t="s">
        <v>187</v>
      </c>
      <c r="AG90" s="8"/>
      <c r="AH90" s="8" t="s">
        <v>2271</v>
      </c>
      <c r="AI90" s="27" t="s">
        <v>2272</v>
      </c>
    </row>
    <row r="91" spans="1:35" s="5" customFormat="1">
      <c r="A91" s="6">
        <v>45627</v>
      </c>
      <c r="B91" s="18" t="s">
        <v>157</v>
      </c>
      <c r="C91" s="8" t="s">
        <v>208</v>
      </c>
      <c r="D91" s="9">
        <v>5.8356481481481481E-2</v>
      </c>
      <c r="E91" s="8" t="s">
        <v>1670</v>
      </c>
      <c r="F91" s="10">
        <v>12.1</v>
      </c>
      <c r="G91" s="10">
        <v>11.4</v>
      </c>
      <c r="H91" s="10">
        <v>12.2</v>
      </c>
      <c r="I91" s="10">
        <v>12.1</v>
      </c>
      <c r="J91" s="10">
        <v>11.9</v>
      </c>
      <c r="K91" s="10">
        <v>12</v>
      </c>
      <c r="L91" s="10">
        <v>12.5</v>
      </c>
      <c r="M91" s="22">
        <f t="shared" si="28"/>
        <v>35.700000000000003</v>
      </c>
      <c r="N91" s="22">
        <f t="shared" si="29"/>
        <v>12.1</v>
      </c>
      <c r="O91" s="22">
        <f t="shared" si="30"/>
        <v>36.4</v>
      </c>
      <c r="P91" s="23">
        <f t="shared" si="31"/>
        <v>59.7</v>
      </c>
      <c r="Q91" s="11" t="s">
        <v>205</v>
      </c>
      <c r="R91" s="11" t="s">
        <v>206</v>
      </c>
      <c r="S91" s="13" t="s">
        <v>608</v>
      </c>
      <c r="T91" s="13" t="s">
        <v>781</v>
      </c>
      <c r="U91" s="13" t="s">
        <v>275</v>
      </c>
      <c r="V91" s="12">
        <v>5</v>
      </c>
      <c r="W91" s="12">
        <v>6.3</v>
      </c>
      <c r="X91" s="11" t="s">
        <v>186</v>
      </c>
      <c r="Y91" s="8">
        <v>0.4</v>
      </c>
      <c r="Z91" s="11" t="s">
        <v>313</v>
      </c>
      <c r="AA91" s="8">
        <v>0.3</v>
      </c>
      <c r="AB91" s="8">
        <v>0.1</v>
      </c>
      <c r="AC91" s="11"/>
      <c r="AD91" s="11" t="s">
        <v>314</v>
      </c>
      <c r="AE91" s="11" t="s">
        <v>315</v>
      </c>
      <c r="AF91" s="11" t="s">
        <v>187</v>
      </c>
      <c r="AG91" s="8"/>
      <c r="AH91" s="8" t="s">
        <v>2309</v>
      </c>
      <c r="AI91" s="27" t="s">
        <v>2310</v>
      </c>
    </row>
    <row r="92" spans="1:35" s="5" customFormat="1">
      <c r="A92" s="6">
        <v>45627</v>
      </c>
      <c r="B92" s="18" t="s">
        <v>178</v>
      </c>
      <c r="C92" s="8" t="s">
        <v>208</v>
      </c>
      <c r="D92" s="9">
        <v>5.8333333333333334E-2</v>
      </c>
      <c r="E92" s="8" t="s">
        <v>2293</v>
      </c>
      <c r="F92" s="10">
        <v>12</v>
      </c>
      <c r="G92" s="10">
        <v>11.3</v>
      </c>
      <c r="H92" s="10">
        <v>11.6</v>
      </c>
      <c r="I92" s="10">
        <v>12.1</v>
      </c>
      <c r="J92" s="10">
        <v>12</v>
      </c>
      <c r="K92" s="10">
        <v>12.3</v>
      </c>
      <c r="L92" s="10">
        <v>12.7</v>
      </c>
      <c r="M92" s="22">
        <f t="shared" si="28"/>
        <v>34.9</v>
      </c>
      <c r="N92" s="22">
        <f t="shared" si="29"/>
        <v>12.1</v>
      </c>
      <c r="O92" s="22">
        <f t="shared" si="30"/>
        <v>37</v>
      </c>
      <c r="P92" s="23">
        <f t="shared" si="31"/>
        <v>59</v>
      </c>
      <c r="Q92" s="11" t="s">
        <v>205</v>
      </c>
      <c r="R92" s="11" t="s">
        <v>206</v>
      </c>
      <c r="S92" s="13" t="s">
        <v>610</v>
      </c>
      <c r="T92" s="13" t="s">
        <v>2294</v>
      </c>
      <c r="U92" s="13" t="s">
        <v>688</v>
      </c>
      <c r="V92" s="12">
        <v>5</v>
      </c>
      <c r="W92" s="12">
        <v>6.3</v>
      </c>
      <c r="X92" s="11" t="s">
        <v>186</v>
      </c>
      <c r="Y92" s="8">
        <v>1.4</v>
      </c>
      <c r="Z92" s="11" t="s">
        <v>313</v>
      </c>
      <c r="AA92" s="8">
        <v>1.3</v>
      </c>
      <c r="AB92" s="8">
        <v>0.1</v>
      </c>
      <c r="AC92" s="11"/>
      <c r="AD92" s="11" t="s">
        <v>316</v>
      </c>
      <c r="AE92" s="11" t="s">
        <v>314</v>
      </c>
      <c r="AF92" s="11" t="s">
        <v>186</v>
      </c>
      <c r="AG92" s="8"/>
      <c r="AH92" s="8" t="s">
        <v>2314</v>
      </c>
      <c r="AI92" s="27" t="s">
        <v>2315</v>
      </c>
    </row>
  </sheetData>
  <autoFilter ref="A1:AH3" xr:uid="{00000000-0009-0000-0000-00000B000000}"/>
  <phoneticPr fontId="3"/>
  <conditionalFormatting sqref="F2:L3">
    <cfRule type="colorScale" priority="2136">
      <colorScale>
        <cfvo type="min"/>
        <cfvo type="percentile" val="50"/>
        <cfvo type="max"/>
        <color rgb="FFF8696B"/>
        <color rgb="FFFFEB84"/>
        <color rgb="FF63BE7B"/>
      </colorScale>
    </cfRule>
  </conditionalFormatting>
  <conditionalFormatting sqref="F4:L7">
    <cfRule type="colorScale" priority="195">
      <colorScale>
        <cfvo type="min"/>
        <cfvo type="percentile" val="50"/>
        <cfvo type="max"/>
        <color rgb="FFF8696B"/>
        <color rgb="FFFFEB84"/>
        <color rgb="FF63BE7B"/>
      </colorScale>
    </cfRule>
  </conditionalFormatting>
  <conditionalFormatting sqref="F8:L10">
    <cfRule type="colorScale" priority="107">
      <colorScale>
        <cfvo type="min"/>
        <cfvo type="percentile" val="50"/>
        <cfvo type="max"/>
        <color rgb="FFF8696B"/>
        <color rgb="FFFFEB84"/>
        <color rgb="FF63BE7B"/>
      </colorScale>
    </cfRule>
  </conditionalFormatting>
  <conditionalFormatting sqref="F11:L14">
    <cfRule type="colorScale" priority="103">
      <colorScale>
        <cfvo type="min"/>
        <cfvo type="percentile" val="50"/>
        <cfvo type="max"/>
        <color rgb="FFF8696B"/>
        <color rgb="FFFFEB84"/>
        <color rgb="FF63BE7B"/>
      </colorScale>
    </cfRule>
  </conditionalFormatting>
  <conditionalFormatting sqref="F15:L18">
    <cfRule type="colorScale" priority="99">
      <colorScale>
        <cfvo type="min"/>
        <cfvo type="percentile" val="50"/>
        <cfvo type="max"/>
        <color rgb="FFF8696B"/>
        <color rgb="FFFFEB84"/>
        <color rgb="FF63BE7B"/>
      </colorScale>
    </cfRule>
  </conditionalFormatting>
  <conditionalFormatting sqref="F19:L21">
    <cfRule type="colorScale" priority="95">
      <colorScale>
        <cfvo type="min"/>
        <cfvo type="percentile" val="50"/>
        <cfvo type="max"/>
        <color rgb="FFF8696B"/>
        <color rgb="FFFFEB84"/>
        <color rgb="FF63BE7B"/>
      </colorScale>
    </cfRule>
  </conditionalFormatting>
  <conditionalFormatting sqref="F22:L24">
    <cfRule type="colorScale" priority="91">
      <colorScale>
        <cfvo type="min"/>
        <cfvo type="percentile" val="50"/>
        <cfvo type="max"/>
        <color rgb="FFF8696B"/>
        <color rgb="FFFFEB84"/>
        <color rgb="FF63BE7B"/>
      </colorScale>
    </cfRule>
  </conditionalFormatting>
  <conditionalFormatting sqref="F25:L26 F28:L29">
    <cfRule type="colorScale" priority="87">
      <colorScale>
        <cfvo type="min"/>
        <cfvo type="percentile" val="50"/>
        <cfvo type="max"/>
        <color rgb="FFF8696B"/>
        <color rgb="FFFFEB84"/>
        <color rgb="FF63BE7B"/>
      </colorScale>
    </cfRule>
  </conditionalFormatting>
  <conditionalFormatting sqref="F27:L27">
    <cfRule type="colorScale" priority="83">
      <colorScale>
        <cfvo type="min"/>
        <cfvo type="percentile" val="50"/>
        <cfvo type="max"/>
        <color rgb="FFF8696B"/>
        <color rgb="FFFFEB84"/>
        <color rgb="FF63BE7B"/>
      </colorScale>
    </cfRule>
  </conditionalFormatting>
  <conditionalFormatting sqref="F30:L32">
    <cfRule type="colorScale" priority="82">
      <colorScale>
        <cfvo type="min"/>
        <cfvo type="percentile" val="50"/>
        <cfvo type="max"/>
        <color rgb="FFF8696B"/>
        <color rgb="FFFFEB84"/>
        <color rgb="FF63BE7B"/>
      </colorScale>
    </cfRule>
  </conditionalFormatting>
  <conditionalFormatting sqref="F33:L35">
    <cfRule type="colorScale" priority="78">
      <colorScale>
        <cfvo type="min"/>
        <cfvo type="percentile" val="50"/>
        <cfvo type="max"/>
        <color rgb="FFF8696B"/>
        <color rgb="FFFFEB84"/>
        <color rgb="FF63BE7B"/>
      </colorScale>
    </cfRule>
  </conditionalFormatting>
  <conditionalFormatting sqref="F36:L38">
    <cfRule type="colorScale" priority="74">
      <colorScale>
        <cfvo type="min"/>
        <cfvo type="percentile" val="50"/>
        <cfvo type="max"/>
        <color rgb="FFF8696B"/>
        <color rgb="FFFFEB84"/>
        <color rgb="FF63BE7B"/>
      </colorScale>
    </cfRule>
  </conditionalFormatting>
  <conditionalFormatting sqref="F39:L40">
    <cfRule type="colorScale" priority="70">
      <colorScale>
        <cfvo type="min"/>
        <cfvo type="percentile" val="50"/>
        <cfvo type="max"/>
        <color rgb="FFF8696B"/>
        <color rgb="FFFFEB84"/>
        <color rgb="FF63BE7B"/>
      </colorScale>
    </cfRule>
  </conditionalFormatting>
  <conditionalFormatting sqref="F41:L44">
    <cfRule type="colorScale" priority="66">
      <colorScale>
        <cfvo type="min"/>
        <cfvo type="percentile" val="50"/>
        <cfvo type="max"/>
        <color rgb="FFF8696B"/>
        <color rgb="FFFFEB84"/>
        <color rgb="FF63BE7B"/>
      </colorScale>
    </cfRule>
  </conditionalFormatting>
  <conditionalFormatting sqref="F45:L47">
    <cfRule type="colorScale" priority="62">
      <colorScale>
        <cfvo type="min"/>
        <cfvo type="percentile" val="50"/>
        <cfvo type="max"/>
        <color rgb="FFF8696B"/>
        <color rgb="FFFFEB84"/>
        <color rgb="FF63BE7B"/>
      </colorScale>
    </cfRule>
  </conditionalFormatting>
  <conditionalFormatting sqref="F48:L49">
    <cfRule type="colorScale" priority="58">
      <colorScale>
        <cfvo type="min"/>
        <cfvo type="percentile" val="50"/>
        <cfvo type="max"/>
        <color rgb="FFF8696B"/>
        <color rgb="FFFFEB84"/>
        <color rgb="FF63BE7B"/>
      </colorScale>
    </cfRule>
  </conditionalFormatting>
  <conditionalFormatting sqref="F50:L52">
    <cfRule type="colorScale" priority="54">
      <colorScale>
        <cfvo type="min"/>
        <cfvo type="percentile" val="50"/>
        <cfvo type="max"/>
        <color rgb="FFF8696B"/>
        <color rgb="FFFFEB84"/>
        <color rgb="FF63BE7B"/>
      </colorScale>
    </cfRule>
  </conditionalFormatting>
  <conditionalFormatting sqref="F53:L54">
    <cfRule type="colorScale" priority="50">
      <colorScale>
        <cfvo type="min"/>
        <cfvo type="percentile" val="50"/>
        <cfvo type="max"/>
        <color rgb="FFF8696B"/>
        <color rgb="FFFFEB84"/>
        <color rgb="FF63BE7B"/>
      </colorScale>
    </cfRule>
  </conditionalFormatting>
  <conditionalFormatting sqref="F55:L56 F58:L59">
    <cfRule type="colorScale" priority="46">
      <colorScale>
        <cfvo type="min"/>
        <cfvo type="percentile" val="50"/>
        <cfvo type="max"/>
        <color rgb="FFF8696B"/>
        <color rgb="FFFFEB84"/>
        <color rgb="FF63BE7B"/>
      </colorScale>
    </cfRule>
  </conditionalFormatting>
  <conditionalFormatting sqref="F57:L57">
    <cfRule type="colorScale" priority="42">
      <colorScale>
        <cfvo type="min"/>
        <cfvo type="percentile" val="50"/>
        <cfvo type="max"/>
        <color rgb="FFF8696B"/>
        <color rgb="FFFFEB84"/>
        <color rgb="FF63BE7B"/>
      </colorScale>
    </cfRule>
  </conditionalFormatting>
  <conditionalFormatting sqref="F60:L63">
    <cfRule type="colorScale" priority="41">
      <colorScale>
        <cfvo type="min"/>
        <cfvo type="percentile" val="50"/>
        <cfvo type="max"/>
        <color rgb="FFF8696B"/>
        <color rgb="FFFFEB84"/>
        <color rgb="FF63BE7B"/>
      </colorScale>
    </cfRule>
  </conditionalFormatting>
  <conditionalFormatting sqref="F64:L65">
    <cfRule type="colorScale" priority="37">
      <colorScale>
        <cfvo type="min"/>
        <cfvo type="percentile" val="50"/>
        <cfvo type="max"/>
        <color rgb="FFF8696B"/>
        <color rgb="FFFFEB84"/>
        <color rgb="FF63BE7B"/>
      </colorScale>
    </cfRule>
  </conditionalFormatting>
  <conditionalFormatting sqref="F66:L66">
    <cfRule type="colorScale" priority="33">
      <colorScale>
        <cfvo type="min"/>
        <cfvo type="percentile" val="50"/>
        <cfvo type="max"/>
        <color rgb="FFF8696B"/>
        <color rgb="FFFFEB84"/>
        <color rgb="FF63BE7B"/>
      </colorScale>
    </cfRule>
  </conditionalFormatting>
  <conditionalFormatting sqref="F67:L71">
    <cfRule type="colorScale" priority="29">
      <colorScale>
        <cfvo type="min"/>
        <cfvo type="percentile" val="50"/>
        <cfvo type="max"/>
        <color rgb="FFF8696B"/>
        <color rgb="FFFFEB84"/>
        <color rgb="FF63BE7B"/>
      </colorScale>
    </cfRule>
  </conditionalFormatting>
  <conditionalFormatting sqref="F72:L75">
    <cfRule type="colorScale" priority="25">
      <colorScale>
        <cfvo type="min"/>
        <cfvo type="percentile" val="50"/>
        <cfvo type="max"/>
        <color rgb="FFF8696B"/>
        <color rgb="FFFFEB84"/>
        <color rgb="FF63BE7B"/>
      </colorScale>
    </cfRule>
  </conditionalFormatting>
  <conditionalFormatting sqref="F76:L78">
    <cfRule type="colorScale" priority="2226">
      <colorScale>
        <cfvo type="min"/>
        <cfvo type="percentile" val="50"/>
        <cfvo type="max"/>
        <color rgb="FFF8696B"/>
        <color rgb="FFFFEB84"/>
        <color rgb="FF63BE7B"/>
      </colorScale>
    </cfRule>
  </conditionalFormatting>
  <conditionalFormatting sqref="F79:L81">
    <cfRule type="colorScale" priority="17">
      <colorScale>
        <cfvo type="min"/>
        <cfvo type="percentile" val="50"/>
        <cfvo type="max"/>
        <color rgb="FFF8696B"/>
        <color rgb="FFFFEB84"/>
        <color rgb="FF63BE7B"/>
      </colorScale>
    </cfRule>
  </conditionalFormatting>
  <conditionalFormatting sqref="F82:L85">
    <cfRule type="colorScale" priority="13">
      <colorScale>
        <cfvo type="min"/>
        <cfvo type="percentile" val="50"/>
        <cfvo type="max"/>
        <color rgb="FFF8696B"/>
        <color rgb="FFFFEB84"/>
        <color rgb="FF63BE7B"/>
      </colorScale>
    </cfRule>
  </conditionalFormatting>
  <conditionalFormatting sqref="F86:L88">
    <cfRule type="colorScale" priority="9">
      <colorScale>
        <cfvo type="min"/>
        <cfvo type="percentile" val="50"/>
        <cfvo type="max"/>
        <color rgb="FFF8696B"/>
        <color rgb="FFFFEB84"/>
        <color rgb="FF63BE7B"/>
      </colorScale>
    </cfRule>
  </conditionalFormatting>
  <conditionalFormatting sqref="F89:L89 F91:L92">
    <cfRule type="colorScale" priority="5">
      <colorScale>
        <cfvo type="min"/>
        <cfvo type="percentile" val="50"/>
        <cfvo type="max"/>
        <color rgb="FFF8696B"/>
        <color rgb="FFFFEB84"/>
        <color rgb="FF63BE7B"/>
      </colorScale>
    </cfRule>
  </conditionalFormatting>
  <conditionalFormatting sqref="F90:L90">
    <cfRule type="colorScale" priority="1">
      <colorScale>
        <cfvo type="min"/>
        <cfvo type="percentile" val="50"/>
        <cfvo type="max"/>
        <color rgb="FFF8696B"/>
        <color rgb="FFFFEB84"/>
        <color rgb="FF63BE7B"/>
      </colorScale>
    </cfRule>
  </conditionalFormatting>
  <conditionalFormatting sqref="X2:X92">
    <cfRule type="containsText" dxfId="86" priority="108" operator="containsText" text="D">
      <formula>NOT(ISERROR(SEARCH("D",X2)))</formula>
    </cfRule>
    <cfRule type="containsText" dxfId="85" priority="109" operator="containsText" text="S">
      <formula>NOT(ISERROR(SEARCH("S",X2)))</formula>
    </cfRule>
    <cfRule type="containsText" dxfId="84" priority="110" operator="containsText" text="F">
      <formula>NOT(ISERROR(SEARCH("F",X2)))</formula>
    </cfRule>
    <cfRule type="containsText" dxfId="83" priority="111" operator="containsText" text="E">
      <formula>NOT(ISERROR(SEARCH("E",X2)))</formula>
    </cfRule>
    <cfRule type="containsText" dxfId="82" priority="112" operator="containsText" text="B">
      <formula>NOT(ISERROR(SEARCH("B",X2)))</formula>
    </cfRule>
    <cfRule type="containsText" dxfId="81" priority="113" operator="containsText" text="A">
      <formula>NOT(ISERROR(SEARCH("A",X2)))</formula>
    </cfRule>
  </conditionalFormatting>
  <conditionalFormatting sqref="Y2:AG92">
    <cfRule type="containsText" dxfId="80" priority="3" operator="containsText" text="B">
      <formula>NOT(ISERROR(SEARCH("B",Y2)))</formula>
    </cfRule>
    <cfRule type="containsText" dxfId="79" priority="2" operator="containsText" text="E">
      <formula>NOT(ISERROR(SEARCH("E",Y2)))</formula>
    </cfRule>
  </conditionalFormatting>
  <conditionalFormatting sqref="AD2:AE2">
    <cfRule type="containsText" dxfId="78" priority="2019" operator="containsText" text="A">
      <formula>NOT(ISERROR(SEARCH("A",AD2)))</formula>
    </cfRule>
  </conditionalFormatting>
  <conditionalFormatting sqref="AD3:AG92">
    <cfRule type="containsText" dxfId="77" priority="4" operator="containsText" text="A">
      <formula>NOT(ISERROR(SEARCH("A",AD3)))</formula>
    </cfRule>
  </conditionalFormatting>
  <conditionalFormatting sqref="AF2:AG3">
    <cfRule type="containsText" dxfId="76" priority="217"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92"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1 M82:P85 M86:P88 M89:P9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42"/>
  <sheetViews>
    <sheetView workbookViewId="0">
      <pane xSplit="5" ySplit="1" topLeftCell="AK117" activePane="bottomRight" state="frozen"/>
      <selection activeCell="E24" sqref="E24"/>
      <selection pane="topRight" activeCell="E24" sqref="E24"/>
      <selection pane="bottomLeft" activeCell="E24" sqref="E24"/>
      <selection pane="bottomRight" activeCell="E142" sqref="E14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row r="127" spans="1:38" s="5" customFormat="1">
      <c r="A127" s="6">
        <v>45612</v>
      </c>
      <c r="B127" s="18" t="s">
        <v>1585</v>
      </c>
      <c r="C127" s="8" t="s">
        <v>195</v>
      </c>
      <c r="D127" s="9">
        <v>7.918981481481481E-2</v>
      </c>
      <c r="E127" s="8" t="s">
        <v>2112</v>
      </c>
      <c r="F127" s="10">
        <v>12.4</v>
      </c>
      <c r="G127" s="10">
        <v>11.6</v>
      </c>
      <c r="H127" s="10">
        <v>12.4</v>
      </c>
      <c r="I127" s="10">
        <v>12.8</v>
      </c>
      <c r="J127" s="10">
        <v>13.3</v>
      </c>
      <c r="K127" s="10">
        <v>13</v>
      </c>
      <c r="L127" s="10">
        <v>13</v>
      </c>
      <c r="M127" s="10">
        <v>12.8</v>
      </c>
      <c r="N127" s="10">
        <v>12.9</v>
      </c>
      <c r="O127" s="22">
        <f t="shared" ref="O127:O131" si="65">SUM(F127:H127)</f>
        <v>36.4</v>
      </c>
      <c r="P127" s="22">
        <f t="shared" ref="P127:P131" si="66">SUM(I127:K127)</f>
        <v>39.1</v>
      </c>
      <c r="Q127" s="22">
        <f t="shared" ref="Q127:Q131" si="67">SUM(L127:N127)</f>
        <v>38.700000000000003</v>
      </c>
      <c r="R127" s="23">
        <f t="shared" ref="R127:R131" si="68">SUM(F127:J127)</f>
        <v>62.5</v>
      </c>
      <c r="S127" s="23">
        <f t="shared" ref="S127:S131" si="69">SUM(J127:N127)</f>
        <v>65</v>
      </c>
      <c r="T127" s="11" t="s">
        <v>172</v>
      </c>
      <c r="U127" s="11" t="s">
        <v>197</v>
      </c>
      <c r="V127" s="13" t="s">
        <v>1690</v>
      </c>
      <c r="W127" s="13" t="s">
        <v>1088</v>
      </c>
      <c r="X127" s="13" t="s">
        <v>258</v>
      </c>
      <c r="Y127" s="12">
        <v>2.2000000000000002</v>
      </c>
      <c r="Z127" s="12">
        <v>2.6</v>
      </c>
      <c r="AA127" s="11" t="s">
        <v>182</v>
      </c>
      <c r="AB127" s="12">
        <v>0.1</v>
      </c>
      <c r="AC127" s="12" t="s">
        <v>313</v>
      </c>
      <c r="AD127" s="12">
        <v>0.4</v>
      </c>
      <c r="AE127" s="12">
        <v>-0.3</v>
      </c>
      <c r="AF127" s="12"/>
      <c r="AG127" s="11" t="s">
        <v>314</v>
      </c>
      <c r="AH127" s="11" t="s">
        <v>314</v>
      </c>
      <c r="AI127" s="11" t="s">
        <v>183</v>
      </c>
      <c r="AJ127" s="8"/>
      <c r="AK127" s="8" t="s">
        <v>2143</v>
      </c>
      <c r="AL127" s="27" t="s">
        <v>2144</v>
      </c>
    </row>
    <row r="128" spans="1:38" s="5" customFormat="1">
      <c r="A128" s="6">
        <v>45612</v>
      </c>
      <c r="B128" s="18" t="s">
        <v>1373</v>
      </c>
      <c r="C128" s="8" t="s">
        <v>195</v>
      </c>
      <c r="D128" s="9">
        <v>7.9236111111111104E-2</v>
      </c>
      <c r="E128" s="8" t="s">
        <v>2109</v>
      </c>
      <c r="F128" s="10">
        <v>12.3</v>
      </c>
      <c r="G128" s="10">
        <v>11.7</v>
      </c>
      <c r="H128" s="10">
        <v>13.6</v>
      </c>
      <c r="I128" s="10">
        <v>13.5</v>
      </c>
      <c r="J128" s="10">
        <v>12.9</v>
      </c>
      <c r="K128" s="10">
        <v>12.6</v>
      </c>
      <c r="L128" s="10">
        <v>12.4</v>
      </c>
      <c r="M128" s="10">
        <v>13</v>
      </c>
      <c r="N128" s="10">
        <v>12.6</v>
      </c>
      <c r="O128" s="22">
        <f t="shared" si="65"/>
        <v>37.6</v>
      </c>
      <c r="P128" s="22">
        <f t="shared" si="66"/>
        <v>39</v>
      </c>
      <c r="Q128" s="22">
        <f t="shared" si="67"/>
        <v>38</v>
      </c>
      <c r="R128" s="23">
        <f t="shared" si="68"/>
        <v>64</v>
      </c>
      <c r="S128" s="23">
        <f t="shared" si="69"/>
        <v>63.5</v>
      </c>
      <c r="T128" s="11" t="s">
        <v>217</v>
      </c>
      <c r="U128" s="11" t="s">
        <v>171</v>
      </c>
      <c r="V128" s="13" t="s">
        <v>1469</v>
      </c>
      <c r="W128" s="13" t="s">
        <v>200</v>
      </c>
      <c r="X128" s="13" t="s">
        <v>766</v>
      </c>
      <c r="Y128" s="12">
        <v>2.2000000000000002</v>
      </c>
      <c r="Z128" s="12">
        <v>2.6</v>
      </c>
      <c r="AA128" s="11" t="s">
        <v>182</v>
      </c>
      <c r="AB128" s="12">
        <v>0.2</v>
      </c>
      <c r="AC128" s="12" t="s">
        <v>313</v>
      </c>
      <c r="AD128" s="12">
        <v>0.5</v>
      </c>
      <c r="AE128" s="12">
        <v>-0.3</v>
      </c>
      <c r="AF128" s="12"/>
      <c r="AG128" s="11" t="s">
        <v>314</v>
      </c>
      <c r="AH128" s="11" t="s">
        <v>315</v>
      </c>
      <c r="AI128" s="11" t="s">
        <v>182</v>
      </c>
      <c r="AJ128" s="8"/>
      <c r="AK128" s="8" t="s">
        <v>2151</v>
      </c>
      <c r="AL128" s="27" t="s">
        <v>2152</v>
      </c>
    </row>
    <row r="129" spans="1:38" s="5" customFormat="1">
      <c r="A129" s="6">
        <v>45612</v>
      </c>
      <c r="B129" s="17" t="s">
        <v>140</v>
      </c>
      <c r="C129" s="8" t="s">
        <v>195</v>
      </c>
      <c r="D129" s="9">
        <v>7.7777777777777779E-2</v>
      </c>
      <c r="E129" s="8" t="s">
        <v>2115</v>
      </c>
      <c r="F129" s="10">
        <v>12.2</v>
      </c>
      <c r="G129" s="10">
        <v>11.1</v>
      </c>
      <c r="H129" s="10">
        <v>11.8</v>
      </c>
      <c r="I129" s="10">
        <v>12.4</v>
      </c>
      <c r="J129" s="10">
        <v>12.5</v>
      </c>
      <c r="K129" s="10">
        <v>12.5</v>
      </c>
      <c r="L129" s="10">
        <v>13</v>
      </c>
      <c r="M129" s="10">
        <v>13.2</v>
      </c>
      <c r="N129" s="10">
        <v>13.3</v>
      </c>
      <c r="O129" s="22">
        <f t="shared" si="65"/>
        <v>35.099999999999994</v>
      </c>
      <c r="P129" s="22">
        <f t="shared" si="66"/>
        <v>37.4</v>
      </c>
      <c r="Q129" s="22">
        <f t="shared" si="67"/>
        <v>39.5</v>
      </c>
      <c r="R129" s="23">
        <f t="shared" si="68"/>
        <v>59.999999999999993</v>
      </c>
      <c r="S129" s="23">
        <f t="shared" si="69"/>
        <v>64.5</v>
      </c>
      <c r="T129" s="11" t="s">
        <v>172</v>
      </c>
      <c r="U129" s="11" t="s">
        <v>197</v>
      </c>
      <c r="V129" s="13" t="s">
        <v>273</v>
      </c>
      <c r="W129" s="13" t="s">
        <v>404</v>
      </c>
      <c r="X129" s="13" t="s">
        <v>227</v>
      </c>
      <c r="Y129" s="12">
        <v>2.2000000000000002</v>
      </c>
      <c r="Z129" s="12">
        <v>2.6</v>
      </c>
      <c r="AA129" s="11" t="s">
        <v>182</v>
      </c>
      <c r="AB129" s="12">
        <v>0.2</v>
      </c>
      <c r="AC129" s="12" t="s">
        <v>313</v>
      </c>
      <c r="AD129" s="12">
        <v>0.5</v>
      </c>
      <c r="AE129" s="12">
        <v>-0.3</v>
      </c>
      <c r="AF129" s="12"/>
      <c r="AG129" s="11" t="s">
        <v>314</v>
      </c>
      <c r="AH129" s="11" t="s">
        <v>314</v>
      </c>
      <c r="AI129" s="11" t="s">
        <v>183</v>
      </c>
      <c r="AJ129" s="8"/>
      <c r="AK129" s="8" t="s">
        <v>2155</v>
      </c>
      <c r="AL129" s="27" t="s">
        <v>2156</v>
      </c>
    </row>
    <row r="130" spans="1:38" s="5" customFormat="1">
      <c r="A130" s="6">
        <v>45613</v>
      </c>
      <c r="B130" s="18" t="s">
        <v>1585</v>
      </c>
      <c r="C130" s="8" t="s">
        <v>195</v>
      </c>
      <c r="D130" s="9">
        <v>7.8541666666666662E-2</v>
      </c>
      <c r="E130" s="8" t="s">
        <v>2121</v>
      </c>
      <c r="F130" s="10">
        <v>12.5</v>
      </c>
      <c r="G130" s="10">
        <v>11.5</v>
      </c>
      <c r="H130" s="10">
        <v>12.8</v>
      </c>
      <c r="I130" s="10">
        <v>12.9</v>
      </c>
      <c r="J130" s="10">
        <v>13.1</v>
      </c>
      <c r="K130" s="10">
        <v>13.2</v>
      </c>
      <c r="L130" s="10">
        <v>12.6</v>
      </c>
      <c r="M130" s="10">
        <v>12.4</v>
      </c>
      <c r="N130" s="10">
        <v>12.6</v>
      </c>
      <c r="O130" s="22">
        <f t="shared" si="65"/>
        <v>36.799999999999997</v>
      </c>
      <c r="P130" s="22">
        <f t="shared" si="66"/>
        <v>39.200000000000003</v>
      </c>
      <c r="Q130" s="22">
        <f t="shared" si="67"/>
        <v>37.6</v>
      </c>
      <c r="R130" s="23">
        <f t="shared" si="68"/>
        <v>62.8</v>
      </c>
      <c r="S130" s="23">
        <f t="shared" si="69"/>
        <v>63.9</v>
      </c>
      <c r="T130" s="11" t="s">
        <v>170</v>
      </c>
      <c r="U130" s="11" t="s">
        <v>171</v>
      </c>
      <c r="V130" s="13" t="s">
        <v>1460</v>
      </c>
      <c r="W130" s="13" t="s">
        <v>1753</v>
      </c>
      <c r="X130" s="13" t="s">
        <v>1690</v>
      </c>
      <c r="Y130" s="12">
        <v>2.9</v>
      </c>
      <c r="Z130" s="12">
        <v>4.2</v>
      </c>
      <c r="AA130" s="11" t="s">
        <v>182</v>
      </c>
      <c r="AB130" s="12">
        <v>-0.5</v>
      </c>
      <c r="AC130" s="12" t="s">
        <v>313</v>
      </c>
      <c r="AD130" s="12">
        <v>-0.2</v>
      </c>
      <c r="AE130" s="12">
        <v>-0.3</v>
      </c>
      <c r="AF130" s="12"/>
      <c r="AG130" s="11" t="s">
        <v>315</v>
      </c>
      <c r="AH130" s="11" t="s">
        <v>314</v>
      </c>
      <c r="AI130" s="11" t="s">
        <v>183</v>
      </c>
      <c r="AJ130" s="8"/>
      <c r="AK130" s="8" t="s">
        <v>2171</v>
      </c>
      <c r="AL130" s="27" t="s">
        <v>2172</v>
      </c>
    </row>
    <row r="131" spans="1:38" s="5" customFormat="1">
      <c r="A131" s="6">
        <v>45613</v>
      </c>
      <c r="B131" s="18" t="s">
        <v>139</v>
      </c>
      <c r="C131" s="8" t="s">
        <v>195</v>
      </c>
      <c r="D131" s="9">
        <v>7.857638888888889E-2</v>
      </c>
      <c r="E131" s="8" t="s">
        <v>2128</v>
      </c>
      <c r="F131" s="10">
        <v>12.1</v>
      </c>
      <c r="G131" s="10">
        <v>11.2</v>
      </c>
      <c r="H131" s="10">
        <v>12.9</v>
      </c>
      <c r="I131" s="10">
        <v>13.2</v>
      </c>
      <c r="J131" s="10">
        <v>13.3</v>
      </c>
      <c r="K131" s="10">
        <v>12.7</v>
      </c>
      <c r="L131" s="10">
        <v>12.7</v>
      </c>
      <c r="M131" s="10">
        <v>12.9</v>
      </c>
      <c r="N131" s="10">
        <v>12.9</v>
      </c>
      <c r="O131" s="22">
        <f t="shared" si="65"/>
        <v>36.199999999999996</v>
      </c>
      <c r="P131" s="22">
        <f t="shared" si="66"/>
        <v>39.200000000000003</v>
      </c>
      <c r="Q131" s="22">
        <f t="shared" si="67"/>
        <v>38.5</v>
      </c>
      <c r="R131" s="23">
        <f t="shared" si="68"/>
        <v>62.699999999999989</v>
      </c>
      <c r="S131" s="23">
        <f t="shared" si="69"/>
        <v>64.5</v>
      </c>
      <c r="T131" s="11" t="s">
        <v>170</v>
      </c>
      <c r="U131" s="11" t="s">
        <v>197</v>
      </c>
      <c r="V131" s="13" t="s">
        <v>289</v>
      </c>
      <c r="W131" s="13" t="s">
        <v>200</v>
      </c>
      <c r="X131" s="13" t="s">
        <v>199</v>
      </c>
      <c r="Y131" s="12">
        <v>2.9</v>
      </c>
      <c r="Z131" s="12">
        <v>4.2</v>
      </c>
      <c r="AA131" s="11" t="s">
        <v>182</v>
      </c>
      <c r="AB131" s="12">
        <v>1.3</v>
      </c>
      <c r="AC131" s="12" t="s">
        <v>313</v>
      </c>
      <c r="AD131" s="12">
        <v>1.6</v>
      </c>
      <c r="AE131" s="12">
        <v>-0.3</v>
      </c>
      <c r="AF131" s="12"/>
      <c r="AG131" s="11" t="s">
        <v>316</v>
      </c>
      <c r="AH131" s="11" t="s">
        <v>314</v>
      </c>
      <c r="AI131" s="11" t="s">
        <v>182</v>
      </c>
      <c r="AJ131" s="8"/>
      <c r="AK131" s="8" t="s">
        <v>2165</v>
      </c>
      <c r="AL131" s="27" t="s">
        <v>2166</v>
      </c>
    </row>
    <row r="132" spans="1:38" s="5" customFormat="1">
      <c r="A132" s="6">
        <v>45619</v>
      </c>
      <c r="B132" s="18" t="s">
        <v>1585</v>
      </c>
      <c r="C132" s="8" t="s">
        <v>195</v>
      </c>
      <c r="D132" s="9">
        <v>7.9178240740740743E-2</v>
      </c>
      <c r="E132" s="8" t="s">
        <v>2180</v>
      </c>
      <c r="F132" s="10">
        <v>12.4</v>
      </c>
      <c r="G132" s="10">
        <v>11.9</v>
      </c>
      <c r="H132" s="10">
        <v>13.1</v>
      </c>
      <c r="I132" s="10">
        <v>13</v>
      </c>
      <c r="J132" s="10">
        <v>13</v>
      </c>
      <c r="K132" s="10">
        <v>13.1</v>
      </c>
      <c r="L132" s="10">
        <v>12.5</v>
      </c>
      <c r="M132" s="10">
        <v>12.2</v>
      </c>
      <c r="N132" s="10">
        <v>12.9</v>
      </c>
      <c r="O132" s="22">
        <f t="shared" ref="O132:O137" si="70">SUM(F132:H132)</f>
        <v>37.4</v>
      </c>
      <c r="P132" s="22">
        <f t="shared" ref="P132:P137" si="71">SUM(I132:K132)</f>
        <v>39.1</v>
      </c>
      <c r="Q132" s="22">
        <f t="shared" ref="Q132:Q137" si="72">SUM(L132:N132)</f>
        <v>37.6</v>
      </c>
      <c r="R132" s="23">
        <f t="shared" ref="R132:R137" si="73">SUM(F132:J132)</f>
        <v>63.4</v>
      </c>
      <c r="S132" s="23">
        <f t="shared" ref="S132:S137" si="74">SUM(J132:N132)</f>
        <v>63.699999999999996</v>
      </c>
      <c r="T132" s="11" t="s">
        <v>170</v>
      </c>
      <c r="U132" s="11" t="s">
        <v>171</v>
      </c>
      <c r="V132" s="13" t="s">
        <v>1753</v>
      </c>
      <c r="W132" s="13" t="s">
        <v>2181</v>
      </c>
      <c r="X132" s="13" t="s">
        <v>1904</v>
      </c>
      <c r="Y132" s="12">
        <v>1.4</v>
      </c>
      <c r="Z132" s="12">
        <v>1.7</v>
      </c>
      <c r="AA132" s="11" t="s">
        <v>183</v>
      </c>
      <c r="AB132" s="12" t="s">
        <v>317</v>
      </c>
      <c r="AC132" s="12" t="s">
        <v>313</v>
      </c>
      <c r="AD132" s="12" t="s">
        <v>317</v>
      </c>
      <c r="AE132" s="12" t="s">
        <v>317</v>
      </c>
      <c r="AF132" s="12"/>
      <c r="AG132" s="11" t="s">
        <v>315</v>
      </c>
      <c r="AH132" s="11" t="s">
        <v>315</v>
      </c>
      <c r="AI132" s="11" t="s">
        <v>182</v>
      </c>
      <c r="AJ132" s="8"/>
      <c r="AK132" s="8" t="s">
        <v>2185</v>
      </c>
      <c r="AL132" s="27" t="s">
        <v>2186</v>
      </c>
    </row>
    <row r="133" spans="1:38" s="5" customFormat="1">
      <c r="A133" s="6">
        <v>45619</v>
      </c>
      <c r="B133" s="18" t="s">
        <v>1373</v>
      </c>
      <c r="C133" s="8" t="s">
        <v>195</v>
      </c>
      <c r="D133" s="9">
        <v>7.9224537037037038E-2</v>
      </c>
      <c r="E133" s="8" t="s">
        <v>2192</v>
      </c>
      <c r="F133" s="10">
        <v>12.5</v>
      </c>
      <c r="G133" s="10">
        <v>11.7</v>
      </c>
      <c r="H133" s="10">
        <v>13.3</v>
      </c>
      <c r="I133" s="10">
        <v>12.8</v>
      </c>
      <c r="J133" s="10">
        <v>13.1</v>
      </c>
      <c r="K133" s="10">
        <v>12.9</v>
      </c>
      <c r="L133" s="10">
        <v>12.7</v>
      </c>
      <c r="M133" s="10">
        <v>12.5</v>
      </c>
      <c r="N133" s="10">
        <v>13</v>
      </c>
      <c r="O133" s="22">
        <f t="shared" si="70"/>
        <v>37.5</v>
      </c>
      <c r="P133" s="22">
        <f t="shared" si="71"/>
        <v>38.799999999999997</v>
      </c>
      <c r="Q133" s="22">
        <f t="shared" si="72"/>
        <v>38.200000000000003</v>
      </c>
      <c r="R133" s="23">
        <f t="shared" si="73"/>
        <v>63.4</v>
      </c>
      <c r="S133" s="23">
        <f t="shared" si="74"/>
        <v>64.2</v>
      </c>
      <c r="T133" s="11" t="s">
        <v>170</v>
      </c>
      <c r="U133" s="11" t="s">
        <v>197</v>
      </c>
      <c r="V133" s="13" t="s">
        <v>200</v>
      </c>
      <c r="W133" s="13" t="s">
        <v>260</v>
      </c>
      <c r="X133" s="13" t="s">
        <v>2193</v>
      </c>
      <c r="Y133" s="12">
        <v>1.4</v>
      </c>
      <c r="Z133" s="12">
        <v>1.7</v>
      </c>
      <c r="AA133" s="11" t="s">
        <v>183</v>
      </c>
      <c r="AB133" s="12">
        <v>0.1</v>
      </c>
      <c r="AC133" s="12" t="s">
        <v>313</v>
      </c>
      <c r="AD133" s="12">
        <v>0.1</v>
      </c>
      <c r="AE133" s="12" t="s">
        <v>317</v>
      </c>
      <c r="AF133" s="12"/>
      <c r="AG133" s="11" t="s">
        <v>315</v>
      </c>
      <c r="AH133" s="11" t="s">
        <v>314</v>
      </c>
      <c r="AI133" s="11" t="s">
        <v>182</v>
      </c>
      <c r="AJ133" s="8"/>
      <c r="AK133" s="8" t="s">
        <v>2200</v>
      </c>
      <c r="AL133" s="27" t="s">
        <v>2201</v>
      </c>
    </row>
    <row r="134" spans="1:38" s="5" customFormat="1">
      <c r="A134" s="6">
        <v>45619</v>
      </c>
      <c r="B134" s="18" t="s">
        <v>140</v>
      </c>
      <c r="C134" s="8" t="s">
        <v>195</v>
      </c>
      <c r="D134" s="9">
        <v>7.7800925925925926E-2</v>
      </c>
      <c r="E134" s="8" t="s">
        <v>2045</v>
      </c>
      <c r="F134" s="10">
        <v>12.6</v>
      </c>
      <c r="G134" s="10">
        <v>11</v>
      </c>
      <c r="H134" s="10">
        <v>12.9</v>
      </c>
      <c r="I134" s="10">
        <v>12.7</v>
      </c>
      <c r="J134" s="10">
        <v>12.6</v>
      </c>
      <c r="K134" s="10">
        <v>12.6</v>
      </c>
      <c r="L134" s="10">
        <v>13</v>
      </c>
      <c r="M134" s="10">
        <v>12.5</v>
      </c>
      <c r="N134" s="10">
        <v>12.3</v>
      </c>
      <c r="O134" s="22">
        <f t="shared" si="70"/>
        <v>36.5</v>
      </c>
      <c r="P134" s="22">
        <f t="shared" si="71"/>
        <v>37.9</v>
      </c>
      <c r="Q134" s="22">
        <f t="shared" si="72"/>
        <v>37.799999999999997</v>
      </c>
      <c r="R134" s="23">
        <f t="shared" si="73"/>
        <v>61.800000000000004</v>
      </c>
      <c r="S134" s="23">
        <f t="shared" si="74"/>
        <v>63</v>
      </c>
      <c r="T134" s="11" t="s">
        <v>172</v>
      </c>
      <c r="U134" s="11" t="s">
        <v>197</v>
      </c>
      <c r="V134" s="13" t="s">
        <v>252</v>
      </c>
      <c r="W134" s="13" t="s">
        <v>200</v>
      </c>
      <c r="X134" s="13" t="s">
        <v>411</v>
      </c>
      <c r="Y134" s="12">
        <v>1.4</v>
      </c>
      <c r="Z134" s="12">
        <v>1.7</v>
      </c>
      <c r="AA134" s="11" t="s">
        <v>183</v>
      </c>
      <c r="AB134" s="12">
        <v>0.4</v>
      </c>
      <c r="AC134" s="12" t="s">
        <v>313</v>
      </c>
      <c r="AD134" s="12">
        <v>0.4</v>
      </c>
      <c r="AE134" s="12" t="s">
        <v>317</v>
      </c>
      <c r="AF134" s="12"/>
      <c r="AG134" s="11" t="s">
        <v>314</v>
      </c>
      <c r="AH134" s="11" t="s">
        <v>315</v>
      </c>
      <c r="AI134" s="11" t="s">
        <v>182</v>
      </c>
      <c r="AJ134" s="8"/>
      <c r="AK134" s="8" t="s">
        <v>2206</v>
      </c>
      <c r="AL134" s="27" t="s">
        <v>2207</v>
      </c>
    </row>
    <row r="135" spans="1:38" s="5" customFormat="1">
      <c r="A135" s="6">
        <v>45620</v>
      </c>
      <c r="B135" s="18" t="s">
        <v>1585</v>
      </c>
      <c r="C135" s="8" t="s">
        <v>195</v>
      </c>
      <c r="D135" s="9">
        <v>7.9224537037037038E-2</v>
      </c>
      <c r="E135" s="8" t="s">
        <v>2213</v>
      </c>
      <c r="F135" s="10">
        <v>12.4</v>
      </c>
      <c r="G135" s="10">
        <v>11.4</v>
      </c>
      <c r="H135" s="10">
        <v>12.9</v>
      </c>
      <c r="I135" s="10">
        <v>12.9</v>
      </c>
      <c r="J135" s="10">
        <v>13.1</v>
      </c>
      <c r="K135" s="10">
        <v>12.7</v>
      </c>
      <c r="L135" s="10">
        <v>12.7</v>
      </c>
      <c r="M135" s="10">
        <v>13.1</v>
      </c>
      <c r="N135" s="10">
        <v>13.3</v>
      </c>
      <c r="O135" s="22">
        <f t="shared" si="70"/>
        <v>36.700000000000003</v>
      </c>
      <c r="P135" s="22">
        <f t="shared" si="71"/>
        <v>38.700000000000003</v>
      </c>
      <c r="Q135" s="22">
        <f t="shared" si="72"/>
        <v>39.099999999999994</v>
      </c>
      <c r="R135" s="23">
        <f t="shared" si="73"/>
        <v>62.7</v>
      </c>
      <c r="S135" s="23">
        <f t="shared" si="74"/>
        <v>64.900000000000006</v>
      </c>
      <c r="T135" s="11" t="s">
        <v>172</v>
      </c>
      <c r="U135" s="11" t="s">
        <v>197</v>
      </c>
      <c r="V135" s="13" t="s">
        <v>258</v>
      </c>
      <c r="W135" s="13" t="s">
        <v>605</v>
      </c>
      <c r="X135" s="13" t="s">
        <v>227</v>
      </c>
      <c r="Y135" s="12">
        <v>1.7</v>
      </c>
      <c r="Z135" s="12">
        <v>1.3</v>
      </c>
      <c r="AA135" s="11" t="s">
        <v>183</v>
      </c>
      <c r="AB135" s="12">
        <v>0.4</v>
      </c>
      <c r="AC135" s="12" t="s">
        <v>313</v>
      </c>
      <c r="AD135" s="12">
        <v>0.3</v>
      </c>
      <c r="AE135" s="12">
        <v>0.1</v>
      </c>
      <c r="AF135" s="12"/>
      <c r="AG135" s="11" t="s">
        <v>315</v>
      </c>
      <c r="AH135" s="11" t="s">
        <v>314</v>
      </c>
      <c r="AI135" s="11" t="s">
        <v>183</v>
      </c>
      <c r="AJ135" s="8"/>
      <c r="AK135" s="8" t="s">
        <v>2223</v>
      </c>
      <c r="AL135" s="27" t="s">
        <v>2224</v>
      </c>
    </row>
    <row r="136" spans="1:38" s="5" customFormat="1">
      <c r="A136" s="6">
        <v>45620</v>
      </c>
      <c r="B136" s="18" t="s">
        <v>139</v>
      </c>
      <c r="C136" s="8" t="s">
        <v>195</v>
      </c>
      <c r="D136" s="9">
        <v>7.8518518518518515E-2</v>
      </c>
      <c r="E136" s="8" t="s">
        <v>2218</v>
      </c>
      <c r="F136" s="10">
        <v>12.2</v>
      </c>
      <c r="G136" s="10">
        <v>10.9</v>
      </c>
      <c r="H136" s="10">
        <v>12.3</v>
      </c>
      <c r="I136" s="10">
        <v>12.6</v>
      </c>
      <c r="J136" s="10">
        <v>13.3</v>
      </c>
      <c r="K136" s="10">
        <v>13.4</v>
      </c>
      <c r="L136" s="10">
        <v>13.2</v>
      </c>
      <c r="M136" s="10">
        <v>12.7</v>
      </c>
      <c r="N136" s="10">
        <v>12.8</v>
      </c>
      <c r="O136" s="22">
        <f t="shared" si="70"/>
        <v>35.400000000000006</v>
      </c>
      <c r="P136" s="22">
        <f t="shared" si="71"/>
        <v>39.299999999999997</v>
      </c>
      <c r="Q136" s="22">
        <f t="shared" si="72"/>
        <v>38.700000000000003</v>
      </c>
      <c r="R136" s="23">
        <f t="shared" si="73"/>
        <v>61.300000000000011</v>
      </c>
      <c r="S136" s="23">
        <f t="shared" si="74"/>
        <v>65.400000000000006</v>
      </c>
      <c r="T136" s="11" t="s">
        <v>172</v>
      </c>
      <c r="U136" s="11" t="s">
        <v>197</v>
      </c>
      <c r="V136" s="13" t="s">
        <v>273</v>
      </c>
      <c r="W136" s="13" t="s">
        <v>227</v>
      </c>
      <c r="X136" s="13" t="s">
        <v>270</v>
      </c>
      <c r="Y136" s="12">
        <v>1.7</v>
      </c>
      <c r="Z136" s="12">
        <v>1.3</v>
      </c>
      <c r="AA136" s="11" t="s">
        <v>183</v>
      </c>
      <c r="AB136" s="12">
        <v>0.8</v>
      </c>
      <c r="AC136" s="12" t="s">
        <v>313</v>
      </c>
      <c r="AD136" s="12">
        <v>0.7</v>
      </c>
      <c r="AE136" s="12">
        <v>0.1</v>
      </c>
      <c r="AF136" s="12"/>
      <c r="AG136" s="11" t="s">
        <v>314</v>
      </c>
      <c r="AH136" s="11" t="s">
        <v>314</v>
      </c>
      <c r="AI136" s="11" t="s">
        <v>183</v>
      </c>
      <c r="AJ136" s="8"/>
      <c r="AK136" s="8" t="s">
        <v>2229</v>
      </c>
      <c r="AL136" s="27" t="s">
        <v>2230</v>
      </c>
    </row>
    <row r="137" spans="1:38" s="5" customFormat="1">
      <c r="A137" s="6">
        <v>45620</v>
      </c>
      <c r="B137" s="18" t="s">
        <v>142</v>
      </c>
      <c r="C137" s="8" t="s">
        <v>195</v>
      </c>
      <c r="D137" s="9">
        <v>7.7789351851851846E-2</v>
      </c>
      <c r="E137" s="8" t="s">
        <v>2245</v>
      </c>
      <c r="F137" s="10">
        <v>12.1</v>
      </c>
      <c r="G137" s="10">
        <v>11.8</v>
      </c>
      <c r="H137" s="10">
        <v>12.9</v>
      </c>
      <c r="I137" s="10">
        <v>12.7</v>
      </c>
      <c r="J137" s="10">
        <v>13</v>
      </c>
      <c r="K137" s="10">
        <v>12.4</v>
      </c>
      <c r="L137" s="10">
        <v>12.3</v>
      </c>
      <c r="M137" s="10">
        <v>12.4</v>
      </c>
      <c r="N137" s="10">
        <v>12.5</v>
      </c>
      <c r="O137" s="22">
        <f t="shared" si="70"/>
        <v>36.799999999999997</v>
      </c>
      <c r="P137" s="22">
        <f t="shared" si="71"/>
        <v>38.1</v>
      </c>
      <c r="Q137" s="22">
        <f t="shared" si="72"/>
        <v>37.200000000000003</v>
      </c>
      <c r="R137" s="23">
        <f t="shared" si="73"/>
        <v>62.5</v>
      </c>
      <c r="S137" s="23">
        <f t="shared" si="74"/>
        <v>62.6</v>
      </c>
      <c r="T137" s="11" t="s">
        <v>170</v>
      </c>
      <c r="U137" s="11" t="s">
        <v>171</v>
      </c>
      <c r="V137" s="13" t="s">
        <v>200</v>
      </c>
      <c r="W137" s="13" t="s">
        <v>251</v>
      </c>
      <c r="X137" s="13" t="s">
        <v>204</v>
      </c>
      <c r="Y137" s="12">
        <v>1.7</v>
      </c>
      <c r="Z137" s="12">
        <v>1.3</v>
      </c>
      <c r="AA137" s="11" t="s">
        <v>183</v>
      </c>
      <c r="AB137" s="12">
        <v>1.1000000000000001</v>
      </c>
      <c r="AC137" s="12" t="s">
        <v>313</v>
      </c>
      <c r="AD137" s="12">
        <v>1</v>
      </c>
      <c r="AE137" s="12">
        <v>0.1</v>
      </c>
      <c r="AF137" s="12"/>
      <c r="AG137" s="11" t="s">
        <v>316</v>
      </c>
      <c r="AH137" s="11" t="s">
        <v>314</v>
      </c>
      <c r="AI137" s="11" t="s">
        <v>183</v>
      </c>
      <c r="AJ137" s="8"/>
      <c r="AK137" s="8" t="s">
        <v>2242</v>
      </c>
      <c r="AL137" s="27" t="s">
        <v>2244</v>
      </c>
    </row>
    <row r="138" spans="1:38" s="5" customFormat="1">
      <c r="A138" s="6">
        <v>45626</v>
      </c>
      <c r="B138" s="17" t="s">
        <v>1585</v>
      </c>
      <c r="C138" s="8" t="s">
        <v>498</v>
      </c>
      <c r="D138" s="9">
        <v>7.9259259259259265E-2</v>
      </c>
      <c r="E138" s="8" t="s">
        <v>2251</v>
      </c>
      <c r="F138" s="10">
        <v>12.3</v>
      </c>
      <c r="G138" s="10">
        <v>11.6</v>
      </c>
      <c r="H138" s="10">
        <v>13.1</v>
      </c>
      <c r="I138" s="10">
        <v>13.2</v>
      </c>
      <c r="J138" s="10">
        <v>12.8</v>
      </c>
      <c r="K138" s="10">
        <v>12.9</v>
      </c>
      <c r="L138" s="10">
        <v>12.9</v>
      </c>
      <c r="M138" s="10">
        <v>12.9</v>
      </c>
      <c r="N138" s="10">
        <v>13.1</v>
      </c>
      <c r="O138" s="22">
        <f t="shared" ref="O138:O142" si="75">SUM(F138:H138)</f>
        <v>37</v>
      </c>
      <c r="P138" s="22">
        <f t="shared" ref="P138:P142" si="76">SUM(I138:K138)</f>
        <v>38.9</v>
      </c>
      <c r="Q138" s="22">
        <f t="shared" ref="Q138:Q142" si="77">SUM(L138:N138)</f>
        <v>38.9</v>
      </c>
      <c r="R138" s="23">
        <f t="shared" ref="R138:R142" si="78">SUM(F138:J138)</f>
        <v>63</v>
      </c>
      <c r="S138" s="23">
        <f t="shared" ref="S138:S142" si="79">SUM(J138:N138)</f>
        <v>64.599999999999994</v>
      </c>
      <c r="T138" s="11" t="s">
        <v>170</v>
      </c>
      <c r="U138" s="11" t="s">
        <v>197</v>
      </c>
      <c r="V138" s="13" t="s">
        <v>1753</v>
      </c>
      <c r="W138" s="13" t="s">
        <v>1396</v>
      </c>
      <c r="X138" s="13" t="s">
        <v>280</v>
      </c>
      <c r="Y138" s="12">
        <v>7.4</v>
      </c>
      <c r="Z138" s="12">
        <v>7</v>
      </c>
      <c r="AA138" s="11" t="s">
        <v>183</v>
      </c>
      <c r="AB138" s="12">
        <v>0.8</v>
      </c>
      <c r="AC138" s="12" t="s">
        <v>313</v>
      </c>
      <c r="AD138" s="12">
        <v>0.7</v>
      </c>
      <c r="AE138" s="12">
        <v>0.1</v>
      </c>
      <c r="AF138" s="12"/>
      <c r="AG138" s="11" t="s">
        <v>314</v>
      </c>
      <c r="AH138" s="11" t="s">
        <v>315</v>
      </c>
      <c r="AI138" s="11" t="s">
        <v>183</v>
      </c>
      <c r="AJ138" s="8"/>
      <c r="AK138" s="8" t="s">
        <v>2254</v>
      </c>
      <c r="AL138" s="27" t="s">
        <v>2255</v>
      </c>
    </row>
    <row r="139" spans="1:38" s="5" customFormat="1">
      <c r="A139" s="6">
        <v>45626</v>
      </c>
      <c r="B139" s="18" t="s">
        <v>1585</v>
      </c>
      <c r="C139" s="8" t="s">
        <v>492</v>
      </c>
      <c r="D139" s="9">
        <v>7.9895833333333333E-2</v>
      </c>
      <c r="E139" s="8" t="s">
        <v>2258</v>
      </c>
      <c r="F139" s="10">
        <v>12.2</v>
      </c>
      <c r="G139" s="10">
        <v>11.3</v>
      </c>
      <c r="H139" s="10">
        <v>13.5</v>
      </c>
      <c r="I139" s="10">
        <v>12.8</v>
      </c>
      <c r="J139" s="10">
        <v>13.1</v>
      </c>
      <c r="K139" s="10">
        <v>13.2</v>
      </c>
      <c r="L139" s="10">
        <v>13.1</v>
      </c>
      <c r="M139" s="10">
        <v>13.1</v>
      </c>
      <c r="N139" s="10">
        <v>13</v>
      </c>
      <c r="O139" s="22">
        <f t="shared" si="75"/>
        <v>37</v>
      </c>
      <c r="P139" s="22">
        <f t="shared" si="76"/>
        <v>39.099999999999994</v>
      </c>
      <c r="Q139" s="22">
        <f t="shared" si="77"/>
        <v>39.200000000000003</v>
      </c>
      <c r="R139" s="23">
        <f t="shared" si="78"/>
        <v>62.9</v>
      </c>
      <c r="S139" s="23">
        <f t="shared" si="79"/>
        <v>65.5</v>
      </c>
      <c r="T139" s="11" t="s">
        <v>170</v>
      </c>
      <c r="U139" s="11" t="s">
        <v>197</v>
      </c>
      <c r="V139" s="13" t="s">
        <v>258</v>
      </c>
      <c r="W139" s="13" t="s">
        <v>199</v>
      </c>
      <c r="X139" s="13" t="s">
        <v>241</v>
      </c>
      <c r="Y139" s="12">
        <v>7.4</v>
      </c>
      <c r="Z139" s="12">
        <v>7</v>
      </c>
      <c r="AA139" s="11" t="s">
        <v>183</v>
      </c>
      <c r="AB139" s="12">
        <v>1.3</v>
      </c>
      <c r="AC139" s="12" t="s">
        <v>313</v>
      </c>
      <c r="AD139" s="12">
        <v>1.2</v>
      </c>
      <c r="AE139" s="12">
        <v>0.1</v>
      </c>
      <c r="AF139" s="12"/>
      <c r="AG139" s="11" t="s">
        <v>316</v>
      </c>
      <c r="AH139" s="11" t="s">
        <v>314</v>
      </c>
      <c r="AI139" s="11" t="s">
        <v>183</v>
      </c>
      <c r="AJ139" s="8"/>
      <c r="AK139" s="8" t="s">
        <v>2259</v>
      </c>
      <c r="AL139" s="27" t="s">
        <v>2260</v>
      </c>
    </row>
    <row r="140" spans="1:38" s="5" customFormat="1">
      <c r="A140" s="6">
        <v>45626</v>
      </c>
      <c r="B140" s="18" t="s">
        <v>139</v>
      </c>
      <c r="C140" s="8" t="s">
        <v>492</v>
      </c>
      <c r="D140" s="9">
        <v>7.8506944444444449E-2</v>
      </c>
      <c r="E140" s="8" t="s">
        <v>2269</v>
      </c>
      <c r="F140" s="10">
        <v>12.3</v>
      </c>
      <c r="G140" s="10">
        <v>11.8</v>
      </c>
      <c r="H140" s="10">
        <v>12.8</v>
      </c>
      <c r="I140" s="10">
        <v>12.7</v>
      </c>
      <c r="J140" s="10">
        <v>12.7</v>
      </c>
      <c r="K140" s="10">
        <v>12.9</v>
      </c>
      <c r="L140" s="10">
        <v>12.6</v>
      </c>
      <c r="M140" s="10">
        <v>12.6</v>
      </c>
      <c r="N140" s="10">
        <v>12.9</v>
      </c>
      <c r="O140" s="22">
        <f t="shared" si="75"/>
        <v>36.900000000000006</v>
      </c>
      <c r="P140" s="22">
        <f t="shared" si="76"/>
        <v>38.299999999999997</v>
      </c>
      <c r="Q140" s="22">
        <f t="shared" si="77"/>
        <v>38.1</v>
      </c>
      <c r="R140" s="23">
        <f t="shared" si="78"/>
        <v>62.300000000000011</v>
      </c>
      <c r="S140" s="23">
        <f t="shared" si="79"/>
        <v>63.7</v>
      </c>
      <c r="T140" s="11" t="s">
        <v>170</v>
      </c>
      <c r="U140" s="11" t="s">
        <v>171</v>
      </c>
      <c r="V140" s="13" t="s">
        <v>260</v>
      </c>
      <c r="W140" s="13" t="s">
        <v>204</v>
      </c>
      <c r="X140" s="13" t="s">
        <v>251</v>
      </c>
      <c r="Y140" s="12">
        <v>7.4</v>
      </c>
      <c r="Z140" s="12">
        <v>7</v>
      </c>
      <c r="AA140" s="11" t="s">
        <v>183</v>
      </c>
      <c r="AB140" s="12">
        <v>0.7</v>
      </c>
      <c r="AC140" s="12" t="s">
        <v>313</v>
      </c>
      <c r="AD140" s="12">
        <v>0.6</v>
      </c>
      <c r="AE140" s="12">
        <v>0.1</v>
      </c>
      <c r="AF140" s="12"/>
      <c r="AG140" s="11" t="s">
        <v>314</v>
      </c>
      <c r="AH140" s="11" t="s">
        <v>314</v>
      </c>
      <c r="AI140" s="11" t="s">
        <v>183</v>
      </c>
      <c r="AJ140" s="8"/>
      <c r="AK140" s="8" t="s">
        <v>2275</v>
      </c>
      <c r="AL140" s="27" t="s">
        <v>2276</v>
      </c>
    </row>
    <row r="141" spans="1:38" s="5" customFormat="1">
      <c r="A141" s="6">
        <v>45627</v>
      </c>
      <c r="B141" s="18" t="s">
        <v>1373</v>
      </c>
      <c r="C141" s="8" t="s">
        <v>195</v>
      </c>
      <c r="D141" s="9">
        <v>7.9259259259259265E-2</v>
      </c>
      <c r="E141" s="8" t="s">
        <v>2292</v>
      </c>
      <c r="F141" s="10">
        <v>12.5</v>
      </c>
      <c r="G141" s="10">
        <v>12.2</v>
      </c>
      <c r="H141" s="10">
        <v>14.2</v>
      </c>
      <c r="I141" s="10">
        <v>13.7</v>
      </c>
      <c r="J141" s="10">
        <v>12.8</v>
      </c>
      <c r="K141" s="10">
        <v>12.8</v>
      </c>
      <c r="L141" s="10">
        <v>12.2</v>
      </c>
      <c r="M141" s="10">
        <v>12</v>
      </c>
      <c r="N141" s="10">
        <v>12.4</v>
      </c>
      <c r="O141" s="22">
        <f t="shared" si="75"/>
        <v>38.9</v>
      </c>
      <c r="P141" s="22">
        <f t="shared" si="76"/>
        <v>39.299999999999997</v>
      </c>
      <c r="Q141" s="22">
        <f t="shared" si="77"/>
        <v>36.6</v>
      </c>
      <c r="R141" s="23">
        <f t="shared" si="78"/>
        <v>65.399999999999991</v>
      </c>
      <c r="S141" s="23">
        <f t="shared" si="79"/>
        <v>62.199999999999996</v>
      </c>
      <c r="T141" s="11" t="s">
        <v>212</v>
      </c>
      <c r="U141" s="11" t="s">
        <v>400</v>
      </c>
      <c r="V141" s="13" t="s">
        <v>203</v>
      </c>
      <c r="W141" s="13" t="s">
        <v>1753</v>
      </c>
      <c r="X141" s="13" t="s">
        <v>287</v>
      </c>
      <c r="Y141" s="12">
        <v>5</v>
      </c>
      <c r="Z141" s="12">
        <v>6.3</v>
      </c>
      <c r="AA141" s="11" t="s">
        <v>183</v>
      </c>
      <c r="AB141" s="12">
        <v>0.5</v>
      </c>
      <c r="AC141" s="12">
        <v>-0.7</v>
      </c>
      <c r="AD141" s="12">
        <v>-0.3</v>
      </c>
      <c r="AE141" s="12">
        <v>0.1</v>
      </c>
      <c r="AF141" s="12"/>
      <c r="AG141" s="11" t="s">
        <v>315</v>
      </c>
      <c r="AH141" s="11" t="s">
        <v>314</v>
      </c>
      <c r="AI141" s="11" t="s">
        <v>182</v>
      </c>
      <c r="AJ141" s="8"/>
      <c r="AK141" s="8" t="s">
        <v>2305</v>
      </c>
      <c r="AL141" s="27" t="s">
        <v>2306</v>
      </c>
    </row>
    <row r="142" spans="1:38" s="5" customFormat="1">
      <c r="A142" s="6">
        <v>45627</v>
      </c>
      <c r="B142" s="18" t="s">
        <v>140</v>
      </c>
      <c r="C142" s="8" t="s">
        <v>195</v>
      </c>
      <c r="D142" s="9">
        <v>7.9166666666666663E-2</v>
      </c>
      <c r="E142" s="8" t="s">
        <v>1152</v>
      </c>
      <c r="F142" s="10">
        <v>12.4</v>
      </c>
      <c r="G142" s="10">
        <v>11.6</v>
      </c>
      <c r="H142" s="10">
        <v>13.8</v>
      </c>
      <c r="I142" s="10">
        <v>13.3</v>
      </c>
      <c r="J142" s="10">
        <v>13</v>
      </c>
      <c r="K142" s="10">
        <v>12.8</v>
      </c>
      <c r="L142" s="10">
        <v>12.4</v>
      </c>
      <c r="M142" s="10">
        <v>12</v>
      </c>
      <c r="N142" s="10">
        <v>12.7</v>
      </c>
      <c r="O142" s="22">
        <f t="shared" si="75"/>
        <v>37.799999999999997</v>
      </c>
      <c r="P142" s="22">
        <f t="shared" si="76"/>
        <v>39.1</v>
      </c>
      <c r="Q142" s="22">
        <f t="shared" si="77"/>
        <v>37.099999999999994</v>
      </c>
      <c r="R142" s="23">
        <f t="shared" si="78"/>
        <v>64.099999999999994</v>
      </c>
      <c r="S142" s="23">
        <f t="shared" si="79"/>
        <v>62.900000000000006</v>
      </c>
      <c r="T142" s="11" t="s">
        <v>212</v>
      </c>
      <c r="U142" s="11" t="s">
        <v>400</v>
      </c>
      <c r="V142" s="13" t="s">
        <v>224</v>
      </c>
      <c r="W142" s="13" t="s">
        <v>701</v>
      </c>
      <c r="X142" s="13" t="s">
        <v>199</v>
      </c>
      <c r="Y142" s="12">
        <v>5</v>
      </c>
      <c r="Z142" s="12">
        <v>6.3</v>
      </c>
      <c r="AA142" s="11" t="s">
        <v>183</v>
      </c>
      <c r="AB142" s="12">
        <v>2.2000000000000002</v>
      </c>
      <c r="AC142" s="12">
        <v>-0.5</v>
      </c>
      <c r="AD142" s="12">
        <v>1.6</v>
      </c>
      <c r="AE142" s="12">
        <v>0.1</v>
      </c>
      <c r="AF142" s="12"/>
      <c r="AG142" s="11" t="s">
        <v>318</v>
      </c>
      <c r="AH142" s="11" t="s">
        <v>314</v>
      </c>
      <c r="AI142" s="11" t="s">
        <v>183</v>
      </c>
      <c r="AJ142" s="8"/>
      <c r="AK142" s="8" t="s">
        <v>2311</v>
      </c>
      <c r="AL142" s="27" t="s">
        <v>2311</v>
      </c>
    </row>
  </sheetData>
  <autoFilter ref="A1:AL142" xr:uid="{00000000-0001-0000-0C00-000000000000}"/>
  <phoneticPr fontId="12"/>
  <conditionalFormatting sqref="F2:N2">
    <cfRule type="colorScale" priority="2147">
      <colorScale>
        <cfvo type="min"/>
        <cfvo type="percentile" val="50"/>
        <cfvo type="max"/>
        <color rgb="FFF8696B"/>
        <color rgb="FFFFEB84"/>
        <color rgb="FF63BE7B"/>
      </colorScale>
    </cfRule>
  </conditionalFormatting>
  <conditionalFormatting sqref="F3:N3">
    <cfRule type="colorScale" priority="204">
      <colorScale>
        <cfvo type="min"/>
        <cfvo type="percentile" val="50"/>
        <cfvo type="max"/>
        <color rgb="FFF8696B"/>
        <color rgb="FFFFEB84"/>
        <color rgb="FF63BE7B"/>
      </colorScale>
    </cfRule>
  </conditionalFormatting>
  <conditionalFormatting sqref="F4:N4">
    <cfRule type="colorScale" priority="205">
      <colorScale>
        <cfvo type="min"/>
        <cfvo type="percentile" val="50"/>
        <cfvo type="max"/>
        <color rgb="FFF8696B"/>
        <color rgb="FFFFEB84"/>
        <color rgb="FF63BE7B"/>
      </colorScale>
    </cfRule>
  </conditionalFormatting>
  <conditionalFormatting sqref="F5:N10">
    <cfRule type="colorScale" priority="197">
      <colorScale>
        <cfvo type="min"/>
        <cfvo type="percentile" val="50"/>
        <cfvo type="max"/>
        <color rgb="FFF8696B"/>
        <color rgb="FFFFEB84"/>
        <color rgb="FF63BE7B"/>
      </colorScale>
    </cfRule>
  </conditionalFormatting>
  <conditionalFormatting sqref="F11:N15">
    <cfRule type="colorScale" priority="126">
      <colorScale>
        <cfvo type="min"/>
        <cfvo type="percentile" val="50"/>
        <cfvo type="max"/>
        <color rgb="FFF8696B"/>
        <color rgb="FFFFEB84"/>
        <color rgb="FF63BE7B"/>
      </colorScale>
    </cfRule>
  </conditionalFormatting>
  <conditionalFormatting sqref="F16:N20">
    <cfRule type="colorScale" priority="120">
      <colorScale>
        <cfvo type="min"/>
        <cfvo type="percentile" val="50"/>
        <cfvo type="max"/>
        <color rgb="FFF8696B"/>
        <color rgb="FFFFEB84"/>
        <color rgb="FF63BE7B"/>
      </colorScale>
    </cfRule>
  </conditionalFormatting>
  <conditionalFormatting sqref="F21:N25">
    <cfRule type="colorScale" priority="116">
      <colorScale>
        <cfvo type="min"/>
        <cfvo type="percentile" val="50"/>
        <cfvo type="max"/>
        <color rgb="FFF8696B"/>
        <color rgb="FFFFEB84"/>
        <color rgb="FF63BE7B"/>
      </colorScale>
    </cfRule>
  </conditionalFormatting>
  <conditionalFormatting sqref="F26:N31">
    <cfRule type="colorScale" priority="112">
      <colorScale>
        <cfvo type="min"/>
        <cfvo type="percentile" val="50"/>
        <cfvo type="max"/>
        <color rgb="FFF8696B"/>
        <color rgb="FFFFEB84"/>
        <color rgb="FF63BE7B"/>
      </colorScale>
    </cfRule>
  </conditionalFormatting>
  <conditionalFormatting sqref="F32:N35">
    <cfRule type="colorScale" priority="108">
      <colorScale>
        <cfvo type="min"/>
        <cfvo type="percentile" val="50"/>
        <cfvo type="max"/>
        <color rgb="FFF8696B"/>
        <color rgb="FFFFEB84"/>
        <color rgb="FF63BE7B"/>
      </colorScale>
    </cfRule>
  </conditionalFormatting>
  <conditionalFormatting sqref="F36:N36">
    <cfRule type="colorScale" priority="102">
      <colorScale>
        <cfvo type="min"/>
        <cfvo type="percentile" val="50"/>
        <cfvo type="max"/>
        <color rgb="FFF8696B"/>
        <color rgb="FFFFEB84"/>
        <color rgb="FF63BE7B"/>
      </colorScale>
    </cfRule>
  </conditionalFormatting>
  <conditionalFormatting sqref="F37:N41">
    <cfRule type="colorScale" priority="98">
      <colorScale>
        <cfvo type="min"/>
        <cfvo type="percentile" val="50"/>
        <cfvo type="max"/>
        <color rgb="FFF8696B"/>
        <color rgb="FFFFEB84"/>
        <color rgb="FF63BE7B"/>
      </colorScale>
    </cfRule>
  </conditionalFormatting>
  <conditionalFormatting sqref="F42:N46">
    <cfRule type="colorScale" priority="94">
      <colorScale>
        <cfvo type="min"/>
        <cfvo type="percentile" val="50"/>
        <cfvo type="max"/>
        <color rgb="FFF8696B"/>
        <color rgb="FFFFEB84"/>
        <color rgb="FF63BE7B"/>
      </colorScale>
    </cfRule>
  </conditionalFormatting>
  <conditionalFormatting sqref="F47:N50">
    <cfRule type="colorScale" priority="90">
      <colorScale>
        <cfvo type="min"/>
        <cfvo type="percentile" val="50"/>
        <cfvo type="max"/>
        <color rgb="FFF8696B"/>
        <color rgb="FFFFEB84"/>
        <color rgb="FF63BE7B"/>
      </colorScale>
    </cfRule>
  </conditionalFormatting>
  <conditionalFormatting sqref="F51:N56">
    <cfRule type="colorScale" priority="84">
      <colorScale>
        <cfvo type="min"/>
        <cfvo type="percentile" val="50"/>
        <cfvo type="max"/>
        <color rgb="FFF8696B"/>
        <color rgb="FFFFEB84"/>
        <color rgb="FF63BE7B"/>
      </colorScale>
    </cfRule>
  </conditionalFormatting>
  <conditionalFormatting sqref="F57:N62">
    <cfRule type="colorScale" priority="78">
      <colorScale>
        <cfvo type="min"/>
        <cfvo type="percentile" val="50"/>
        <cfvo type="max"/>
        <color rgb="FFF8696B"/>
        <color rgb="FFFFEB84"/>
        <color rgb="FF63BE7B"/>
      </colorScale>
    </cfRule>
  </conditionalFormatting>
  <conditionalFormatting sqref="F63:N66">
    <cfRule type="colorScale" priority="72">
      <colorScale>
        <cfvo type="min"/>
        <cfvo type="percentile" val="50"/>
        <cfvo type="max"/>
        <color rgb="FFF8696B"/>
        <color rgb="FFFFEB84"/>
        <color rgb="FF63BE7B"/>
      </colorScale>
    </cfRule>
  </conditionalFormatting>
  <conditionalFormatting sqref="F67:N70">
    <cfRule type="colorScale" priority="68">
      <colorScale>
        <cfvo type="min"/>
        <cfvo type="percentile" val="50"/>
        <cfvo type="max"/>
        <color rgb="FFF8696B"/>
        <color rgb="FFFFEB84"/>
        <color rgb="FF63BE7B"/>
      </colorScale>
    </cfRule>
  </conditionalFormatting>
  <conditionalFormatting sqref="F71:N75">
    <cfRule type="colorScale" priority="62">
      <colorScale>
        <cfvo type="min"/>
        <cfvo type="percentile" val="50"/>
        <cfvo type="max"/>
        <color rgb="FFF8696B"/>
        <color rgb="FFFFEB84"/>
        <color rgb="FF63BE7B"/>
      </colorScale>
    </cfRule>
  </conditionalFormatting>
  <conditionalFormatting sqref="F76:N81">
    <cfRule type="colorScale" priority="58">
      <colorScale>
        <cfvo type="min"/>
        <cfvo type="percentile" val="50"/>
        <cfvo type="max"/>
        <color rgb="FFF8696B"/>
        <color rgb="FFFFEB84"/>
        <color rgb="FF63BE7B"/>
      </colorScale>
    </cfRule>
  </conditionalFormatting>
  <conditionalFormatting sqref="F82:N86">
    <cfRule type="colorScale" priority="52">
      <colorScale>
        <cfvo type="min"/>
        <cfvo type="percentile" val="50"/>
        <cfvo type="max"/>
        <color rgb="FFF8696B"/>
        <color rgb="FFFFEB84"/>
        <color rgb="FF63BE7B"/>
      </colorScale>
    </cfRule>
  </conditionalFormatting>
  <conditionalFormatting sqref="F87:N90">
    <cfRule type="colorScale" priority="46">
      <colorScale>
        <cfvo type="min"/>
        <cfvo type="percentile" val="50"/>
        <cfvo type="max"/>
        <color rgb="FFF8696B"/>
        <color rgb="FFFFEB84"/>
        <color rgb="FF63BE7B"/>
      </colorScale>
    </cfRule>
  </conditionalFormatting>
  <conditionalFormatting sqref="F91:N95">
    <cfRule type="colorScale" priority="42">
      <colorScale>
        <cfvo type="min"/>
        <cfvo type="percentile" val="50"/>
        <cfvo type="max"/>
        <color rgb="FFF8696B"/>
        <color rgb="FFFFEB84"/>
        <color rgb="FF63BE7B"/>
      </colorScale>
    </cfRule>
  </conditionalFormatting>
  <conditionalFormatting sqref="F96:N103">
    <cfRule type="colorScale" priority="38">
      <colorScale>
        <cfvo type="min"/>
        <cfvo type="percentile" val="50"/>
        <cfvo type="max"/>
        <color rgb="FFF8696B"/>
        <color rgb="FFFFEB84"/>
        <color rgb="FF63BE7B"/>
      </colorScale>
    </cfRule>
  </conditionalFormatting>
  <conditionalFormatting sqref="F104:N108">
    <cfRule type="colorScale" priority="34">
      <colorScale>
        <cfvo type="min"/>
        <cfvo type="percentile" val="50"/>
        <cfvo type="max"/>
        <color rgb="FFF8696B"/>
        <color rgb="FFFFEB84"/>
        <color rgb="FF63BE7B"/>
      </colorScale>
    </cfRule>
  </conditionalFormatting>
  <conditionalFormatting sqref="F109:N113">
    <cfRule type="colorScale" priority="30">
      <colorScale>
        <cfvo type="min"/>
        <cfvo type="percentile" val="50"/>
        <cfvo type="max"/>
        <color rgb="FFF8696B"/>
        <color rgb="FFFFEB84"/>
        <color rgb="FF63BE7B"/>
      </colorScale>
    </cfRule>
  </conditionalFormatting>
  <conditionalFormatting sqref="F114:N119">
    <cfRule type="colorScale" priority="24">
      <colorScale>
        <cfvo type="min"/>
        <cfvo type="percentile" val="50"/>
        <cfvo type="max"/>
        <color rgb="FFF8696B"/>
        <color rgb="FFFFEB84"/>
        <color rgb="FF63BE7B"/>
      </colorScale>
    </cfRule>
  </conditionalFormatting>
  <conditionalFormatting sqref="F120:N120">
    <cfRule type="colorScale" priority="23">
      <colorScale>
        <cfvo type="min"/>
        <cfvo type="percentile" val="50"/>
        <cfvo type="max"/>
        <color rgb="FFF8696B"/>
        <color rgb="FFFFEB84"/>
        <color rgb="FF63BE7B"/>
      </colorScale>
    </cfRule>
  </conditionalFormatting>
  <conditionalFormatting sqref="F121:N126">
    <cfRule type="colorScale" priority="19">
      <colorScale>
        <cfvo type="min"/>
        <cfvo type="percentile" val="50"/>
        <cfvo type="max"/>
        <color rgb="FFF8696B"/>
        <color rgb="FFFFEB84"/>
        <color rgb="FF63BE7B"/>
      </colorScale>
    </cfRule>
  </conditionalFormatting>
  <conditionalFormatting sqref="F127:N131">
    <cfRule type="colorScale" priority="13">
      <colorScale>
        <cfvo type="min"/>
        <cfvo type="percentile" val="50"/>
        <cfvo type="max"/>
        <color rgb="FFF8696B"/>
        <color rgb="FFFFEB84"/>
        <color rgb="FF63BE7B"/>
      </colorScale>
    </cfRule>
  </conditionalFormatting>
  <conditionalFormatting sqref="F132:N137">
    <cfRule type="colorScale" priority="7">
      <colorScale>
        <cfvo type="min"/>
        <cfvo type="percentile" val="50"/>
        <cfvo type="max"/>
        <color rgb="FFF8696B"/>
        <color rgb="FFFFEB84"/>
        <color rgb="FF63BE7B"/>
      </colorScale>
    </cfRule>
  </conditionalFormatting>
  <conditionalFormatting sqref="F138:N142">
    <cfRule type="colorScale" priority="3">
      <colorScale>
        <cfvo type="min"/>
        <cfvo type="percentile" val="50"/>
        <cfvo type="max"/>
        <color rgb="FFF8696B"/>
        <color rgb="FFFFEB84"/>
        <color rgb="FF63BE7B"/>
      </colorScale>
    </cfRule>
  </conditionalFormatting>
  <conditionalFormatting sqref="AA2:AA142">
    <cfRule type="containsText" dxfId="75" priority="215" operator="containsText" text="D">
      <formula>NOT(ISERROR(SEARCH("D",AA2)))</formula>
    </cfRule>
    <cfRule type="containsText" dxfId="74" priority="216" operator="containsText" text="S">
      <formula>NOT(ISERROR(SEARCH("S",AA2)))</formula>
    </cfRule>
    <cfRule type="containsText" dxfId="73" priority="217" operator="containsText" text="F">
      <formula>NOT(ISERROR(SEARCH("F",AA2)))</formula>
    </cfRule>
    <cfRule type="containsText" dxfId="72" priority="220" operator="containsText" text="A">
      <formula>NOT(ISERROR(SEARCH("A",AA2)))</formula>
    </cfRule>
  </conditionalFormatting>
  <conditionalFormatting sqref="AA11:AA113 AA87:AJ108 AA111:AJ120 AB109:AJ109 AC110:AJ110">
    <cfRule type="containsText" dxfId="71" priority="121" operator="containsText" text="E">
      <formula>NOT(ISERROR(SEARCH("E",AA11)))</formula>
    </cfRule>
  </conditionalFormatting>
  <conditionalFormatting sqref="AA11:AA113 AA87:AJ108 AB109:AJ109 AC110:AJ110 AA111:AJ120">
    <cfRule type="containsText" dxfId="70" priority="122" operator="containsText" text="B">
      <formula>NOT(ISERROR(SEARCH("B",AA11)))</formula>
    </cfRule>
  </conditionalFormatting>
  <conditionalFormatting sqref="AA32:AA142 AA138:AJ142">
    <cfRule type="containsText" dxfId="69" priority="103" operator="containsText" text="E">
      <formula>NOT(ISERROR(SEARCH("E",AA32)))</formula>
    </cfRule>
    <cfRule type="containsText" dxfId="68" priority="104" operator="containsText" text="B">
      <formula>NOT(ISERROR(SEARCH("B",AA32)))</formula>
    </cfRule>
  </conditionalFormatting>
  <conditionalFormatting sqref="AA47:AA142">
    <cfRule type="containsText" dxfId="67" priority="89" operator="containsText" text="B">
      <formula>NOT(ISERROR(SEARCH("B",AA47)))</formula>
    </cfRule>
    <cfRule type="containsText" dxfId="66" priority="88" operator="containsText" text="E">
      <formula>NOT(ISERROR(SEARCH("E",AA47)))</formula>
    </cfRule>
  </conditionalFormatting>
  <conditionalFormatting sqref="AA51:AA142">
    <cfRule type="containsText" dxfId="65" priority="83" operator="containsText" text="B">
      <formula>NOT(ISERROR(SEARCH("B",AA51)))</formula>
    </cfRule>
    <cfRule type="containsText" dxfId="64" priority="82" operator="containsText" text="E">
      <formula>NOT(ISERROR(SEARCH("E",AA51)))</formula>
    </cfRule>
  </conditionalFormatting>
  <conditionalFormatting sqref="AA57:AA142">
    <cfRule type="containsText" dxfId="63" priority="77" operator="containsText" text="B">
      <formula>NOT(ISERROR(SEARCH("B",AA57)))</formula>
    </cfRule>
    <cfRule type="containsText" dxfId="62" priority="76" operator="containsText" text="E">
      <formula>NOT(ISERROR(SEARCH("E",AA57)))</formula>
    </cfRule>
  </conditionalFormatting>
  <conditionalFormatting sqref="AA67:AA142">
    <cfRule type="containsText" dxfId="61" priority="67" operator="containsText" text="B">
      <formula>NOT(ISERROR(SEARCH("B",AA67)))</formula>
    </cfRule>
    <cfRule type="containsText" dxfId="60" priority="66" operator="containsText" text="E">
      <formula>NOT(ISERROR(SEARCH("E",AA67)))</formula>
    </cfRule>
  </conditionalFormatting>
  <conditionalFormatting sqref="AA76:AA142">
    <cfRule type="containsText" dxfId="59" priority="57" operator="containsText" text="B">
      <formula>NOT(ISERROR(SEARCH("B",AA76)))</formula>
    </cfRule>
    <cfRule type="containsText" dxfId="58" priority="56" operator="containsText" text="E">
      <formula>NOT(ISERROR(SEARCH("E",AA76)))</formula>
    </cfRule>
  </conditionalFormatting>
  <conditionalFormatting sqref="AA82:AA142">
    <cfRule type="containsText" dxfId="57" priority="51" operator="containsText" text="B">
      <formula>NOT(ISERROR(SEARCH("B",AA82)))</formula>
    </cfRule>
    <cfRule type="containsText" dxfId="56" priority="50" operator="containsText" text="E">
      <formula>NOT(ISERROR(SEARCH("E",AA82)))</formula>
    </cfRule>
  </conditionalFormatting>
  <conditionalFormatting sqref="AA109:AA142">
    <cfRule type="containsText" dxfId="55" priority="26" operator="containsText" text="E">
      <formula>NOT(ISERROR(SEARCH("E",AA109)))</formula>
    </cfRule>
    <cfRule type="containsText" dxfId="54" priority="27" operator="containsText" text="B">
      <formula>NOT(ISERROR(SEARCH("B",AA109)))</formula>
    </cfRule>
    <cfRule type="containsText" dxfId="53" priority="28" operator="containsText" text="E">
      <formula>NOT(ISERROR(SEARCH("E",AA109)))</formula>
    </cfRule>
    <cfRule type="containsText" dxfId="52" priority="29" operator="containsText" text="B">
      <formula>NOT(ISERROR(SEARCH("B",AA109)))</formula>
    </cfRule>
  </conditionalFormatting>
  <conditionalFormatting sqref="AA121:AA142">
    <cfRule type="containsText" dxfId="51" priority="17" operator="containsText" text="E">
      <formula>NOT(ISERROR(SEARCH("E",AA121)))</formula>
    </cfRule>
    <cfRule type="containsText" dxfId="50" priority="18" operator="containsText" text="B">
      <formula>NOT(ISERROR(SEARCH("B",AA121)))</formula>
    </cfRule>
  </conditionalFormatting>
  <conditionalFormatting sqref="AA127:AA142">
    <cfRule type="containsText" dxfId="49" priority="11" operator="containsText" text="E">
      <formula>NOT(ISERROR(SEARCH("E",AA127)))</formula>
    </cfRule>
    <cfRule type="containsText" dxfId="48" priority="12" operator="containsText" text="B">
      <formula>NOT(ISERROR(SEARCH("B",AA127)))</formula>
    </cfRule>
  </conditionalFormatting>
  <conditionalFormatting sqref="AA138:AA142">
    <cfRule type="containsText" dxfId="47" priority="2" operator="containsText" text="B">
      <formula>NOT(ISERROR(SEARCH("B",AA138)))</formula>
    </cfRule>
    <cfRule type="containsText" dxfId="46" priority="1" operator="containsText" text="E">
      <formula>NOT(ISERROR(SEARCH("E",AA138)))</formula>
    </cfRule>
  </conditionalFormatting>
  <conditionalFormatting sqref="AA2:AI2 AA3:AJ4 AA3:AA142">
    <cfRule type="containsText" dxfId="45" priority="219" operator="containsText" text="B">
      <formula>NOT(ISERROR(SEARCH("B",AA2)))</formula>
    </cfRule>
    <cfRule type="containsText" dxfId="44" priority="218" operator="containsText" text="E">
      <formula>NOT(ISERROR(SEARCH("E",AA2)))</formula>
    </cfRule>
  </conditionalFormatting>
  <conditionalFormatting sqref="AA5:AJ15">
    <cfRule type="containsText" dxfId="43" priority="124" operator="containsText" text="B">
      <formula>NOT(ISERROR(SEARCH("B",AA5)))</formula>
    </cfRule>
    <cfRule type="containsText" dxfId="42" priority="123" operator="containsText" text="E">
      <formula>NOT(ISERROR(SEARCH("E",AA5)))</formula>
    </cfRule>
  </conditionalFormatting>
  <conditionalFormatting sqref="AA16:AJ36">
    <cfRule type="containsText" dxfId="41" priority="105" operator="containsText" text="E">
      <formula>NOT(ISERROR(SEARCH("E",AA16)))</formula>
    </cfRule>
    <cfRule type="containsText" dxfId="40" priority="106" operator="containsText" text="B">
      <formula>NOT(ISERROR(SEARCH("B",AA16)))</formula>
    </cfRule>
  </conditionalFormatting>
  <conditionalFormatting sqref="AA37:AJ50">
    <cfRule type="containsText" dxfId="39" priority="92" operator="containsText" text="B">
      <formula>NOT(ISERROR(SEARCH("B",AA37)))</formula>
    </cfRule>
    <cfRule type="containsText" dxfId="38" priority="91" operator="containsText" text="E">
      <formula>NOT(ISERROR(SEARCH("E",AA37)))</formula>
    </cfRule>
  </conditionalFormatting>
  <conditionalFormatting sqref="AA51:AJ56">
    <cfRule type="containsText" dxfId="37" priority="85" operator="containsText" text="E">
      <formula>NOT(ISERROR(SEARCH("E",AA51)))</formula>
    </cfRule>
    <cfRule type="containsText" dxfId="36" priority="86" operator="containsText" text="B">
      <formula>NOT(ISERROR(SEARCH("B",AA51)))</formula>
    </cfRule>
  </conditionalFormatting>
  <conditionalFormatting sqref="AA57:AJ62">
    <cfRule type="containsText" dxfId="35" priority="79" operator="containsText" text="E">
      <formula>NOT(ISERROR(SEARCH("E",AA57)))</formula>
    </cfRule>
    <cfRule type="containsText" dxfId="34" priority="80" operator="containsText" text="B">
      <formula>NOT(ISERROR(SEARCH("B",AA57)))</formula>
    </cfRule>
  </conditionalFormatting>
  <conditionalFormatting sqref="AA63:AJ70">
    <cfRule type="containsText" dxfId="33" priority="70" operator="containsText" text="B">
      <formula>NOT(ISERROR(SEARCH("B",AA63)))</formula>
    </cfRule>
    <cfRule type="containsText" dxfId="32" priority="69" operator="containsText" text="E">
      <formula>NOT(ISERROR(SEARCH("E",AA63)))</formula>
    </cfRule>
  </conditionalFormatting>
  <conditionalFormatting sqref="AA71:AJ81">
    <cfRule type="containsText" dxfId="31" priority="60" operator="containsText" text="B">
      <formula>NOT(ISERROR(SEARCH("B",AA71)))</formula>
    </cfRule>
    <cfRule type="containsText" dxfId="30" priority="59" operator="containsText" text="E">
      <formula>NOT(ISERROR(SEARCH("E",AA71)))</formula>
    </cfRule>
  </conditionalFormatting>
  <conditionalFormatting sqref="AA82:AJ86">
    <cfRule type="containsText" dxfId="29" priority="53" operator="containsText" text="E">
      <formula>NOT(ISERROR(SEARCH("E",AA82)))</formula>
    </cfRule>
    <cfRule type="containsText" dxfId="28" priority="54" operator="containsText" text="B">
      <formula>NOT(ISERROR(SEARCH("B",AA82)))</formula>
    </cfRule>
  </conditionalFormatting>
  <conditionalFormatting sqref="AA121:AJ126">
    <cfRule type="containsText" dxfId="27" priority="21" operator="containsText" text="E">
      <formula>NOT(ISERROR(SEARCH("E",AA121)))</formula>
    </cfRule>
    <cfRule type="containsText" dxfId="26" priority="22" operator="containsText" text="B">
      <formula>NOT(ISERROR(SEARCH("B",AA121)))</formula>
    </cfRule>
  </conditionalFormatting>
  <conditionalFormatting sqref="AA127:AJ131">
    <cfRule type="containsText" dxfId="25" priority="16" operator="containsText" text="B">
      <formula>NOT(ISERROR(SEARCH("B",AA127)))</formula>
    </cfRule>
    <cfRule type="containsText" dxfId="24" priority="15" operator="containsText" text="E">
      <formula>NOT(ISERROR(SEARCH("E",AA127)))</formula>
    </cfRule>
  </conditionalFormatting>
  <conditionalFormatting sqref="AA132:AJ137">
    <cfRule type="containsText" dxfId="23" priority="10" operator="containsText" text="B">
      <formula>NOT(ISERROR(SEARCH("B",AA132)))</formula>
    </cfRule>
    <cfRule type="containsText" dxfId="22" priority="9" operator="containsText" text="E">
      <formula>NOT(ISERROR(SEARCH("E",AA132)))</formula>
    </cfRule>
  </conditionalFormatting>
  <conditionalFormatting sqref="AG2:AI2 AG3:AJ4 AG138:AJ142">
    <cfRule type="containsText" dxfId="21" priority="234" operator="containsText" text="A">
      <formula>NOT(ISERROR(SEARCH("A",AG2)))</formula>
    </cfRule>
  </conditionalFormatting>
  <conditionalFormatting sqref="AG5:AJ15">
    <cfRule type="containsText" dxfId="20" priority="125" operator="containsText" text="A">
      <formula>NOT(ISERROR(SEARCH("A",AG5)))</formula>
    </cfRule>
  </conditionalFormatting>
  <conditionalFormatting sqref="AG16:AJ36">
    <cfRule type="containsText" dxfId="19" priority="107" operator="containsText" text="A">
      <formula>NOT(ISERROR(SEARCH("A",AG16)))</formula>
    </cfRule>
  </conditionalFormatting>
  <conditionalFormatting sqref="AG37:AJ50">
    <cfRule type="containsText" dxfId="18" priority="93" operator="containsText" text="A">
      <formula>NOT(ISERROR(SEARCH("A",AG37)))</formula>
    </cfRule>
  </conditionalFormatting>
  <conditionalFormatting sqref="AG51:AJ56">
    <cfRule type="containsText" dxfId="17" priority="87" operator="containsText" text="A">
      <formula>NOT(ISERROR(SEARCH("A",AG51)))</formula>
    </cfRule>
  </conditionalFormatting>
  <conditionalFormatting sqref="AG57:AJ62">
    <cfRule type="containsText" dxfId="16" priority="81" operator="containsText" text="A">
      <formula>NOT(ISERROR(SEARCH("A",AG57)))</formula>
    </cfRule>
  </conditionalFormatting>
  <conditionalFormatting sqref="AG63:AJ70">
    <cfRule type="containsText" dxfId="15" priority="71" operator="containsText" text="A">
      <formula>NOT(ISERROR(SEARCH("A",AG63)))</formula>
    </cfRule>
  </conditionalFormatting>
  <conditionalFormatting sqref="AG71:AJ81">
    <cfRule type="containsText" dxfId="14" priority="61" operator="containsText" text="A">
      <formula>NOT(ISERROR(SEARCH("A",AG71)))</formula>
    </cfRule>
  </conditionalFormatting>
  <conditionalFormatting sqref="AG82:AJ86">
    <cfRule type="containsText" dxfId="13" priority="55" operator="containsText" text="A">
      <formula>NOT(ISERROR(SEARCH("A",AG82)))</formula>
    </cfRule>
  </conditionalFormatting>
  <conditionalFormatting sqref="AG87:AJ137">
    <cfRule type="containsText" dxfId="12" priority="8" operator="containsText" text="A">
      <formula>NOT(ISERROR(SEARCH("A",AG87)))</formula>
    </cfRule>
  </conditionalFormatting>
  <conditionalFormatting sqref="AJ2">
    <cfRule type="containsText" dxfId="11" priority="201" operator="containsText" text="E">
      <formula>NOT(ISERROR(SEARCH("E",AJ2)))</formula>
    </cfRule>
    <cfRule type="containsText" dxfId="10" priority="202" operator="containsText" text="B">
      <formula>NOT(ISERROR(SEARCH("B",AJ2)))</formula>
    </cfRule>
    <cfRule type="containsText" dxfId="9" priority="203" operator="containsText" text="A">
      <formula>NOT(ISERROR(SEARCH("A",AJ2)))</formula>
    </cfRule>
  </conditionalFormatting>
  <dataValidations count="1">
    <dataValidation type="list" allowBlank="1" showInputMessage="1" showErrorMessage="1" sqref="AJ2:AJ14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6 O127:S131 O132:S137 O138:S142"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41"/>
  <sheetViews>
    <sheetView tabSelected="1" workbookViewId="0">
      <pane xSplit="5" ySplit="1" topLeftCell="F13" activePane="bottomRight" state="frozen"/>
      <selection activeCell="E15" sqref="E15"/>
      <selection pane="topRight" activeCell="E15" sqref="E15"/>
      <selection pane="bottomLeft" activeCell="E15" sqref="E15"/>
      <selection pane="bottomRight" activeCell="E41" sqref="E4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row r="39" spans="1:38" s="5" customFormat="1">
      <c r="A39" s="6">
        <v>45612</v>
      </c>
      <c r="B39" s="7" t="s">
        <v>140</v>
      </c>
      <c r="C39" s="8" t="s">
        <v>195</v>
      </c>
      <c r="D39" s="9">
        <v>8.2048611111111114E-2</v>
      </c>
      <c r="E39" s="42" t="s">
        <v>2118</v>
      </c>
      <c r="F39" s="40">
        <v>7.2</v>
      </c>
      <c r="G39" s="10">
        <v>11.3</v>
      </c>
      <c r="H39" s="10">
        <v>12</v>
      </c>
      <c r="I39" s="10">
        <v>13</v>
      </c>
      <c r="J39" s="10">
        <v>12.4</v>
      </c>
      <c r="K39" s="10">
        <v>12.4</v>
      </c>
      <c r="L39" s="10">
        <v>12.5</v>
      </c>
      <c r="M39" s="10">
        <v>12.5</v>
      </c>
      <c r="N39" s="10">
        <v>12.8</v>
      </c>
      <c r="O39" s="10">
        <v>12.8</v>
      </c>
      <c r="P39" s="22">
        <f>SUM(F39:H39)</f>
        <v>30.5</v>
      </c>
      <c r="Q39" s="22">
        <f>SUM(I39:L39)</f>
        <v>50.3</v>
      </c>
      <c r="R39" s="22">
        <f>SUM(M39:O39)</f>
        <v>38.1</v>
      </c>
      <c r="S39" s="23">
        <f>SUM(K39:O39)</f>
        <v>63</v>
      </c>
      <c r="T39" s="11" t="s">
        <v>170</v>
      </c>
      <c r="U39" s="11" t="s">
        <v>197</v>
      </c>
      <c r="V39" s="41" t="s">
        <v>396</v>
      </c>
      <c r="W39" s="41" t="s">
        <v>203</v>
      </c>
      <c r="X39" s="41" t="s">
        <v>287</v>
      </c>
      <c r="Y39" s="12">
        <v>2.2000000000000002</v>
      </c>
      <c r="Z39" s="12">
        <v>2.6</v>
      </c>
      <c r="AA39" s="11" t="s">
        <v>182</v>
      </c>
      <c r="AB39" s="11">
        <v>0.3</v>
      </c>
      <c r="AC39" s="11" t="s">
        <v>313</v>
      </c>
      <c r="AD39" s="11">
        <v>0.6</v>
      </c>
      <c r="AE39" s="11">
        <v>-0.3</v>
      </c>
      <c r="AF39" s="11"/>
      <c r="AG39" s="11" t="s">
        <v>314</v>
      </c>
      <c r="AH39" s="11" t="s">
        <v>315</v>
      </c>
      <c r="AI39" s="11" t="s">
        <v>183</v>
      </c>
      <c r="AJ39" s="8"/>
      <c r="AK39" s="8" t="s">
        <v>2159</v>
      </c>
      <c r="AL39" s="27" t="s">
        <v>2160</v>
      </c>
    </row>
    <row r="40" spans="1:38" s="5" customFormat="1">
      <c r="A40" s="6">
        <v>45619</v>
      </c>
      <c r="B40" s="7" t="s">
        <v>139</v>
      </c>
      <c r="C40" s="8" t="s">
        <v>195</v>
      </c>
      <c r="D40" s="9">
        <v>8.3402777777777784E-2</v>
      </c>
      <c r="E40" s="42" t="s">
        <v>2195</v>
      </c>
      <c r="F40" s="40">
        <v>7.3</v>
      </c>
      <c r="G40" s="10">
        <v>11.2</v>
      </c>
      <c r="H40" s="10">
        <v>12</v>
      </c>
      <c r="I40" s="10">
        <v>13.4</v>
      </c>
      <c r="J40" s="10">
        <v>12.9</v>
      </c>
      <c r="K40" s="10">
        <v>12.8</v>
      </c>
      <c r="L40" s="10">
        <v>12.8</v>
      </c>
      <c r="M40" s="10">
        <v>12.7</v>
      </c>
      <c r="N40" s="10">
        <v>12.8</v>
      </c>
      <c r="O40" s="10">
        <v>12.7</v>
      </c>
      <c r="P40" s="22">
        <f t="shared" ref="P40:P41" si="4">SUM(F40:H40)</f>
        <v>30.5</v>
      </c>
      <c r="Q40" s="22">
        <f t="shared" ref="Q40:Q41" si="5">SUM(I40:L40)</f>
        <v>51.900000000000006</v>
      </c>
      <c r="R40" s="22">
        <f t="shared" ref="R40:R41" si="6">SUM(M40:O40)</f>
        <v>38.200000000000003</v>
      </c>
      <c r="S40" s="23">
        <f t="shared" ref="S40:S41" si="7">SUM(K40:O40)</f>
        <v>63.8</v>
      </c>
      <c r="T40" s="11" t="s">
        <v>170</v>
      </c>
      <c r="U40" s="11" t="s">
        <v>171</v>
      </c>
      <c r="V40" s="41" t="s">
        <v>216</v>
      </c>
      <c r="W40" s="41" t="s">
        <v>246</v>
      </c>
      <c r="X40" s="41" t="s">
        <v>779</v>
      </c>
      <c r="Y40" s="12">
        <v>1.4</v>
      </c>
      <c r="Z40" s="12">
        <v>1.7</v>
      </c>
      <c r="AA40" s="11" t="s">
        <v>183</v>
      </c>
      <c r="AB40" s="11">
        <v>1.2</v>
      </c>
      <c r="AC40" s="11" t="s">
        <v>313</v>
      </c>
      <c r="AD40" s="11">
        <v>1.2</v>
      </c>
      <c r="AE40" s="11" t="s">
        <v>317</v>
      </c>
      <c r="AF40" s="11"/>
      <c r="AG40" s="11" t="s">
        <v>316</v>
      </c>
      <c r="AH40" s="11" t="s">
        <v>315</v>
      </c>
      <c r="AI40" s="11" t="s">
        <v>182</v>
      </c>
      <c r="AJ40" s="8"/>
      <c r="AK40" s="8" t="s">
        <v>2204</v>
      </c>
      <c r="AL40" s="27" t="s">
        <v>2205</v>
      </c>
    </row>
    <row r="41" spans="1:38" s="5" customFormat="1">
      <c r="A41" s="6">
        <v>45620</v>
      </c>
      <c r="B41" s="7" t="s">
        <v>135</v>
      </c>
      <c r="C41" s="8" t="s">
        <v>195</v>
      </c>
      <c r="D41" s="9">
        <v>8.1319444444444444E-2</v>
      </c>
      <c r="E41" s="42" t="s">
        <v>2234</v>
      </c>
      <c r="F41" s="40">
        <v>7.1</v>
      </c>
      <c r="G41" s="10">
        <v>11.3</v>
      </c>
      <c r="H41" s="10">
        <v>11.5</v>
      </c>
      <c r="I41" s="10">
        <v>12.3</v>
      </c>
      <c r="J41" s="10">
        <v>12.4</v>
      </c>
      <c r="K41" s="10">
        <v>12.4</v>
      </c>
      <c r="L41" s="10">
        <v>12.3</v>
      </c>
      <c r="M41" s="10">
        <v>12.6</v>
      </c>
      <c r="N41" s="10">
        <v>12.8</v>
      </c>
      <c r="O41" s="10">
        <v>12.9</v>
      </c>
      <c r="P41" s="22">
        <f t="shared" si="4"/>
        <v>29.9</v>
      </c>
      <c r="Q41" s="22">
        <f t="shared" si="5"/>
        <v>49.400000000000006</v>
      </c>
      <c r="R41" s="22">
        <f t="shared" si="6"/>
        <v>38.299999999999997</v>
      </c>
      <c r="S41" s="23">
        <f t="shared" si="7"/>
        <v>63.000000000000007</v>
      </c>
      <c r="T41" s="11" t="s">
        <v>172</v>
      </c>
      <c r="U41" s="11" t="s">
        <v>197</v>
      </c>
      <c r="V41" s="41" t="s">
        <v>2235</v>
      </c>
      <c r="W41" s="41" t="s">
        <v>436</v>
      </c>
      <c r="X41" s="41" t="s">
        <v>2236</v>
      </c>
      <c r="Y41" s="12">
        <v>1.7</v>
      </c>
      <c r="Z41" s="12">
        <v>1.3</v>
      </c>
      <c r="AA41" s="11" t="s">
        <v>183</v>
      </c>
      <c r="AB41" s="11">
        <v>0.4</v>
      </c>
      <c r="AC41" s="11" t="s">
        <v>313</v>
      </c>
      <c r="AD41" s="11">
        <v>0.3</v>
      </c>
      <c r="AE41" s="11">
        <v>0.1</v>
      </c>
      <c r="AF41" s="11"/>
      <c r="AG41" s="11" t="s">
        <v>315</v>
      </c>
      <c r="AH41" s="11" t="s">
        <v>314</v>
      </c>
      <c r="AI41" s="11" t="s">
        <v>183</v>
      </c>
      <c r="AJ41" s="8"/>
      <c r="AK41" s="8" t="s">
        <v>2248</v>
      </c>
      <c r="AL41" s="27" t="s">
        <v>2249</v>
      </c>
    </row>
  </sheetData>
  <autoFilter ref="A1:AK3" xr:uid="{00000000-0009-0000-0000-000009000000}"/>
  <phoneticPr fontId="12"/>
  <conditionalFormatting sqref="G2:O2">
    <cfRule type="colorScale" priority="164">
      <colorScale>
        <cfvo type="min"/>
        <cfvo type="percentile" val="50"/>
        <cfvo type="max"/>
        <color rgb="FFF8696B"/>
        <color rgb="FFFFEB84"/>
        <color rgb="FF63BE7B"/>
      </colorScale>
    </cfRule>
  </conditionalFormatting>
  <conditionalFormatting sqref="G3:O3">
    <cfRule type="colorScale" priority="160">
      <colorScale>
        <cfvo type="min"/>
        <cfvo type="percentile" val="50"/>
        <cfvo type="max"/>
        <color rgb="FFF8696B"/>
        <color rgb="FFFFEB84"/>
        <color rgb="FF63BE7B"/>
      </colorScale>
    </cfRule>
  </conditionalFormatting>
  <conditionalFormatting sqref="G4:O5">
    <cfRule type="colorScale" priority="81">
      <colorScale>
        <cfvo type="min"/>
        <cfvo type="percentile" val="50"/>
        <cfvo type="max"/>
        <color rgb="FFF8696B"/>
        <color rgb="FFFFEB84"/>
        <color rgb="FF63BE7B"/>
      </colorScale>
    </cfRule>
  </conditionalFormatting>
  <conditionalFormatting sqref="G6:O7">
    <cfRule type="colorScale" priority="77">
      <colorScale>
        <cfvo type="min"/>
        <cfvo type="percentile" val="50"/>
        <cfvo type="max"/>
        <color rgb="FFF8696B"/>
        <color rgb="FFFFEB84"/>
        <color rgb="FF63BE7B"/>
      </colorScale>
    </cfRule>
  </conditionalFormatting>
  <conditionalFormatting sqref="G8:O9">
    <cfRule type="colorScale" priority="73">
      <colorScale>
        <cfvo type="min"/>
        <cfvo type="percentile" val="50"/>
        <cfvo type="max"/>
        <color rgb="FFF8696B"/>
        <color rgb="FFFFEB84"/>
        <color rgb="FF63BE7B"/>
      </colorScale>
    </cfRule>
  </conditionalFormatting>
  <conditionalFormatting sqref="G10:O10">
    <cfRule type="colorScale" priority="65">
      <colorScale>
        <cfvo type="min"/>
        <cfvo type="percentile" val="50"/>
        <cfvo type="max"/>
        <color rgb="FFF8696B"/>
        <color rgb="FFFFEB84"/>
        <color rgb="FF63BE7B"/>
      </colorScale>
    </cfRule>
  </conditionalFormatting>
  <conditionalFormatting sqref="G11:O11">
    <cfRule type="colorScale" priority="69">
      <colorScale>
        <cfvo type="min"/>
        <cfvo type="percentile" val="50"/>
        <cfvo type="max"/>
        <color rgb="FFF8696B"/>
        <color rgb="FFFFEB84"/>
        <color rgb="FF63BE7B"/>
      </colorScale>
    </cfRule>
  </conditionalFormatting>
  <conditionalFormatting sqref="G12:O14">
    <cfRule type="colorScale" priority="64">
      <colorScale>
        <cfvo type="min"/>
        <cfvo type="percentile" val="50"/>
        <cfvo type="max"/>
        <color rgb="FFF8696B"/>
        <color rgb="FFFFEB84"/>
        <color rgb="FF63BE7B"/>
      </colorScale>
    </cfRule>
  </conditionalFormatting>
  <conditionalFormatting sqref="G15:O16">
    <cfRule type="colorScale" priority="60">
      <colorScale>
        <cfvo type="min"/>
        <cfvo type="percentile" val="50"/>
        <cfvo type="max"/>
        <color rgb="FFF8696B"/>
        <color rgb="FFFFEB84"/>
        <color rgb="FF63BE7B"/>
      </colorScale>
    </cfRule>
  </conditionalFormatting>
  <conditionalFormatting sqref="G17:O18">
    <cfRule type="colorScale" priority="56">
      <colorScale>
        <cfvo type="min"/>
        <cfvo type="percentile" val="50"/>
        <cfvo type="max"/>
        <color rgb="FFF8696B"/>
        <color rgb="FFFFEB84"/>
        <color rgb="FF63BE7B"/>
      </colorScale>
    </cfRule>
  </conditionalFormatting>
  <conditionalFormatting sqref="G19:O21">
    <cfRule type="colorScale" priority="52">
      <colorScale>
        <cfvo type="min"/>
        <cfvo type="percentile" val="50"/>
        <cfvo type="max"/>
        <color rgb="FFF8696B"/>
        <color rgb="FFFFEB84"/>
        <color rgb="FF63BE7B"/>
      </colorScale>
    </cfRule>
  </conditionalFormatting>
  <conditionalFormatting sqref="G22:O23">
    <cfRule type="colorScale" priority="48">
      <colorScale>
        <cfvo type="min"/>
        <cfvo type="percentile" val="50"/>
        <cfvo type="max"/>
        <color rgb="FFF8696B"/>
        <color rgb="FFFFEB84"/>
        <color rgb="FF63BE7B"/>
      </colorScale>
    </cfRule>
  </conditionalFormatting>
  <conditionalFormatting sqref="G24:O24">
    <cfRule type="colorScale" priority="44">
      <colorScale>
        <cfvo type="min"/>
        <cfvo type="percentile" val="50"/>
        <cfvo type="max"/>
        <color rgb="FFF8696B"/>
        <color rgb="FFFFEB84"/>
        <color rgb="FF63BE7B"/>
      </colorScale>
    </cfRule>
  </conditionalFormatting>
  <conditionalFormatting sqref="G25:O27">
    <cfRule type="colorScale" priority="40">
      <colorScale>
        <cfvo type="min"/>
        <cfvo type="percentile" val="50"/>
        <cfvo type="max"/>
        <color rgb="FFF8696B"/>
        <color rgb="FFFFEB84"/>
        <color rgb="FF63BE7B"/>
      </colorScale>
    </cfRule>
  </conditionalFormatting>
  <conditionalFormatting sqref="G28:O30">
    <cfRule type="colorScale" priority="36">
      <colorScale>
        <cfvo type="min"/>
        <cfvo type="percentile" val="50"/>
        <cfvo type="max"/>
        <color rgb="FFF8696B"/>
        <color rgb="FFFFEB84"/>
        <color rgb="FF63BE7B"/>
      </colorScale>
    </cfRule>
  </conditionalFormatting>
  <conditionalFormatting sqref="G31:O31">
    <cfRule type="colorScale" priority="32">
      <colorScale>
        <cfvo type="min"/>
        <cfvo type="percentile" val="50"/>
        <cfvo type="max"/>
        <color rgb="FFF8696B"/>
        <color rgb="FFFFEB84"/>
        <color rgb="FF63BE7B"/>
      </colorScale>
    </cfRule>
  </conditionalFormatting>
  <conditionalFormatting sqref="G32:O32">
    <cfRule type="colorScale" priority="28">
      <colorScale>
        <cfvo type="min"/>
        <cfvo type="percentile" val="50"/>
        <cfvo type="max"/>
        <color rgb="FFF8696B"/>
        <color rgb="FFFFEB84"/>
        <color rgb="FF63BE7B"/>
      </colorScale>
    </cfRule>
  </conditionalFormatting>
  <conditionalFormatting sqref="G33:O33">
    <cfRule type="colorScale" priority="24">
      <colorScale>
        <cfvo type="min"/>
        <cfvo type="percentile" val="50"/>
        <cfvo type="max"/>
        <color rgb="FFF8696B"/>
        <color rgb="FFFFEB84"/>
        <color rgb="FF63BE7B"/>
      </colorScale>
    </cfRule>
  </conditionalFormatting>
  <conditionalFormatting sqref="G34:O35">
    <cfRule type="colorScale" priority="20">
      <colorScale>
        <cfvo type="min"/>
        <cfvo type="percentile" val="50"/>
        <cfvo type="max"/>
        <color rgb="FFF8696B"/>
        <color rgb="FFFFEB84"/>
        <color rgb="FF63BE7B"/>
      </colorScale>
    </cfRule>
  </conditionalFormatting>
  <conditionalFormatting sqref="G36:O36">
    <cfRule type="colorScale" priority="16">
      <colorScale>
        <cfvo type="min"/>
        <cfvo type="percentile" val="50"/>
        <cfvo type="max"/>
        <color rgb="FFF8696B"/>
        <color rgb="FFFFEB84"/>
        <color rgb="FF63BE7B"/>
      </colorScale>
    </cfRule>
  </conditionalFormatting>
  <conditionalFormatting sqref="G37:O38">
    <cfRule type="colorScale" priority="12">
      <colorScale>
        <cfvo type="min"/>
        <cfvo type="percentile" val="50"/>
        <cfvo type="max"/>
        <color rgb="FFF8696B"/>
        <color rgb="FFFFEB84"/>
        <color rgb="FF63BE7B"/>
      </colorScale>
    </cfRule>
  </conditionalFormatting>
  <conditionalFormatting sqref="G39:O39">
    <cfRule type="colorScale" priority="8">
      <colorScale>
        <cfvo type="min"/>
        <cfvo type="percentile" val="50"/>
        <cfvo type="max"/>
        <color rgb="FFF8696B"/>
        <color rgb="FFFFEB84"/>
        <color rgb="FF63BE7B"/>
      </colorScale>
    </cfRule>
  </conditionalFormatting>
  <conditionalFormatting sqref="G40:O41">
    <cfRule type="colorScale" priority="4">
      <colorScale>
        <cfvo type="min"/>
        <cfvo type="percentile" val="50"/>
        <cfvo type="max"/>
        <color rgb="FFF8696B"/>
        <color rgb="FFFFEB84"/>
        <color rgb="FF63BE7B"/>
      </colorScale>
    </cfRule>
  </conditionalFormatting>
  <conditionalFormatting sqref="AA2:AA41">
    <cfRule type="containsText" dxfId="8" priority="82" operator="containsText" text="D">
      <formula>NOT(ISERROR(SEARCH("D",AA2)))</formula>
    </cfRule>
    <cfRule type="containsText" dxfId="7" priority="83" operator="containsText" text="S">
      <formula>NOT(ISERROR(SEARCH("S",AA2)))</formula>
    </cfRule>
    <cfRule type="containsText" dxfId="6" priority="84" operator="containsText" text="F">
      <formula>NOT(ISERROR(SEARCH("F",AA2)))</formula>
    </cfRule>
    <cfRule type="containsText" dxfId="5" priority="85" operator="containsText" text="E">
      <formula>NOT(ISERROR(SEARCH("E",AA2)))</formula>
    </cfRule>
    <cfRule type="containsText" dxfId="4" priority="86" operator="containsText" text="B">
      <formula>NOT(ISERROR(SEARCH("B",AA2)))</formula>
    </cfRule>
    <cfRule type="containsText" dxfId="3" priority="87" operator="containsText" text="A">
      <formula>NOT(ISERROR(SEARCH("A",AA2)))</formula>
    </cfRule>
  </conditionalFormatting>
  <conditionalFormatting sqref="AG2:AJ41">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41"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P39:S39 P40:S4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2024-12-04T15:52:56Z</dcterms:modified>
</cp:coreProperties>
</file>