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56BBDD2A-BF5D-D948-90FB-39DF768F7A2C}" xr6:coauthVersionLast="47" xr6:coauthVersionMax="47" xr10:uidLastSave="{00000000-0000-0000-0000-000000000000}"/>
  <bookViews>
    <workbookView xWindow="1440" yWindow="500" windowWidth="26100" windowHeight="15840" tabRatio="855" firstSheet="1"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ダ1200m!$A$1:$AF$89</definedName>
    <definedName name="_xlnm._FilterDatabase" localSheetId="13" hidden="1">ダ1400m!$A$1:$AH$98</definedName>
    <definedName name="_xlnm._FilterDatabase" localSheetId="14" hidden="1">ダ1800m!$A$1:$AL$142</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5" i="37" l="1"/>
  <c r="S55" i="37"/>
  <c r="R55" i="37"/>
  <c r="Q55" i="37"/>
  <c r="P55" i="37"/>
  <c r="T54" i="37"/>
  <c r="S54" i="37"/>
  <c r="R54" i="37"/>
  <c r="Q54" i="37"/>
  <c r="P54" i="37"/>
  <c r="S55" i="36"/>
  <c r="R55" i="36"/>
  <c r="Q55" i="36"/>
  <c r="P55" i="36"/>
  <c r="O55" i="36"/>
  <c r="S54" i="36"/>
  <c r="R54" i="36"/>
  <c r="Q54" i="36"/>
  <c r="P54" i="36"/>
  <c r="O54" i="36"/>
  <c r="R44" i="45"/>
  <c r="Q44" i="45"/>
  <c r="P44" i="45"/>
  <c r="O44" i="45"/>
  <c r="N44" i="45"/>
  <c r="R43" i="45"/>
  <c r="Q43" i="45"/>
  <c r="P43" i="45"/>
  <c r="O43" i="45"/>
  <c r="N43" i="45"/>
  <c r="P33" i="33"/>
  <c r="O33" i="33"/>
  <c r="N33" i="33"/>
  <c r="M33" i="33"/>
  <c r="P32" i="33"/>
  <c r="O32" i="33"/>
  <c r="N32" i="33"/>
  <c r="M32" i="33"/>
  <c r="P31" i="33"/>
  <c r="O31" i="33"/>
  <c r="N31" i="33"/>
  <c r="M31" i="33"/>
  <c r="P16" i="44"/>
  <c r="O16" i="44"/>
  <c r="N16" i="44"/>
  <c r="M16" i="44"/>
  <c r="S159" i="30"/>
  <c r="R159" i="30"/>
  <c r="Q159" i="30"/>
  <c r="P159" i="30"/>
  <c r="O159" i="30"/>
  <c r="S158" i="30"/>
  <c r="R158" i="30"/>
  <c r="Q158" i="30"/>
  <c r="P158" i="30"/>
  <c r="O158" i="30"/>
  <c r="S157" i="30"/>
  <c r="R157" i="30"/>
  <c r="Q157" i="30"/>
  <c r="P157" i="30"/>
  <c r="O157" i="30"/>
  <c r="S156" i="30"/>
  <c r="R156" i="30"/>
  <c r="Q156" i="30"/>
  <c r="P156" i="30"/>
  <c r="O156" i="30"/>
  <c r="S155" i="30"/>
  <c r="R155" i="30"/>
  <c r="Q155" i="30"/>
  <c r="P155" i="30"/>
  <c r="O155" i="30"/>
  <c r="S154" i="30"/>
  <c r="R154" i="30"/>
  <c r="Q154" i="30"/>
  <c r="P154" i="30"/>
  <c r="O154" i="30"/>
  <c r="P102" i="25"/>
  <c r="O102" i="25"/>
  <c r="N102" i="25"/>
  <c r="M102" i="25"/>
  <c r="P101" i="25"/>
  <c r="O101" i="25"/>
  <c r="N101" i="25"/>
  <c r="M101" i="25"/>
  <c r="P100" i="25"/>
  <c r="O100" i="25"/>
  <c r="N100" i="25"/>
  <c r="M100" i="25"/>
  <c r="P99" i="25"/>
  <c r="O99" i="25"/>
  <c r="N99" i="25"/>
  <c r="M99" i="25"/>
  <c r="N89" i="29"/>
  <c r="M89" i="29"/>
  <c r="L89" i="29"/>
  <c r="N88" i="29"/>
  <c r="M88" i="29"/>
  <c r="L88" i="29"/>
  <c r="N87" i="29"/>
  <c r="M87" i="29"/>
  <c r="L87" i="29"/>
  <c r="N31" i="31"/>
  <c r="M31" i="31"/>
  <c r="L31" i="31"/>
  <c r="U24" i="22" l="1"/>
  <c r="T24" i="22"/>
  <c r="S24" i="22"/>
  <c r="R24" i="22"/>
  <c r="Q24" i="22"/>
  <c r="T53" i="37"/>
  <c r="S53" i="37"/>
  <c r="R53" i="37"/>
  <c r="Q53" i="37"/>
  <c r="P53" i="37"/>
  <c r="S53" i="36"/>
  <c r="R53" i="36"/>
  <c r="Q53" i="36"/>
  <c r="P53" i="36"/>
  <c r="O53" i="36"/>
  <c r="S52" i="36"/>
  <c r="R52" i="36"/>
  <c r="Q52" i="36"/>
  <c r="P52" i="36"/>
  <c r="O52" i="36"/>
  <c r="R34" i="34"/>
  <c r="Q34" i="34"/>
  <c r="P34" i="34"/>
  <c r="O34" i="34"/>
  <c r="N34" i="34"/>
  <c r="R33" i="34"/>
  <c r="Q33" i="34"/>
  <c r="P33" i="34"/>
  <c r="O33" i="34"/>
  <c r="N33" i="34"/>
  <c r="R42" i="45"/>
  <c r="Q42" i="45"/>
  <c r="P42" i="45"/>
  <c r="O42" i="45"/>
  <c r="N42" i="45"/>
  <c r="P30" i="33"/>
  <c r="O30" i="33"/>
  <c r="N30" i="33"/>
  <c r="M30" i="33"/>
  <c r="N30" i="31"/>
  <c r="M30" i="31"/>
  <c r="L30" i="31"/>
  <c r="S153" i="30"/>
  <c r="R153" i="30"/>
  <c r="Q153" i="30"/>
  <c r="P153" i="30"/>
  <c r="O153" i="30"/>
  <c r="S152" i="30"/>
  <c r="R152" i="30"/>
  <c r="Q152" i="30"/>
  <c r="P152" i="30"/>
  <c r="O152" i="30"/>
  <c r="S151" i="30"/>
  <c r="R151" i="30"/>
  <c r="Q151" i="30"/>
  <c r="P151" i="30"/>
  <c r="O151" i="30"/>
  <c r="S150" i="30"/>
  <c r="R150" i="30"/>
  <c r="Q150" i="30"/>
  <c r="P150" i="30"/>
  <c r="O150" i="30"/>
  <c r="S149" i="30"/>
  <c r="R149" i="30"/>
  <c r="Q149" i="30"/>
  <c r="P149" i="30"/>
  <c r="O149" i="30"/>
  <c r="S148" i="30"/>
  <c r="R148" i="30"/>
  <c r="Q148" i="30"/>
  <c r="P148" i="30"/>
  <c r="O148" i="30"/>
  <c r="S147" i="30"/>
  <c r="R147" i="30"/>
  <c r="Q147" i="30"/>
  <c r="P147" i="30"/>
  <c r="O147" i="30"/>
  <c r="P98" i="25"/>
  <c r="O98" i="25"/>
  <c r="N98" i="25"/>
  <c r="M98" i="25"/>
  <c r="P97" i="25"/>
  <c r="O97" i="25"/>
  <c r="N97" i="25"/>
  <c r="M97" i="25"/>
  <c r="P96" i="25"/>
  <c r="O96" i="25"/>
  <c r="N96" i="25"/>
  <c r="M96" i="25"/>
  <c r="N86" i="29"/>
  <c r="M86" i="29"/>
  <c r="L86" i="29"/>
  <c r="N85" i="29"/>
  <c r="M85" i="29"/>
  <c r="L85" i="29"/>
  <c r="N84" i="29"/>
  <c r="M84" i="29"/>
  <c r="L84" i="29"/>
  <c r="N32" i="34"/>
  <c r="O32" i="34"/>
  <c r="P32" i="34"/>
  <c r="Q32" i="34"/>
  <c r="R32" i="34"/>
  <c r="V19" i="38" l="1"/>
  <c r="U19" i="38"/>
  <c r="T19" i="38"/>
  <c r="S19" i="38"/>
  <c r="R19" i="38"/>
  <c r="U23" i="22"/>
  <c r="T23" i="22"/>
  <c r="S23" i="22"/>
  <c r="R23" i="22"/>
  <c r="Q23" i="22"/>
  <c r="T52" i="37"/>
  <c r="S52" i="37"/>
  <c r="R52" i="37"/>
  <c r="Q52" i="37"/>
  <c r="P52" i="37"/>
  <c r="T51" i="37"/>
  <c r="S51" i="37"/>
  <c r="R51" i="37"/>
  <c r="Q51" i="37"/>
  <c r="P51" i="37"/>
  <c r="S51" i="36"/>
  <c r="R51" i="36"/>
  <c r="Q51" i="36"/>
  <c r="P51" i="36"/>
  <c r="O51" i="36"/>
  <c r="R31" i="34"/>
  <c r="Q31" i="34"/>
  <c r="P31" i="34"/>
  <c r="O31" i="34"/>
  <c r="N31" i="34"/>
  <c r="R41" i="45"/>
  <c r="Q41" i="45"/>
  <c r="P41" i="45"/>
  <c r="O41" i="45"/>
  <c r="N41" i="45"/>
  <c r="N29" i="31"/>
  <c r="M29" i="31"/>
  <c r="L29" i="31"/>
  <c r="N28" i="31"/>
  <c r="M28" i="31"/>
  <c r="L28" i="31"/>
  <c r="S43" i="43"/>
  <c r="R43" i="43"/>
  <c r="Q43" i="43"/>
  <c r="P43" i="43"/>
  <c r="S42" i="43"/>
  <c r="R42" i="43"/>
  <c r="Q42" i="43"/>
  <c r="P42" i="43"/>
  <c r="S146" i="30"/>
  <c r="R146" i="30"/>
  <c r="Q146" i="30"/>
  <c r="P146" i="30"/>
  <c r="O146" i="30"/>
  <c r="S145" i="30"/>
  <c r="R145" i="30"/>
  <c r="Q145" i="30"/>
  <c r="P145" i="30"/>
  <c r="O145" i="30"/>
  <c r="S144" i="30"/>
  <c r="R144" i="30"/>
  <c r="Q144" i="30"/>
  <c r="P144" i="30"/>
  <c r="O144" i="30"/>
  <c r="S143" i="30"/>
  <c r="R143" i="30"/>
  <c r="Q143" i="30"/>
  <c r="P143" i="30"/>
  <c r="O143" i="30"/>
  <c r="P95" i="25"/>
  <c r="O95" i="25"/>
  <c r="N95" i="25"/>
  <c r="M95" i="25"/>
  <c r="P94" i="25"/>
  <c r="O94" i="25"/>
  <c r="N94" i="25"/>
  <c r="M94" i="25"/>
  <c r="P93" i="25"/>
  <c r="O93" i="25"/>
  <c r="N93" i="25"/>
  <c r="M93" i="25"/>
  <c r="N83" i="29"/>
  <c r="M83" i="29"/>
  <c r="L83" i="29"/>
  <c r="N82" i="29"/>
  <c r="M82" i="29"/>
  <c r="L82" i="29"/>
  <c r="N81" i="29"/>
  <c r="M81" i="29"/>
  <c r="L81" i="29"/>
  <c r="N80" i="29"/>
  <c r="M80" i="29"/>
  <c r="L80" i="29"/>
  <c r="T50" i="37" l="1"/>
  <c r="S50" i="37"/>
  <c r="R50" i="37"/>
  <c r="Q50" i="37"/>
  <c r="P50" i="37"/>
  <c r="S50" i="36"/>
  <c r="R50" i="36"/>
  <c r="Q50" i="36"/>
  <c r="P50" i="36"/>
  <c r="O50" i="36"/>
  <c r="S49" i="36"/>
  <c r="R49" i="36"/>
  <c r="Q49" i="36"/>
  <c r="P49" i="36"/>
  <c r="O49" i="36"/>
  <c r="S48" i="36"/>
  <c r="R48" i="36"/>
  <c r="Q48" i="36"/>
  <c r="P48" i="36"/>
  <c r="O48" i="36"/>
  <c r="S47" i="36"/>
  <c r="R47" i="36"/>
  <c r="Q47" i="36"/>
  <c r="P47" i="36"/>
  <c r="O47" i="36"/>
  <c r="R40" i="45"/>
  <c r="Q40" i="45"/>
  <c r="P40" i="45"/>
  <c r="O40" i="45"/>
  <c r="N40" i="45"/>
  <c r="P29" i="33"/>
  <c r="O29" i="33"/>
  <c r="N29" i="33"/>
  <c r="M29" i="33"/>
  <c r="P15" i="44"/>
  <c r="O15" i="44"/>
  <c r="N15" i="44"/>
  <c r="M15" i="44"/>
  <c r="P14" i="44"/>
  <c r="O14" i="44"/>
  <c r="N14" i="44"/>
  <c r="M14" i="44"/>
  <c r="N27" i="31"/>
  <c r="M27" i="31"/>
  <c r="L27" i="31"/>
  <c r="S142" i="30"/>
  <c r="R142" i="30"/>
  <c r="Q142" i="30"/>
  <c r="P142" i="30"/>
  <c r="O142" i="30"/>
  <c r="S141" i="30"/>
  <c r="R141" i="30"/>
  <c r="Q141" i="30"/>
  <c r="P141" i="30"/>
  <c r="O141" i="30"/>
  <c r="S140" i="30"/>
  <c r="R140" i="30"/>
  <c r="Q140" i="30"/>
  <c r="P140" i="30"/>
  <c r="O140" i="30"/>
  <c r="S139" i="30"/>
  <c r="R139" i="30"/>
  <c r="Q139" i="30"/>
  <c r="P139" i="30"/>
  <c r="O139" i="30"/>
  <c r="S138" i="30"/>
  <c r="R138" i="30"/>
  <c r="Q138" i="30"/>
  <c r="P138" i="30"/>
  <c r="O138" i="30"/>
  <c r="P92" i="25"/>
  <c r="O92" i="25"/>
  <c r="N92" i="25"/>
  <c r="M92" i="25"/>
  <c r="P91" i="25"/>
  <c r="O91" i="25"/>
  <c r="N91" i="25"/>
  <c r="M91" i="25"/>
  <c r="P90" i="25"/>
  <c r="O90" i="25"/>
  <c r="N90" i="25"/>
  <c r="M90" i="25"/>
  <c r="P89" i="25"/>
  <c r="O89" i="25"/>
  <c r="N89" i="25"/>
  <c r="M89" i="25"/>
  <c r="N79" i="29"/>
  <c r="M79" i="29"/>
  <c r="L79" i="29"/>
  <c r="N78" i="29"/>
  <c r="M78" i="29"/>
  <c r="L78" i="29"/>
  <c r="N77" i="29"/>
  <c r="M77" i="29"/>
  <c r="L77" i="29"/>
  <c r="N76" i="29"/>
  <c r="M76" i="29"/>
  <c r="L76" i="29"/>
  <c r="U22" i="22"/>
  <c r="T22" i="22"/>
  <c r="S22" i="22"/>
  <c r="R22" i="22"/>
  <c r="Q22" i="22"/>
  <c r="T49" i="37"/>
  <c r="S49" i="37"/>
  <c r="R49" i="37"/>
  <c r="Q49" i="37"/>
  <c r="P49" i="37"/>
  <c r="T48" i="37"/>
  <c r="S48" i="37"/>
  <c r="R48" i="37"/>
  <c r="Q48" i="37"/>
  <c r="P48" i="37"/>
  <c r="T47" i="37"/>
  <c r="S47" i="37"/>
  <c r="R47" i="37"/>
  <c r="Q47" i="37"/>
  <c r="P47" i="37"/>
  <c r="S46" i="36"/>
  <c r="R46" i="36"/>
  <c r="Q46" i="36"/>
  <c r="P46" i="36"/>
  <c r="O46" i="36"/>
  <c r="R30" i="34"/>
  <c r="Q30" i="34"/>
  <c r="P30" i="34"/>
  <c r="O30" i="34"/>
  <c r="N30" i="34"/>
  <c r="R39" i="45"/>
  <c r="Q39" i="45"/>
  <c r="P39" i="45"/>
  <c r="O39" i="45"/>
  <c r="N39" i="45"/>
  <c r="R38" i="45"/>
  <c r="Q38" i="45"/>
  <c r="P38" i="45"/>
  <c r="O38" i="45"/>
  <c r="N38" i="45"/>
  <c r="N26" i="31"/>
  <c r="M26" i="31"/>
  <c r="L26" i="31"/>
  <c r="N25" i="31"/>
  <c r="M25" i="31"/>
  <c r="L25" i="31"/>
  <c r="S41" i="43"/>
  <c r="R41" i="43"/>
  <c r="Q41" i="43"/>
  <c r="P41" i="43"/>
  <c r="S40" i="43"/>
  <c r="R40" i="43"/>
  <c r="Q40" i="43"/>
  <c r="P40" i="43"/>
  <c r="S137" i="30"/>
  <c r="R137" i="30"/>
  <c r="Q137" i="30"/>
  <c r="P137" i="30"/>
  <c r="O137" i="30"/>
  <c r="S136" i="30"/>
  <c r="R136" i="30"/>
  <c r="Q136" i="30"/>
  <c r="P136" i="30"/>
  <c r="O136" i="30"/>
  <c r="S135" i="30"/>
  <c r="R135" i="30"/>
  <c r="Q135" i="30"/>
  <c r="P135" i="30"/>
  <c r="O135" i="30"/>
  <c r="S134" i="30"/>
  <c r="R134" i="30"/>
  <c r="Q134" i="30"/>
  <c r="P134" i="30"/>
  <c r="O134" i="30"/>
  <c r="S133" i="30"/>
  <c r="R133" i="30"/>
  <c r="Q133" i="30"/>
  <c r="P133" i="30"/>
  <c r="O133" i="30"/>
  <c r="S132" i="30"/>
  <c r="R132" i="30"/>
  <c r="Q132" i="30"/>
  <c r="P132" i="30"/>
  <c r="O132" i="30"/>
  <c r="P88" i="25"/>
  <c r="O88" i="25"/>
  <c r="N88" i="25"/>
  <c r="M88" i="25"/>
  <c r="P87" i="25"/>
  <c r="O87" i="25"/>
  <c r="N87" i="25"/>
  <c r="M87" i="25"/>
  <c r="P86" i="25"/>
  <c r="O86" i="25"/>
  <c r="N86" i="25"/>
  <c r="M86" i="25"/>
  <c r="N75" i="29"/>
  <c r="M75" i="29"/>
  <c r="L75" i="29"/>
  <c r="N74" i="29"/>
  <c r="M74" i="29"/>
  <c r="L74" i="29"/>
  <c r="V18" i="38"/>
  <c r="U18" i="38"/>
  <c r="T18" i="38"/>
  <c r="S18" i="38"/>
  <c r="R18" i="38"/>
  <c r="T46" i="37"/>
  <c r="S46" i="37"/>
  <c r="R46" i="37"/>
  <c r="Q46" i="37"/>
  <c r="P46" i="37"/>
  <c r="T45" i="37"/>
  <c r="S45" i="37"/>
  <c r="R45" i="37"/>
  <c r="Q45" i="37"/>
  <c r="P45" i="37"/>
  <c r="S45" i="36"/>
  <c r="R45" i="36"/>
  <c r="Q45" i="36"/>
  <c r="P45" i="36"/>
  <c r="O45" i="36"/>
  <c r="S44" i="36"/>
  <c r="R44" i="36"/>
  <c r="Q44" i="36"/>
  <c r="P44" i="36"/>
  <c r="O44" i="36"/>
  <c r="R29" i="34"/>
  <c r="Q29" i="34"/>
  <c r="P29" i="34"/>
  <c r="O29" i="34"/>
  <c r="N29" i="34"/>
  <c r="R28" i="34"/>
  <c r="Q28" i="34"/>
  <c r="P28" i="34"/>
  <c r="O28" i="34"/>
  <c r="N28" i="34"/>
  <c r="R37" i="45"/>
  <c r="Q37" i="45"/>
  <c r="P37" i="45"/>
  <c r="O37" i="45"/>
  <c r="N37" i="45"/>
  <c r="P28" i="33"/>
  <c r="O28" i="33"/>
  <c r="N28" i="33"/>
  <c r="M28" i="33"/>
  <c r="P13" i="44"/>
  <c r="O13" i="44"/>
  <c r="N13" i="44"/>
  <c r="M13" i="44"/>
  <c r="N24" i="31"/>
  <c r="M24" i="31"/>
  <c r="L24" i="31"/>
  <c r="S39" i="43"/>
  <c r="R39" i="43"/>
  <c r="Q39" i="43"/>
  <c r="P39" i="43"/>
  <c r="S131" i="30"/>
  <c r="R131" i="30"/>
  <c r="Q131" i="30"/>
  <c r="P131" i="30"/>
  <c r="O131" i="30"/>
  <c r="S130" i="30"/>
  <c r="R130" i="30"/>
  <c r="Q130" i="30"/>
  <c r="P130" i="30"/>
  <c r="O130" i="30"/>
  <c r="S129" i="30"/>
  <c r="R129" i="30"/>
  <c r="Q129" i="30"/>
  <c r="P129" i="30"/>
  <c r="O129" i="30"/>
  <c r="S128" i="30"/>
  <c r="R128" i="30"/>
  <c r="Q128" i="30"/>
  <c r="P128" i="30"/>
  <c r="O128" i="30"/>
  <c r="S127" i="30"/>
  <c r="R127" i="30"/>
  <c r="Q127" i="30"/>
  <c r="P127" i="30"/>
  <c r="O127" i="30"/>
  <c r="P85" i="25"/>
  <c r="O85" i="25"/>
  <c r="N85" i="25"/>
  <c r="M85" i="25"/>
  <c r="P84" i="25"/>
  <c r="O84" i="25"/>
  <c r="N84" i="25"/>
  <c r="M84" i="25"/>
  <c r="P83" i="25"/>
  <c r="O83" i="25"/>
  <c r="N83" i="25"/>
  <c r="M83" i="25"/>
  <c r="P82" i="25"/>
  <c r="O82" i="25"/>
  <c r="N82" i="25"/>
  <c r="M82" i="25"/>
  <c r="N73" i="29"/>
  <c r="M73" i="29"/>
  <c r="L73" i="29"/>
  <c r="N72" i="29"/>
  <c r="M72" i="29"/>
  <c r="L72" i="29"/>
  <c r="N71" i="29"/>
  <c r="M71" i="29"/>
  <c r="L71" i="29"/>
  <c r="V17" i="38"/>
  <c r="U17" i="38"/>
  <c r="T17" i="38"/>
  <c r="S17" i="38"/>
  <c r="R17" i="38"/>
  <c r="U21" i="22"/>
  <c r="T21" i="22"/>
  <c r="S21" i="22"/>
  <c r="R21" i="22"/>
  <c r="Q21" i="22"/>
  <c r="U20" i="22"/>
  <c r="T20" i="22"/>
  <c r="S20" i="22"/>
  <c r="R20" i="22"/>
  <c r="Q20" i="22"/>
  <c r="T44" i="37"/>
  <c r="S44" i="37"/>
  <c r="R44" i="37"/>
  <c r="Q44" i="37"/>
  <c r="P44" i="37"/>
  <c r="T43" i="37"/>
  <c r="S43" i="37"/>
  <c r="R43" i="37"/>
  <c r="Q43" i="37"/>
  <c r="P43" i="37"/>
  <c r="T42" i="37"/>
  <c r="S42" i="37"/>
  <c r="R42" i="37"/>
  <c r="Q42" i="37"/>
  <c r="P42" i="37"/>
  <c r="T41" i="37"/>
  <c r="S41" i="37"/>
  <c r="R41" i="37"/>
  <c r="Q41" i="37"/>
  <c r="P41" i="37"/>
  <c r="R27" i="34"/>
  <c r="Q27" i="34"/>
  <c r="P27" i="34"/>
  <c r="O27" i="34"/>
  <c r="N27" i="34"/>
  <c r="R36" i="45"/>
  <c r="Q36" i="45"/>
  <c r="P36" i="45"/>
  <c r="O36" i="45"/>
  <c r="N36" i="45"/>
  <c r="R35" i="45"/>
  <c r="Q35" i="45"/>
  <c r="P35" i="45"/>
  <c r="O35" i="45"/>
  <c r="N35" i="45"/>
  <c r="P27" i="33"/>
  <c r="O27" i="33"/>
  <c r="N27" i="33"/>
  <c r="M27" i="33"/>
  <c r="S126" i="30"/>
  <c r="R126" i="30"/>
  <c r="Q126" i="30"/>
  <c r="P126" i="30"/>
  <c r="O126" i="30"/>
  <c r="S125" i="30"/>
  <c r="R125" i="30"/>
  <c r="Q125" i="30"/>
  <c r="P125" i="30"/>
  <c r="O125" i="30"/>
  <c r="S124" i="30"/>
  <c r="R124" i="30"/>
  <c r="Q124" i="30"/>
  <c r="P124" i="30"/>
  <c r="O124" i="30"/>
  <c r="S123" i="30"/>
  <c r="R123" i="30"/>
  <c r="Q123" i="30"/>
  <c r="P123" i="30"/>
  <c r="O123" i="30"/>
  <c r="S122" i="30"/>
  <c r="R122" i="30"/>
  <c r="Q122" i="30"/>
  <c r="P122" i="30"/>
  <c r="O122" i="30"/>
  <c r="S121" i="30"/>
  <c r="R121" i="30"/>
  <c r="Q121" i="30"/>
  <c r="P121" i="30"/>
  <c r="O121" i="30"/>
  <c r="P81" i="25"/>
  <c r="O81" i="25"/>
  <c r="N81" i="25"/>
  <c r="M81" i="25"/>
  <c r="P80" i="25"/>
  <c r="O80" i="25"/>
  <c r="N80" i="25"/>
  <c r="M80" i="25"/>
  <c r="P79" i="25"/>
  <c r="O79" i="25"/>
  <c r="N79" i="25"/>
  <c r="M79" i="25"/>
  <c r="N70" i="29"/>
  <c r="M70" i="29"/>
  <c r="L70" i="29"/>
  <c r="N69" i="29"/>
  <c r="M69" i="29"/>
  <c r="L69" i="29"/>
  <c r="N68" i="29"/>
  <c r="M68" i="29"/>
  <c r="L68" i="29"/>
  <c r="T40" i="37" l="1"/>
  <c r="S40" i="37"/>
  <c r="R40" i="37"/>
  <c r="Q40" i="37"/>
  <c r="P40" i="37"/>
  <c r="S43" i="36"/>
  <c r="R43" i="36"/>
  <c r="Q43" i="36"/>
  <c r="P43" i="36"/>
  <c r="O43" i="36"/>
  <c r="S42" i="36"/>
  <c r="R42" i="36"/>
  <c r="Q42" i="36"/>
  <c r="P42" i="36"/>
  <c r="O42" i="36"/>
  <c r="S41" i="36"/>
  <c r="R41" i="36"/>
  <c r="Q41" i="36"/>
  <c r="P41" i="36"/>
  <c r="O41" i="36"/>
  <c r="R26" i="34"/>
  <c r="Q26" i="34"/>
  <c r="P26" i="34"/>
  <c r="O26" i="34"/>
  <c r="N26" i="34"/>
  <c r="R34" i="45"/>
  <c r="Q34" i="45"/>
  <c r="P34" i="45"/>
  <c r="O34" i="45"/>
  <c r="N34" i="45"/>
  <c r="P26" i="33"/>
  <c r="O26" i="33"/>
  <c r="N26" i="33"/>
  <c r="M26" i="33"/>
  <c r="P12" i="44"/>
  <c r="O12" i="44"/>
  <c r="N12" i="44"/>
  <c r="M12" i="44"/>
  <c r="N23" i="31"/>
  <c r="M23" i="31"/>
  <c r="L23" i="31"/>
  <c r="N22" i="31"/>
  <c r="M22" i="31"/>
  <c r="L22" i="31"/>
  <c r="S120" i="30"/>
  <c r="R120" i="30"/>
  <c r="Q120" i="30"/>
  <c r="P120" i="30"/>
  <c r="O120" i="30"/>
  <c r="S119" i="30"/>
  <c r="R119" i="30"/>
  <c r="Q119" i="30"/>
  <c r="P119" i="30"/>
  <c r="O119" i="30"/>
  <c r="S118" i="30"/>
  <c r="R118" i="30"/>
  <c r="Q118" i="30"/>
  <c r="P118" i="30"/>
  <c r="O118" i="30"/>
  <c r="S117" i="30"/>
  <c r="R117" i="30"/>
  <c r="Q117" i="30"/>
  <c r="P117" i="30"/>
  <c r="O117" i="30"/>
  <c r="S116" i="30"/>
  <c r="R116" i="30"/>
  <c r="Q116" i="30"/>
  <c r="P116" i="30"/>
  <c r="O116" i="30"/>
  <c r="S115" i="30"/>
  <c r="R115" i="30"/>
  <c r="Q115" i="30"/>
  <c r="P115" i="30"/>
  <c r="O115" i="30"/>
  <c r="S114" i="30"/>
  <c r="R114" i="30"/>
  <c r="Q114" i="30"/>
  <c r="P114" i="30"/>
  <c r="O114" i="30"/>
  <c r="P78" i="25"/>
  <c r="O78" i="25"/>
  <c r="N78" i="25"/>
  <c r="M78" i="25"/>
  <c r="P77" i="25"/>
  <c r="O77" i="25"/>
  <c r="N77" i="25"/>
  <c r="M77" i="25"/>
  <c r="P76" i="25"/>
  <c r="O76" i="25"/>
  <c r="N76" i="25"/>
  <c r="M76" i="25"/>
  <c r="N67" i="29"/>
  <c r="M67" i="29"/>
  <c r="L67" i="29"/>
  <c r="N66" i="29"/>
  <c r="M66" i="29"/>
  <c r="L66" i="29"/>
  <c r="N65" i="29"/>
  <c r="M65" i="29"/>
  <c r="L65" i="29"/>
  <c r="Y4" i="26"/>
  <c r="X4" i="26"/>
  <c r="W4" i="26"/>
  <c r="V4" i="26"/>
  <c r="U4" i="26"/>
  <c r="T39" i="37"/>
  <c r="S39" i="37"/>
  <c r="R39" i="37"/>
  <c r="Q39" i="37"/>
  <c r="P39" i="37"/>
  <c r="T38" i="37"/>
  <c r="S38" i="37"/>
  <c r="R38" i="37"/>
  <c r="Q38" i="37"/>
  <c r="P38" i="37"/>
  <c r="T37" i="37"/>
  <c r="S37" i="37"/>
  <c r="R37" i="37"/>
  <c r="Q37" i="37"/>
  <c r="P37" i="37"/>
  <c r="T36" i="37"/>
  <c r="S36" i="37"/>
  <c r="R36" i="37"/>
  <c r="Q36" i="37"/>
  <c r="P36" i="37"/>
  <c r="S40" i="36"/>
  <c r="R40" i="36"/>
  <c r="Q40" i="36"/>
  <c r="P40" i="36"/>
  <c r="O40" i="36"/>
  <c r="S39" i="36"/>
  <c r="R39" i="36"/>
  <c r="Q39" i="36"/>
  <c r="P39" i="36"/>
  <c r="O39" i="36"/>
  <c r="R33" i="45"/>
  <c r="Q33" i="45"/>
  <c r="P33" i="45"/>
  <c r="O33" i="45"/>
  <c r="N33" i="45"/>
  <c r="R32" i="45"/>
  <c r="Q32" i="45"/>
  <c r="P32" i="45"/>
  <c r="O32" i="45"/>
  <c r="N32" i="45"/>
  <c r="P25" i="33"/>
  <c r="O25" i="33"/>
  <c r="N25" i="33"/>
  <c r="M25" i="33"/>
  <c r="P24" i="33"/>
  <c r="O24" i="33"/>
  <c r="N24" i="33"/>
  <c r="M24" i="33"/>
  <c r="S38" i="43"/>
  <c r="R38" i="43"/>
  <c r="Q38" i="43"/>
  <c r="P38" i="43"/>
  <c r="S37" i="43"/>
  <c r="R37" i="43"/>
  <c r="Q37" i="43"/>
  <c r="P37" i="43"/>
  <c r="S113" i="30"/>
  <c r="R113" i="30"/>
  <c r="Q113" i="30"/>
  <c r="P113" i="30"/>
  <c r="O113" i="30"/>
  <c r="S112" i="30"/>
  <c r="R112" i="30"/>
  <c r="Q112" i="30"/>
  <c r="P112" i="30"/>
  <c r="O112" i="30"/>
  <c r="S111" i="30"/>
  <c r="R111" i="30"/>
  <c r="Q111" i="30"/>
  <c r="P111" i="30"/>
  <c r="O111" i="30"/>
  <c r="S110" i="30"/>
  <c r="R110" i="30"/>
  <c r="Q110" i="30"/>
  <c r="P110" i="30"/>
  <c r="O110" i="30"/>
  <c r="S109" i="30"/>
  <c r="R109" i="30"/>
  <c r="Q109" i="30"/>
  <c r="P109" i="30"/>
  <c r="O109" i="30"/>
  <c r="P75" i="25"/>
  <c r="O75" i="25"/>
  <c r="N75" i="25"/>
  <c r="M75" i="25"/>
  <c r="P74" i="25"/>
  <c r="O74" i="25"/>
  <c r="N74" i="25"/>
  <c r="M74" i="25"/>
  <c r="P73" i="25"/>
  <c r="O73" i="25"/>
  <c r="N73" i="25"/>
  <c r="M73" i="25"/>
  <c r="P72" i="25"/>
  <c r="O72" i="25"/>
  <c r="N72" i="25"/>
  <c r="M72" i="25"/>
  <c r="N64" i="29"/>
  <c r="M64" i="29"/>
  <c r="L64" i="29"/>
  <c r="N63" i="29"/>
  <c r="M63" i="29"/>
  <c r="L63" i="29"/>
  <c r="Y3" i="26"/>
  <c r="X3" i="26"/>
  <c r="W3" i="26"/>
  <c r="V3" i="26"/>
  <c r="U3" i="26"/>
  <c r="V16" i="38"/>
  <c r="U16" i="38"/>
  <c r="T16" i="38"/>
  <c r="S16" i="38"/>
  <c r="R16" i="38"/>
  <c r="U19" i="22"/>
  <c r="T19" i="22"/>
  <c r="S19" i="22"/>
  <c r="R19" i="22"/>
  <c r="Q19" i="22"/>
  <c r="S38" i="36"/>
  <c r="R38" i="36"/>
  <c r="Q38" i="36"/>
  <c r="P38" i="36"/>
  <c r="O38" i="36"/>
  <c r="S37" i="36"/>
  <c r="R37" i="36"/>
  <c r="Q37" i="36"/>
  <c r="P37" i="36"/>
  <c r="O37" i="36"/>
  <c r="R25" i="34"/>
  <c r="Q25" i="34"/>
  <c r="P25" i="34"/>
  <c r="O25" i="34"/>
  <c r="N25" i="34"/>
  <c r="R24" i="34"/>
  <c r="Q24" i="34"/>
  <c r="P24" i="34"/>
  <c r="O24" i="34"/>
  <c r="N24" i="34"/>
  <c r="R31" i="45"/>
  <c r="Q31" i="45"/>
  <c r="P31" i="45"/>
  <c r="O31" i="45"/>
  <c r="N31" i="45"/>
  <c r="R30" i="45"/>
  <c r="Q30" i="45"/>
  <c r="P30" i="45"/>
  <c r="O30" i="45"/>
  <c r="N30" i="45"/>
  <c r="P11" i="44"/>
  <c r="O11" i="44"/>
  <c r="N11" i="44"/>
  <c r="M11" i="44"/>
  <c r="N21" i="31"/>
  <c r="M21" i="31"/>
  <c r="L21" i="31"/>
  <c r="S36" i="43"/>
  <c r="R36" i="43"/>
  <c r="Q36" i="43"/>
  <c r="P36" i="43"/>
  <c r="S108" i="30"/>
  <c r="R108" i="30"/>
  <c r="Q108" i="30"/>
  <c r="P108" i="30"/>
  <c r="O108" i="30"/>
  <c r="S107" i="30"/>
  <c r="R107" i="30"/>
  <c r="Q107" i="30"/>
  <c r="P107" i="30"/>
  <c r="O107" i="30"/>
  <c r="S106" i="30"/>
  <c r="R106" i="30"/>
  <c r="Q106" i="30"/>
  <c r="P106" i="30"/>
  <c r="O106" i="30"/>
  <c r="S105" i="30"/>
  <c r="R105" i="30"/>
  <c r="Q105" i="30"/>
  <c r="P105" i="30"/>
  <c r="O105" i="30"/>
  <c r="S104" i="30"/>
  <c r="R104" i="30"/>
  <c r="Q104" i="30"/>
  <c r="P104" i="30"/>
  <c r="O104" i="30"/>
  <c r="P71" i="25"/>
  <c r="O71" i="25"/>
  <c r="N71" i="25"/>
  <c r="M71" i="25"/>
  <c r="P70" i="25"/>
  <c r="O70" i="25"/>
  <c r="N70" i="25"/>
  <c r="M70" i="25"/>
  <c r="P69" i="25"/>
  <c r="O69" i="25"/>
  <c r="N69" i="25"/>
  <c r="M69" i="25"/>
  <c r="P68" i="25"/>
  <c r="O68" i="25"/>
  <c r="N68" i="25"/>
  <c r="M68" i="25"/>
  <c r="P67" i="25"/>
  <c r="O67" i="25"/>
  <c r="N67" i="25"/>
  <c r="M67" i="25"/>
  <c r="N62" i="29"/>
  <c r="M62" i="29"/>
  <c r="L62" i="29"/>
  <c r="N61" i="29"/>
  <c r="M61" i="29"/>
  <c r="L61" i="29"/>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<sst xmlns="http://schemas.openxmlformats.org/spreadsheetml/2006/main" count="11300" uniqueCount="2516">
  <si>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</si>
  <si>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</si>
  <si>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</si>
  <si>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</si>
  <si>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</si>
  <si>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</si>
  <si>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</si>
  <si>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</si>
  <si>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</si>
  <si>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</si>
  <si>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</si>
  <si>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</si>
  <si>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</si>
  <si>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</si>
  <si>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</si>
  <si>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</si>
  <si>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</si>
  <si>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</si>
  <si>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</si>
  <si>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</si>
  <si>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</si>
  <si>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</si>
  <si>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</si>
  <si>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</si>
  <si>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</si>
  <si>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</si>
  <si>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</si>
  <si>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</si>
  <si>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</si>
  <si>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</si>
  <si>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</si>
  <si>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</si>
  <si>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</si>
  <si>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</si>
  <si>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</si>
  <si>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</si>
  <si>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</si>
  <si>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</si>
  <si>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</si>
  <si>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</si>
  <si>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</si>
  <si>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</si>
  <si>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</si>
  <si>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</si>
  <si>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</si>
  <si>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</si>
  <si>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</si>
  <si>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</si>
  <si>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</si>
  <si>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</si>
  <si>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</si>
  <si>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</si>
  <si>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</si>
  <si>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</si>
  <si>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</si>
  <si>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</si>
  <si>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</si>
  <si>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</si>
  <si>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</si>
  <si>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</si>
  <si>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</si>
  <si>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</si>
  <si>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</si>
  <si>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</si>
  <si>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</si>
  <si>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</si>
  <si>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</si>
  <si>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</si>
  <si>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</si>
  <si>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</si>
  <si>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</si>
  <si>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</si>
  <si>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</si>
  <si>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</si>
  <si>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</si>
  <si>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</si>
  <si>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</si>
  <si>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</si>
  <si>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</si>
  <si>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</si>
  <si>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</si>
  <si>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</si>
  <si>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</si>
  <si>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</si>
  <si>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</si>
  <si>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</si>
  <si>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</si>
  <si>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</si>
  <si>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</si>
  <si>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</si>
  <si>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</si>
  <si>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</si>
  <si>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</si>
  <si>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</si>
  <si>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</si>
  <si>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</si>
  <si>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</si>
  <si>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</si>
  <si>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</si>
  <si>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</si>
  <si>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</si>
  <si>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</si>
  <si>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</si>
  <si>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</si>
  <si>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</si>
  <si>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</si>
  <si>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</si>
  <si>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</si>
  <si>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</si>
  <si>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</si>
  <si>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</si>
  <si>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</si>
  <si>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</si>
  <si>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</si>
  <si>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</si>
  <si>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</si>
  <si>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</si>
  <si>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</si>
  <si>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</si>
  <si>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</si>
  <si>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</si>
  <si>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</si>
  <si>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</si>
  <si>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</si>
  <si>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</si>
  <si>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</si>
  <si>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</si>
  <si>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</si>
  <si>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</si>
  <si>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</si>
  <si>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</si>
  <si>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</si>
  <si>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</si>
  <si>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</si>
  <si>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</si>
  <si>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</si>
  <si>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</si>
  <si>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</si>
  <si>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</si>
  <si>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</si>
  <si>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</si>
  <si>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</si>
  <si>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</si>
  <si>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</si>
  <si>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</si>
  <si>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</si>
  <si>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</si>
  <si>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</si>
  <si>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</si>
  <si>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</si>
  <si>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</si>
  <si>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</si>
  <si>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</si>
  <si>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</si>
  <si>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</si>
  <si>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</si>
  <si>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</si>
  <si>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</si>
  <si>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</si>
  <si>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</si>
  <si>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</si>
  <si>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</si>
  <si>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</si>
  <si>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</si>
  <si>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</si>
  <si>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</si>
  <si>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</si>
  <si>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</si>
  <si>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</si>
  <si>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</si>
  <si>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</si>
  <si>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</si>
  <si>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</si>
  <si>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</si>
  <si>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</si>
  <si>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</si>
  <si>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</si>
  <si>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</si>
  <si>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</si>
  <si>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</si>
  <si>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</si>
  <si>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</si>
  <si>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</si>
  <si>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</si>
  <si>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</si>
  <si>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</si>
  <si>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</si>
  <si>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</si>
  <si>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</si>
  <si>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</si>
  <si>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</si>
  <si>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</si>
  <si>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</si>
  <si>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</si>
  <si>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</si>
  <si>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</si>
  <si>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</si>
  <si>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</si>
  <si>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</si>
  <si>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</si>
  <si>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</si>
  <si>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</si>
  <si>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</si>
  <si>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</si>
  <si>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</si>
  <si>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</si>
  <si>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</si>
  <si>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</si>
  <si>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</si>
  <si>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</si>
  <si>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</si>
  <si>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</si>
  <si>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</si>
  <si>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</si>
  <si>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</si>
  <si>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</si>
  <si>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</si>
  <si>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</si>
  <si>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</si>
  <si>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</si>
  <si>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</si>
  <si>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</si>
  <si>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</si>
  <si>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</si>
  <si>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</si>
  <si>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</si>
  <si>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</si>
  <si>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</si>
  <si>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</si>
  <si>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</si>
  <si>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</si>
  <si>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</si>
  <si>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</si>
  <si>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</si>
  <si>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</si>
  <si>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</si>
  <si>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</si>
  <si>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</si>
  <si>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</si>
  <si>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</si>
  <si>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</si>
  <si>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</si>
  <si>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</si>
  <si>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</si>
  <si>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</si>
  <si>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</si>
  <si>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</si>
  <si>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</si>
  <si>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</si>
  <si>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</si>
  <si>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</si>
  <si>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</si>
  <si>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</si>
  <si>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</si>
  <si>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</si>
  <si>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</si>
  <si>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</si>
  <si>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</si>
  <si>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</si>
  <si>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</si>
  <si>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</si>
  <si>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</si>
  <si>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</si>
  <si>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</si>
  <si>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</si>
  <si>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</si>
  <si>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</si>
  <si>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</si>
  <si>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</si>
  <si>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</si>
  <si>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</si>
  <si>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</si>
  <si>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</si>
  <si>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</si>
  <si>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</si>
  <si>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</si>
  <si>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</si>
  <si>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</si>
  <si>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</si>
  <si>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</si>
  <si>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</si>
  <si>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</si>
  <si>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</si>
  <si>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</si>
  <si>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</si>
  <si>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</si>
  <si>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</si>
  <si>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</si>
  <si>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</si>
  <si>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</si>
  <si>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</si>
  <si>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</si>
  <si>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</si>
  <si>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</si>
  <si>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</si>
  <si>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</si>
  <si>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</si>
  <si>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</si>
  <si>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</si>
  <si>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</si>
  <si>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</si>
  <si>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</si>
  <si>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</si>
  <si>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</si>
  <si>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</si>
  <si>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</si>
  <si>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</si>
  <si>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</si>
  <si>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</si>
  <si>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</si>
  <si>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</si>
  <si>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</si>
  <si>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</si>
  <si>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</si>
  <si>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</si>
  <si>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</si>
  <si>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</si>
  <si>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</si>
  <si>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</si>
  <si>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</si>
  <si>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</si>
  <si>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</si>
  <si>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</si>
  <si>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</si>
  <si>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</si>
  <si>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</si>
  <si>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</si>
  <si>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</si>
  <si>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</si>
  <si>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</si>
  <si>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</si>
  <si>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</si>
  <si>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</si>
  <si>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</si>
  <si>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</si>
  <si>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</si>
  <si>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</si>
  <si>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</si>
  <si>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</si>
  <si>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</si>
  <si>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</si>
  <si>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</si>
  <si>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</si>
  <si>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</si>
  <si>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</si>
  <si>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</si>
  <si>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</si>
  <si>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</si>
  <si>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</si>
  <si>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</si>
  <si>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</si>
  <si>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</si>
  <si>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</si>
  <si>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</si>
  <si>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</si>
  <si>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</si>
  <si>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</si>
  <si>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</si>
  <si>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</si>
  <si>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</si>
  <si>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</si>
  <si>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</si>
  <si>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</si>
  <si>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</si>
  <si>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</si>
  <si>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</si>
  <si>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</si>
  <si>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</si>
  <si>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</si>
  <si>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</si>
  <si>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</si>
  <si>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</si>
  <si>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</si>
  <si>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</si>
  <si>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</si>
  <si>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</si>
  <si>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</si>
  <si>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</si>
  <si>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</si>
  <si>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</si>
  <si>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</si>
  <si>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</si>
  <si>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</si>
  <si>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</si>
  <si>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</si>
  <si>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</si>
  <si>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</si>
  <si>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</si>
  <si>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</si>
  <si>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</si>
  <si>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</si>
  <si>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</si>
  <si>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</si>
  <si>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</si>
  <si>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</si>
  <si>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</si>
  <si>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</si>
  <si>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</si>
  <si>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</si>
  <si>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</si>
  <si>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</si>
  <si>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</si>
  <si>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</si>
  <si>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</si>
  <si>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</si>
  <si>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</si>
  <si>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</si>
  <si>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</si>
  <si>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</si>
  <si>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</si>
  <si>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</si>
  <si>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</si>
  <si>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</si>
  <si>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</si>
  <si>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</si>
  <si>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</si>
  <si>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</si>
  <si>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</si>
  <si>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</si>
  <si>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</si>
  <si>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</si>
  <si>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</si>
  <si>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</si>
  <si>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</si>
  <si>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</si>
  <si>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</si>
  <si>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</si>
  <si>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</si>
  <si>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</si>
  <si>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</si>
  <si>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</si>
  <si>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</si>
  <si>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</si>
  <si>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</si>
  <si>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</si>
  <si>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</si>
  <si>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</si>
  <si>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</si>
  <si>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</si>
  <si>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</si>
  <si>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</si>
  <si>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</si>
  <si>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</si>
  <si>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</si>
  <si>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</si>
  <si>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</si>
  <si>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</si>
  <si>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</si>
  <si>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</si>
  <si>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</si>
  <si>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</si>
  <si>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</si>
  <si>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</si>
  <si>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</si>
  <si>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</si>
  <si>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</si>
  <si>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</si>
  <si>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</si>
  <si>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</si>
  <si>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</si>
  <si>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</si>
  <si>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</si>
  <si>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</si>
  <si>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</si>
  <si>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</si>
  <si>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</si>
  <si>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</si>
  <si>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</si>
  <si>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</si>
  <si>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</si>
  <si>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</si>
  <si>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</si>
  <si>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</si>
  <si>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</si>
  <si>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</si>
  <si>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</si>
  <si>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</si>
  <si>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</si>
  <si>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</si>
  <si>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</si>
  <si>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</si>
  <si>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</si>
  <si>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</si>
  <si>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</si>
  <si>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</si>
  <si>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</si>
  <si>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</si>
  <si>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</si>
  <si>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</si>
  <si>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</si>
  <si>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</si>
  <si>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</si>
  <si>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</si>
  <si>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</si>
  <si>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</si>
  <si>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</si>
  <si>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</si>
  <si>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</si>
  <si>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</si>
  <si>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</si>
  <si>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</si>
  <si>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</si>
  <si>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</si>
  <si>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</si>
  <si>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</si>
  <si>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</si>
  <si>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</si>
  <si>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</si>
  <si>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</si>
  <si>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</si>
  <si>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</si>
  <si>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</si>
  <si>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</si>
  <si>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</si>
  <si>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</si>
  <si>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</si>
  <si>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</si>
  <si>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</si>
  <si>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</si>
  <si>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</si>
  <si>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</si>
  <si>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</si>
  <si>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</si>
  <si>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</si>
  <si>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</si>
  <si>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</si>
  <si>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</si>
  <si>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</si>
  <si>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</si>
  <si>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</si>
  <si>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</si>
  <si>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</si>
  <si>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</si>
  <si>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</si>
  <si>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</si>
  <si>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</si>
  <si>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</si>
  <si>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</si>
  <si>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</si>
  <si>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</si>
  <si>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</si>
  <si>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</si>
  <si>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</si>
  <si>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</si>
  <si>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</si>
  <si>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</si>
  <si>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</si>
  <si>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</si>
  <si>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</si>
  <si>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</si>
  <si>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</si>
  <si>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</si>
  <si>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</si>
  <si>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</si>
  <si>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</si>
  <si>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</si>
  <si>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</si>
  <si>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</si>
  <si>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</si>
  <si>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</si>
  <si>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</si>
  <si>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</si>
  <si>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</si>
  <si>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</si>
  <si>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</si>
  <si>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</si>
  <si>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</si>
  <si>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</si>
  <si>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</si>
  <si>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</si>
  <si>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</si>
  <si>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</si>
  <si>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</si>
  <si>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</si>
  <si>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</si>
  <si>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</si>
  <si>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</si>
  <si>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</si>
  <si>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</si>
  <si>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</si>
  <si>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</si>
  <si>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</si>
  <si>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</si>
  <si>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</si>
  <si>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</si>
  <si>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</si>
  <si>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</si>
  <si>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</si>
  <si>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</si>
  <si>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</si>
  <si>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</si>
  <si>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</si>
  <si>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</si>
  <si>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</si>
  <si>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</si>
  <si>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</si>
  <si>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</si>
  <si>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</si>
  <si>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</si>
  <si>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</si>
  <si>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</si>
  <si>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</si>
  <si>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</si>
  <si>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</si>
  <si>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</si>
  <si>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</si>
  <si>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</si>
  <si>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</si>
  <si>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</si>
  <si>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</si>
  <si>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</si>
  <si>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</si>
  <si>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</si>
  <si>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</si>
  <si>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</si>
  <si>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</si>
  <si>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</si>
  <si>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</si>
  <si>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</si>
  <si>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</si>
  <si>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</si>
  <si>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</si>
  <si>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</si>
  <si>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</si>
  <si>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</si>
  <si>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</si>
  <si>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</si>
  <si>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</si>
  <si>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</si>
  <si>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</si>
  <si>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</si>
  <si>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</si>
  <si>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</si>
  <si>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</si>
  <si>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</si>
  <si>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</si>
  <si>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</si>
  <si>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</si>
  <si>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</si>
  <si>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</si>
  <si>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</si>
  <si>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</si>
  <si>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</si>
  <si>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</si>
  <si>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</si>
  <si>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</si>
  <si>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</si>
  <si>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</si>
  <si>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</si>
  <si>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</si>
  <si>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</si>
  <si>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</si>
  <si>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</si>
  <si>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</si>
  <si>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</si>
  <si>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</si>
  <si>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</si>
  <si>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</si>
  <si>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</si>
  <si>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</si>
  <si>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</si>
  <si>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</si>
  <si>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</si>
  <si>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</si>
  <si>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</si>
  <si>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</si>
  <si>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</si>
  <si>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</si>
  <si>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</si>
  <si>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</si>
  <si>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</si>
  <si>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</si>
  <si>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</si>
  <si>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</si>
  <si>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</si>
  <si>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</si>
  <si>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</si>
  <si>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</si>
  <si>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</si>
  <si>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</si>
  <si>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</si>
  <si>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</si>
  <si>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</si>
  <si>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</si>
  <si>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</si>
  <si>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</si>
  <si>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</si>
  <si>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</si>
  <si>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</si>
  <si>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</si>
  <si>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</si>
  <si>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</si>
  <si>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</si>
  <si>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</si>
  <si>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</si>
  <si>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</si>
  <si>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</si>
  <si>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</si>
  <si>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</si>
  <si>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</si>
  <si>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</si>
  <si>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</si>
  <si>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</si>
  <si>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</si>
  <si>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</si>
  <si>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</si>
  <si>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</si>
  <si>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</si>
  <si>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</si>
  <si>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</si>
  <si>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</si>
  <si>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</si>
  <si>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</si>
  <si>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</si>
  <si>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</si>
  <si>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</si>
  <si>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</si>
  <si>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</si>
  <si>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</si>
  <si>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</si>
  <si>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</si>
  <si>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</si>
  <si>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</si>
  <si>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</si>
  <si>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</si>
  <si>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</si>
  <si>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</si>
  <si>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</si>
  <si>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</si>
  <si>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</si>
  <si>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</si>
  <si>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</si>
  <si>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</si>
  <si>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</si>
  <si>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</si>
  <si>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</si>
  <si>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</si>
  <si>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</si>
  <si>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</si>
  <si>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</si>
  <si>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</si>
  <si>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</si>
  <si>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</si>
  <si>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</si>
  <si>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</si>
  <si>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</si>
  <si>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</si>
  <si>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</si>
  <si>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</si>
  <si>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</si>
  <si>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</si>
  <si>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</si>
  <si>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</si>
  <si>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</si>
  <si>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</si>
  <si>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</si>
  <si>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</si>
  <si>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</si>
  <si>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</si>
  <si>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</si>
  <si>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</si>
  <si>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</si>
  <si>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</si>
  <si>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</si>
  <si>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</si>
  <si>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</si>
  <si>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</si>
  <si>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</si>
  <si>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</si>
  <si>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</si>
  <si>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</si>
  <si>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</si>
  <si>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</si>
  <si>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</si>
  <si>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</si>
  <si>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</si>
  <si>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</si>
  <si>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</si>
  <si>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</si>
  <si>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</si>
  <si>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</si>
  <si>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</si>
  <si>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</si>
  <si>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</si>
  <si>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</si>
  <si>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</si>
  <si>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</si>
  <si>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</si>
  <si>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</si>
  <si>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</si>
  <si>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</si>
  <si>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</si>
  <si>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</si>
  <si>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</si>
  <si>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</si>
  <si>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</si>
  <si>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</si>
  <si>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</si>
  <si>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</si>
  <si>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</si>
  <si>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</si>
  <si>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</si>
  <si>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</si>
  <si>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</si>
  <si>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</si>
  <si>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</si>
  <si>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</si>
  <si>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</si>
  <si>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</si>
  <si>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</si>
  <si>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</si>
  <si>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</si>
  <si>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</si>
  <si>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</si>
  <si>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</si>
  <si>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</si>
  <si>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</si>
  <si>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</si>
  <si>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</si>
  <si>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</si>
  <si>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</si>
  <si>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</si>
  <si>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</si>
  <si>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</si>
  <si>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</si>
  <si>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</si>
  <si>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</si>
  <si>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</si>
  <si>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</si>
  <si>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</si>
  <si>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</si>
  <si>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</si>
  <si>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</si>
  <si>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</si>
  <si>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</si>
  <si>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</si>
  <si>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</si>
  <si>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</si>
  <si>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</si>
  <si>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</si>
  <si>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</si>
  <si>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</si>
  <si>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</si>
  <si>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</si>
  <si>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</si>
  <si>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</si>
  <si>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</si>
  <si>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</si>
  <si>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</si>
  <si>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</si>
  <si>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</si>
  <si>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</si>
  <si>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</si>
  <si>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</si>
  <si>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</si>
  <si>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</si>
  <si>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</si>
  <si>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</si>
  <si>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</si>
  <si>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</si>
  <si>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</si>
  <si>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</si>
  <si>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</si>
  <si>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</si>
  <si>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</si>
  <si>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</si>
  <si>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</si>
  <si>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</si>
  <si>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</si>
  <si>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</si>
  <si>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</si>
  <si>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</si>
  <si>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</si>
  <si>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</si>
  <si>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</si>
  <si>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</si>
  <si>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</si>
  <si>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</si>
  <si>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</si>
  <si>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</si>
  <si>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</si>
  <si>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</si>
  <si>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</si>
  <si>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</si>
  <si>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</si>
  <si>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</si>
  <si>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</si>
  <si>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</si>
  <si>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</si>
  <si>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</si>
  <si>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</si>
  <si>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</si>
  <si>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</si>
  <si>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</si>
  <si>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</si>
  <si>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</si>
  <si>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</si>
  <si>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</si>
  <si>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</si>
  <si>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</si>
  <si>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</si>
  <si>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</si>
  <si>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</si>
  <si>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</si>
  <si>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</si>
  <si>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</si>
  <si>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</si>
  <si>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</si>
  <si>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</si>
  <si>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</si>
  <si>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</si>
  <si>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</si>
  <si>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</si>
  <si>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</si>
  <si>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</si>
  <si>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</si>
  <si>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</si>
  <si>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</si>
  <si>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</si>
  <si>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</si>
  <si>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</si>
  <si>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</si>
  <si>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</si>
  <si>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</si>
  <si>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</si>
  <si>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</si>
  <si>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</si>
  <si>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</si>
  <si>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</si>
  <si>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</si>
  <si>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</si>
  <si>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</si>
  <si>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</si>
  <si>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</si>
  <si>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</si>
  <si>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</si>
  <si>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</si>
  <si>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</si>
  <si>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</si>
  <si>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</si>
  <si>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</si>
  <si>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</si>
  <si>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</si>
  <si>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</si>
  <si>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</si>
  <si>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</si>
  <si>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</si>
  <si>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</si>
  <si>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</si>
  <si>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</si>
  <si>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</si>
  <si>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</si>
  <si>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</si>
  <si>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</si>
  <si>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</si>
  <si>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</si>
  <si>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</si>
  <si>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</si>
  <si>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</si>
  <si>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</si>
  <si>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</si>
  <si>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</si>
  <si>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</si>
  <si>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</si>
  <si>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</si>
  <si>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</si>
  <si>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</si>
  <si>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</si>
  <si>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</si>
  <si>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</si>
  <si>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</si>
  <si>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</si>
  <si>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</si>
  <si>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</si>
  <si>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</si>
  <si>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</si>
  <si>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</si>
  <si>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</si>
  <si>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</si>
  <si>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</si>
  <si>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</si>
  <si>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</si>
  <si>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</si>
  <si>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</si>
  <si>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</si>
  <si>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</si>
  <si>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</si>
  <si>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</si>
  <si>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</si>
  <si>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</si>
  <si>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</si>
  <si>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</si>
  <si>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</si>
  <si>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</si>
  <si>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</si>
  <si>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</si>
  <si>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</si>
  <si>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</si>
  <si>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</si>
  <si>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</si>
  <si>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</si>
  <si>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</si>
  <si>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</si>
  <si>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</si>
  <si>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</si>
  <si>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</si>
  <si>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</si>
  <si>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</si>
  <si>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</si>
  <si>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</si>
  <si>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</si>
  <si>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</si>
  <si>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</si>
  <si>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</si>
  <si>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</si>
  <si>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</si>
  <si>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</si>
  <si>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</si>
  <si>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</si>
  <si>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</si>
  <si>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</si>
  <si>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</si>
  <si>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</si>
  <si>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</si>
  <si>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</si>
  <si>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</si>
  <si>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</si>
  <si>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</si>
  <si>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</si>
  <si>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</si>
  <si>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</si>
  <si>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</si>
  <si>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</si>
  <si>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</si>
  <si>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</si>
  <si>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</si>
  <si>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</si>
  <si>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</si>
  <si>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</si>
  <si>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</si>
  <si>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</si>
  <si>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</si>
  <si>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</si>
  <si>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</si>
  <si>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</si>
  <si>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</si>
  <si>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</si>
  <si>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</si>
  <si>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</si>
  <si>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</si>
  <si>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</si>
  <si>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</si>
  <si>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</si>
  <si>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</si>
  <si>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</si>
  <si>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</si>
  <si>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</si>
  <si>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</si>
  <si>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</si>
  <si>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</si>
  <si>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</si>
  <si>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</si>
  <si>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</si>
  <si>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</si>
  <si>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</si>
  <si>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</si>
  <si>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</si>
  <si>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</si>
  <si>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</si>
  <si>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</si>
  <si>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</si>
  <si>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</si>
  <si>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</si>
  <si>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</si>
  <si>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</si>
  <si>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</si>
  <si>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</si>
  <si>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</si>
  <si>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</si>
  <si>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</si>
  <si>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</si>
  <si>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</si>
  <si>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</si>
  <si>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</si>
  <si>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</si>
  <si>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</si>
  <si>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</si>
  <si>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</si>
  <si>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</si>
  <si>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</si>
  <si>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</si>
  <si>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</si>
  <si>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</si>
  <si>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</si>
  <si>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</si>
  <si>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</si>
  <si>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</si>
  <si>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</si>
  <si>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</si>
  <si>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</si>
  <si>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</si>
  <si>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</si>
  <si>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</si>
  <si>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</si>
  <si>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</si>
  <si>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</si>
  <si>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</si>
  <si>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</si>
  <si>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</si>
  <si>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</si>
  <si>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</si>
  <si>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</si>
  <si>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</si>
  <si>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</si>
  <si>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</si>
  <si>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</si>
  <si>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</si>
  <si>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</si>
  <si>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</si>
  <si>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</si>
  <si>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</si>
  <si>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</si>
  <si>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</si>
  <si>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</si>
  <si>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</si>
  <si>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</si>
  <si>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</si>
  <si>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</si>
  <si>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</si>
  <si>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</si>
  <si>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</si>
  <si>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</si>
  <si>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</si>
  <si>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</si>
  <si>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</si>
  <si>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</si>
  <si>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</si>
  <si>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</si>
  <si>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</si>
  <si>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</si>
  <si>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</si>
  <si>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</si>
  <si>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</si>
  <si>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</si>
  <si>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</si>
  <si>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</si>
  <si>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</si>
  <si>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</si>
  <si>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</si>
  <si>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</si>
  <si>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</si>
  <si>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</si>
  <si>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</si>
  <si>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</si>
  <si>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</si>
  <si>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</si>
  <si>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</si>
  <si>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</si>
  <si>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</si>
  <si>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</si>
  <si>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</si>
  <si>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</si>
  <si>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</si>
  <si>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</si>
  <si>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</si>
  <si>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</si>
  <si>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</si>
  <si>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</si>
  <si>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</si>
  <si>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</si>
  <si>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</si>
  <si>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</si>
  <si>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</si>
  <si>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</si>
  <si>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</si>
  <si>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</si>
  <si>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</si>
  <si>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</si>
  <si>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</si>
  <si>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</si>
  <si>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</si>
  <si>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</si>
  <si>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</si>
  <si>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</si>
  <si>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</si>
  <si>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</si>
  <si>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</si>
  <si>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</si>
  <si>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</si>
  <si>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</si>
  <si>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</si>
  <si>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</si>
  <si>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</si>
  <si>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</si>
  <si>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</si>
  <si>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</si>
  <si>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</si>
  <si>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</si>
  <si>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</si>
  <si>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</si>
  <si>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</si>
  <si>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</si>
  <si>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</si>
  <si>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</si>
  <si>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</si>
  <si>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</si>
  <si>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</si>
  <si>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</si>
  <si>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</si>
  <si>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</si>
  <si>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</si>
  <si>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</si>
  <si>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</si>
  <si>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</si>
  <si>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</si>
  <si>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</si>
  <si>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</si>
  <si>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</si>
  <si>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</si>
  <si>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</si>
  <si>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</si>
  <si>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</si>
  <si>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</si>
  <si>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</si>
  <si>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</si>
  <si>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</si>
  <si>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</si>
  <si>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</si>
  <si>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</si>
  <si>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</si>
  <si>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</si>
  <si>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</si>
  <si>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</si>
  <si>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</si>
  <si>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</si>
  <si>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</si>
  <si>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</si>
  <si>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</si>
  <si>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</si>
  <si>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</si>
  <si>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</si>
  <si>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</si>
  <si>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</si>
  <si>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</si>
  <si>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</si>
  <si>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</si>
  <si>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</si>
  <si>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</si>
  <si>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</si>
  <si>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</si>
  <si>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</si>
  <si>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</si>
  <si>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</si>
  <si>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</si>
  <si>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</si>
  <si>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</si>
  <si>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</si>
  <si>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</si>
  <si>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</si>
  <si>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</si>
  <si>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</si>
  <si>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</si>
  <si>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</si>
  <si>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</si>
  <si>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</si>
  <si>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</si>
  <si>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</si>
  <si>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</si>
  <si>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</si>
  <si>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</si>
  <si>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</si>
  <si>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</si>
  <si>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</si>
  <si>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</si>
  <si>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</si>
  <si>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</si>
  <si>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</si>
  <si>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</si>
  <si>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</si>
  <si>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</si>
  <si>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</si>
  <si>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</si>
  <si>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</si>
  <si>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</si>
  <si>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</si>
  <si>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</si>
  <si>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</si>
  <si>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</si>
  <si>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</si>
  <si>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</si>
  <si>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</si>
  <si>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</si>
  <si>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</si>
  <si>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</si>
  <si>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</si>
  <si>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</si>
  <si>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</si>
  <si>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</si>
  <si>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</si>
  <si>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</si>
  <si>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</si>
  <si>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</si>
  <si>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</si>
  <si>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</si>
  <si>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</si>
  <si>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</si>
  <si>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</si>
  <si>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</si>
  <si>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</si>
  <si>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</si>
  <si>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</si>
  <si>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</si>
  <si>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</si>
  <si>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</si>
  <si>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</si>
  <si>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</si>
  <si>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</si>
  <si>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</si>
  <si>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</si>
  <si>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</si>
  <si>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</si>
  <si>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</si>
  <si>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</si>
  <si>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</si>
  <si>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</si>
  <si>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</si>
  <si>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</si>
  <si>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</si>
  <si>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</si>
  <si>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</si>
  <si>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</si>
  <si>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</si>
  <si>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</si>
  <si>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</si>
  <si>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</si>
  <si>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</si>
  <si>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</si>
  <si>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</si>
  <si>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</si>
  <si>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</si>
  <si>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</si>
  <si>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</si>
  <si>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</si>
  <si>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</si>
  <si>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</si>
  <si>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</si>
  <si>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</si>
  <si>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</si>
  <si>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</si>
  <si>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</si>
  <si>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</si>
  <si>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</si>
  <si>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</si>
  <si>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</si>
  <si>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</si>
  <si>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</si>
  <si>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</si>
  <si>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</si>
  <si>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</si>
  <si>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</si>
  <si>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</si>
  <si>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</si>
  <si>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</si>
  <si>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</si>
  <si>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</si>
  <si>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</si>
  <si>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</si>
  <si>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</si>
  <si>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</si>
  <si>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</si>
  <si>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</si>
  <si>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</si>
  <si>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</si>
  <si>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</si>
  <si>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</si>
  <si>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</si>
  <si>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</si>
  <si>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</si>
  <si>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</si>
  <si>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</si>
  <si>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</si>
  <si>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</si>
  <si>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</si>
  <si>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</si>
  <si>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</si>
  <si>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</si>
  <si>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</si>
  <si>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</si>
  <si>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</si>
  <si>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</si>
  <si>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</si>
  <si>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</si>
  <si>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</si>
  <si>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</si>
  <si>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</si>
  <si>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</si>
  <si>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</si>
  <si>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</si>
  <si>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</si>
  <si>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</si>
  <si>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</si>
  <si>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</si>
  <si>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</si>
  <si>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</si>
  <si>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</si>
  <si>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</si>
  <si>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</si>
  <si>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</si>
  <si>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</si>
  <si>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</si>
  <si>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</si>
  <si>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</si>
  <si>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</si>
  <si>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</si>
  <si>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</si>
  <si>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</si>
  <si>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</si>
  <si>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</si>
  <si>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</si>
  <si>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</si>
  <si>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</si>
  <si>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</si>
  <si>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</si>
  <si>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</si>
  <si>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</si>
  <si>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</si>
  <si>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</si>
  <si>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</si>
  <si>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</si>
  <si>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</si>
  <si>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</si>
  <si>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</si>
  <si>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</si>
  <si>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</si>
  <si>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</si>
  <si>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</si>
  <si>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</si>
  <si>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</si>
  <si>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</si>
  <si>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</si>
  <si>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</si>
  <si>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</si>
  <si>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</si>
  <si>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</si>
  <si>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</si>
  <si>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</si>
  <si>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</si>
  <si>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</si>
  <si>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</si>
  <si>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</si>
  <si>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</si>
  <si>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</si>
  <si>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</si>
  <si>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</si>
  <si>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</si>
  <si>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</si>
  <si>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</si>
  <si>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</si>
  <si>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</si>
  <si>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</si>
  <si>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</si>
  <si>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</si>
  <si>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</si>
  <si>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</si>
  <si>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</si>
  <si>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</si>
  <si>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</si>
  <si>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</si>
  <si>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</si>
  <si>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</si>
  <si>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</si>
  <si>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</si>
  <si>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</si>
  <si>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</si>
  <si>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</si>
  <si>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</si>
  <si>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</si>
  <si>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</si>
  <si>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</si>
  <si>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</si>
  <si>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</si>
  <si>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</si>
  <si>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</si>
  <si>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</si>
  <si>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</si>
  <si>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</si>
  <si>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</si>
  <si>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</si>
  <si>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</si>
  <si>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</si>
  <si>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</si>
  <si>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</si>
  <si>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</si>
  <si>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</si>
  <si>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</si>
  <si>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</si>
  <si>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</si>
  <si>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</si>
  <si>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</si>
  <si>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</si>
  <si>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</si>
  <si>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</si>
  <si>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</si>
  <si>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</si>
  <si>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</si>
  <si>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</si>
  <si>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</si>
  <si>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</si>
  <si>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</si>
  <si>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</si>
  <si>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</si>
  <si>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</si>
  <si>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</si>
  <si>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</si>
  <si>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</si>
  <si>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</si>
  <si>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</si>
  <si>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</si>
  <si>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</si>
  <si>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</si>
  <si>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</si>
  <si>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</si>
  <si>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</si>
  <si>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</si>
  <si>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</si>
  <si>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</si>
  <si>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</si>
  <si>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</si>
  <si>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</si>
  <si>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</si>
  <si>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</si>
  <si>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</si>
  <si>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</si>
  <si>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</si>
  <si>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</si>
  <si>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</si>
  <si>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</si>
  <si>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</si>
  <si>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</si>
  <si>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</si>
  <si>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</si>
  <si>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</si>
  <si>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</si>
  <si>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</si>
  <si>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</si>
  <si>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</si>
  <si>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</si>
  <si>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</si>
  <si>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</si>
  <si>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</si>
  <si>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</si>
  <si>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</si>
  <si>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</si>
  <si>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</si>
  <si>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</si>
  <si>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</si>
  <si>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</si>
  <si>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</si>
  <si>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</si>
  <si>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</si>
  <si>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</si>
  <si>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</si>
  <si>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</si>
  <si>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</si>
  <si>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</si>
  <si>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</si>
  <si>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</si>
  <si>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</si>
  <si>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</si>
  <si>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</si>
  <si>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</si>
  <si>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</si>
  <si>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</si>
  <si>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</si>
  <si>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</si>
  <si>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</si>
  <si>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</si>
  <si>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</si>
  <si>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</si>
  <si>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</si>
  <si>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</si>
  <si>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</si>
  <si>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</si>
  <si>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</si>
  <si>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</si>
  <si>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</si>
  <si>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</si>
  <si>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</si>
  <si>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</si>
  <si>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</si>
  <si>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</si>
  <si>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</si>
  <si>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</si>
  <si>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</si>
  <si>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</si>
  <si>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</si>
  <si>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</si>
  <si>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</si>
  <si>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</si>
  <si>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</si>
  <si>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</si>
  <si>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</si>
  <si>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</si>
  <si>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</si>
  <si>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</si>
  <si>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</si>
  <si>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</si>
  <si>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</si>
  <si>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</si>
  <si>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</si>
  <si>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</si>
  <si>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</si>
  <si>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</si>
  <si>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</si>
  <si>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</si>
  <si>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</si>
  <si>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</si>
  <si>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</si>
  <si>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</si>
  <si>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</si>
  <si>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</si>
  <si>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</si>
  <si>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</si>
  <si>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</si>
  <si>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</si>
  <si>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</si>
  <si>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</si>
  <si>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</si>
  <si>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</si>
  <si>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</si>
  <si>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</si>
  <si>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</si>
  <si>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</si>
  <si>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</si>
  <si>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</si>
  <si>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</si>
  <si>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</si>
  <si>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</si>
  <si>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</si>
  <si>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</si>
  <si>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</si>
  <si>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</si>
  <si>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</si>
  <si>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</si>
  <si>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</si>
  <si>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</si>
  <si>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</si>
  <si>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</si>
  <si>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</si>
  <si>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</si>
  <si>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</si>
  <si>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</si>
  <si>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</si>
  <si>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</si>
  <si>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</si>
  <si>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</si>
  <si>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</si>
  <si>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</si>
  <si>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</si>
  <si>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</si>
  <si>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</si>
  <si>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</si>
  <si>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</si>
  <si>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</si>
  <si>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</si>
  <si>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</si>
  <si>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</si>
  <si>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</si>
  <si>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</si>
  <si>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</si>
  <si>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</si>
  <si>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</si>
  <si>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</si>
  <si>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</si>
  <si>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</si>
  <si>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</si>
  <si>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</si>
  <si>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</si>
  <si>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</si>
  <si>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</si>
  <si>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</si>
  <si>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</si>
  <si>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</si>
  <si>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</si>
  <si>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</si>
  <si>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</si>
  <si>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</si>
  <si>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</si>
  <si>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</si>
  <si>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</si>
  <si>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</si>
  <si>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</si>
  <si>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</si>
  <si>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</si>
  <si>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</si>
  <si>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</si>
  <si>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</si>
  <si>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</si>
  <si>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</si>
  <si>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</si>
  <si>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</si>
  <si>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</si>
  <si>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</si>
  <si>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</si>
  <si>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</si>
  <si>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</si>
  <si>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</si>
  <si>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</si>
  <si>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</si>
  <si>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</si>
  <si>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</si>
  <si>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</si>
  <si>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</si>
  <si>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</si>
  <si>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</si>
  <si>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</si>
  <si>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</si>
  <si>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</si>
  <si>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</si>
  <si>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</si>
  <si>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</si>
  <si>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</si>
  <si>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</si>
  <si>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</si>
  <si>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</si>
  <si>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</si>
  <si>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</si>
  <si>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</si>
  <si>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</si>
  <si>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</si>
  <si>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</si>
  <si>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</si>
  <si>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</si>
  <si>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</si>
  <si>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</si>
  <si>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</si>
  <si>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</si>
  <si>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</si>
  <si>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</si>
  <si>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</si>
  <si>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</si>
  <si>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</si>
  <si>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</si>
  <si>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</si>
  <si>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</si>
  <si>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</si>
  <si>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</si>
  <si>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</si>
  <si>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</si>
  <si>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</si>
  <si>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</si>
  <si>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</si>
  <si>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</si>
  <si>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</si>
  <si>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</si>
  <si>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</si>
  <si>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</si>
  <si>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</si>
  <si>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</si>
  <si>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</si>
  <si>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</si>
  <si>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</si>
  <si>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</si>
  <si>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</si>
  <si>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</si>
  <si>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</si>
  <si>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</si>
  <si>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</si>
  <si>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</si>
  <si>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</si>
  <si>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</si>
  <si>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</si>
  <si>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</si>
  <si>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</si>
  <si>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</si>
  <si>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</si>
  <si>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</si>
  <si>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</si>
  <si>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</si>
  <si>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</si>
  <si>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</si>
  <si>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</si>
  <si>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</si>
  <si>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</si>
  <si>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</si>
  <si>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</si>
  <si>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</si>
  <si>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</si>
  <si>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</si>
  <si>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</si>
  <si>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</si>
  <si>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</si>
  <si>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</si>
  <si>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</si>
  <si>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</si>
  <si>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</si>
  <si>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</si>
  <si>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</si>
  <si>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</si>
  <si>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</si>
  <si>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</si>
  <si>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</si>
  <si>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</si>
  <si>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</si>
  <si>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</si>
  <si>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</si>
  <si>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</si>
  <si>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</si>
  <si>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</si>
  <si>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</si>
  <si>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</si>
  <si>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</si>
  <si>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</si>
  <si>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</si>
  <si>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</si>
  <si>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</si>
  <si>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</si>
  <si>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</si>
  <si>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</si>
  <si>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</si>
  <si>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</si>
  <si>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</si>
  <si>
    <t>2 1勝</t>
    <rPh sb="3" eb="4">
      <t>ショウ</t>
    </rPh>
    <phoneticPr fontId="3"/>
  </si>
  <si>
    <t>パシアンジャン</t>
    <phoneticPr fontId="12"/>
  </si>
  <si>
    <t>マジカルシャイン</t>
    <phoneticPr fontId="3"/>
  </si>
  <si>
    <t>ブルーミンローズ</t>
    <phoneticPr fontId="12"/>
  </si>
  <si>
    <t>タイセイリコルド</t>
    <phoneticPr fontId="12"/>
  </si>
  <si>
    <t>ビーコ</t>
    <phoneticPr fontId="12"/>
  </si>
  <si>
    <t>アクルクス</t>
    <phoneticPr fontId="12"/>
  </si>
  <si>
    <t>グランアルティスタ</t>
    <phoneticPr fontId="12"/>
  </si>
  <si>
    <t>ナッカーフェイス</t>
    <phoneticPr fontId="3"/>
  </si>
  <si>
    <t>ゴールデンバローズ</t>
    <phoneticPr fontId="3"/>
  </si>
  <si>
    <t>スワーヴリチャード</t>
    <phoneticPr fontId="3"/>
  </si>
  <si>
    <t>マイシンフォニー</t>
    <phoneticPr fontId="12"/>
  </si>
  <si>
    <t>プレシオーソ</t>
    <phoneticPr fontId="12"/>
  </si>
  <si>
    <t>サンダーロード</t>
    <phoneticPr fontId="12"/>
  </si>
  <si>
    <t>オーセンティック</t>
    <phoneticPr fontId="12"/>
  </si>
  <si>
    <t>イリフィ</t>
    <phoneticPr fontId="12"/>
  </si>
  <si>
    <t>トウーダーンホット</t>
    <phoneticPr fontId="12"/>
  </si>
  <si>
    <t>ヤマニンブークリエ</t>
    <phoneticPr fontId="12"/>
  </si>
  <si>
    <t>ウートンバセット</t>
    <phoneticPr fontId="12"/>
  </si>
  <si>
    <t>アウトドライブ</t>
    <phoneticPr fontId="12"/>
  </si>
  <si>
    <t>バスタードサフラン</t>
    <phoneticPr fontId="12"/>
  </si>
  <si>
    <t>コスモストーム</t>
    <phoneticPr fontId="3"/>
  </si>
  <si>
    <t>ﾃﾞｸﾗﾚｰｼｮﾝｵﾌﾞｳｫｰ</t>
    <phoneticPr fontId="3"/>
  </si>
  <si>
    <t>サブマリーナ</t>
    <phoneticPr fontId="3"/>
  </si>
  <si>
    <t>スピルバーグ</t>
    <phoneticPr fontId="3"/>
  </si>
  <si>
    <t>キープカルム</t>
    <phoneticPr fontId="12"/>
  </si>
  <si>
    <t>アーバンシック</t>
    <phoneticPr fontId="3"/>
  </si>
  <si>
    <t>フェデラー</t>
    <phoneticPr fontId="12"/>
  </si>
  <si>
    <t>エリカエクスプレス</t>
    <phoneticPr fontId="12"/>
  </si>
  <si>
    <t>先行タイプの馬が少なかったメンバー構成。断然人気のテイエムリステットがスムーズに先行してここは順当勝ち。</t>
    <phoneticPr fontId="3"/>
  </si>
  <si>
    <t>今回は同型不在でかなり楽なマイペース先行策が取れた。鞍上は重賞級と言っている馬だが、オープンは少し様子を見たいところ。</t>
    <phoneticPr fontId="3"/>
  </si>
  <si>
    <t>京都芝は前日の雨の影響でヨーロピアンなタフ馬場。スローペースからの瞬発戦で、ある程度前に行っていないと勝負にならなかったか。</t>
    <phoneticPr fontId="12"/>
  </si>
  <si>
    <t>若干出負けしたが位置を取って勝利。マイルなら上まで目指せそうで、今後はオープン重賞でも期待できる馬になるか。</t>
    <phoneticPr fontId="12"/>
  </si>
  <si>
    <t>京都芝は前日の雨の影響でヨーロピアンなタフ馬場。断然人気のサブマリーナがまさしく力の違いを見せつけて衝撃的な勝利となった。</t>
    <phoneticPr fontId="3"/>
  </si>
  <si>
    <t>もうここでは全く力が違った模様。神戸新聞杯に出ていたら勝ち負けになっていた可能性あり、これはオープン重賞を取れるような馬か。</t>
    <phoneticPr fontId="3"/>
  </si>
  <si>
    <t>ハイペースで流れて最後はかなり上がりが掛かる展開。メンバーレベル自体は高かったと思うが、全馬がバテたことで低指数戦になった感じか。</t>
    <phoneticPr fontId="3"/>
  </si>
  <si>
    <t>外枠から揉まれずに競馬ができたのが良かった感じか。今回は時計がかなり遅いので評価は微妙なところ。</t>
    <phoneticPr fontId="3"/>
  </si>
  <si>
    <t>先行タイプは多かったがバスタードサフランとテーオールビーが抜群のスタートを決めて先行する展開。そのまま３着以下を突き放してワンツー決着。</t>
    <phoneticPr fontId="12"/>
  </si>
  <si>
    <t>抜群のスタートから先手を奪ってスムーズな逃げが打てた。準オープンは相手がかなり強いのでそこが試金石になりそう。</t>
    <phoneticPr fontId="12"/>
  </si>
  <si>
    <t>前半スローペースから上がりの速い展開に。アウトドライブが断然人気のパカーランを倒して勝利となった。</t>
    <phoneticPr fontId="12"/>
  </si>
  <si>
    <t>出遅れたが捲り気味に仕掛けて楽勝。ここに来て力は付けてきているが、今回は相手に恵まれた感じあり。</t>
    <phoneticPr fontId="12"/>
  </si>
  <si>
    <t>京都ダートは雨が降ったがそこまで馬場に影響はなかった感じ。先行馬がだらしなく最後に止まったところを差し追い込みが突っこんできて上位独占の結果に。</t>
    <phoneticPr fontId="12"/>
  </si>
  <si>
    <t>時計の掛かる馬場で実にスムーズに捌くことができた。時計は優秀だが、今回は上手くエスコートできた感じがします。</t>
    <phoneticPr fontId="12"/>
  </si>
  <si>
    <t>京都ダートは雨が降ったがそこまで馬場に影響はなかった感じ。緩い流れを２番手から理想的な競馬ができたライツフォルが早め先頭で押し切り勝ち。</t>
    <phoneticPr fontId="3"/>
  </si>
  <si>
    <t>逃げ馬にプレッシャーをかける競馬で完璧なエスコート。展開には恵まれているのでそこまで評価はできない。</t>
    <phoneticPr fontId="3"/>
  </si>
  <si>
    <t>京都芝は雨の影響で完全なヨーロピアン馬場に。スローペースだったが外を回した差し馬がワンツー決着となった。</t>
    <phoneticPr fontId="12"/>
  </si>
  <si>
    <t>あんまりこういう馬場は合わなそうだったが、今の京都芝を熟知した武豊騎手が完璧なエスコート。準オープンは相手も強そうだが。</t>
    <phoneticPr fontId="12"/>
  </si>
  <si>
    <t>京都ダートは雨が降ったがそこまで馬場に影響はなかった感じ。前半からかなり速いペースになって最後はしっかりとスタミナが問われるレースに。</t>
    <phoneticPr fontId="12"/>
  </si>
  <si>
    <t>今回もスタートで出遅れたが、ハイペースの消耗戦で差し切り勝ち。いずれオープンまでは行けそうだが、出遅れ癖がネックではあります。</t>
    <phoneticPr fontId="12"/>
  </si>
  <si>
    <t>京都ダートは雨が降ったがそこまで馬場に影響はなかった感じ。最後は前の馬が潰れたところをナッカーフェイスとエフエイトが差し込んできた。</t>
    <phoneticPr fontId="3"/>
  </si>
  <si>
    <t>課題のスタートを決めてスムーズに差し込むことができた。相手なりに走れそうな馬に見えます。</t>
    <phoneticPr fontId="3"/>
  </si>
  <si>
    <t>少頭数だったがパシアンジャンをヘヴンリーハンドが被せに行ってハイペース。最後はかなり上がりが掛かるスタミナレースになった。</t>
    <phoneticPr fontId="12"/>
  </si>
  <si>
    <t>ヘヴンリーハンドに終始マークされて厳しい展開。時計的な評価は微妙だが、厳しい展開で押し切った点は評価できる。</t>
    <phoneticPr fontId="12"/>
  </si>
  <si>
    <t>京都芝は雨の影響で昼過ぎにはタフな馬場に変貌。スローだったがタフ馬場で地力は問われた感じで、人気の２頭が順当にワンツー決着。</t>
    <phoneticPr fontId="12"/>
  </si>
  <si>
    <t>前走は特殊馬場で松山騎手の騎乗も微妙。今回は武豊騎手でスムーズな競馬ができた。</t>
    <phoneticPr fontId="12"/>
  </si>
  <si>
    <t>アートレスマインドが早めに仕掛けたことでかなり上がりが掛かる展開。最後は人気２頭が３着以下を突き放した。</t>
    <phoneticPr fontId="12"/>
  </si>
  <si>
    <t>単勝1.1倍の支持通りにここは抜けていたか。２戦連続で時計指数が低いので評価は微妙。</t>
    <phoneticPr fontId="12"/>
  </si>
  <si>
    <t>京都芝は前日の雨の影響でヨーロピアンなタフ馬場。上位２頭は能力違った感じだが、３着は外伸びのトラックバイアスが味方した感じ。</t>
    <phoneticPr fontId="12"/>
  </si>
  <si>
    <t>今回は右回りの1200mで先行策で勝利。一戦ごとに馬がレースを覚えており、まだ上積みがあってもよさそうだ。</t>
    <phoneticPr fontId="12"/>
  </si>
  <si>
    <t>人気のフェデラーが先手を奪ってマイペースの逃げ。後続に影を踏ませぬワンサイドゲームとなった。</t>
    <phoneticPr fontId="12"/>
  </si>
  <si>
    <t>あっさりと先手を奪うとここではスピードが全く違った感じ。ダート短距離で素質は高そうだが、この競馬が出来なかった時にどうなるか。</t>
    <phoneticPr fontId="12"/>
  </si>
  <si>
    <t>京都芝は前日の雨の影響でヨーロピアンなタフ馬場。そんな馬場にしては速いペースで逃げたエリカエクスプレスがここは圧勝となった。</t>
    <phoneticPr fontId="12"/>
  </si>
  <si>
    <t>果敢に先手を奪う競馬で押し切り勝ち。タフ馬場を考えると時計は優秀だが、ルメールが初戦で逃げたという点で評価はどうか。自己条件なら通用しそう。</t>
    <phoneticPr fontId="12"/>
  </si>
  <si>
    <t>京都芝は前日の雨の影響でヨーロピアンなタフ馬場。人気の３頭が素晴らしい決め手を見せて４着以下を突き放した。</t>
    <phoneticPr fontId="12"/>
  </si>
  <si>
    <t>この週の馬場を完璧に掴んでいた武豊騎手が見事なエスコート。終いは加速ラップですし地味ながらそこそこやれる馬かも。</t>
    <phoneticPr fontId="12"/>
  </si>
  <si>
    <t>速いペースで流れたがダートの未勝利戦らしく前に行った馬で上位独占。先行した人気馬がここは強かった。</t>
    <phoneticPr fontId="3"/>
  </si>
  <si>
    <t>正攻法であっさりと抜け出して完勝。今回はメンバーも揃っていましたし、ダート短距離なら期待していい馬じゃないだろうか。</t>
    <phoneticPr fontId="3"/>
  </si>
  <si>
    <t>土曜の京都競馬場は２レース時点で雨が降っていた。時計の掛かり具合からしても雨の意影響は少しはあったか。</t>
    <phoneticPr fontId="12"/>
  </si>
  <si>
    <t>ノーザン生産馬らしく２戦目で一変。半姉スタニングローズも使いつつ上昇していきましたし、この馬も思いのほか強くなる可能性はあっていい。</t>
    <phoneticPr fontId="12"/>
  </si>
  <si>
    <t>この時間の京都競馬場はかなりの雨が降っていた。スローペースからの瞬発戦だったが、雨の影響もうけたんじゃないだろうか。</t>
    <phoneticPr fontId="12"/>
  </si>
  <si>
    <t>もう未勝利では上位の存在だった。血統イメージ通りにタフ馬場は得意そうなスタミナタイプで、地味ながらそれなりにやれていい馬かも。</t>
    <phoneticPr fontId="12"/>
  </si>
  <si>
    <t>京都ダートは雨が降ったがそこまで馬場に影響はなかった感じ。序盤のペースが流れたことでかなり上がりが掛かるレースになった。</t>
    <phoneticPr fontId="12"/>
  </si>
  <si>
    <t>ミドルペースの逃げで最後はバテていたが、他馬も全部バテた感じ。時計やラップからも評価できるところはない。</t>
    <phoneticPr fontId="12"/>
  </si>
  <si>
    <t>京都芝は雨の影響で昼過ぎにはタフな馬場に変貌。新馬戦にしてはハイペースだったとはいえ、かなり上がりが掛かるスタミナ勝負になった。</t>
    <phoneticPr fontId="12"/>
  </si>
  <si>
    <t>タフ馬場のハイペース戦を好位追走から差し切り勝ち。血統的に短いところで面白い馬なのかも。</t>
    <phoneticPr fontId="12"/>
  </si>
  <si>
    <t>2新馬</t>
    <rPh sb="1" eb="2">
      <t>シンバ</t>
    </rPh>
    <phoneticPr fontId="3"/>
  </si>
  <si>
    <t>テリオスララ</t>
    <phoneticPr fontId="12"/>
  </si>
  <si>
    <t>シゲルショウグン</t>
    <phoneticPr fontId="12"/>
  </si>
  <si>
    <t>アンズアメ</t>
    <phoneticPr fontId="3"/>
  </si>
  <si>
    <t>メイショウボーラー</t>
    <phoneticPr fontId="3"/>
  </si>
  <si>
    <t>ジューンエオス</t>
    <phoneticPr fontId="12"/>
  </si>
  <si>
    <t>ｺﾝｽﾃｨﾃｭｰｼｮﾝ</t>
    <phoneticPr fontId="12"/>
  </si>
  <si>
    <t>ウォーオブウィル</t>
    <phoneticPr fontId="12"/>
  </si>
  <si>
    <t>アイサンサン</t>
    <phoneticPr fontId="12"/>
  </si>
  <si>
    <t>ヴィリアリート</t>
    <phoneticPr fontId="3"/>
  </si>
  <si>
    <t>ナダル</t>
    <phoneticPr fontId="3"/>
  </si>
  <si>
    <t>サートゥルナーリア</t>
    <phoneticPr fontId="3"/>
  </si>
  <si>
    <t>ミッキーゴールド</t>
    <phoneticPr fontId="12"/>
  </si>
  <si>
    <t>キャピタルサックス</t>
    <phoneticPr fontId="12"/>
  </si>
  <si>
    <t>ミカエルパシャ</t>
    <phoneticPr fontId="12"/>
  </si>
  <si>
    <t>ダノンマッキンリー</t>
    <phoneticPr fontId="12"/>
  </si>
  <si>
    <t>ドリームジャーニー</t>
    <phoneticPr fontId="12"/>
  </si>
  <si>
    <t>ヴィンテージボンド</t>
    <phoneticPr fontId="12"/>
  </si>
  <si>
    <t>セントールビースト</t>
    <phoneticPr fontId="12"/>
  </si>
  <si>
    <t>コシュデリ</t>
    <phoneticPr fontId="12"/>
  </si>
  <si>
    <t>ロードガレリア</t>
    <phoneticPr fontId="12"/>
  </si>
  <si>
    <t>ゴールデンクラウド</t>
    <phoneticPr fontId="12"/>
  </si>
  <si>
    <t>ｸﾗｳﾄﾞｺﾝﾋﾟｭｰﾃｨﾝｸﾞ</t>
    <phoneticPr fontId="12"/>
  </si>
  <si>
    <t>リラエンブレム</t>
    <phoneticPr fontId="12"/>
  </si>
  <si>
    <t>アナスタシス</t>
    <phoneticPr fontId="3"/>
  </si>
  <si>
    <t>マサハヤウォルズ</t>
    <phoneticPr fontId="12"/>
  </si>
  <si>
    <t>アガシ</t>
    <phoneticPr fontId="12"/>
  </si>
  <si>
    <t>ホウオウプロサンゲ</t>
    <phoneticPr fontId="12"/>
  </si>
  <si>
    <t>アルジーヌ</t>
    <phoneticPr fontId="12"/>
  </si>
  <si>
    <t>ラブコメディ</t>
    <phoneticPr fontId="3"/>
  </si>
  <si>
    <t>ノーネイネヴァー</t>
    <phoneticPr fontId="3"/>
  </si>
  <si>
    <t>競り合っているように見えたがそこまで速いペースにはならず。Cデムーロ騎手が早めに仕掛けていったヴィンテージボンドが押し切って勝利。</t>
    <phoneticPr fontId="12"/>
  </si>
  <si>
    <t>休み明けだったがCデムーロ騎手の積極策に応えて勝利。使っての上積みはありそうだが、今回は展開に恵まれた部分はアリ。</t>
    <phoneticPr fontId="12"/>
  </si>
  <si>
    <t>シゲルショウグンが先手を奪って極端に緩めずのミドルペース。後続は全くついていけずの圧勝となった。</t>
    <phoneticPr fontId="12"/>
  </si>
  <si>
    <t>とにかく逃げることさえできれば強い馬。今回の勝ちっぷりを見てもオープンを勝てる馬なはずで、自分の競馬ができるかどうかが全て。</t>
    <phoneticPr fontId="12"/>
  </si>
  <si>
    <t>京都芝は時計こそ出るがヨーロピアンな馬場。緩い流れである程度の位置を取らないと厳しいレースになったか。</t>
    <phoneticPr fontId="12"/>
  </si>
  <si>
    <t>前走はよくわからない敗戦。今回は1400mの距離がどうかと見たが、スローペースで対応してきたか。ベストは1200mに見えます。</t>
    <phoneticPr fontId="12"/>
  </si>
  <si>
    <t>京都芝は時計こそ出るがヨーロピアンな馬場。少頭数で超スローペースの逃げを打ったテリオスララがそのまま押し切って勝利。</t>
    <phoneticPr fontId="12"/>
  </si>
  <si>
    <t>超スローペースの逃げで展開には恵まれた。ただ、毎回恵まれそうな馬で、早い時期の上級戦で穴を開けそうなタイプに見えます。</t>
    <phoneticPr fontId="12"/>
  </si>
  <si>
    <t>京都芝は時計こそ出るがヨーロピアンな馬場。平均ペースで流れて地力は問われたはずで、番手追走のミカエルパシャがステラクラウンの追撃を凌いで勝利。</t>
    <phoneticPr fontId="12"/>
  </si>
  <si>
    <t>能力はあるが折り合いが難しい馬。今回は番手でなんとか折り合いをつけたことで力を発揮することができた。</t>
    <phoneticPr fontId="12"/>
  </si>
  <si>
    <t>少頭数だったが先行馬がズラリと揃って案の定のハイペース戦に。控える競馬ができた人気２頭が順当にワンツー決着。</t>
    <phoneticPr fontId="12"/>
  </si>
  <si>
    <t>ハイペースを早めに仕掛けて完勝。この距離にも慣れてきた感じで、上のクラスでもすぐに通用して良さそうだ。</t>
    <phoneticPr fontId="12"/>
  </si>
  <si>
    <t>３頭が競り合うような展開でかなり速いペースに。逃げたクリノキングマンこそ潰れたが、それ以外は先行した人気馬で上位独占の結果に。</t>
    <phoneticPr fontId="3"/>
  </si>
  <si>
    <t>前走内容からもここでは能力上位だった。ハイペースを先行しての勝利ですし、オープンまで行ける馬じゃないだろうか。</t>
    <phoneticPr fontId="3"/>
  </si>
  <si>
    <t>京都芝は時計こそ出るがヨーロピアンな馬場。先行馬多数で速いペースになり、最後はじっくり脚を溜めた差し馬で上位独占の結果に。</t>
    <phoneticPr fontId="12"/>
  </si>
  <si>
    <t>ハイペースを早めに仕掛けて押し切り勝ち。いかにもキャトルフィーユの子供らしい馬で、小回りで強気の競馬で重賞を勝ちそう。</t>
    <phoneticPr fontId="12"/>
  </si>
  <si>
    <t>京都芝は時計こそ出るがヨーロピアンな馬場。少頭数で超スローペースからの上がり勝負になり、コパノサントスがゴールデンスナップを制して勝利。</t>
    <phoneticPr fontId="3"/>
  </si>
  <si>
    <t>スタミナ差しレースが得意な馬で、これぐらいの距離も問題なかった。レベルの低い長距離重賞なら何とかなっていい馬なのかも。</t>
    <phoneticPr fontId="3"/>
  </si>
  <si>
    <t>京都芝は時計こそ出るがヨーロピアンな馬場。先手を奪ったホウオウプロサンゲが前半スローから後半1000m=57.9のロンスパ戦に持ち込んで押し切り勝ち。</t>
    <phoneticPr fontId="12"/>
  </si>
  <si>
    <t>先行して後半1000mのロンスパ戦に持ち込んでこその馬。今回はベストなレースができたが、こういう競馬ならオープンまで行けそう。</t>
    <phoneticPr fontId="12"/>
  </si>
  <si>
    <t>平均ペースで流れて好位につけた馬が抜け出して上位独占。人気の２頭を制してアガシの完勝となった。</t>
    <phoneticPr fontId="12"/>
  </si>
  <si>
    <t>久々のダート1200mでパフォーマンス一変。去勢手術の効果があったということだろうか。</t>
    <phoneticPr fontId="12"/>
  </si>
  <si>
    <t>途中で動く馬が出たことで上がりの掛かる消耗戦に。先行馬が潰れて差し馬が上位独占の結果になった。</t>
    <phoneticPr fontId="12"/>
  </si>
  <si>
    <t>なかなか難しさの目立つ馬だったが、ここに来て安定して走れるように。さすがにクラス慣れは必要だと思います。</t>
    <phoneticPr fontId="12"/>
  </si>
  <si>
    <t>平均ペースで流れて番手につけた馬でのワンツー決着。アナスタシスが後続を突き放して完勝となった。</t>
    <phoneticPr fontId="3"/>
  </si>
  <si>
    <t>今回は河原田騎手からの鞍上強化と距離延長で先行できたのが良かった。時計的にクラス慣れは必要か。</t>
    <phoneticPr fontId="3"/>
  </si>
  <si>
    <t>まずまずメンバーは揃っていた一戦。ハイペースで流れて先行勢は苦しくなり、最後は上がりが掛かったところをアンズアメが差し切って勝利。</t>
    <phoneticPr fontId="3"/>
  </si>
  <si>
    <t>人気の２頭が先行して引っ張る展開。先手を奪ったジューンエオスが最後は後続を突き放して圧勝となった。</t>
    <phoneticPr fontId="12"/>
  </si>
  <si>
    <t>平均ペースで流れて地力ははっきり問われる展開。出遅れたヴィアリートが途中で捲る競馬で力の違いを見せつける勝ちっぷり。</t>
    <phoneticPr fontId="3"/>
  </si>
  <si>
    <t>中盤ラップがかなり速くなって上がりの掛かる消耗戦に。コシュデリが後続を大きく突き放して圧勝となった。</t>
    <phoneticPr fontId="12"/>
  </si>
  <si>
    <t>京都芝は時計こそ出るがヨーロピアンな馬場。人気のロードガレリアが逃げて前半スローからのロンスパ戦に。そのまま押し切って勝利となった。</t>
    <phoneticPr fontId="12"/>
  </si>
  <si>
    <t>途中で捲りが入って地力が問われる展開に。最後は人気の２頭が３着以下を大きく突き放してワンツー決着。</t>
    <phoneticPr fontId="12"/>
  </si>
  <si>
    <t>京都芝は時計こそ出るがヨーロピアンな馬場。ノーザンファーム生産の２頭が素質の違いを見せてワンツー決着。</t>
    <phoneticPr fontId="12"/>
  </si>
  <si>
    <t>京都芝は時計こそ出るがヨーロピアンな馬場。ペース流れて地力は問われた感じで、人気の２頭が順当にワンツー決着。</t>
    <phoneticPr fontId="12"/>
  </si>
  <si>
    <t>逃げ馬こそ潰れたが、それ以外の先行馬が抜け出す展開。平均ペースで流れて３頭が４着以下を突き放した。</t>
    <phoneticPr fontId="12"/>
  </si>
  <si>
    <t>終始外を回ってあっさりと抜け出して勝利。シニスターミニスター産駒らしく使って良くなっており、今後も期待できる馬か。</t>
    <phoneticPr fontId="12"/>
  </si>
  <si>
    <t>スムーズに先行できたことで２戦目で一変。好時計で後続を突き放しましたし、血統的にもこれからどんどん良くなっていきそうだ。</t>
    <phoneticPr fontId="12"/>
  </si>
  <si>
    <t>先手を取って楽々と押し切って勝利。時計もまずまず優秀なので１勝クラスなら普通に通用しそう。重賞でどこまでやれるか。</t>
    <phoneticPr fontId="12"/>
  </si>
  <si>
    <t>先行策で途中で捲られながらもここでは力が違った。能力は高そうだが、跳びが大きい外国産馬なので揉まれた際に対応できるだろうか。</t>
    <phoneticPr fontId="12"/>
  </si>
  <si>
    <t>外枠から終始外を通る競馬で差し切り勝ち。なかなか能力は高そうで、血統的にもヨーロピアンな京都の馬場はいかにも合いそう。</t>
    <phoneticPr fontId="12"/>
  </si>
  <si>
    <t>外枠から終始外を回る競馬で楽に差し切り勝ち。距離短縮で一変した。強力メンバー相手にこの勝ちっぷりなら評価できる。</t>
    <phoneticPr fontId="3"/>
  </si>
  <si>
    <t>スタートで出遅れ。それでも途中で押し上げるとここでは力が違いすぎた。距離は伸ばして良さそうで、かなり期待できる馬になるかも。</t>
    <phoneticPr fontId="3"/>
  </si>
  <si>
    <t>先手を奪ってそのまま押し切り勝ち。シュパネントウィル相手に突き放したのは優秀で、なかなか評価してもいいんじゃないだろうか。</t>
    <phoneticPr fontId="12"/>
  </si>
  <si>
    <t>前走は大外枠で永島騎手でも好走。今回は中枠で鞍上強化なら当然勝てた感じか。血統的に奥が深そうな感じもします。</t>
    <phoneticPr fontId="12"/>
  </si>
  <si>
    <t>京都芝は時計こそ出るがヨーロピアンな馬場。途中で動く馬が出たことでラスト６ハロンのスパート戦。それで終いハロンも優秀なのでハイレベル戦かも。</t>
    <phoneticPr fontId="12"/>
  </si>
  <si>
    <t>じわっと押し上げて最後は追い比べを制して勝利。６ハロンの追い比べで終いも優秀ですし、これはなかなか強い馬では？</t>
  </si>
  <si>
    <t>レイナデアルシーラ</t>
    <phoneticPr fontId="12"/>
  </si>
  <si>
    <t>アメリカンステージ</t>
    <phoneticPr fontId="12"/>
  </si>
  <si>
    <t>ウォータービルド</t>
    <phoneticPr fontId="12"/>
  </si>
  <si>
    <t>モンタルチーノ</t>
    <phoneticPr fontId="12"/>
  </si>
  <si>
    <t>リカントロポ</t>
    <phoneticPr fontId="12"/>
  </si>
  <si>
    <t>ストップヤーニング</t>
    <phoneticPr fontId="3"/>
  </si>
  <si>
    <t>サウンドサンライズ</t>
    <phoneticPr fontId="12"/>
  </si>
  <si>
    <t>エアサンサーラ</t>
    <phoneticPr fontId="12"/>
  </si>
  <si>
    <t>ロードトラスト</t>
    <phoneticPr fontId="12"/>
  </si>
  <si>
    <t>ダンツエラン</t>
    <phoneticPr fontId="12"/>
  </si>
  <si>
    <t>ガイアメンテ</t>
    <phoneticPr fontId="12"/>
  </si>
  <si>
    <t>マテンロウコマンド</t>
    <phoneticPr fontId="3"/>
  </si>
  <si>
    <t>バレンシア</t>
    <phoneticPr fontId="12"/>
  </si>
  <si>
    <t>ファウストラーゼン</t>
    <phoneticPr fontId="12"/>
  </si>
  <si>
    <t>インブロリオ</t>
    <phoneticPr fontId="12"/>
  </si>
  <si>
    <t>アドマイヤムーン</t>
    <phoneticPr fontId="12"/>
  </si>
  <si>
    <t>ウォータークラーク</t>
    <phoneticPr fontId="12"/>
  </si>
  <si>
    <t>テオフィロ</t>
    <phoneticPr fontId="12"/>
  </si>
  <si>
    <t>ローズバルサム</t>
    <phoneticPr fontId="3"/>
  </si>
  <si>
    <t>クァンタムウェーブ</t>
    <phoneticPr fontId="12"/>
  </si>
  <si>
    <t>クファシル</t>
    <phoneticPr fontId="12"/>
  </si>
  <si>
    <t>レガーロ</t>
    <phoneticPr fontId="12"/>
  </si>
  <si>
    <t>ビップジーニー</t>
    <phoneticPr fontId="12"/>
  </si>
  <si>
    <t>京都ダートは大雨の影響で土曜は高速馬場。人気の２頭が競り合うように先行してハイペース。最後は上がりが掛かる消耗戦で人気通りの結果になった。</t>
    <phoneticPr fontId="12"/>
  </si>
  <si>
    <t>ハイペースの逃げを打ってそのまま押し切り勝ち。初戦レベルを考えてもここは確勝級だった感じで、上のクラスでも通用していい。</t>
    <phoneticPr fontId="12"/>
  </si>
  <si>
    <t>京都ダートは大雨の影響で土曜は高速馬場。断然人気のアメリカンステージがスピードを押し出す競馬で大楽勝の結果に。</t>
    <phoneticPr fontId="12"/>
  </si>
  <si>
    <t>初の1200mでスピードを活かす競馬で圧巻の内容。こういうスピード馬場も良かった感じで、スピードを活かす競馬なら楽しめそうな馬だ。</t>
    <phoneticPr fontId="12"/>
  </si>
  <si>
    <t>京都芝は大雨の影響で土曜は時計の掛かる馬場。ここは前に行った馬が上位独占の結果になった。</t>
    <phoneticPr fontId="12"/>
  </si>
  <si>
    <t>番手から力強く伸びて差し切り勝ち。タフな馬場は得意そうで、短距離路線でまずまず楽しめそうな馬だ。</t>
    <phoneticPr fontId="12"/>
  </si>
  <si>
    <t>京都芝は大雨の影響で土曜は時計の掛かる馬場。そんな馬場でしっかりスタミナが問われるレースになり、リカントロポが後続を突き放して圧勝。</t>
    <phoneticPr fontId="12"/>
  </si>
  <si>
    <t>３戦目でタフな馬場で先行する競馬で一気にパフォーマンスを上げてきた。母父クロフネらしく持続力を活かしてこその馬か。</t>
    <phoneticPr fontId="12"/>
  </si>
  <si>
    <t>京都ダートは大雨の影響で土曜は高速馬場。そんな馬場でも速いペースになって、最後は前が止まる消耗戦に。</t>
    <phoneticPr fontId="3"/>
  </si>
  <si>
    <t>出遅れたが二の足で好位を確保。前が止まったことで最後は差し込んで来れた。馬格もない馬なので脚抜きの良い馬場は向いたか。</t>
    <phoneticPr fontId="3"/>
  </si>
  <si>
    <t>京都芝は大雨の影響で土曜は時計の掛かる馬場。新馬戦にしてはかなり過酷な馬場だった感じで、馬場への適性も問われるレースになったか。</t>
    <phoneticPr fontId="12"/>
  </si>
  <si>
    <t>出遅れたが二の足で好位を確保。タフな馬場を苦にせずに抜け出して勝利。今回は特殊な馬場なので評価が難しい。</t>
    <phoneticPr fontId="12"/>
  </si>
  <si>
    <t>この時間は視界が怪しいレベルの大雨で、逆に水が浮いて逆に走りにくかった感じも。そんな馬場らしく先行３頭で上位独占の結果に。</t>
    <phoneticPr fontId="12"/>
  </si>
  <si>
    <t>パワータイプの超大型馬で高速馬場がどうかと見ていたが、雨が強すぎてタフなコンディションが向いた感じ。色々と条件は問うタイプか。</t>
    <phoneticPr fontId="12"/>
  </si>
  <si>
    <t>京都競馬場は８レースが競争中止になるぐらいの大雨。水が浮く馬場で逆に走りにくくてスタミナが問われるレースになったか。</t>
    <phoneticPr fontId="12"/>
  </si>
  <si>
    <t>１枠から好位で脚を溜めて完璧な騎乗。今回はジョッキーの腕が素晴らしかった感じで、いきなり上のクラスでどうだろうか。</t>
    <phoneticPr fontId="12"/>
  </si>
  <si>
    <t>京都競馬場は８レースが競争中止になるぐらいの大雨。先行馬が少なかったがゴッドセンドが奇策で先行したことで速い流れに。差し馬が上位独占の結果になった。</t>
    <phoneticPr fontId="12"/>
  </si>
  <si>
    <t>課題のスタートを決めて完璧な競馬ができた。こういう立ち回りさえできれば重賞は勝てる馬で、次走がオープンでもあっさり勝てて驚けない。</t>
    <phoneticPr fontId="12"/>
  </si>
  <si>
    <t>大雨の影響で京都芝は不良馬場。少頭数のスロー戦だったがはっきり馬場の巧拙は問われた感じで、人気のガイアメンテが外から素晴らしい脚で差し切って勝利。</t>
    <phoneticPr fontId="12"/>
  </si>
  <si>
    <t>今回もスタートで出遅れ。じっくり溜める競馬で最後は全く脚色が違った。素質馬が本格化してきたようで、一気にオープンまで行けてもいいはず。</t>
    <phoneticPr fontId="12"/>
  </si>
  <si>
    <t>京都ダートは前日が大雨だったのに標準レベルの時計の馬場。マテンロウコマンドが圧勝となったが、馬場を考えても時計が遅すぎる感じがします。</t>
    <phoneticPr fontId="3"/>
  </si>
  <si>
    <t>課題のスタートを決めて先行できたのが良かった。ほぼ追わずの大楽勝だったが、今回は相手が弱かった感じがします。</t>
    <phoneticPr fontId="3"/>
  </si>
  <si>
    <t>京都ダートは前日が大雨だったのに標準レベルの時計の馬場。ハイペースでかなり上がりがかかる結果になったが、それにしても時計は遅く見えます。</t>
    <phoneticPr fontId="12"/>
  </si>
  <si>
    <t>デムーロらしく出遅れから途中で動く競馬で勝利。ラニ産駒らしいスタミナはありそうだが、さすがに今回は時計が遅すぎないだろうか。</t>
    <phoneticPr fontId="12"/>
  </si>
  <si>
    <t>京都芝は前日の雨が乾いて時計はそこそこ出るヨーロピアンな馬場。ロンスパ戦で上がりが掛かるスタミナ勝負になった。</t>
    <phoneticPr fontId="12"/>
  </si>
  <si>
    <t>２戦目で距離を伸ばしてスタミナ勝負でパフォーマンス一変。直線で前が詰まり気味ながらの勝利で、時計以上には評価できそう。</t>
    <phoneticPr fontId="12"/>
  </si>
  <si>
    <t>京都芝は前日の雨が乾いて時計はそこそこ出るヨーロピアンな馬場。新馬戦にしてもスローの流れで、先行力と決め手が問われるレースになった。</t>
    <phoneticPr fontId="12"/>
  </si>
  <si>
    <t>スローペースを好位追走からあっさり抜け出して勝利。まだまだ余力はありそうで、次走でペース流れてどれだけ上げてくるか。</t>
    <phoneticPr fontId="12"/>
  </si>
  <si>
    <t>京都芝は前日の雨が乾いて時計はそこそこ出るヨーロピアンな馬場。スローの瞬発戦にしては時計も速く、ここはなかなかレベルが高いレースだったかも。</t>
    <phoneticPr fontId="12"/>
  </si>
  <si>
    <t>先行してスムーズに抜け出して勝利。非常に地味なプロフィールの馬だが、今回の走破時計は悪くない。上のクラスでもやれていいんじゃないだろうか。</t>
    <phoneticPr fontId="12"/>
  </si>
  <si>
    <t>京都ダートは前日が大雨だったのに標準レベルの時計の馬場。そんな馬場で速いペースになったことで、人気のシンコーナホチャンが順当勝ち。</t>
    <phoneticPr fontId="12"/>
  </si>
  <si>
    <t>今回は少頭数でハイペースでこの馬向きのレースになった。脚力は上のクラスでも通用して良さそう。</t>
    <phoneticPr fontId="12"/>
  </si>
  <si>
    <t>京都ダートは前日が大雨だったのに標準レベルの時計の馬場。１枠から先手を奪い切ったヨーカイディスコがそのまま押し切って勝利。</t>
    <phoneticPr fontId="12"/>
  </si>
  <si>
    <t>スタートを決めてスピードを活かし切る競馬で勝利。準オープンとなると速い馬が多いので同型との兼ね合いが鍵。</t>
    <phoneticPr fontId="12"/>
  </si>
  <si>
    <t>京都ダートは前日が大雨だったのに標準レベルの時計の馬場。少頭数でハイペースの展開になり、最後はローズバルサムが鮮やかな脚を見せて差し切った。</t>
    <phoneticPr fontId="3"/>
  </si>
  <si>
    <t>ハイペースの展開でじっくり脚を溜めて差し切り勝ち。上のクラスでは展開待ちの馬になりそうな感じがします。</t>
    <phoneticPr fontId="3"/>
  </si>
  <si>
    <t>京都ダートは前日が大雨だったのに標準レベルの時計の馬場。そんな馬場で速いペースにしても時計は優秀で、これはハイレベル戦だったかもしれない。</t>
    <phoneticPr fontId="12"/>
  </si>
  <si>
    <t>ハイペースを好位で早めに動いて素晴らしい時計で勝利。普通に強い内容でしたし、世代上位のダート馬の可能性あり。</t>
    <phoneticPr fontId="12"/>
  </si>
  <si>
    <t>京都芝は前日の雨が乾いて時計はそこそこ出るヨーロピアンな馬場。ウォータールグランがハイペースの大逃げを打ったことで差しが決まる結果に。</t>
    <phoneticPr fontId="12"/>
  </si>
  <si>
    <t>本格化してきているのは確かだが、どうもメンバーや馬場、展開などに恵まれているレース続き。いきなりオープンではどうか。</t>
    <phoneticPr fontId="12"/>
  </si>
  <si>
    <t>京都芝は前日の雨が乾いて時計はそこそこ出るヨーロピアンな馬場。ハイペースで最後は上がりが掛かって横に広がる接戦レースになった。</t>
    <phoneticPr fontId="12"/>
  </si>
  <si>
    <t>ハイペースを先行して厳しい展開。直線でも手応えは渋かったが良く押し切った。こういう競馬が案外合うのかもしれない。</t>
    <phoneticPr fontId="12"/>
  </si>
  <si>
    <t>ナルカミ</t>
    <phoneticPr fontId="12"/>
  </si>
  <si>
    <t>フェニーチェドーロ</t>
    <phoneticPr fontId="12"/>
  </si>
  <si>
    <t>ﾌｫｰｳｨｰﾙﾄﾞﾗｲﾌﾞ</t>
    <phoneticPr fontId="12"/>
  </si>
  <si>
    <t>ウォーターエルピス</t>
    <phoneticPr fontId="12"/>
  </si>
  <si>
    <t>パーティハーン</t>
    <phoneticPr fontId="12"/>
  </si>
  <si>
    <t>ミニトランザット</t>
    <phoneticPr fontId="12"/>
  </si>
  <si>
    <t>ルシュヴァルドール</t>
    <phoneticPr fontId="12"/>
  </si>
  <si>
    <t>クリノオリーブ</t>
    <phoneticPr fontId="12"/>
  </si>
  <si>
    <t>ショウナンアデイブ</t>
    <phoneticPr fontId="12"/>
  </si>
  <si>
    <t>イスラアネーロ</t>
    <phoneticPr fontId="12"/>
  </si>
  <si>
    <t>キングサーガ</t>
    <phoneticPr fontId="12"/>
  </si>
  <si>
    <t>ポッドドンナー</t>
    <phoneticPr fontId="3"/>
  </si>
  <si>
    <t>モズアスコット</t>
    <phoneticPr fontId="3"/>
  </si>
  <si>
    <t>チムニートップス</t>
    <phoneticPr fontId="12"/>
  </si>
  <si>
    <t>タピット</t>
    <phoneticPr fontId="12"/>
  </si>
  <si>
    <t>アドマイヤズーム</t>
    <phoneticPr fontId="12"/>
  </si>
  <si>
    <t>アスタールフナ</t>
    <phoneticPr fontId="3"/>
  </si>
  <si>
    <t>パイロ</t>
    <phoneticPr fontId="3"/>
  </si>
  <si>
    <t>エコロディノス</t>
    <phoneticPr fontId="12"/>
  </si>
  <si>
    <t>ジンセイ</t>
    <phoneticPr fontId="3"/>
  </si>
  <si>
    <t>ソルジャーズコール</t>
    <phoneticPr fontId="12"/>
  </si>
  <si>
    <t>ヘルモーズ</t>
    <phoneticPr fontId="3"/>
  </si>
  <si>
    <t>チュウワハート</t>
    <phoneticPr fontId="12"/>
  </si>
  <si>
    <t>スタニングローズ</t>
    <phoneticPr fontId="3"/>
  </si>
  <si>
    <t>キングカメハメハ</t>
    <phoneticPr fontId="3"/>
  </si>
  <si>
    <t>ロペデベガ</t>
    <phoneticPr fontId="3"/>
  </si>
  <si>
    <t>フルメタルボディー</t>
    <phoneticPr fontId="12"/>
  </si>
  <si>
    <t>ダート短距離の未勝利戦らしく基本は前に行った馬が有利。そんな中でフェニーチェドーロが圧巻の末脚を見せて差し切り勝ち。</t>
    <phoneticPr fontId="12"/>
  </si>
  <si>
    <t>初ダートで若干出遅れたが最後は凄まじい末脚。最後は流していましたし、これは指数以上に評価するべき馬だろう。</t>
    <phoneticPr fontId="12"/>
  </si>
  <si>
    <t>スローペースで流れて前有利の展開。ウォーターエルピスが２番手から抜け出して勝利となったが、かなり指数は低いので評価はしにくい。</t>
    <phoneticPr fontId="12"/>
  </si>
  <si>
    <t>スローペースを先行して完全に恵まれた印象。今回は指数も低いですし評価はできない。</t>
    <phoneticPr fontId="12"/>
  </si>
  <si>
    <t>パーティハーンが途中から先頭を奪ってスローペースから後半1000m=58.3のロンスパ戦に。前に行った馬にこのラップで走られては後ろの馬は厳しい。</t>
    <phoneticPr fontId="12"/>
  </si>
  <si>
    <t>キレはなさそうだが先行力とスタミナはかなりのもの。後半1000m=58.3で走れていれば上のクラスでも戦えるでしょう。</t>
    <phoneticPr fontId="12"/>
  </si>
  <si>
    <t>新馬戦として考えればハイペースともいえる展開で、最後はほぼ平坦ラップで1分51秒2という驚愕の時計。これを記録したナルカミという馬は凄まじい素材かもしれない。</t>
    <phoneticPr fontId="12"/>
  </si>
  <si>
    <t>揉まれてどうかなどわからないが、常識的に考えて２歳新馬がこの時計で走れるとは考えづらい。この世代のフォーエバーヤングなのかもしれない。</t>
    <phoneticPr fontId="12"/>
  </si>
  <si>
    <t>新馬戦らしくスローペースからの上がり勝負に。前に行った馬が上位独占の結果になった。</t>
    <phoneticPr fontId="12"/>
  </si>
  <si>
    <t>抜群のスタートからスローペースの逃げを打って勝利。今回は展開に恵まれた感じはします。</t>
    <phoneticPr fontId="12"/>
  </si>
  <si>
    <t>先行馬多数で案の定の速い流れに。最後は前の馬が止まって差し馬が上位に突っ込んでくる結果になった。</t>
    <phoneticPr fontId="12"/>
  </si>
  <si>
    <t>陣営コメントを見てもまだ仕上がり途上。それでもここでは力が違った感じか。普通に強い競馬だったので上のクラスでも通用しそう。</t>
    <phoneticPr fontId="12"/>
  </si>
  <si>
    <t>ある程度速いペースで流れたが前の馬が全く止まらず。走破時計もまずまず優秀ですし、単純に前に行った馬たちが強かった感じか。</t>
    <phoneticPr fontId="12"/>
  </si>
  <si>
    <t>もう明らかにこのクラスでは上位だった。今回も先行して楽勝でしたし、昇級しても即通用だと思います。</t>
    <phoneticPr fontId="12"/>
  </si>
  <si>
    <t>先行馬の数は少なかったが蓋を開けてみたらハイペース戦に。好位追走のショウナンアデイブとシェイクユアハートの大接戦となった。</t>
    <phoneticPr fontId="12"/>
  </si>
  <si>
    <t>少し離れた３番手追走。最後は混戦をしのいで勝利となった。時計はまずまずだが、オープンでどこまでやれるだろうか。</t>
    <phoneticPr fontId="12"/>
  </si>
  <si>
    <t>先行馬多数でハイペースの展開。前に行った馬はほとんど総崩れで差しが決まるレースになった。</t>
    <phoneticPr fontId="12"/>
  </si>
  <si>
    <t>前に壁を作って一瞬の脚を使ってこその馬。今回は中枠でハイペースでドンピシャにハマった感じがします。</t>
    <phoneticPr fontId="12"/>
  </si>
  <si>
    <t>低調なメンバーレベルで少頭数。そんなメンバーで超スローペースになり、位置取りや騎手の仕掛けがほとんどを占めるレースになったか。</t>
    <phoneticPr fontId="12"/>
  </si>
  <si>
    <t>前走で芝適性は見せていた馬。今回はメンバー弱化でCデムーロ騎乗で勝利。特殊な展開でもあったので評価はしづらい。</t>
    <phoneticPr fontId="12"/>
  </si>
  <si>
    <t>徐々にイン馬場が荒れて外を通る馬が多くなってきた印象。ここも外枠のフルメタルボディーがインを空けて先行して押し切り勝ち。</t>
    <phoneticPr fontId="12"/>
  </si>
  <si>
    <t>なかなか難しい馬だが今回は２番手から我慢させて走れていた。連続して走れる馬という感じはしない。</t>
    <phoneticPr fontId="12"/>
  </si>
  <si>
    <t>かなりのハイペースで流れて差し有利の展開。好位で溜める競馬ができたチュウワハートが長期休養明け初戦で勝利。</t>
    <phoneticPr fontId="12"/>
  </si>
  <si>
    <t>今回は大型馬の長期休養明けで初めて控える競馬で好走。これは叩いた上積みも考えればオープンでやれて良さそうな感じがします。</t>
    <phoneticPr fontId="12"/>
  </si>
  <si>
    <t>ヤマニンブークリエが逃げて前半はスローペース。そこから後半1000m=58.3で流れて地力は問われたんじゃないだろうか。</t>
    <phoneticPr fontId="12"/>
  </si>
  <si>
    <t>今回のメンバーでは能力が抜けていた印象。後半1000m=58.3ならまずまず評価できそうで、次走の重賞が試金石といえるんじゃないだろうか。</t>
    <phoneticPr fontId="12"/>
  </si>
  <si>
    <t>前走同様にウインアウォードとペプチドハドソンが先行してハイペース。好位で進めたヘルモーズが人気に応えて順当勝ち</t>
    <phoneticPr fontId="3"/>
  </si>
  <si>
    <t>リンドラゴの２勝クラスはハイレベル戦。ここに来てスタート難が快勝してきたのは良さそうで、いずれ準オープンでも通用していきそう。</t>
    <phoneticPr fontId="3"/>
  </si>
  <si>
    <t>先行馬多数で案の定のハイペース戦に。それでも強気に早め先頭の競馬を見せたパシアンジャンがそのまま押し切って勝利となった。</t>
    <phoneticPr fontId="12"/>
  </si>
  <si>
    <t>ハイペースを早めに仕掛けて４コーナーでは先頭。普通に時計も速いですし、揉まれない競馬ができればオープンまで行けそう。</t>
    <phoneticPr fontId="12"/>
  </si>
  <si>
    <t>大外枠からジンセイが逃げてそこまで速くない流れ。ある程度の位置にいた馬で上位独占の結果になった。</t>
    <phoneticPr fontId="3"/>
  </si>
  <si>
    <t>強気の逃げ戦法でキャリアハイのレースができた。キレはないが持続力を活かす競馬なら上のクラスでも通用していい。</t>
    <phoneticPr fontId="3"/>
  </si>
  <si>
    <t>前半はスローペースだったが、後半1000m=58.3なら普通にレースレベルは高そう。上位馬は上のクラスでも戦えるような馬だったか。</t>
    <phoneticPr fontId="12"/>
  </si>
  <si>
    <t>２番手追走から楽に抜け出して完勝。後半1000m=58.3は普通に優秀ですし、立ち回りセンスも良さそうで上でも期待できそうな馬だ。</t>
    <phoneticPr fontId="12"/>
  </si>
  <si>
    <t>半数以上の馬が出遅れた感じで、スタート良く前に行けた馬が上位に来れた印象。二の足で先手を奪ったアスタールフナが押し切って勝利。</t>
    <phoneticPr fontId="3"/>
  </si>
  <si>
    <t>二の足が圧倒的に速くてあっさりとハナを奪えた。時計自体は水準レベルだが、こういう競馬じゃないとどこまでやれるか。</t>
    <phoneticPr fontId="3"/>
  </si>
  <si>
    <t>なかなかメンバーは揃っていた一戦。速いペースで流れて上がりも掛かっていないですし、当初の想定通りにレースレベルは高かったか。</t>
    <phoneticPr fontId="12"/>
  </si>
  <si>
    <t>初戦はハイレベル戦。今回は２戦目の上積みもあって完勝となった。ハイペースを先行しての勝利で、これは重賞でも通用しそうな馬だ。</t>
    <phoneticPr fontId="12"/>
  </si>
  <si>
    <t>少頭数だったがハイペースで流れて地力が問われる展開。断然人気のチムニートップスと初ダートのメイケイレインが３着以下を大きく突き放してワンツー決着。</t>
    <phoneticPr fontId="12"/>
  </si>
  <si>
    <t>使うごとにパフォーマンス上昇。ハイペースを先行して３着以下を突き放しましたし、普通に上のクラスでも面白そう。</t>
    <phoneticPr fontId="12"/>
  </si>
  <si>
    <t>未勝利にしてはかなりのハイペースで最後は上がりが掛かる展開。好位追走のポッドドンナーがスムーズな競馬で抜け出して勝利。</t>
    <phoneticPr fontId="3"/>
  </si>
  <si>
    <t>好スタートから好位追走で危なげなく抜け出して勝利。２戦目で順当にパフォーマンスを上げてきた感じか。</t>
    <phoneticPr fontId="3"/>
  </si>
  <si>
    <t>フォーキャンドルズ</t>
    <phoneticPr fontId="12"/>
  </si>
  <si>
    <t>ヒルノハンブルク</t>
    <phoneticPr fontId="12"/>
  </si>
  <si>
    <t>ピエマンソン</t>
    <phoneticPr fontId="3"/>
  </si>
  <si>
    <t>ヤマニンチェルキ</t>
    <phoneticPr fontId="12"/>
  </si>
  <si>
    <t>ベイラム</t>
    <phoneticPr fontId="12"/>
  </si>
  <si>
    <t>メイショウタマユラ</t>
    <phoneticPr fontId="12"/>
  </si>
  <si>
    <t>ディープブリランテ</t>
    <phoneticPr fontId="12"/>
  </si>
  <si>
    <t>バロネッサ</t>
    <phoneticPr fontId="12"/>
  </si>
  <si>
    <t>キャッスルレイク</t>
    <phoneticPr fontId="12"/>
  </si>
  <si>
    <t>アレスバローズ</t>
    <phoneticPr fontId="12"/>
  </si>
  <si>
    <t>メイプルタピット</t>
    <phoneticPr fontId="12"/>
  </si>
  <si>
    <t>デシエルト</t>
    <phoneticPr fontId="12"/>
  </si>
  <si>
    <t>ダイヤモンド</t>
    <phoneticPr fontId="12"/>
  </si>
  <si>
    <t>チュウジョウ</t>
    <phoneticPr fontId="12"/>
  </si>
  <si>
    <t>キスアンドクライ</t>
    <phoneticPr fontId="12"/>
  </si>
  <si>
    <t>キアニーナ</t>
    <phoneticPr fontId="12"/>
  </si>
  <si>
    <t>ﾃｲｸﾁｬｰｼﾞｲﾝﾃﾞｨ</t>
    <phoneticPr fontId="12"/>
  </si>
  <si>
    <t>オーヴァルエース</t>
    <phoneticPr fontId="12"/>
  </si>
  <si>
    <t>キングメーカー</t>
    <phoneticPr fontId="12"/>
  </si>
  <si>
    <t>ジョニール</t>
    <phoneticPr fontId="3"/>
  </si>
  <si>
    <t>オペラプラージュ</t>
    <phoneticPr fontId="12"/>
  </si>
  <si>
    <t>インビンシブルパパ</t>
    <phoneticPr fontId="3"/>
  </si>
  <si>
    <t>シャラア</t>
    <phoneticPr fontId="3"/>
  </si>
  <si>
    <t>グランプリボス</t>
    <phoneticPr fontId="3"/>
  </si>
  <si>
    <t>アイルハヴアナザー</t>
    <phoneticPr fontId="12"/>
  </si>
  <si>
    <t>京都芝はBコース最終週で外が伸びる馬場。このレースもマイルCSと同様にスムーズに外を通れた馬で上位独占の結果に。</t>
    <phoneticPr fontId="12"/>
  </si>
  <si>
    <t>なかなかの好メンバー相手に大楽勝。おそらくマイルなら重賞級なはずで、準オープンもすぐに勝てていいはずだ。</t>
    <phoneticPr fontId="12"/>
  </si>
  <si>
    <t>インビンシブルパパが逃げて前半3F=34.1はかなり速い流れ。それでもここでは力上位でインビンシブルパパがそのまま押し切って勝利。</t>
    <phoneticPr fontId="3"/>
  </si>
  <si>
    <t>1400mの距離でハイペースの逃げを打って押し切り勝ち。素質はオープン級だが、1400mでは少し長いのでやはり1200mの方がいいんじゃないだろうか。</t>
    <phoneticPr fontId="3"/>
  </si>
  <si>
    <t>京都芝はBコース最終週で外の方が伸びる馬場。前半がかなりのスローからのロンスパ戦で、ナムラフッカーとナイトスラッガーの２頭が３着以下を突き放した。</t>
    <phoneticPr fontId="12"/>
  </si>
  <si>
    <t>じっくり溜める競馬で外から素晴らしい末脚を見せた。３着以下は突き放していますし、脚力は上のクラスでも通用する。</t>
    <phoneticPr fontId="12"/>
  </si>
  <si>
    <t>京都芝はBコース最終週で外の方が伸びる馬場。そんな馬場でデシエルトが平均ペースの逃げを打って、そのまま押し切って勝利となった。</t>
    <phoneticPr fontId="12"/>
  </si>
  <si>
    <t>若葉S以来に芝でマイペースの逃げを打って一変。このパフォーマンスを見てもダートよりは芝馬じゃないんだろうか。</t>
    <phoneticPr fontId="12"/>
  </si>
  <si>
    <t>初戦は砂を被って折り合い欠いていたヤマニンチェルキが逃げる展開。逃げたことでパフォーマンス一変でここは圧勝となった。</t>
    <phoneticPr fontId="12"/>
  </si>
  <si>
    <t>初戦は砂を被って折り合いを欠く競馬。今回は1200mで先手を奪ってパフォーマンス一変。現状はこういう競馬が合っているか。</t>
    <phoneticPr fontId="12"/>
  </si>
  <si>
    <t>ペースが流れた割に馬群が密集して差しも決まる展開。厳しい展開だったが、先手を奪ったベイラムがそのまま押し切って勝利。</t>
    <phoneticPr fontId="12"/>
  </si>
  <si>
    <t>途中で競りかけられる厳しい展開だったが押し切り勝ち。スワーヴアラミスの下だけにダート適性は高いか。</t>
    <phoneticPr fontId="12"/>
  </si>
  <si>
    <t>かなりのハイペースで進んだが前は止まらず。初ダートのピエマンソンが好位から抜け出して完勝となった。</t>
    <phoneticPr fontId="3"/>
  </si>
  <si>
    <t>初ダートで外枠から強気な競馬で完勝。強い内容だったが、揉まれてどうかはまだわからないところ。</t>
    <phoneticPr fontId="3"/>
  </si>
  <si>
    <t>京都芝はBコース最終週で外の方が伸びる馬場。ここは中盤がかなり緩んでからの瞬発戦で前目につけた人気２頭が順当にワンツー決着となった。</t>
    <phoneticPr fontId="12"/>
  </si>
  <si>
    <t>位置を取りに行ってスムーズな競馬ができた。直線で馬場の悪いインを通っての勝利で、時計以上に評価していいんじゃないだろうか。</t>
    <phoneticPr fontId="12"/>
  </si>
  <si>
    <t>京都芝はBコース最終週で外の方が伸びる馬場。このレースも外枠の人気薄の差し馬でワンツー決着となった。</t>
    <phoneticPr fontId="12"/>
  </si>
  <si>
    <t>外伸び馬場で上手く外差しがハマった印象。今回はトラックバイアスに恵まれたんじゃないだろうか。</t>
    <phoneticPr fontId="12"/>
  </si>
  <si>
    <t>前半はスローペースだったが早めに動きがあってロンスパ戦に。人気のヒルノハンブルク以外は差し勢が上位独占の結果に。</t>
    <phoneticPr fontId="12"/>
  </si>
  <si>
    <t>馬群の中での競馬も問題なく、勝負所でもインを突く操縦性の高さを見せた。なかなか期待できるダート馬じゃないだろうか。</t>
    <phoneticPr fontId="12"/>
  </si>
  <si>
    <t>先行馬が多くてかなりのハイペースの展開。それでも前目につけた馬が渋とく粘ってワンツー決着。</t>
    <phoneticPr fontId="3"/>
  </si>
  <si>
    <t>今回が長期休養明けだったがいきなりから走ることができた。ハイペースを好位から抜け出しての勝利で時計以上に評価できるか。</t>
    <phoneticPr fontId="3"/>
  </si>
  <si>
    <t>先行馬多数で予想通りの超ハイペースに。離れた好位追走のバロネッサが人気に応えて順当勝ちとなった。</t>
    <phoneticPr fontId="12"/>
  </si>
  <si>
    <t>ハイペースを離れた４番手から早めに追いかけて完勝。まだ上のクラスでもやれそうで、準オープンが試金石になるんじゃないだろうか。</t>
    <phoneticPr fontId="12"/>
  </si>
  <si>
    <t>京都芝はBコース最終週で外の方が伸びる馬場。ここはそんな馬場以上に超スローペース過ぎて前に行かないとどうしようもなかったか。</t>
    <phoneticPr fontId="12"/>
  </si>
  <si>
    <t>好位ポジションから直線では馬場の悪いインを通って差し切り勝ち。今回のメンバーに入れば能力抜けていたか。</t>
    <phoneticPr fontId="12"/>
  </si>
  <si>
    <t>平均ペースで流れてこの条件らしく差しが決まるレースに。メイプルタピットが素晴らしい脚で突き抜けて勝利となった。</t>
    <phoneticPr fontId="12"/>
  </si>
  <si>
    <t>ダートの長距離では前走しか崩れていなかった馬。今回は差しが決まりやすい条件とはいえ、素晴らしい末脚で差し切った。</t>
    <phoneticPr fontId="12"/>
  </si>
  <si>
    <t>京都芝はBコース最終週で外が伸びる馬場。そんな馬場でペースも流れたことで、外枠の差し馬が上位独占の結果になった。</t>
    <phoneticPr fontId="12"/>
  </si>
  <si>
    <t>勝負所で一気に動いてスタミナを押し出して勝利。時計も優秀ですし、これは年明けの日経新春杯あたりで走ってもいい馬かも。</t>
    <phoneticPr fontId="12"/>
  </si>
  <si>
    <t>先行馬多数で案の定速いペースに。最後は差し馬有利の展開で、ツークフォーゲルとルクスメテオールの２頭が突き抜けてワンツー。</t>
    <phoneticPr fontId="12"/>
  </si>
  <si>
    <t>休養でパフォーマンスを落としていたがここに来て復活。ハイペースで展開に恵まれたが、それでも脚力は上のクラスで通用。</t>
    <phoneticPr fontId="12"/>
  </si>
  <si>
    <t>そこまで字面のペースは速くなかったが、先行馬多数で差しが決まる展開。オペラプラージュとカネトシゴウトの２頭が後続を突き放してワンツー。</t>
    <phoneticPr fontId="12"/>
  </si>
  <si>
    <t>今回のメンバーでは能力上位だった。差しが決まる展開で、なおかつ時計が遅いのでどこまで評価できるだろうか。</t>
    <phoneticPr fontId="12"/>
  </si>
  <si>
    <t>先行タイプの馬が多くてハイペースの展開。あまり展開は向かなかったが、人気のジョニールがここは能力上位だった感じ。</t>
    <phoneticPr fontId="3"/>
  </si>
  <si>
    <t>ハイペースを先行して良く押し切った。展開を考えればここは人気通りの順当勝ちじゃないだろうか。</t>
    <phoneticPr fontId="3"/>
  </si>
  <si>
    <t>京都芝はBコース最終週で外が伸びる馬場。ここは単純にダイヤモンドの能力が抜けきっていた感じがします。</t>
    <phoneticPr fontId="12"/>
  </si>
  <si>
    <t>この距離でスピードを活かす競馬なら上位だった。抑えが効かなそうなので、上のクラスで控える競馬ができないとどうだろう。</t>
    <phoneticPr fontId="12"/>
  </si>
  <si>
    <t>しっかりとペースが流れて地力が問われた感じ。３頭が４着以下を突き放してワンツースリーとなった。</t>
    <phoneticPr fontId="12"/>
  </si>
  <si>
    <t>初ダートで先行策からなかなか強い競馬。走破時計も優秀ですし、評価できるレースだったんじゃないだろうか。</t>
    <phoneticPr fontId="12"/>
  </si>
  <si>
    <t>京都芝はBコース最終週で外が伸びる馬場。ルクスジニアが早め先頭で押し切りを狙ったが、最後にキスアンドクライが差し切って勝利。</t>
    <phoneticPr fontId="12"/>
  </si>
  <si>
    <t>２戦目で位置を取る競馬でパフォーマンス一変。血統イメージ通りにタフ馬場向きのスタミナタイプか。</t>
    <phoneticPr fontId="12"/>
  </si>
  <si>
    <t>スローペースで流れて前有利の展開。番手につけた２頭が抜け出してワンツー決着。</t>
    <phoneticPr fontId="12"/>
  </si>
  <si>
    <t>あっさりと番手を取ってスムーズな競馬で抜け出した。今回はスローペースだったので次走が試金石じゃないだろうか。</t>
    <phoneticPr fontId="12"/>
  </si>
  <si>
    <t>京都芝はBコース最終週で外が伸びる馬場。超スローの逃げを打ったキングメーカーが直線でも馬場の良いところを通って勝利。</t>
    <phoneticPr fontId="12"/>
  </si>
  <si>
    <t>先手を奪って直線でも馬場の良い部分を通れていた。超スローペースの逃げなので評価が難しい。</t>
    <phoneticPr fontId="12"/>
  </si>
  <si>
    <t>デュアルロール</t>
    <phoneticPr fontId="3"/>
  </si>
  <si>
    <t>ブルックリンダンス</t>
    <phoneticPr fontId="12"/>
  </si>
  <si>
    <t>トムズデタ</t>
    <phoneticPr fontId="12"/>
  </si>
  <si>
    <t>シュバルツマサムネ</t>
    <phoneticPr fontId="12"/>
  </si>
  <si>
    <t>京都ダートは雨の影響がなくタフな馬場。速いペースで流れて最後はかなり上がりが掛かる結果になった。</t>
    <phoneticPr fontId="3"/>
  </si>
  <si>
    <t>出遅れたが二の足で中団位置を確保。これまでよりも早めに外に出せたことで差し切ることができた。揉まれない競馬なら時計以上にやれそう。</t>
    <phoneticPr fontId="3"/>
  </si>
  <si>
    <t>京都ダートは雨の影響がなくタフな馬場。ブルックリンダンスが４コーナーから早めに仕掛ける競馬でここでは力が違った。</t>
    <phoneticPr fontId="12"/>
  </si>
  <si>
    <t>課題のスタートを決めて４コーナーでは先頭を飲み込むような競馬。スムーズに脚を使い切ったことで一気にパフォーマンスを上げてきた。</t>
    <phoneticPr fontId="12"/>
  </si>
  <si>
    <t>京都芝はCコース変更でもヨーロピアンなタフ馬場。そんな馬場でペース流れたことで、最後はシュバルツマサムネが大外一気を決めて差し切り勝ち。</t>
    <phoneticPr fontId="12"/>
  </si>
  <si>
    <t>スタートで出遅れたが大外ぶん回しで差し切り勝ち。タンザナイトの血統だけに距離を伸ばしてスタミナが問われたのが良かった感じ。</t>
    <phoneticPr fontId="12"/>
  </si>
  <si>
    <t>ワイルデンウーリー</t>
    <phoneticPr fontId="12"/>
  </si>
  <si>
    <t>バーナーディニ</t>
    <phoneticPr fontId="12"/>
  </si>
  <si>
    <t>ノーブルミッション</t>
    <phoneticPr fontId="12"/>
  </si>
  <si>
    <t>スマートシーカー</t>
    <phoneticPr fontId="12"/>
  </si>
  <si>
    <t>ゴールドドリーム</t>
    <phoneticPr fontId="12"/>
  </si>
  <si>
    <t>ヘルメース</t>
    <phoneticPr fontId="12"/>
  </si>
  <si>
    <t>ホルトバージ</t>
    <phoneticPr fontId="12"/>
  </si>
  <si>
    <t>オーロラエックス</t>
    <phoneticPr fontId="3"/>
  </si>
  <si>
    <t>アンクルクロス</t>
    <phoneticPr fontId="12"/>
  </si>
  <si>
    <t>京都芝はCコース変更でもヨーロピアンなタフ馬場。徐々に外の方が伸びる馬場になってきた感じで、外枠の馬が上位独占の結果に。</t>
    <phoneticPr fontId="12"/>
  </si>
  <si>
    <t>外を回って大きなストライドで差し切り勝ち。血統や走法を見てもダート馬なはずで、素質だけで芝を勝つんだからダートでは大物かも。</t>
    <phoneticPr fontId="12"/>
  </si>
  <si>
    <t>京都ダートは雨の影響がなくタフな馬場。先行馬が字面のペース以上に競り合う展開になだったが、それでも前に行った馬で上位独占の結果に。</t>
    <phoneticPr fontId="12"/>
  </si>
  <si>
    <t>テンに位置を取り切れなかったが向こう正面で外目２番手に。最後までじわじわ伸びて差し切り勝ち。道中の素振りから揉まれる競馬はさっぱりダメそう。</t>
    <phoneticPr fontId="12"/>
  </si>
  <si>
    <t>京都ダートは雨の影響がなくタフな馬場。ヘルメースがあっさりと先手を奪ってそのまま押し切ったが、ついていった先行馬は潰れて２着以下は差しが突っこんできた。</t>
    <phoneticPr fontId="12"/>
  </si>
  <si>
    <t>抜群のスタートから先手を奪って自分の競馬をやり切った。今回はついてきた先行馬がだらしなかった感じがします。</t>
    <phoneticPr fontId="12"/>
  </si>
  <si>
    <t>京都ダートは雨の影響がなくタフな馬場。少頭数で能力差もはっきりしていた感じのメンバーで、武豊騎手が完璧に捌いたホルトバージが差し切って勝利。</t>
    <phoneticPr fontId="12"/>
  </si>
  <si>
    <t>1900mの距離で少頭数で好位から完璧な競馬ができた。脚力はあるタイプだが、昇級するとクラス慣れは必要に見えます。</t>
    <phoneticPr fontId="12"/>
  </si>
  <si>
    <t>京都ダートは雨の影響がなくタフな馬場。前半ペースが速かった上に捲りが入ったことで、溜めを効かせた差し馬が有利な展開だったか。</t>
    <phoneticPr fontId="12"/>
  </si>
  <si>
    <t>１枠から好位で脚を溜めて完璧な競馬ができた。今回は展開も向きましたし、準オープンは相手も強いので試金石になりそう。</t>
    <phoneticPr fontId="12"/>
  </si>
  <si>
    <t>京都芝はCコース変更でもヨーロピアンなタフ馬場。少頭数で超スローペースになり、ある程度の位置につけないと厳しいレースだったか。</t>
    <phoneticPr fontId="3"/>
  </si>
  <si>
    <t>超スローペースで先行して折り合いを欠き気味だったが何とか我慢させて順当勝ち。これぐらいの距離なら大きいところを目指せる馬かも。</t>
    <phoneticPr fontId="3"/>
  </si>
  <si>
    <t>京都芝はCコース変更でもヨーロピアンなタフ馬場。ヨーロピアンな決め手が問われるレースになり、アンクルクロスが33.0の上がりを使って差し切り勝ち。</t>
    <phoneticPr fontId="12"/>
  </si>
  <si>
    <t>スタートを決めて中団で脚を溜める競馬で素晴らしい末脚を披露。今のヨーロピアンな馬場も合っていたが、末脚が活きるスプリント戦なら面白い馬。</t>
    <phoneticPr fontId="12"/>
  </si>
  <si>
    <t>レーンアジリティ</t>
    <phoneticPr fontId="12"/>
  </si>
  <si>
    <t>ゴッドエスパーダ</t>
    <phoneticPr fontId="12"/>
  </si>
  <si>
    <t>ベイリークロア</t>
    <phoneticPr fontId="12"/>
  </si>
  <si>
    <t>セボンサデッセ</t>
    <phoneticPr fontId="3"/>
  </si>
  <si>
    <t>ルヴァンスレーヴ</t>
    <phoneticPr fontId="3"/>
  </si>
  <si>
    <t>アドミラブル</t>
    <phoneticPr fontId="3"/>
  </si>
  <si>
    <t>キングブルー</t>
    <phoneticPr fontId="12"/>
  </si>
  <si>
    <t>ネブラディスク</t>
    <phoneticPr fontId="12"/>
  </si>
  <si>
    <t>キュクヌス</t>
    <phoneticPr fontId="12"/>
  </si>
  <si>
    <t>割と先行馬が多かったことで単純な前残りレースにはならず。２番手から完璧な競馬ができたレーンアジリティがここで一変を見せた。</t>
    <phoneticPr fontId="12"/>
  </si>
  <si>
    <t>抜群のスタートを決めて２番手から完璧な競馬ができた。この距離に適性はあった感じだが、今回はこれ以上ないぐらいに完璧に乗っている。</t>
    <phoneticPr fontId="12"/>
  </si>
  <si>
    <t>それなりにペースが流れてかなり上がりが掛かる展開。初ダートのゴッドエスパーダが速めに抜け出して勝利となった。</t>
    <phoneticPr fontId="12"/>
  </si>
  <si>
    <t>初ダートでハイペースを先行する競馬で押し切り勝ち。あんまりダート向きの血統ではないので、今後揉まれこんだりした場合にどうなるか。</t>
    <phoneticPr fontId="12"/>
  </si>
  <si>
    <t>京都芝は外の方が伸びるヨーロピアンな馬場。ただ、未勝利レベルではそこまでトラックバイアスは出なかった感じで、インを通った人気２頭がワンツー決着。</t>
    <phoneticPr fontId="12"/>
  </si>
  <si>
    <t>サドラー持ちの血統でこういうヨーロピアンな馬場はあっていたか。ロスのない競馬はできているが３着以下は離している。</t>
    <phoneticPr fontId="12"/>
  </si>
  <si>
    <t>平均ペースで流れて地力ははっきり問われた感じ。ここはセボンサデッセが能力抜けていたようで楽勝となった。</t>
    <phoneticPr fontId="3"/>
  </si>
  <si>
    <t>外枠から終始外を通る競馬で楽勝。ここでは体力がまるで違っていたか。血統やレース内容から距離は伸びてもいいんじゃないだろうか。</t>
    <phoneticPr fontId="3"/>
  </si>
  <si>
    <t>先行馬の数が多くペース流れて消耗戦に。最後はスタミナレースで人気２頭が順当にワンツー決着。</t>
    <phoneticPr fontId="12"/>
  </si>
  <si>
    <t>とにかくスタミナを押し出してこその馬で、タフな馬場のハイペース戦は向いた感じ。上でも相手なりに走る可能性はある。</t>
    <phoneticPr fontId="12"/>
  </si>
  <si>
    <t>京都芝は外の方が伸びるヨーロピアンな馬場。そんな馬場らしい外差し決着になったが、突き抜けたネブラディスクという馬は相当な素材かもしれない。</t>
    <phoneticPr fontId="12"/>
  </si>
  <si>
    <t>半姉にリスグラシューがいる超良血。スローで加速ラップで圧巻の競馬でしたし、これはひょっとするとクラシック級の素材かもしれない。</t>
    <phoneticPr fontId="12"/>
  </si>
  <si>
    <t>ビヨンドザヴァレー</t>
    <phoneticPr fontId="12"/>
  </si>
  <si>
    <t>ホウオウルーレット</t>
    <phoneticPr fontId="12"/>
  </si>
  <si>
    <t>ロージズインメイ</t>
    <phoneticPr fontId="12"/>
  </si>
  <si>
    <t>トビーズコーナー</t>
    <phoneticPr fontId="12"/>
  </si>
  <si>
    <t>京都芝は外の方が伸びるヨーロピアンな馬場。そんな馬場を騎手たちが意識しすぎてインを空けた結果、ロスなく運べた内枠の馬が上位独占の結果に。</t>
    <phoneticPr fontId="12"/>
  </si>
  <si>
    <t>血統的にもタフな馬場は苦にしないタイプ。外伸び馬場で全馬がインを空けたことでロスなく立ち回れた感じがします。</t>
    <phoneticPr fontId="12"/>
  </si>
  <si>
    <t>タフな馬場でサウンドアレグリアが逃げて速い流れ。サウンドアレグリアはそのまま逃げ切ったが、２着以下には差し追い込み馬が突っこんできた。</t>
    <phoneticPr fontId="3"/>
  </si>
  <si>
    <t>サウンドアレグリア</t>
    <phoneticPr fontId="3"/>
  </si>
  <si>
    <t>ｱﾒﾘｶﾝﾍﾟｲﾄﾘｵｯﾄ</t>
    <phoneticPr fontId="3"/>
  </si>
  <si>
    <t>バスタードサフランが早めに動いてロンスパ戦に。最後は差しも決まるレースになり、フォーチュンテラーが差し切って勝利。</t>
    <phoneticPr fontId="12"/>
  </si>
  <si>
    <t>ハイペースの逃げを打って押し切り勝ち。先行馬が全て潰れているのを見ても強い競馬。ただこの形だと準オープンでは目標になりそう。</t>
    <phoneticPr fontId="3"/>
  </si>
  <si>
    <t>実績のない距離だったが力をつけた今ならこなしてきた。今回はメンバーレベルが微妙だったので準オープンではどうだろうか。</t>
    <phoneticPr fontId="12"/>
  </si>
  <si>
    <t>フォーチュンテラー</t>
    <phoneticPr fontId="12"/>
  </si>
  <si>
    <t>京都芝は外の方が伸びるヨーロピアンな馬場。前半スローからのロンスパ戦になり、前に行った２頭でワンツー決着。</t>
    <phoneticPr fontId="12"/>
  </si>
  <si>
    <t>今回はサドラーが走る馬場でスローペースの楽な先行策が打てた。マイペースで長く脚を使って良いタイプか。</t>
    <phoneticPr fontId="12"/>
  </si>
  <si>
    <t>京都ダート1900mは差しが決まりやすい舞台。そんな舞台でペースも流れたことで完全な差し追い込み決着になった。</t>
    <phoneticPr fontId="12"/>
  </si>
  <si>
    <t>４コーナーで早めに動く競馬で長く良い脚を活かし切った。展開向いたとはいえ最後は余裕十分。もう一段階成長があっていいかも。</t>
    <phoneticPr fontId="12"/>
  </si>
  <si>
    <t>ルクスレゼルヴァ</t>
    <phoneticPr fontId="12"/>
  </si>
  <si>
    <t>ヴァンアグレアブル</t>
    <phoneticPr fontId="12"/>
  </si>
  <si>
    <t>セディバン</t>
    <phoneticPr fontId="3"/>
  </si>
  <si>
    <t>タワーオブロンドン</t>
    <phoneticPr fontId="3"/>
  </si>
  <si>
    <t>微妙なメンバーレベル。中盤から一気にペースが上がってついていけた馬が限られた感じで、上位３頭が４着以下を突き放した。</t>
    <phoneticPr fontId="12"/>
  </si>
  <si>
    <t>低調なメンバーの牝馬限定戦で大型馬が順当に指数を上げてきた感じか。今回は恵まれたのでこれからどれだけ上げていけるか。</t>
    <phoneticPr fontId="12"/>
  </si>
  <si>
    <t>出遅れた馬が多くてそこまで速くない流れ。ニュートラルで楽に先手を奪えたセディバンがそのまま押し切って勝利。</t>
    <phoneticPr fontId="3"/>
  </si>
  <si>
    <t>抜群のスタートから危なげなく逃げ切った。もう少し厳しいペースになってどこまでやれるだろうか。</t>
    <phoneticPr fontId="3"/>
  </si>
  <si>
    <t>メイケイレイン</t>
    <phoneticPr fontId="12"/>
  </si>
  <si>
    <t>どう考えてもメイケイレインが抜けていたメンバー構成。出遅れたが早めに先頭に立つ競馬でメイケイレインが順当勝ち。</t>
    <phoneticPr fontId="12"/>
  </si>
  <si>
    <t>スタートで出遅れたが向こう正面で捲って体力の違いを見せつけた。昇級しても相手なりには走れそうなタイプに見えます。</t>
    <phoneticPr fontId="12"/>
  </si>
  <si>
    <t>少頭数で緩い流れ。抜群のスタートから先手を奪ったナリノエンブレムがそのまま押し切って勝利。先行馬で上位独占の結果に。</t>
    <phoneticPr fontId="12"/>
  </si>
  <si>
    <t>抜群のスタートから先手を奪って楽々と逃げ切り勝ち。スピードはありそうだが今回は楽逃げが叶っている。</t>
    <phoneticPr fontId="12"/>
  </si>
  <si>
    <t>ナリノエンブレム</t>
    <phoneticPr fontId="12"/>
  </si>
  <si>
    <t>パドトロワ</t>
    <phoneticPr fontId="12"/>
  </si>
  <si>
    <t>マディソンガール</t>
    <phoneticPr fontId="12"/>
  </si>
  <si>
    <t>かなりハイレベルなメンバーが揃っていた一戦。超スローペースからの瞬発戦になったが、このラップで後続を突き放した上位２頭は相当に強そう。</t>
    <phoneticPr fontId="12"/>
  </si>
  <si>
    <t>完全な２着馬の勝ちパターンを差し切った末脚は見事。姉リバティアイランドに続いての大物誕生かもしれない。</t>
    <phoneticPr fontId="12"/>
  </si>
  <si>
    <t>スライビングロード</t>
    <phoneticPr fontId="12"/>
  </si>
  <si>
    <t>シャンデルナゴル</t>
    <phoneticPr fontId="12"/>
  </si>
  <si>
    <t>モズナイスバディー</t>
    <phoneticPr fontId="3"/>
  </si>
  <si>
    <t>そこそこメンバーが揃っていた割にかなり最後は上がりが掛かった。馬場が重かったか、風の影響でもあったのか。</t>
    <phoneticPr fontId="3"/>
  </si>
  <si>
    <t>揉まれ弱い馬の内枠だったが、上手く揉まれない外目のポジションを取れた。決め手を活かせれば上のクラスでも通用。</t>
    <phoneticPr fontId="3"/>
  </si>
  <si>
    <t>京都芝は未知の12月開催でタフな馬場。ミドルペースで総合力が問われた感じで、最後はインを通ってスライビングロードが差し切り勝ち。</t>
    <phoneticPr fontId="12"/>
  </si>
  <si>
    <t>若干出遅れ。直線では馬場のあまり良くないインを通って突き抜けた。時計以上にレースぶりは評価できるんじゃないだろうか。</t>
    <phoneticPr fontId="12"/>
  </si>
  <si>
    <t>平均ペースで流れて前に行った馬が上位独占の結果に。人気のシャンデルナゴルが好位から抜け出して順当勝ち。</t>
    <phoneticPr fontId="12"/>
  </si>
  <si>
    <t>前走は馬具が逆効果で行きっぷり悪かった模様。このクラスでは上位だった感じだが、クラス慣れは必要なタイプに見えます。</t>
    <phoneticPr fontId="12"/>
  </si>
  <si>
    <t>カトリックボーイ</t>
    <phoneticPr fontId="12"/>
  </si>
  <si>
    <t>ジョーローリット</t>
    <phoneticPr fontId="12"/>
  </si>
  <si>
    <t>抜群のスタートを決めたジョーローリットが逃げる展開。そこまで速いペースにはならず、ジョーローリットがそのまま押し切り勝ち。</t>
    <phoneticPr fontId="12"/>
  </si>
  <si>
    <t>完璧なスタートから先手を奪えたのが全て。こういう競馬しかできないとなるとオープンでは厳しいんじゃないだろうか。</t>
    <phoneticPr fontId="12"/>
  </si>
  <si>
    <t>京都芝は未知の12月開催でタフな馬場。ここはスプリント戦にしては少頭数で緩い流れで、しっかりと決め手も問われるレースになった。</t>
    <phoneticPr fontId="12"/>
  </si>
  <si>
    <t>1200mの距離で決め手を活かす競馬で連勝。父スマートオーディンらしいキレ味に優れた馬に見えます。</t>
    <phoneticPr fontId="12"/>
  </si>
  <si>
    <t>ラヴェル</t>
    <phoneticPr fontId="12"/>
  </si>
  <si>
    <t>ハットトリック</t>
    <phoneticPr fontId="12"/>
  </si>
  <si>
    <t>ベラジオボンド</t>
    <phoneticPr fontId="12"/>
  </si>
  <si>
    <t>京都芝は未知の12月開催でタフな馬場。ここは少頭数でスローのロンスパ戦になり、人気馬が順当に上位独占の結果に。</t>
    <phoneticPr fontId="12"/>
  </si>
  <si>
    <t>マイル～1800mならオープンでも活躍できそうな馬。今回は少頭数でスムーズな競馬ができているが、準オープンも数戦で勝ち上がれて良さそう。</t>
    <phoneticPr fontId="12"/>
  </si>
  <si>
    <t>ブーディガ</t>
    <phoneticPr fontId="12"/>
  </si>
  <si>
    <t>サタデーサンライズ</t>
    <phoneticPr fontId="12"/>
  </si>
  <si>
    <t>ランスオブカオス</t>
    <phoneticPr fontId="12"/>
  </si>
  <si>
    <t>メダリアドーロ</t>
    <phoneticPr fontId="12"/>
  </si>
  <si>
    <t>ソニックステップ</t>
    <phoneticPr fontId="12"/>
  </si>
  <si>
    <t>アルファマム</t>
    <phoneticPr fontId="3"/>
  </si>
  <si>
    <t>ﾏｸﾘｰﾝｽﾞﾐｭｰｼﾞｯｸ</t>
    <phoneticPr fontId="3"/>
  </si>
  <si>
    <t>ウルトラソニック</t>
    <phoneticPr fontId="12"/>
  </si>
  <si>
    <t>ペイシャケイプ</t>
    <phoneticPr fontId="12"/>
  </si>
  <si>
    <t>この条件の未勝利らしく基本的には前に行った馬が有利な展開。人気のペイシャケイプが展開無視で大外一気で差し切って勝利。</t>
    <phoneticPr fontId="12"/>
  </si>
  <si>
    <t>毎回スタートで出遅れ。それでもここでは脚力が違った。末脚は上のクラスで通用するが、出遅れ癖をなんとかしたいところ。</t>
    <phoneticPr fontId="12"/>
  </si>
  <si>
    <t>京都芝は未知の12月開催でタフな馬場。ここは超スローペースで前に行った馬が圧倒的に有利なレースになった。</t>
    <phoneticPr fontId="12"/>
  </si>
  <si>
    <t>超スローペースを２番手追走からあっさり抜け出して完勝。力はつけていそうだが今回は展開に恵まれている。</t>
    <phoneticPr fontId="12"/>
  </si>
  <si>
    <t>京都芝は未知の12月開催でタフな馬場。ここはかなりのスローペースで流れたことで完全な前残りのレースに。</t>
    <phoneticPr fontId="12"/>
  </si>
  <si>
    <t>荒れ馬場のスロー戦で良さを活かし切った。デクラレーションオブウォー産駒らしい馬で、トップナイフのように立ち回りの上手さを活かして活躍しそう。</t>
    <phoneticPr fontId="12"/>
  </si>
  <si>
    <t>京都芝は未知の12月開催でタフな馬場。そんな馬場のスローペースで前有利だったはずだが、ランスオブカオスが大外一気で突き抜けて勝利。</t>
    <phoneticPr fontId="12"/>
  </si>
  <si>
    <t>スタートで出遅れ。それでもスローペースの前残り戦で大外一気で加速ラップで突き抜けた。素質はなかなか高いんじゃないだろうか。</t>
    <phoneticPr fontId="12"/>
  </si>
  <si>
    <t>新馬戦にしてもかなりのスローペース戦に。後半1000m=62.2はなかなか普通に走れる時計ではなく、上位馬は強いんじゃないだろうか。</t>
    <phoneticPr fontId="12"/>
  </si>
  <si>
    <t>いくら前半スローといっても後半1000m=62.2はなかなか記録できない時計。大型馬でもありますし使っての上積みもありそう。</t>
    <phoneticPr fontId="12"/>
  </si>
  <si>
    <t>そこまで速くないペースで前有利の展開。番手につけた馬たちで上位独占の結果になった。</t>
    <phoneticPr fontId="12"/>
  </si>
  <si>
    <t>休み明けだったが今回のメンバーでは上位だった。ペースも速くないですし、上のクラスでどこまでやれるか。</t>
    <phoneticPr fontId="12"/>
  </si>
  <si>
    <t>徹底先行タイプが揃っていたが速いペースにはならず。前に行った２頭が３着以下を突き放してワンツー決着。</t>
    <phoneticPr fontId="3"/>
  </si>
  <si>
    <t>抜群のスタートから好位を取ってスムーズな競馬ができた。３着以下は突き放している。</t>
    <phoneticPr fontId="3"/>
  </si>
  <si>
    <t>大型馬の休み明けだったが超スローペースの逃げを打つことができた。今回は完全に展開に恵まれている。</t>
    <phoneticPr fontId="12"/>
  </si>
  <si>
    <t>京都芝は未知の12月開催でタフな馬場。ここは重賞級のメンバーが揃っていたが、スローペースで前に行かないと厳しかった印象。</t>
    <phoneticPr fontId="12"/>
  </si>
  <si>
    <t>位置を取ってスムーズな競馬ができた。牝馬重賞級の２頭を倒したんだから、この馬もオープンクラスで戦える馬じゃないだろうか。</t>
    <phoneticPr fontId="12"/>
  </si>
  <si>
    <t>ほとんどの馬が徹底先行タイプというメンバー構成でペース以上に前の馬は厳しかったか。差し馬が上位独占の結果になった。</t>
    <phoneticPr fontId="3"/>
  </si>
  <si>
    <t>今回は差しが決まる展開でズバッと差し込んで来れた。今後も展開待ちになりそうだが、基本的には根岸Sは条件向きそうなタイプ。</t>
    <phoneticPr fontId="3"/>
  </si>
  <si>
    <t>京都芝は未知の12月開催でタフな馬場。そんな馬場にしても超スローペースになり、もう前に行かないとどうしようもなかった。</t>
    <phoneticPr fontId="12"/>
  </si>
  <si>
    <t>２勝クラスではなかなか見ない超スロー戦で完全に恵まれた。あんまり評価はできないでしょう。</t>
    <phoneticPr fontId="12"/>
  </si>
  <si>
    <t>ガンマジーティーピ</t>
    <phoneticPr fontId="12"/>
  </si>
  <si>
    <t>グランドプラージュ</t>
    <phoneticPr fontId="12"/>
  </si>
  <si>
    <t>ヒミノエトワール</t>
    <phoneticPr fontId="3"/>
  </si>
  <si>
    <t>カナルビーグル</t>
    <phoneticPr fontId="12"/>
  </si>
  <si>
    <t>ピーチマカロン</t>
    <phoneticPr fontId="12"/>
  </si>
  <si>
    <t>ノットディスタイム</t>
    <phoneticPr fontId="12"/>
  </si>
  <si>
    <t>ダノンシーマ</t>
    <phoneticPr fontId="12"/>
  </si>
  <si>
    <t>メイショウヤーキス</t>
    <phoneticPr fontId="12"/>
  </si>
  <si>
    <t>ロードクロンヌ</t>
    <phoneticPr fontId="12"/>
  </si>
  <si>
    <t>シャドウフューリー</t>
    <phoneticPr fontId="12"/>
  </si>
  <si>
    <t>ギャンブルルーム</t>
    <phoneticPr fontId="12"/>
  </si>
  <si>
    <t>ベルジュロネット</t>
    <phoneticPr fontId="3"/>
  </si>
  <si>
    <t>ラマンシュ</t>
    <phoneticPr fontId="12"/>
  </si>
  <si>
    <t>モンテシート</t>
    <phoneticPr fontId="12"/>
  </si>
  <si>
    <t>ヤマニンバロネス</t>
    <phoneticPr fontId="3"/>
  </si>
  <si>
    <t>エリカアンディーヴ</t>
    <phoneticPr fontId="12"/>
  </si>
  <si>
    <t>ｵｽｶｰﾊﾟﾌｫｰﾏﾝｽ</t>
    <phoneticPr fontId="12"/>
  </si>
  <si>
    <t>レーウィン</t>
    <phoneticPr fontId="12"/>
  </si>
  <si>
    <t>マイネルエンペラー</t>
    <phoneticPr fontId="3"/>
  </si>
  <si>
    <t>イサチルシーサイド</t>
    <phoneticPr fontId="12"/>
  </si>
  <si>
    <t>アルマヴェローチェ</t>
    <phoneticPr fontId="12"/>
  </si>
  <si>
    <t>２歳未勝利レベルにしてもかなりのスローペース。それでもここは断然人気のヒミノエトワールの力が抜けていた感じ。</t>
    <phoneticPr fontId="3"/>
  </si>
  <si>
    <t>スタートで出遅れたがここでは能力上位だった。今回はレースレベルがどうだったんだろうか。</t>
    <phoneticPr fontId="3"/>
  </si>
  <si>
    <t>スローペースから上がりがかなり速いレースに。前に行った３頭が４着以下を突き放す結果になった。</t>
    <phoneticPr fontId="12"/>
  </si>
  <si>
    <t>キャリア２戦目で位置を取ってCデムーロで早めに仕掛ける競馬でパフォーマンスを上げた。時計も優秀なので評価して良さそうだ。</t>
    <phoneticPr fontId="12"/>
  </si>
  <si>
    <t>京都のダートはかなりタフな馬場。２歳未勝利レベルでは過酷なコンディションだったか、最後は差し追い込みが上位独占の結果に。</t>
    <phoneticPr fontId="12"/>
  </si>
  <si>
    <t>一気の距離短縮でパフォーマンス一変。今回は差しが決まる流れに恵まれた感じがします。</t>
    <phoneticPr fontId="12"/>
  </si>
  <si>
    <t>抜群のスタートを切ったアジアンテーラーが緩い流れを刻むペース。最後は人気のガンマジーティーピがあっさりと差し切って勝利。</t>
    <phoneticPr fontId="12"/>
  </si>
  <si>
    <t>外を回る競馬になったが、人気通りにここでは力が抜けていた。自在性もありそうですし、上のクラスでも面白そうな馬だ。</t>
    <phoneticPr fontId="12"/>
  </si>
  <si>
    <t>平均ペースで流れたが上がりもかなり速い展開に。単純に２頭の能力が抜けていた感じで、新馬戦にしては時計もかなり優秀。</t>
    <phoneticPr fontId="12"/>
  </si>
  <si>
    <t>大型馬の初戦だったが、いきなりから素晴らしいパフォーマンスを発揮。成長力のある血統ですし、今後が非常に期待できる。</t>
    <phoneticPr fontId="12"/>
  </si>
  <si>
    <t>前半スローからのロンスパ戦だったが、後半1000m=58.9ならそれなりのレベルにありそう。上位馬はまずまず評価してもいいか。</t>
    <phoneticPr fontId="12"/>
  </si>
  <si>
    <t>休養を挟んで馬が成長していた。いかにも長く脚を使って良さそうなタイプで、長丁場で活躍していきそうなイメージ。</t>
    <phoneticPr fontId="12"/>
  </si>
  <si>
    <t>低調なメンバーレベル。スローペースからの瞬発戦で、ここは相対的にナグルファルの力が抜けていたという感じか。</t>
    <phoneticPr fontId="12"/>
  </si>
  <si>
    <t>２番手追走から完璧な競馬ができていた。今回は相手も手薄だっただけに、次走は重賞挑戦でどこまでやれるだろうか。</t>
    <phoneticPr fontId="12"/>
  </si>
  <si>
    <t>京都のダートはかなりタフな馬場。平均ペースで流れても最後は差しが決まる結果になった。</t>
    <phoneticPr fontId="12"/>
  </si>
  <si>
    <t>もともとハイレベルだったエスカルの１勝クラスで走れていた馬。今回は藤岡騎手のエスコートでしっかり力を発揮することができた。</t>
    <phoneticPr fontId="12"/>
  </si>
  <si>
    <t>ジョータルマエとロードクロンヌが競り合い気味の先行策で縦長のハイペース戦に。それでも後ろの馬は届かずで前残りの結果になった。</t>
    <phoneticPr fontId="12"/>
  </si>
  <si>
    <t>ハイペースを早め先頭でノーステッキで突き抜けた。３歳馬でまだまだ上積みありそうですし、今後オープン重賞でも活躍するような馬か。</t>
    <phoneticPr fontId="12"/>
  </si>
  <si>
    <t>ややスローの流れから上がりが速い展開。ある程度の位置を取らないとダメなレースだったか。</t>
    <phoneticPr fontId="12"/>
  </si>
  <si>
    <t>1400mベストに見える馬をルメールが完璧にエスコートしてきた。今回は鞍上のファインプレイで基本はマイルは長い馬に見えます。</t>
    <phoneticPr fontId="12"/>
  </si>
  <si>
    <t>プリマヴィータが大逃げを打って地力は問われる展開。今回で距離を伸ばしたギャンブルルームが圧巻のパフォーマンスを披露した。</t>
    <phoneticPr fontId="12"/>
  </si>
  <si>
    <t>もともと２歳時に重賞でも走っていた馬。あまりキレるタイプではないのでこれぐらい長い距離があっていたか。長めの距離で今後活躍していきそう。</t>
    <phoneticPr fontId="12"/>
  </si>
  <si>
    <t>速いペースで流れて地力がはっきり問われる展開。断然人気のベルジュロネットが脚力の違いを見せつけて圧勝。</t>
    <phoneticPr fontId="3"/>
  </si>
  <si>
    <t>初ダートで揉まれる競馬も難なく克服。走破時計、ラップともに優秀で、これからが楽しみなダート馬か。</t>
    <phoneticPr fontId="3"/>
  </si>
  <si>
    <t>低調なメンバーレベル。かなり指数の低いレースになったが、ここではラマンシュの力が抜けていたか。</t>
    <phoneticPr fontId="12"/>
  </si>
  <si>
    <t>インで完璧に立ち回ってスムーズな競馬ができていた。今回は相手が弱かったのでどこまで評価できるか。</t>
    <phoneticPr fontId="12"/>
  </si>
  <si>
    <t>しっかりとペースは流れたが前の馬が止まらず。単勝1.1倍に推されたモンテシートがあっさり抜け出して順当勝ち。</t>
    <phoneticPr fontId="12"/>
  </si>
  <si>
    <t>もう未勝利では能力上位だった。先行力がある点は魅力で、１勝クラスなら通用して良さそう。</t>
    <phoneticPr fontId="12"/>
  </si>
  <si>
    <t>やや遅めの流れで基本は前有利の展開。ここはヤマニンバロネスの力が抜けていたようで、ほぼ追わずの圧勝となった。</t>
    <phoneticPr fontId="3"/>
  </si>
  <si>
    <t>好位から早めに抜け出してここでは力が違った。最後はほぼ追っていないですし、時計指数以上に評価して良さそう。</t>
    <phoneticPr fontId="3"/>
  </si>
  <si>
    <t>新馬戦らしく超スローペースからの瞬発戦に。エリカアンディーヴが好位から抜け出して勝利となった。</t>
    <phoneticPr fontId="12"/>
  </si>
  <si>
    <t>超スローを前付けしてスムーズな競馬ができた。血統的にもタフな馬場があっているんじゃないだろうか。</t>
    <phoneticPr fontId="12"/>
  </si>
  <si>
    <t>かなりメンバーが揃っていた一戦。その中でもアメリカンステージのスピードが抜けていた感じで、あっさりと先手を奪って押し切り勝ち。</t>
    <phoneticPr fontId="12"/>
  </si>
  <si>
    <t>抜群のスタートから先手を奪って楽勝。使うごとに良くなってきており、矢作厩舎が世界に挑戦する馬がまた１頭増えたかも。</t>
    <phoneticPr fontId="12"/>
  </si>
  <si>
    <t>タフな馬場のハイペース戦で途中で捲りも入る展開。人気のレーウィンが早めに動いて順当勝ちとなった。</t>
    <phoneticPr fontId="12"/>
  </si>
  <si>
    <t>中団追走から早めに動く競馬で押し切り勝ち。単純にこのメンバーなら上位だった感じか。</t>
    <phoneticPr fontId="12"/>
  </si>
  <si>
    <t>ハイペースで流れて先行馬は厳しい展開に。最後は差し追い込み馬が上位独占の結果になった。</t>
    <phoneticPr fontId="12"/>
  </si>
  <si>
    <t>じっくり溜める競馬でハイペースが向いた。準オープンでもクラス慣れしつつ、展開待ちのタイプになるんじゃないだろうか。</t>
    <phoneticPr fontId="12"/>
  </si>
  <si>
    <t>先行馬が少ないメンバー構成。メイショウゲキリンが逃げて超スローペースになり、前目につけていないと勝負にならなかった。</t>
    <phoneticPr fontId="3"/>
  </si>
  <si>
    <t>超スローペースを先行してスムーズな競馬ができた。本格化してきており、オープンでも相手なりに走れておかしくない。</t>
    <phoneticPr fontId="3"/>
  </si>
  <si>
    <t>先行馬は揃っていたがそこまで速いペースにはならず。断然人気のムルソーが早めに抜け出して圧巻の競馬を見せた。</t>
    <phoneticPr fontId="12"/>
  </si>
  <si>
    <t>早めに抜け出す競馬で大楽勝。2024年のオープン含めた京都ダート1900mの最速時計ですし、これからのオープン重賞で楽しみな素材でしょう。</t>
    <phoneticPr fontId="12"/>
  </si>
  <si>
    <t>そこまで速いペースにはならず、前有利の展開。２番手追走のイサチルシーサイドがスムーズな競馬で抜け出して勝利。</t>
    <phoneticPr fontId="12"/>
  </si>
  <si>
    <t>番手追走からスムーズな競馬で抜け出して勝利。昇級するとクラス慣れが必要じゃないだろうか。</t>
    <phoneticPr fontId="12"/>
  </si>
  <si>
    <t>ハリウッドブルース</t>
    <phoneticPr fontId="3"/>
  </si>
  <si>
    <t>ショウヘイ</t>
    <phoneticPr fontId="12"/>
  </si>
  <si>
    <t>ショウナンアトレ</t>
    <phoneticPr fontId="12"/>
  </si>
  <si>
    <t>ヒフミバンダム</t>
    <phoneticPr fontId="12"/>
  </si>
  <si>
    <t>スピリットライズ</t>
    <phoneticPr fontId="12"/>
  </si>
  <si>
    <t>メディテラニアン</t>
    <phoneticPr fontId="12"/>
  </si>
  <si>
    <t>ペイシャヴァルツー</t>
    <phoneticPr fontId="12"/>
  </si>
  <si>
    <t>パラディレーヌ</t>
    <phoneticPr fontId="12"/>
  </si>
  <si>
    <t>カネトシゴウト</t>
    <phoneticPr fontId="12"/>
  </si>
  <si>
    <t>ルクスメテオール</t>
    <phoneticPr fontId="12"/>
  </si>
  <si>
    <t>メイショウソラフネ</t>
    <phoneticPr fontId="12"/>
  </si>
  <si>
    <t>ナイトオブサンダー</t>
    <phoneticPr fontId="12"/>
  </si>
  <si>
    <t>ムーンリットナイト</t>
    <phoneticPr fontId="12"/>
  </si>
  <si>
    <t>ショーダンサー</t>
    <phoneticPr fontId="12"/>
  </si>
  <si>
    <t>ドゥラリス</t>
    <phoneticPr fontId="12"/>
  </si>
  <si>
    <t>シホノペルフェット</t>
    <phoneticPr fontId="3"/>
  </si>
  <si>
    <t>サマーナイト</t>
    <phoneticPr fontId="12"/>
  </si>
  <si>
    <t>ノクナレア</t>
    <phoneticPr fontId="12"/>
  </si>
  <si>
    <t>エスポワールシチー</t>
    <phoneticPr fontId="3"/>
  </si>
  <si>
    <t>クルミナーレ</t>
    <phoneticPr fontId="3"/>
  </si>
  <si>
    <t>コトホドサヨウニ</t>
    <phoneticPr fontId="12"/>
  </si>
  <si>
    <t>ナスティウェザー</t>
    <phoneticPr fontId="3"/>
  </si>
  <si>
    <t>トゥザグローリー</t>
    <phoneticPr fontId="3"/>
  </si>
  <si>
    <t>京都ダートは冬時期らしくかなり時計の掛かるタフ馬場。ミドルペースでも前は厳しかった感じで、差し追い込み勢が上位に台頭してきた。</t>
    <phoneticPr fontId="12"/>
  </si>
  <si>
    <t>揉まれる競馬も克服して今回は差す競馬で好走。タフな馬場で差しが決まりやすいレースだった感じがします。</t>
    <phoneticPr fontId="12"/>
  </si>
  <si>
    <t>京都ダートは冬時期らしくかなり時計の掛かるタフ馬場。ミドルペースで進んだが、かなり上がりが掛かる消耗戦になった。</t>
    <phoneticPr fontId="12"/>
  </si>
  <si>
    <t>タフ馬場でになったことでパフォーマンスを上げてきた。スタミナはありそうだが、今回は時計的にそこまで評価はできないか。</t>
    <phoneticPr fontId="12"/>
  </si>
  <si>
    <t>京都芝はやや外が伸びるヨーロピアンなタフ馬場。ここはスプリント戦らしく先行した２頭がそのまま粘り込んでワンツー決着。</t>
    <phoneticPr fontId="12"/>
  </si>
  <si>
    <t>スッと２番手のポジションを取れてスムーズな競馬ができた。相手なりに走りそうな馬には見えます。</t>
    <phoneticPr fontId="12"/>
  </si>
  <si>
    <t>京都芝はやや外が伸びるヨーロピアンなタフ馬場。スローペースからの瞬発戦になり、早めに動いたメディテラニアンが何とか押し切って勝利。</t>
    <phoneticPr fontId="12"/>
  </si>
  <si>
    <t>勝負所でかなり外を回る競馬だったが素質の違いで押し切った。初戦は素質だけで勝ち切った感じで、今後どれだけ上げてくるか。</t>
    <phoneticPr fontId="12"/>
  </si>
  <si>
    <t>京都ダートは冬時期らしくかなり時計の掛かるタフ馬場。抜群のスタートを切ったペイシャヴァルツーがそのまま逃げ切り圧勝となった。</t>
    <phoneticPr fontId="12"/>
  </si>
  <si>
    <t>抜群のスタートを切って全く危なげなく逃げ切り圧勝。この形が取れなかったときがどうかだが、素質は高いんじゃないだろうか。</t>
    <phoneticPr fontId="12"/>
  </si>
  <si>
    <t>京都芝はやや外が伸びるヨーロピアンなタフ馬場。なかなか豪華なメンバーが揃っていたが、その中でも１番人気に推されたパラディレーヌがあっさり抜け出して完勝。</t>
    <phoneticPr fontId="12"/>
  </si>
  <si>
    <t>２戦目で位置を取る競馬で一気にパフォーマンスを上げてきた。最後まで余裕十分でしたし、桜花賞に出てきても驚けない馬だ。</t>
    <phoneticPr fontId="12"/>
  </si>
  <si>
    <t>京都ダートは冬時期らしくかなり時計の掛かるタフ馬場。先行馬はたくさんいたがペースは流れず、２番手追走のカネトシゴウトが早めに抜け出して勝利。</t>
    <phoneticPr fontId="12"/>
  </si>
  <si>
    <t>控える競馬を覚えたタイミングで積極的な競馬で抜け出して勝利。使いつつ競馬を覚えてきている。</t>
    <phoneticPr fontId="12"/>
  </si>
  <si>
    <t>京都ダートは冬時期らしくかなり時計の掛かるタフ馬場。そんな馬場だけにスローペースでも差しが決まるレースになった。</t>
    <phoneticPr fontId="12"/>
  </si>
  <si>
    <t>単純にここでは能力上位だった。自在に差し込んで来れる馬ですし、準オープンでも通用しそうです。</t>
    <phoneticPr fontId="12"/>
  </si>
  <si>
    <t>京都ダートは冬時期らしくかなり時計の掛かるタフ馬場。ネバーモアが早めに仕掛ける競馬でここでは力が違った感じ。</t>
  </si>
  <si>
    <t>揉まれずにストライドの大きさを活かしてこその馬。完全に軌道に乗ってきた感じがあり、これはオープンまで行けるんじゃないだろうか。</t>
    <phoneticPr fontId="12"/>
  </si>
  <si>
    <t>京都芝はやや外が伸びるヨーロピアンなタフ馬場。先行馬が少なくてスローペースになったが、最後は人気馬が上位独占の結果に。</t>
    <phoneticPr fontId="12"/>
  </si>
  <si>
    <t>ここに来て一気に馬が強くなってきている。重賞でもやれて良さそうで、シルクロードSでも相手次第で通用していい。</t>
    <phoneticPr fontId="12"/>
  </si>
  <si>
    <t>京都芝はやや外が伸びるヨーロピアンなタフ馬場。スローペースでスムーズに立ち回ることができたムーンリットナイトが人気に応えて順当勝ち。</t>
    <phoneticPr fontId="12"/>
  </si>
  <si>
    <t>もう明らかにこのクラスでは上位の存在だった。冬の京都のタフ馬場は合いそうなタイプだ。</t>
    <phoneticPr fontId="12"/>
  </si>
  <si>
    <t>京都ダートは冬時期らしくかなり時計の掛かるタフ馬場。スローペースからラスト２ハロンの瞬発戦で人気２頭がワンツー決着。</t>
    <phoneticPr fontId="12"/>
  </si>
  <si>
    <t>初ダートでスタート出遅れ。それでも中団から素晴らしい脚で差し切って勝利。スローで加速ラップの勝利ですし、まだ時計は短縮できそう。</t>
    <phoneticPr fontId="12"/>
  </si>
  <si>
    <t>京都ダートは冬時期らしくかなり時計の掛かるタフ馬場。なかなかメンバーは揃っていた感じで、レベルは高いレースだったんじゃないだろうか。</t>
    <phoneticPr fontId="3"/>
  </si>
  <si>
    <t>今回は調教抜群でブリンカー着用。初戦からガラリ一変で素晴らしい走りを見せた。今回はハイレベル戦なので評価していい。</t>
    <phoneticPr fontId="3"/>
  </si>
  <si>
    <t>京都ダートは冬時期らしくかなり時計の掛かるタフ馬場。初ブリンカーのサマーナイトが早めに動いて直線入り口では勝負を決める圧巻の競馬を見せた。</t>
    <phoneticPr fontId="12"/>
  </si>
  <si>
    <t>３コーナーから動いて直線では早め先頭。ブリンカー着用でガラリ一変で圧巻の競馬だった。素質は高いんじゃないだろうか。</t>
    <phoneticPr fontId="12"/>
  </si>
  <si>
    <t>京都芝はやや外が伸びるヨーロピアンなタフ馬場。断然人気のされたショウヘイが好位からあっさり抜け出してワンサイドゲームとなった。</t>
    <phoneticPr fontId="12"/>
  </si>
  <si>
    <t>最後までほとんど追わずの圧巻のパフォーマンス。友道厩舎でこの血統背景なら来年が期待できる馬かもしれない。</t>
    <phoneticPr fontId="12"/>
  </si>
  <si>
    <t>京都芝はやや外が伸びるヨーロピアンなタフ馬場。新馬戦にしても超スローからの上がりだけのレースになった。</t>
    <phoneticPr fontId="12"/>
  </si>
  <si>
    <t>超スローペースからの上がり勝負でラストだけで後続を突き放した。素質は高そうで、次走次第では桜花賞に出てきても驚けない。</t>
    <phoneticPr fontId="12"/>
  </si>
  <si>
    <t>京都ダートは冬時期らしくかなり時計の掛かるタフ馬場。ここはショーダンサーの能力が違いすぎた感じで、楽々と抜け出して圧勝となった。</t>
    <phoneticPr fontId="12"/>
  </si>
  <si>
    <t>まだ調教動けていないような感じだったが、中団から楽々と進出して差し切り勝ち。成長力もありそうな血統で今後が非常に楽しみな馬だ。</t>
    <phoneticPr fontId="12"/>
  </si>
  <si>
    <t>京都ダートは冬時期らしくかなり時計の掛かるタフ馬場。このレースも１勝クラスとは思えないぐらいに時計が掛かる決着に。</t>
    <phoneticPr fontId="3"/>
  </si>
  <si>
    <t>若干スタートで出遅れ。それでもタフな馬場でここでは脚力が違った。クラス慣れすれば上のクラスでもやれそう。</t>
    <phoneticPr fontId="3"/>
  </si>
  <si>
    <t>京都芝はやや外が伸びるヨーロピアンなタフ馬場。しっかりペース流れたことで走破時計も速く、上位に走った馬のレベルは高そうだ。</t>
    <phoneticPr fontId="3"/>
  </si>
  <si>
    <t>長く脚は使えるがビュンと速い脚がない馬。今回は馬場も騎乗も良かった感じで、この馬の良さを活かし切れた。速い脚が求められなければ上でも。</t>
    <phoneticPr fontId="3"/>
  </si>
  <si>
    <t>京都ダートは冬時期らしくかなり時計の掛かるタフ馬場。先行馬は多かったがタフ馬場への意識から速いペースにはならず。前有利のスローペース戦だった。</t>
    <phoneticPr fontId="12"/>
  </si>
  <si>
    <t>揉まれる競馬は得意ではないが、馬群の中でも我慢してここは完勝。素質的にはオープンまで行けていい馬だと思います。</t>
    <phoneticPr fontId="12"/>
  </si>
  <si>
    <t>京都ダートは冬時期らしくかなり時計の掛かるタフ馬場。準オープンとはとても思えないぐらいの決着時計でしたし、よほどタフな馬場だったんじゃないだろうか。</t>
    <phoneticPr fontId="3"/>
  </si>
  <si>
    <t>スタートを決めて好位からあっさりと抜け出して完勝。時計は遅いが、凄まじくタフな馬場だったのであまり時計を気にしても仕方ないかも。</t>
    <phoneticPr fontId="3"/>
  </si>
  <si>
    <t>京都芝はやや外が伸びるヨーロピアンなタフ馬場。メイショウエニシアが飛ばし気味に逃げて地力は問われた感じで、人気のフォーチュンタイムが圧勝となった。</t>
    <phoneticPr fontId="12"/>
  </si>
  <si>
    <t>１枠からでもスムーズに外に出して完璧な競馬ができた。1400mはベスト条件に見えますし、阪急杯あたりで重賞を勝てていい馬か。</t>
    <phoneticPr fontId="12"/>
  </si>
  <si>
    <t>グラフィティアート</t>
    <phoneticPr fontId="12"/>
  </si>
  <si>
    <t>スピードよりもスタミナを活かす競馬が合いそうな馬。今回はタフ馬場で積極的に進めて自身の良さを活かし切ることができた。</t>
    <phoneticPr fontId="12"/>
  </si>
  <si>
    <t>ダノンヴェステル</t>
    <phoneticPr fontId="12"/>
  </si>
  <si>
    <t>京都ダートは冬時期らしくかなり時計の掛かるタフ馬場。そこまで速いペースではなかったが、しっかりとスタミナが問われる消耗戦になった。</t>
    <phoneticPr fontId="12"/>
  </si>
  <si>
    <t>京都ダートは冬時期らしくかなり時計の掛かるタフ馬場。人気馬が前につけて、そのままなだれ込んで順当な人気決着に。</t>
    <phoneticPr fontId="12"/>
  </si>
  <si>
    <t>先手を奪ってプレッシャーにも耐えて押し切り勝ち。馬場を考えれば時計もまずまずなんじゃないだろうか。</t>
    <phoneticPr fontId="12"/>
  </si>
  <si>
    <t>イマージョン</t>
    <phoneticPr fontId="12"/>
  </si>
  <si>
    <t>京都ダートは冬時期らしくかなり時計の掛かるタフ馬場。そんな馬場でのハイペース戦で基本は差し馬が有利だったんじゃないだろうか。</t>
    <phoneticPr fontId="12"/>
  </si>
  <si>
    <t>ロードシュヴァリエ</t>
    <phoneticPr fontId="12"/>
  </si>
  <si>
    <t>使うごとにパフォーマンスを上げてきた馬。今回はハイペースを好位から渋とく伸びて強い競馬だったと思います。</t>
    <phoneticPr fontId="12"/>
  </si>
  <si>
    <t>全体的にタフな馬場で後ろの馬は決め手を活かしにくかったか。スローで流れて前目の位置につけた馬で上位独占の結果に。</t>
    <phoneticPr fontId="12"/>
  </si>
  <si>
    <t>スタートを決めて番手の位置を取って危なげないレース運び。キレはなさそうだが、長く良い脚を使う競馬で上でも戦えそう。</t>
    <phoneticPr fontId="12"/>
  </si>
  <si>
    <t>リンクスティップ</t>
    <phoneticPr fontId="12"/>
  </si>
  <si>
    <t>全体的にタフな馬場で後ろの馬は決め手を活かしにくかったか。新馬戦にしてはペース流れたが、前目で進めたフランクスピードが抜け出して完勝。</t>
    <phoneticPr fontId="12"/>
  </si>
  <si>
    <t>いかにもタフ馬場の持続力勝負は得意そうな血統。今回はCデムーロ騎手の完璧な騎乗もあったので、上のクラスでどこまでやれるだろうか。</t>
    <phoneticPr fontId="12"/>
  </si>
  <si>
    <t>フランクスピード</t>
    <phoneticPr fontId="12"/>
  </si>
  <si>
    <t>京都ダートは冬時期らしくかなり時計の掛かるタフ馬場。８枠２頭が競り合って速いペースになり、上位は差し追い込み勢が独占の結果に。</t>
    <phoneticPr fontId="3"/>
  </si>
  <si>
    <t>出遅れたが途中で一気に捲る競馬で差し切り勝ち。今回は前がやり合う展開がハマった感じがします。</t>
    <phoneticPr fontId="3"/>
  </si>
  <si>
    <t>トウタツ</t>
    <phoneticPr fontId="3"/>
  </si>
  <si>
    <t>ﾌｫｰｳｨｰﾙﾄﾞﾗｲﾌﾞ</t>
    <phoneticPr fontId="3"/>
  </si>
  <si>
    <t>京都ダートは冬時期らしくかなり時計の掛かるタフ馬場。速いペースで推移したが、番手追走のコーラルハートがあっさり抜け出して完勝。</t>
    <phoneticPr fontId="12"/>
  </si>
  <si>
    <t>揉まれ弱かったり心房細動だったりで近走は結果が出ず。今回はスムーズな競馬ができて完勝。展開が向かない中で強い競馬だった。</t>
    <phoneticPr fontId="12"/>
  </si>
  <si>
    <t>京都ダートは冬時期らしくかなり時計の掛かるタフ馬場。そんな馬場では速いペースで流れたが、初ダートの２頭が前付けして強さを見せてワンツー。</t>
    <phoneticPr fontId="3"/>
  </si>
  <si>
    <t>初ダートで内枠で揉まれる競馬も克服。ハイペースを前付けしての勝利でダートでは期待できそうな馬だ。</t>
    <phoneticPr fontId="3"/>
  </si>
  <si>
    <t>ビダーヤ</t>
    <phoneticPr fontId="3"/>
  </si>
  <si>
    <t>ヴィクトワールピサ</t>
    <phoneticPr fontId="3"/>
  </si>
  <si>
    <t>ライラ</t>
    <phoneticPr fontId="12"/>
  </si>
  <si>
    <t>キングマン</t>
    <phoneticPr fontId="12"/>
  </si>
  <si>
    <t>全体的にタフな馬場で後ろの馬は決め手を活かしにくかったか。ここは超スローペースで完全に前有利の展開になった。</t>
    <phoneticPr fontId="12"/>
  </si>
  <si>
    <t>連闘策だったが超スローペースの逃げで完全に恵まれた。先行力はあるがこれ以上となるとどうだろうか。</t>
    <phoneticPr fontId="12"/>
  </si>
  <si>
    <t>ナムラクレア</t>
    <phoneticPr fontId="12"/>
  </si>
  <si>
    <t>全体的にタフな馬場で後ろの馬は決め手を活かしにくかったか。ここはスローペース逃げが打てたサフィラが人気に応えて順当勝ち。</t>
    <phoneticPr fontId="12"/>
  </si>
  <si>
    <t>まんまと先手を奪ってスローペースの逃げ切り勝ち。最後は抑えていたとはいえ楽な競馬ができていた。準オープンでどこまで。</t>
    <phoneticPr fontId="12"/>
  </si>
  <si>
    <t>サフィラ</t>
    <phoneticPr fontId="12"/>
  </si>
  <si>
    <t>京都ダートは冬時期らしくかなり時計の掛かるタフ馬場。先行馬は揃っていたが特に速いペースにはならず、逃げたマーブルロックが粘るところを人気の２頭が差してきた。</t>
    <phoneticPr fontId="12"/>
  </si>
  <si>
    <t>抜群のスタートから好位で構える完ぺきな競馬。まだ３歳馬ですし、これからオープン重賞で戦える馬かもしれない。</t>
    <phoneticPr fontId="12"/>
  </si>
  <si>
    <t>マトラコーニッシュ</t>
    <phoneticPr fontId="12"/>
  </si>
  <si>
    <t>オリージネアリア</t>
    <phoneticPr fontId="3"/>
  </si>
  <si>
    <t>ウィンストン</t>
    <phoneticPr fontId="12"/>
  </si>
  <si>
    <t>タイセイドラード</t>
    <phoneticPr fontId="12"/>
  </si>
  <si>
    <t>ヤマカツパトリシア</t>
    <phoneticPr fontId="12"/>
  </si>
  <si>
    <t>スターペスカオリ</t>
    <phoneticPr fontId="3"/>
  </si>
  <si>
    <t>タンゴバイラリン</t>
    <phoneticPr fontId="12"/>
  </si>
  <si>
    <t>ヤマニンアルリフラ</t>
    <phoneticPr fontId="12"/>
  </si>
  <si>
    <t>京都ダートは冬時期らしくかなり時計の掛かるタフ馬場。スピードを活かす馬には厳しいレースだった感じで、差しに回った馬が上位独占の結果に。</t>
    <phoneticPr fontId="3"/>
  </si>
  <si>
    <t>初ダートでタフな馬場を早めに動いて差し切り勝ち。馬格はあまりないがダート適性は高いんじゃないだろうか。</t>
    <phoneticPr fontId="3"/>
  </si>
  <si>
    <t>全体的にタフな馬場で後ろの馬は決め手を活かしにくかったか。そんな馬場でもこのレースはハイペースで追い込みがズバズバッと決まった。</t>
    <phoneticPr fontId="12"/>
  </si>
  <si>
    <t>スタートで出遅れ。それでもタフ馬場のハイペース戦で展開が向いたのもあって差し切れた。脚力は相当に高そうな感じがします。</t>
    <phoneticPr fontId="12"/>
  </si>
  <si>
    <t>全体的にタフな馬場で後ろの馬は決め手を活かしにくかったか。ペースは速かったが２頭が３着以下を突き放して強い競馬。</t>
    <phoneticPr fontId="12"/>
  </si>
  <si>
    <t>淀みないペースで先行して３着以下は突き放した。血統イメージ通りに持続力を活かしてこその馬じゃないだろうか。</t>
    <phoneticPr fontId="12"/>
  </si>
  <si>
    <t>京都ダートは冬時期らしくかなり時計の掛かるタフ馬場。人気のタイセイドラードがマイペースの逃げで圧巻のパフォーマンスを見せた。</t>
    <phoneticPr fontId="12"/>
  </si>
  <si>
    <t>マイペースの逃げが打てたとは言え最後まで追わずのワンサイドゲーム。アメリカンファラオ産駒らしい先行タイプの強いダート馬か。</t>
    <phoneticPr fontId="12"/>
  </si>
  <si>
    <t>全体的にタフな馬場で後ろの馬は決め手を活かしにくかったか。このレースはスローペースだったが例外的に差しが決まる結果になった。</t>
    <phoneticPr fontId="12"/>
  </si>
  <si>
    <t>１頭だけまるで違う脚色で外から差し切った。小柄ではあるが素質は高そうで、今後も期待できそうな馬だ。</t>
    <phoneticPr fontId="12"/>
  </si>
  <si>
    <t>京都ダートは冬時期らしくかなり時計の掛かるタフ馬場。あまりにタフすぎる馬場で人気馬が壊滅。時計が掛かって差しが決まるレースになった。</t>
    <phoneticPr fontId="12"/>
  </si>
  <si>
    <t>あまりにタフすぎる馬場で人気馬が総崩れの展開が向いた印象。さすがに今回はハマったんじゃないだろうか。</t>
    <phoneticPr fontId="12"/>
  </si>
  <si>
    <t>京都ダートは冬時期らしくかなり時計の掛かるタフ馬場。ペースは速くなかったが、それでも最後方からの追い込みが決まるあたりは相当なタフ馬場。</t>
    <phoneticPr fontId="3"/>
  </si>
  <si>
    <t>超タフ馬場で差しが決まるレースでドンピシャにハマった印象。さすがにここまでハマるレースはないんじゃないだろうか。</t>
    <phoneticPr fontId="3"/>
  </si>
  <si>
    <t>京都ダートは冬時期らしくかなり時計の掛かるタフ馬場。ジョータルマエがしっかりペースを作ったことで地力が問われる展開になったか。</t>
    <phoneticPr fontId="12"/>
  </si>
  <si>
    <t>しっかりと差しが決まるレースになって良さを活かし切れた。今回はタフな馬場過ぎるので時計的な評価が難しい。</t>
    <phoneticPr fontId="12"/>
  </si>
  <si>
    <t>全体的にタフな馬場で後ろの馬は決め手を活かしにくかったか。まんまとスロー逃げを打てたホウオウプロサンゲがそのまま押し切って勝利。</t>
    <phoneticPr fontId="12"/>
  </si>
  <si>
    <t>スローペースの逃げに恵まれた印象。それでもゆったり行けた時はそれなりにやれて良さそうで、オープンでも活躍の余地はありそう。</t>
    <phoneticPr fontId="12"/>
  </si>
  <si>
    <t>京都ダートは冬時期らしくかなり時計の掛かるタフ馬場。先行馬多数で速いペースになり、脚を溜めた差し馬が上位独占の結果に。</t>
    <phoneticPr fontId="12"/>
  </si>
  <si>
    <t>前走で控えて差す競馬を覚えた点が収穫。今回はタフ馬場すぎて時計的な価値は気にしなくて良さそうで、これからダート短距離で活躍していきそう。</t>
    <phoneticPr fontId="12"/>
  </si>
  <si>
    <t>全体的にタフな馬場で後ろの馬は決め手を活かしにくかったか。このレースも前目で立ち回った馬が上位独占の結果になった。</t>
    <phoneticPr fontId="12"/>
  </si>
  <si>
    <t>芝の短距離戦でスムーズに前々で競馬ができた。これぐらいの距離が合いそうで、あとはペース流れてどれだけやれるか。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</si>
</sst>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4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ill>
        <patternFill>
          <bgColor rgb="FFFFA6F9"/>
        </patternFill>
      </fill>
    </dxf>
    <dxf>
      <fill>
        <patternFill>
          <bgColor theme="3" tint="0.39994506668294322"/>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rgb="FFFFA6F9"/>
        </patternFill>
      </fill>
    </dxf>
    <dxf>
      <fill>
        <patternFill>
          <bgColor theme="3" tint="0.39994506668294322"/>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1"/>
  <sheetViews>
    <sheetView tabSelected="1" workbookViewId="0">
      <pane xSplit="5" ySplit="1" topLeftCell="T5" activePane="bottomRight" state="frozen"/>
      <selection activeCell="E24" sqref="E24"/>
      <selection pane="topRight" activeCell="E24" sqref="E24"/>
      <selection pane="bottomLeft" activeCell="E24" sqref="E24"/>
      <selection pane="bottomRight" activeCell="E31" sqref="E3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 t="shared" ref="L19:L24" si="3">SUM(F19:H19)</f>
        <v>33.4</v>
      </c>
      <c r="M19" s="22">
        <f t="shared" ref="M19:M24" si="4">SUM(I19:K19)</f>
        <v>34.5</v>
      </c>
      <c r="N19" s="23">
        <f t="shared" ref="N19:N24" si="5">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 t="shared" si="3"/>
        <v>34.799999999999997</v>
      </c>
      <c r="M20" s="22">
        <f t="shared" si="4"/>
        <v>34.799999999999997</v>
      </c>
      <c r="N20" s="23">
        <f t="shared" si="5"/>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row r="21" spans="1:35" s="5" customFormat="1">
      <c r="A21" s="6">
        <v>45585</v>
      </c>
      <c r="B21" s="7" t="s">
        <v>1585</v>
      </c>
      <c r="C21" s="8" t="s">
        <v>492</v>
      </c>
      <c r="D21" s="9">
        <v>4.8622685185185185E-2</v>
      </c>
      <c r="E21" s="8" t="s">
        <v>1837</v>
      </c>
      <c r="F21" s="10">
        <v>12.3</v>
      </c>
      <c r="G21" s="10">
        <v>10.9</v>
      </c>
      <c r="H21" s="10">
        <v>11.4</v>
      </c>
      <c r="I21" s="10">
        <v>11.7</v>
      </c>
      <c r="J21" s="10">
        <v>11.6</v>
      </c>
      <c r="K21" s="10">
        <v>12.2</v>
      </c>
      <c r="L21" s="22">
        <f t="shared" si="3"/>
        <v>34.6</v>
      </c>
      <c r="M21" s="22">
        <f t="shared" si="4"/>
        <v>35.5</v>
      </c>
      <c r="N21" s="23">
        <f t="shared" si="5"/>
        <v>57.9</v>
      </c>
      <c r="O21" s="11" t="s">
        <v>170</v>
      </c>
      <c r="P21" s="11" t="s">
        <v>171</v>
      </c>
      <c r="Q21" s="29" t="s">
        <v>1838</v>
      </c>
      <c r="R21" s="29" t="s">
        <v>260</v>
      </c>
      <c r="S21" s="29" t="s">
        <v>310</v>
      </c>
      <c r="T21" s="13" t="s">
        <v>136</v>
      </c>
      <c r="U21" s="12">
        <v>10.8</v>
      </c>
      <c r="V21" s="12">
        <v>10.1</v>
      </c>
      <c r="W21" s="12">
        <v>9.9</v>
      </c>
      <c r="X21" s="11" t="s">
        <v>183</v>
      </c>
      <c r="Y21" s="12">
        <v>0.4</v>
      </c>
      <c r="Z21" s="12" t="s">
        <v>313</v>
      </c>
      <c r="AA21" s="12">
        <v>0.2</v>
      </c>
      <c r="AB21" s="8">
        <v>0.2</v>
      </c>
      <c r="AC21" s="8"/>
      <c r="AD21" s="11" t="s">
        <v>315</v>
      </c>
      <c r="AE21" s="11" t="s">
        <v>314</v>
      </c>
      <c r="AF21" s="11" t="s">
        <v>183</v>
      </c>
      <c r="AG21" s="8"/>
      <c r="AH21" s="8" t="s">
        <v>1879</v>
      </c>
      <c r="AI21" s="27" t="s">
        <v>1880</v>
      </c>
    </row>
    <row r="22" spans="1:35" s="5" customFormat="1">
      <c r="A22" s="6">
        <v>45599</v>
      </c>
      <c r="B22" s="7" t="s">
        <v>1373</v>
      </c>
      <c r="C22" s="8" t="s">
        <v>492</v>
      </c>
      <c r="D22" s="9">
        <v>4.8657407407407406E-2</v>
      </c>
      <c r="E22" s="8" t="s">
        <v>1988</v>
      </c>
      <c r="F22" s="10">
        <v>12.4</v>
      </c>
      <c r="G22" s="10">
        <v>11.6</v>
      </c>
      <c r="H22" s="10">
        <v>12</v>
      </c>
      <c r="I22" s="10">
        <v>11.8</v>
      </c>
      <c r="J22" s="10">
        <v>11.2</v>
      </c>
      <c r="K22" s="10">
        <v>11.4</v>
      </c>
      <c r="L22" s="22">
        <f t="shared" si="3"/>
        <v>36</v>
      </c>
      <c r="M22" s="22">
        <f t="shared" si="4"/>
        <v>34.4</v>
      </c>
      <c r="N22" s="23">
        <f t="shared" si="5"/>
        <v>59</v>
      </c>
      <c r="O22" s="11" t="s">
        <v>217</v>
      </c>
      <c r="P22" s="11" t="s">
        <v>213</v>
      </c>
      <c r="Q22" s="29" t="s">
        <v>1989</v>
      </c>
      <c r="R22" s="29" t="s">
        <v>310</v>
      </c>
      <c r="S22" s="29" t="s">
        <v>298</v>
      </c>
      <c r="T22" s="13" t="s">
        <v>181</v>
      </c>
      <c r="U22" s="12">
        <v>11.1</v>
      </c>
      <c r="V22" s="12">
        <v>11.5</v>
      </c>
      <c r="W22" s="12">
        <v>9.9</v>
      </c>
      <c r="X22" s="11" t="s">
        <v>276</v>
      </c>
      <c r="Y22" s="12">
        <v>0.5</v>
      </c>
      <c r="Z22" s="12">
        <v>-0.4</v>
      </c>
      <c r="AA22" s="12">
        <v>0.5</v>
      </c>
      <c r="AB22" s="8">
        <v>-0.4</v>
      </c>
      <c r="AC22" s="8"/>
      <c r="AD22" s="11" t="s">
        <v>314</v>
      </c>
      <c r="AE22" s="11" t="s">
        <v>314</v>
      </c>
      <c r="AF22" s="11" t="s">
        <v>183</v>
      </c>
      <c r="AG22" s="8"/>
      <c r="AH22" s="8" t="s">
        <v>2023</v>
      </c>
      <c r="AI22" s="27" t="s">
        <v>2024</v>
      </c>
    </row>
    <row r="23" spans="1:35" s="5" customFormat="1">
      <c r="A23" s="6">
        <v>45599</v>
      </c>
      <c r="B23" s="7" t="s">
        <v>142</v>
      </c>
      <c r="C23" s="8" t="s">
        <v>492</v>
      </c>
      <c r="D23" s="9">
        <v>4.7256944444444442E-2</v>
      </c>
      <c r="E23" s="8" t="s">
        <v>1994</v>
      </c>
      <c r="F23" s="10">
        <v>11.9</v>
      </c>
      <c r="G23" s="10">
        <v>10.7</v>
      </c>
      <c r="H23" s="10">
        <v>10.8</v>
      </c>
      <c r="I23" s="10">
        <v>11.2</v>
      </c>
      <c r="J23" s="10">
        <v>12</v>
      </c>
      <c r="K23" s="10">
        <v>11.7</v>
      </c>
      <c r="L23" s="22">
        <f t="shared" si="3"/>
        <v>33.400000000000006</v>
      </c>
      <c r="M23" s="22">
        <f t="shared" si="4"/>
        <v>34.9</v>
      </c>
      <c r="N23" s="23">
        <f t="shared" si="5"/>
        <v>56.600000000000009</v>
      </c>
      <c r="O23" s="11" t="s">
        <v>172</v>
      </c>
      <c r="P23" s="11" t="s">
        <v>248</v>
      </c>
      <c r="Q23" s="29" t="s">
        <v>196</v>
      </c>
      <c r="R23" s="29" t="s">
        <v>220</v>
      </c>
      <c r="S23" s="29" t="s">
        <v>310</v>
      </c>
      <c r="T23" s="13" t="s">
        <v>181</v>
      </c>
      <c r="U23" s="12">
        <v>11.1</v>
      </c>
      <c r="V23" s="12">
        <v>11.5</v>
      </c>
      <c r="W23" s="12">
        <v>9.9</v>
      </c>
      <c r="X23" s="11" t="s">
        <v>183</v>
      </c>
      <c r="Y23" s="12" t="s">
        <v>317</v>
      </c>
      <c r="Z23" s="12" t="s">
        <v>313</v>
      </c>
      <c r="AA23" s="12">
        <v>0.5</v>
      </c>
      <c r="AB23" s="8">
        <v>-0.5</v>
      </c>
      <c r="AC23" s="8"/>
      <c r="AD23" s="11" t="s">
        <v>314</v>
      </c>
      <c r="AE23" s="11" t="s">
        <v>314</v>
      </c>
      <c r="AF23" s="11" t="s">
        <v>183</v>
      </c>
      <c r="AG23" s="8"/>
      <c r="AH23" s="8" t="s">
        <v>2035</v>
      </c>
      <c r="AI23" s="27" t="s">
        <v>2036</v>
      </c>
    </row>
    <row r="24" spans="1:35" s="5" customFormat="1">
      <c r="A24" s="6">
        <v>45613</v>
      </c>
      <c r="B24" s="7" t="s">
        <v>1742</v>
      </c>
      <c r="C24" s="8" t="s">
        <v>195</v>
      </c>
      <c r="D24" s="9">
        <v>4.7997685185185185E-2</v>
      </c>
      <c r="E24" s="8" t="s">
        <v>2120</v>
      </c>
      <c r="F24" s="10">
        <v>12.3</v>
      </c>
      <c r="G24" s="10">
        <v>10.6</v>
      </c>
      <c r="H24" s="10">
        <v>11</v>
      </c>
      <c r="I24" s="10">
        <v>11.4</v>
      </c>
      <c r="J24" s="10">
        <v>11.7</v>
      </c>
      <c r="K24" s="10">
        <v>12.7</v>
      </c>
      <c r="L24" s="22">
        <f t="shared" si="3"/>
        <v>33.9</v>
      </c>
      <c r="M24" s="22">
        <f t="shared" si="4"/>
        <v>35.799999999999997</v>
      </c>
      <c r="N24" s="23">
        <f t="shared" si="5"/>
        <v>57</v>
      </c>
      <c r="O24" s="11" t="s">
        <v>172</v>
      </c>
      <c r="P24" s="11" t="s">
        <v>197</v>
      </c>
      <c r="Q24" s="29" t="s">
        <v>260</v>
      </c>
      <c r="R24" s="29" t="s">
        <v>260</v>
      </c>
      <c r="S24" s="29" t="s">
        <v>798</v>
      </c>
      <c r="T24" s="13" t="s">
        <v>181</v>
      </c>
      <c r="U24" s="12">
        <v>10.4</v>
      </c>
      <c r="V24" s="12">
        <v>8.1</v>
      </c>
      <c r="W24" s="12">
        <v>10.5</v>
      </c>
      <c r="X24" s="11" t="s">
        <v>182</v>
      </c>
      <c r="Y24" s="12" t="s">
        <v>317</v>
      </c>
      <c r="Z24" s="12" t="s">
        <v>313</v>
      </c>
      <c r="AA24" s="12">
        <v>0.3</v>
      </c>
      <c r="AB24" s="8">
        <v>-0.3</v>
      </c>
      <c r="AC24" s="8"/>
      <c r="AD24" s="11" t="s">
        <v>314</v>
      </c>
      <c r="AE24" s="11" t="s">
        <v>314</v>
      </c>
      <c r="AF24" s="11" t="s">
        <v>182</v>
      </c>
      <c r="AG24" s="8"/>
      <c r="AH24" s="8" t="s">
        <v>2169</v>
      </c>
      <c r="AI24" s="27" t="s">
        <v>2170</v>
      </c>
    </row>
    <row r="25" spans="1:35" s="5" customFormat="1">
      <c r="A25" s="6">
        <v>45619</v>
      </c>
      <c r="B25" s="7" t="s">
        <v>140</v>
      </c>
      <c r="C25" s="8" t="s">
        <v>195</v>
      </c>
      <c r="D25" s="9">
        <v>4.7245370370370368E-2</v>
      </c>
      <c r="E25" s="8" t="s">
        <v>2197</v>
      </c>
      <c r="F25" s="10">
        <v>12.2</v>
      </c>
      <c r="G25" s="10">
        <v>10.9</v>
      </c>
      <c r="H25" s="10">
        <v>11.2</v>
      </c>
      <c r="I25" s="10">
        <v>11.1</v>
      </c>
      <c r="J25" s="10">
        <v>11.3</v>
      </c>
      <c r="K25" s="10">
        <v>11.5</v>
      </c>
      <c r="L25" s="22">
        <f t="shared" ref="L25:L26" si="6">SUM(F25:H25)</f>
        <v>34.299999999999997</v>
      </c>
      <c r="M25" s="22">
        <f t="shared" ref="M25:M26" si="7">SUM(I25:K25)</f>
        <v>33.9</v>
      </c>
      <c r="N25" s="23">
        <f t="shared" ref="N25:N26" si="8">SUM(F25:J25)</f>
        <v>56.7</v>
      </c>
      <c r="O25" s="11" t="s">
        <v>170</v>
      </c>
      <c r="P25" s="11" t="s">
        <v>213</v>
      </c>
      <c r="Q25" s="29" t="s">
        <v>222</v>
      </c>
      <c r="R25" s="29" t="s">
        <v>1317</v>
      </c>
      <c r="S25" s="29" t="s">
        <v>310</v>
      </c>
      <c r="T25" s="13" t="s">
        <v>182</v>
      </c>
      <c r="U25" s="12">
        <v>9</v>
      </c>
      <c r="V25" s="12">
        <v>8.4</v>
      </c>
      <c r="W25" s="12">
        <v>11.3</v>
      </c>
      <c r="X25" s="11" t="s">
        <v>181</v>
      </c>
      <c r="Y25" s="12">
        <v>-0.5</v>
      </c>
      <c r="Z25" s="12">
        <v>-0.1</v>
      </c>
      <c r="AA25" s="12">
        <v>0.1</v>
      </c>
      <c r="AB25" s="8">
        <v>-0.7</v>
      </c>
      <c r="AC25" s="8"/>
      <c r="AD25" s="11" t="s">
        <v>315</v>
      </c>
      <c r="AE25" s="11" t="s">
        <v>315</v>
      </c>
      <c r="AF25" s="11" t="s">
        <v>182</v>
      </c>
      <c r="AG25" s="8"/>
      <c r="AH25" s="8" t="s">
        <v>2210</v>
      </c>
      <c r="AI25" s="27" t="s">
        <v>2211</v>
      </c>
    </row>
    <row r="26" spans="1:35" s="5" customFormat="1">
      <c r="A26" s="6">
        <v>45620</v>
      </c>
      <c r="B26" s="7" t="s">
        <v>135</v>
      </c>
      <c r="C26" s="8" t="s">
        <v>195</v>
      </c>
      <c r="D26" s="9">
        <v>4.6608796296296294E-2</v>
      </c>
      <c r="E26" s="8" t="s">
        <v>416</v>
      </c>
      <c r="F26" s="10">
        <v>12</v>
      </c>
      <c r="G26" s="10">
        <v>10.7</v>
      </c>
      <c r="H26" s="10">
        <v>11</v>
      </c>
      <c r="I26" s="10">
        <v>11</v>
      </c>
      <c r="J26" s="10">
        <v>11.3</v>
      </c>
      <c r="K26" s="10">
        <v>11.7</v>
      </c>
      <c r="L26" s="22">
        <f t="shared" si="6"/>
        <v>33.700000000000003</v>
      </c>
      <c r="M26" s="22">
        <f t="shared" si="7"/>
        <v>34</v>
      </c>
      <c r="N26" s="23">
        <f t="shared" si="8"/>
        <v>56</v>
      </c>
      <c r="O26" s="11" t="s">
        <v>170</v>
      </c>
      <c r="P26" s="11" t="s">
        <v>248</v>
      </c>
      <c r="Q26" s="29" t="s">
        <v>273</v>
      </c>
      <c r="R26" s="29" t="s">
        <v>312</v>
      </c>
      <c r="S26" s="29" t="s">
        <v>1317</v>
      </c>
      <c r="T26" s="13" t="s">
        <v>182</v>
      </c>
      <c r="U26" s="12">
        <v>10</v>
      </c>
      <c r="V26" s="12">
        <v>9.3000000000000007</v>
      </c>
      <c r="W26" s="12">
        <v>11.4</v>
      </c>
      <c r="X26" s="11" t="s">
        <v>181</v>
      </c>
      <c r="Y26" s="12">
        <v>-0.2</v>
      </c>
      <c r="Z26" s="12" t="s">
        <v>313</v>
      </c>
      <c r="AA26" s="12">
        <v>0.4</v>
      </c>
      <c r="AB26" s="8">
        <v>-0.6</v>
      </c>
      <c r="AC26" s="8"/>
      <c r="AD26" s="11" t="s">
        <v>314</v>
      </c>
      <c r="AE26" s="11" t="s">
        <v>315</v>
      </c>
      <c r="AF26" s="11" t="s">
        <v>182</v>
      </c>
      <c r="AG26" s="8"/>
      <c r="AH26" s="8"/>
      <c r="AI26" s="27"/>
    </row>
    <row r="27" spans="1:35" s="5" customFormat="1">
      <c r="A27" s="6">
        <v>45626</v>
      </c>
      <c r="B27" s="7" t="s">
        <v>1745</v>
      </c>
      <c r="C27" s="8" t="s">
        <v>195</v>
      </c>
      <c r="D27" s="9">
        <v>4.7928240740740743E-2</v>
      </c>
      <c r="E27" s="8" t="s">
        <v>2250</v>
      </c>
      <c r="F27" s="10">
        <v>12.7</v>
      </c>
      <c r="G27" s="10">
        <v>11.2</v>
      </c>
      <c r="H27" s="10">
        <v>11</v>
      </c>
      <c r="I27" s="10">
        <v>11.3</v>
      </c>
      <c r="J27" s="10">
        <v>11.5</v>
      </c>
      <c r="K27" s="10">
        <v>11.4</v>
      </c>
      <c r="L27" s="22">
        <f t="shared" ref="L27" si="9">SUM(F27:H27)</f>
        <v>34.9</v>
      </c>
      <c r="M27" s="22">
        <f t="shared" ref="M27" si="10">SUM(I27:K27)</f>
        <v>34.200000000000003</v>
      </c>
      <c r="N27" s="23">
        <f t="shared" ref="N27" si="11">SUM(F27:J27)</f>
        <v>57.7</v>
      </c>
      <c r="O27" s="11" t="s">
        <v>217</v>
      </c>
      <c r="P27" s="11" t="s">
        <v>213</v>
      </c>
      <c r="Q27" s="29" t="s">
        <v>1589</v>
      </c>
      <c r="R27" s="29" t="s">
        <v>923</v>
      </c>
      <c r="S27" s="29" t="s">
        <v>2277</v>
      </c>
      <c r="T27" s="13" t="s">
        <v>182</v>
      </c>
      <c r="U27" s="12">
        <v>9.1999999999999993</v>
      </c>
      <c r="V27" s="12">
        <v>8.8000000000000007</v>
      </c>
      <c r="W27" s="12">
        <v>11.3</v>
      </c>
      <c r="X27" s="11" t="s">
        <v>181</v>
      </c>
      <c r="Y27" s="12" t="s">
        <v>317</v>
      </c>
      <c r="Z27" s="12">
        <v>-0.2</v>
      </c>
      <c r="AA27" s="12">
        <v>0.3</v>
      </c>
      <c r="AB27" s="8">
        <v>-0.5</v>
      </c>
      <c r="AC27" s="8"/>
      <c r="AD27" s="11" t="s">
        <v>314</v>
      </c>
      <c r="AE27" s="11" t="s">
        <v>315</v>
      </c>
      <c r="AF27" s="11" t="s">
        <v>182</v>
      </c>
      <c r="AG27" s="8"/>
      <c r="AH27" s="8" t="s">
        <v>2281</v>
      </c>
      <c r="AI27" s="27" t="s">
        <v>2282</v>
      </c>
    </row>
    <row r="28" spans="1:35" s="5" customFormat="1">
      <c r="A28" s="6">
        <v>45633</v>
      </c>
      <c r="B28" s="7" t="s">
        <v>1373</v>
      </c>
      <c r="C28" s="8" t="s">
        <v>195</v>
      </c>
      <c r="D28" s="9">
        <v>4.7997685185185185E-2</v>
      </c>
      <c r="E28" s="8" t="s">
        <v>2318</v>
      </c>
      <c r="F28" s="10">
        <v>12.3</v>
      </c>
      <c r="G28" s="10">
        <v>11.5</v>
      </c>
      <c r="H28" s="10">
        <v>11.4</v>
      </c>
      <c r="I28" s="10">
        <v>11.3</v>
      </c>
      <c r="J28" s="10">
        <v>11.8</v>
      </c>
      <c r="K28" s="10">
        <v>11.4</v>
      </c>
      <c r="L28" s="22">
        <f t="shared" ref="L28:L29" si="12">SUM(F28:H28)</f>
        <v>35.200000000000003</v>
      </c>
      <c r="M28" s="22">
        <f t="shared" ref="M28:M29" si="13">SUM(I28:K28)</f>
        <v>34.5</v>
      </c>
      <c r="N28" s="23">
        <f t="shared" ref="N28:N29" si="14">SUM(F28:J28)</f>
        <v>58.3</v>
      </c>
      <c r="O28" s="11" t="s">
        <v>217</v>
      </c>
      <c r="P28" s="11" t="s">
        <v>213</v>
      </c>
      <c r="Q28" s="29" t="s">
        <v>204</v>
      </c>
      <c r="R28" s="29" t="s">
        <v>312</v>
      </c>
      <c r="S28" s="29" t="s">
        <v>923</v>
      </c>
      <c r="T28" s="13" t="s">
        <v>182</v>
      </c>
      <c r="U28" s="12">
        <v>8.5</v>
      </c>
      <c r="V28" s="12">
        <v>6.8</v>
      </c>
      <c r="W28" s="12">
        <v>11.5</v>
      </c>
      <c r="X28" s="11" t="s">
        <v>181</v>
      </c>
      <c r="Y28" s="12">
        <v>-0.2</v>
      </c>
      <c r="Z28" s="12">
        <v>-0.2</v>
      </c>
      <c r="AA28" s="12">
        <v>0.1</v>
      </c>
      <c r="AB28" s="8">
        <v>-0.5</v>
      </c>
      <c r="AC28" s="8"/>
      <c r="AD28" s="11" t="s">
        <v>315</v>
      </c>
      <c r="AE28" s="11" t="s">
        <v>315</v>
      </c>
      <c r="AF28" s="11" t="s">
        <v>182</v>
      </c>
      <c r="AG28" s="8"/>
      <c r="AH28" s="8" t="s">
        <v>2345</v>
      </c>
      <c r="AI28" s="27" t="s">
        <v>2346</v>
      </c>
    </row>
    <row r="29" spans="1:35" s="5" customFormat="1">
      <c r="A29" s="6">
        <v>45634</v>
      </c>
      <c r="B29" s="7" t="s">
        <v>140</v>
      </c>
      <c r="C29" s="8" t="s">
        <v>195</v>
      </c>
      <c r="D29" s="9">
        <v>4.7303240740740743E-2</v>
      </c>
      <c r="E29" s="8" t="s">
        <v>2337</v>
      </c>
      <c r="F29" s="10">
        <v>12.3</v>
      </c>
      <c r="G29" s="10">
        <v>11</v>
      </c>
      <c r="H29" s="10">
        <v>11.2</v>
      </c>
      <c r="I29" s="10">
        <v>11.1</v>
      </c>
      <c r="J29" s="10">
        <v>11.3</v>
      </c>
      <c r="K29" s="10">
        <v>11.8</v>
      </c>
      <c r="L29" s="22">
        <f t="shared" si="12"/>
        <v>34.5</v>
      </c>
      <c r="M29" s="22">
        <f t="shared" si="13"/>
        <v>34.200000000000003</v>
      </c>
      <c r="N29" s="23">
        <f t="shared" si="14"/>
        <v>56.900000000000006</v>
      </c>
      <c r="O29" s="11" t="s">
        <v>170</v>
      </c>
      <c r="P29" s="11" t="s">
        <v>171</v>
      </c>
      <c r="Q29" s="29" t="s">
        <v>241</v>
      </c>
      <c r="R29" s="29" t="s">
        <v>1401</v>
      </c>
      <c r="S29" s="29" t="s">
        <v>310</v>
      </c>
      <c r="T29" s="13" t="s">
        <v>182</v>
      </c>
      <c r="U29" s="12">
        <v>8.6999999999999993</v>
      </c>
      <c r="V29" s="12">
        <v>7.6</v>
      </c>
      <c r="W29" s="12">
        <v>11.6</v>
      </c>
      <c r="X29" s="11" t="s">
        <v>181</v>
      </c>
      <c r="Y29" s="12" t="s">
        <v>317</v>
      </c>
      <c r="Z29" s="12" t="s">
        <v>313</v>
      </c>
      <c r="AA29" s="12">
        <v>0.4</v>
      </c>
      <c r="AB29" s="8">
        <v>-0.4</v>
      </c>
      <c r="AC29" s="8"/>
      <c r="AD29" s="11" t="s">
        <v>314</v>
      </c>
      <c r="AE29" s="11" t="s">
        <v>315</v>
      </c>
      <c r="AF29" s="11" t="s">
        <v>183</v>
      </c>
      <c r="AG29" s="8"/>
      <c r="AH29" s="8" t="s">
        <v>2381</v>
      </c>
      <c r="AI29" s="27" t="s">
        <v>2382</v>
      </c>
    </row>
    <row r="30" spans="1:35" s="5" customFormat="1">
      <c r="A30" s="6">
        <v>45640</v>
      </c>
      <c r="B30" s="7" t="s">
        <v>1585</v>
      </c>
      <c r="C30" s="8" t="s">
        <v>195</v>
      </c>
      <c r="D30" s="9">
        <v>4.7962962962962964E-2</v>
      </c>
      <c r="E30" s="8" t="s">
        <v>2387</v>
      </c>
      <c r="F30" s="10">
        <v>12.2</v>
      </c>
      <c r="G30" s="10">
        <v>11.1</v>
      </c>
      <c r="H30" s="10">
        <v>11.3</v>
      </c>
      <c r="I30" s="10">
        <v>11.4</v>
      </c>
      <c r="J30" s="10">
        <v>11.6</v>
      </c>
      <c r="K30" s="10">
        <v>11.8</v>
      </c>
      <c r="L30" s="22">
        <f t="shared" ref="L30" si="15">SUM(F30:H30)</f>
        <v>34.599999999999994</v>
      </c>
      <c r="M30" s="22">
        <f t="shared" ref="M30" si="16">SUM(I30:K30)</f>
        <v>34.799999999999997</v>
      </c>
      <c r="N30" s="23">
        <f t="shared" ref="N30" si="17">SUM(F30:J30)</f>
        <v>57.599999999999994</v>
      </c>
      <c r="O30" s="11" t="s">
        <v>170</v>
      </c>
      <c r="P30" s="11" t="s">
        <v>171</v>
      </c>
      <c r="Q30" s="29" t="s">
        <v>216</v>
      </c>
      <c r="R30" s="29" t="s">
        <v>204</v>
      </c>
      <c r="S30" s="29" t="s">
        <v>1470</v>
      </c>
      <c r="T30" s="13" t="s">
        <v>183</v>
      </c>
      <c r="U30" s="12">
        <v>8.6</v>
      </c>
      <c r="V30" s="12">
        <v>7.6</v>
      </c>
      <c r="W30" s="12">
        <v>11.5</v>
      </c>
      <c r="X30" s="11" t="s">
        <v>181</v>
      </c>
      <c r="Y30" s="12">
        <v>-0.3</v>
      </c>
      <c r="Z30" s="12" t="s">
        <v>313</v>
      </c>
      <c r="AA30" s="12">
        <v>0.1</v>
      </c>
      <c r="AB30" s="8">
        <v>-0.4</v>
      </c>
      <c r="AC30" s="8"/>
      <c r="AD30" s="11" t="s">
        <v>315</v>
      </c>
      <c r="AE30" s="11" t="s">
        <v>315</v>
      </c>
      <c r="AF30" s="11" t="s">
        <v>182</v>
      </c>
      <c r="AG30" s="8"/>
      <c r="AH30" s="8" t="s">
        <v>2410</v>
      </c>
      <c r="AI30" s="27" t="s">
        <v>2411</v>
      </c>
    </row>
    <row r="31" spans="1:35" s="5" customFormat="1">
      <c r="A31" s="6">
        <v>45640</v>
      </c>
      <c r="B31" s="7" t="s">
        <v>135</v>
      </c>
      <c r="C31" s="8" t="s">
        <v>195</v>
      </c>
      <c r="D31" s="9">
        <v>4.7280092592592596E-2</v>
      </c>
      <c r="E31" s="8" t="s">
        <v>2393</v>
      </c>
      <c r="F31" s="10">
        <v>12.2</v>
      </c>
      <c r="G31" s="10">
        <v>11</v>
      </c>
      <c r="H31" s="10">
        <v>11.4</v>
      </c>
      <c r="I31" s="10">
        <v>11.4</v>
      </c>
      <c r="J31" s="10">
        <v>11.1</v>
      </c>
      <c r="K31" s="10">
        <v>11.4</v>
      </c>
      <c r="L31" s="22">
        <f t="shared" ref="L31" si="18">SUM(F31:H31)</f>
        <v>34.6</v>
      </c>
      <c r="M31" s="22">
        <f t="shared" ref="M31" si="19">SUM(I31:K31)</f>
        <v>33.9</v>
      </c>
      <c r="N31" s="23">
        <f t="shared" ref="N31" si="20">SUM(F31:J31)</f>
        <v>57.1</v>
      </c>
      <c r="O31" s="11" t="s">
        <v>217</v>
      </c>
      <c r="P31" s="11" t="s">
        <v>213</v>
      </c>
      <c r="Q31" s="29" t="s">
        <v>196</v>
      </c>
      <c r="R31" s="29" t="s">
        <v>2394</v>
      </c>
      <c r="S31" s="29" t="s">
        <v>411</v>
      </c>
      <c r="T31" s="13" t="s">
        <v>183</v>
      </c>
      <c r="U31" s="12">
        <v>8.6</v>
      </c>
      <c r="V31" s="12">
        <v>7.6</v>
      </c>
      <c r="W31" s="12">
        <v>11.5</v>
      </c>
      <c r="X31" s="11" t="s">
        <v>181</v>
      </c>
      <c r="Y31" s="12">
        <v>0.5</v>
      </c>
      <c r="Z31" s="12">
        <v>-0.2</v>
      </c>
      <c r="AA31" s="12">
        <v>0.7</v>
      </c>
      <c r="AB31" s="8">
        <v>-0.4</v>
      </c>
      <c r="AC31" s="8"/>
      <c r="AD31" s="11" t="s">
        <v>314</v>
      </c>
      <c r="AE31" s="11" t="s">
        <v>315</v>
      </c>
      <c r="AF31" s="11" t="s">
        <v>182</v>
      </c>
      <c r="AG31" s="8"/>
      <c r="AH31" s="8" t="s">
        <v>2424</v>
      </c>
      <c r="AI31" s="27" t="s">
        <v>2425</v>
      </c>
    </row>
  </sheetData>
  <autoFilter ref="A1:AH1" xr:uid="{00000000-0009-0000-0000-000001000000}"/>
  <phoneticPr fontId="12"/>
  <conditionalFormatting sqref="F2:K2">
    <cfRule type="colorScale" priority="989">
      <colorScale>
        <cfvo type="min"/>
        <cfvo type="percentile" val="50"/>
        <cfvo type="max"/>
        <color rgb="FFF8696B"/>
        <color rgb="FFFFEB84"/>
        <color rgb="FF63BE7B"/>
      </colorScale>
    </cfRule>
  </conditionalFormatting>
  <conditionalFormatting sqref="F3:K3">
    <cfRule type="colorScale" priority="143">
      <colorScale>
        <cfvo type="min"/>
        <cfvo type="percentile" val="50"/>
        <cfvo type="max"/>
        <color rgb="FFF8696B"/>
        <color rgb="FFFFEB84"/>
        <color rgb="FF63BE7B"/>
      </colorScale>
    </cfRule>
  </conditionalFormatting>
  <conditionalFormatting sqref="F4:K4">
    <cfRule type="colorScale" priority="98">
      <colorScale>
        <cfvo type="min"/>
        <cfvo type="percentile" val="50"/>
        <cfvo type="max"/>
        <color rgb="FFF8696B"/>
        <color rgb="FFFFEB84"/>
        <color rgb="FF63BE7B"/>
      </colorScale>
    </cfRule>
  </conditionalFormatting>
  <conditionalFormatting sqref="F5:K5">
    <cfRule type="colorScale" priority="94">
      <colorScale>
        <cfvo type="min"/>
        <cfvo type="percentile" val="50"/>
        <cfvo type="max"/>
        <color rgb="FFF8696B"/>
        <color rgb="FFFFEB84"/>
        <color rgb="FF63BE7B"/>
      </colorScale>
    </cfRule>
  </conditionalFormatting>
  <conditionalFormatting sqref="F6:K6">
    <cfRule type="colorScale" priority="87">
      <colorScale>
        <cfvo type="min"/>
        <cfvo type="percentile" val="50"/>
        <cfvo type="max"/>
        <color rgb="FFF8696B"/>
        <color rgb="FFFFEB84"/>
        <color rgb="FF63BE7B"/>
      </colorScale>
    </cfRule>
  </conditionalFormatting>
  <conditionalFormatting sqref="F7:K7">
    <cfRule type="colorScale" priority="83">
      <colorScale>
        <cfvo type="min"/>
        <cfvo type="percentile" val="50"/>
        <cfvo type="max"/>
        <color rgb="FFF8696B"/>
        <color rgb="FFFFEB84"/>
        <color rgb="FF63BE7B"/>
      </colorScale>
    </cfRule>
  </conditionalFormatting>
  <conditionalFormatting sqref="F8:K8">
    <cfRule type="colorScale" priority="2207">
      <colorScale>
        <cfvo type="min"/>
        <cfvo type="percentile" val="50"/>
        <cfvo type="max"/>
        <color rgb="FFF8696B"/>
        <color rgb="FFFFEB84"/>
        <color rgb="FF63BE7B"/>
      </colorScale>
    </cfRule>
  </conditionalFormatting>
  <conditionalFormatting sqref="F9:K11">
    <cfRule type="colorScale" priority="71">
      <colorScale>
        <cfvo type="min"/>
        <cfvo type="percentile" val="50"/>
        <cfvo type="max"/>
        <color rgb="FFF8696B"/>
        <color rgb="FFFFEB84"/>
        <color rgb="FF63BE7B"/>
      </colorScale>
    </cfRule>
  </conditionalFormatting>
  <conditionalFormatting sqref="F12:K12">
    <cfRule type="colorScale" priority="67">
      <colorScale>
        <cfvo type="min"/>
        <cfvo type="percentile" val="50"/>
        <cfvo type="max"/>
        <color rgb="FFF8696B"/>
        <color rgb="FFFFEB84"/>
        <color rgb="FF63BE7B"/>
      </colorScale>
    </cfRule>
  </conditionalFormatting>
  <conditionalFormatting sqref="F13:K13">
    <cfRule type="colorScale" priority="63">
      <colorScale>
        <cfvo type="min"/>
        <cfvo type="percentile" val="50"/>
        <cfvo type="max"/>
        <color rgb="FFF8696B"/>
        <color rgb="FFFFEB84"/>
        <color rgb="FF63BE7B"/>
      </colorScale>
    </cfRule>
  </conditionalFormatting>
  <conditionalFormatting sqref="F14:K14">
    <cfRule type="colorScale" priority="59">
      <colorScale>
        <cfvo type="min"/>
        <cfvo type="percentile" val="50"/>
        <cfvo type="max"/>
        <color rgb="FFF8696B"/>
        <color rgb="FFFFEB84"/>
        <color rgb="FF63BE7B"/>
      </colorScale>
    </cfRule>
  </conditionalFormatting>
  <conditionalFormatting sqref="F15:K17">
    <cfRule type="colorScale" priority="55">
      <colorScale>
        <cfvo type="min"/>
        <cfvo type="percentile" val="50"/>
        <cfvo type="max"/>
        <color rgb="FFF8696B"/>
        <color rgb="FFFFEB84"/>
        <color rgb="FF63BE7B"/>
      </colorScale>
    </cfRule>
  </conditionalFormatting>
  <conditionalFormatting sqref="F18:K18">
    <cfRule type="colorScale" priority="51">
      <colorScale>
        <cfvo type="min"/>
        <cfvo type="percentile" val="50"/>
        <cfvo type="max"/>
        <color rgb="FFF8696B"/>
        <color rgb="FFFFEB84"/>
        <color rgb="FF63BE7B"/>
      </colorScale>
    </cfRule>
  </conditionalFormatting>
  <conditionalFormatting sqref="F19:K20">
    <cfRule type="colorScale" priority="47">
      <colorScale>
        <cfvo type="min"/>
        <cfvo type="percentile" val="50"/>
        <cfvo type="max"/>
        <color rgb="FFF8696B"/>
        <color rgb="FFFFEB84"/>
        <color rgb="FF63BE7B"/>
      </colorScale>
    </cfRule>
  </conditionalFormatting>
  <conditionalFormatting sqref="F21:K21">
    <cfRule type="colorScale" priority="37">
      <colorScale>
        <cfvo type="min"/>
        <cfvo type="percentile" val="50"/>
        <cfvo type="max"/>
        <color rgb="FFF8696B"/>
        <color rgb="FFFFEB84"/>
        <color rgb="FF63BE7B"/>
      </colorScale>
    </cfRule>
  </conditionalFormatting>
  <conditionalFormatting sqref="F22:K23">
    <cfRule type="colorScale" priority="30">
      <colorScale>
        <cfvo type="min"/>
        <cfvo type="percentile" val="50"/>
        <cfvo type="max"/>
        <color rgb="FFF8696B"/>
        <color rgb="FFFFEB84"/>
        <color rgb="FF63BE7B"/>
      </colorScale>
    </cfRule>
  </conditionalFormatting>
  <conditionalFormatting sqref="F24:K24">
    <cfRule type="colorScale" priority="26">
      <colorScale>
        <cfvo type="min"/>
        <cfvo type="percentile" val="50"/>
        <cfvo type="max"/>
        <color rgb="FFF8696B"/>
        <color rgb="FFFFEB84"/>
        <color rgb="FF63BE7B"/>
      </colorScale>
    </cfRule>
  </conditionalFormatting>
  <conditionalFormatting sqref="F25:K25">
    <cfRule type="colorScale" priority="22">
      <colorScale>
        <cfvo type="min"/>
        <cfvo type="percentile" val="50"/>
        <cfvo type="max"/>
        <color rgb="FFF8696B"/>
        <color rgb="FFFFEB84"/>
        <color rgb="FF63BE7B"/>
      </colorScale>
    </cfRule>
  </conditionalFormatting>
  <conditionalFormatting sqref="F26:K26">
    <cfRule type="colorScale" priority="18">
      <colorScale>
        <cfvo type="min"/>
        <cfvo type="percentile" val="50"/>
        <cfvo type="max"/>
        <color rgb="FFF8696B"/>
        <color rgb="FFFFEB84"/>
        <color rgb="FF63BE7B"/>
      </colorScale>
    </cfRule>
  </conditionalFormatting>
  <conditionalFormatting sqref="F27:K27">
    <cfRule type="colorScale" priority="14">
      <colorScale>
        <cfvo type="min"/>
        <cfvo type="percentile" val="50"/>
        <cfvo type="max"/>
        <color rgb="FFF8696B"/>
        <color rgb="FFFFEB84"/>
        <color rgb="FF63BE7B"/>
      </colorScale>
    </cfRule>
  </conditionalFormatting>
  <conditionalFormatting sqref="F28:K29">
    <cfRule type="colorScale" priority="10">
      <colorScale>
        <cfvo type="min"/>
        <cfvo type="percentile" val="50"/>
        <cfvo type="max"/>
        <color rgb="FFF8696B"/>
        <color rgb="FFFFEB84"/>
        <color rgb="FF63BE7B"/>
      </colorScale>
    </cfRule>
  </conditionalFormatting>
  <conditionalFormatting sqref="F30:K30">
    <cfRule type="colorScale" priority="6">
      <colorScale>
        <cfvo type="min"/>
        <cfvo type="percentile" val="50"/>
        <cfvo type="max"/>
        <color rgb="FFF8696B"/>
        <color rgb="FFFFEB84"/>
        <color rgb="FF63BE7B"/>
      </colorScale>
    </cfRule>
  </conditionalFormatting>
  <conditionalFormatting sqref="F31:K31">
    <cfRule type="colorScale" priority="1">
      <colorScale>
        <cfvo type="min"/>
        <cfvo type="percentile" val="50"/>
        <cfvo type="max"/>
        <color rgb="FFF8696B"/>
        <color rgb="FFFFEB84"/>
        <color rgb="FF63BE7B"/>
      </colorScale>
    </cfRule>
  </conditionalFormatting>
  <conditionalFormatting sqref="X2:X31">
    <cfRule type="containsText" dxfId="245" priority="321" operator="containsText" text="D">
      <formula>NOT(ISERROR(SEARCH("D",X2)))</formula>
    </cfRule>
    <cfRule type="containsText" dxfId="244" priority="322" operator="containsText" text="S">
      <formula>NOT(ISERROR(SEARCH("S",X2)))</formula>
    </cfRule>
    <cfRule type="containsText" dxfId="243" priority="323" operator="containsText" text="F">
      <formula>NOT(ISERROR(SEARCH("F",X2)))</formula>
    </cfRule>
    <cfRule type="containsText" dxfId="242" priority="324" operator="containsText" text="E">
      <formula>NOT(ISERROR(SEARCH("E",X2)))</formula>
    </cfRule>
    <cfRule type="containsText" dxfId="241" priority="325" operator="containsText" text="B">
      <formula>NOT(ISERROR(SEARCH("B",X2)))</formula>
    </cfRule>
    <cfRule type="containsText" dxfId="240" priority="326" operator="containsText" text="A">
      <formula>NOT(ISERROR(SEARCH("A",X2)))</formula>
    </cfRule>
  </conditionalFormatting>
  <conditionalFormatting sqref="AD2:AG20">
    <cfRule type="containsText" dxfId="239" priority="43" operator="containsText" text="A">
      <formula>NOT(ISERROR(SEARCH("A",AD2)))</formula>
    </cfRule>
    <cfRule type="containsText" dxfId="238" priority="42" operator="containsText" text="B">
      <formula>NOT(ISERROR(SEARCH("B",AD2)))</formula>
    </cfRule>
    <cfRule type="containsText" dxfId="237" priority="41" operator="containsText" text="E">
      <formula>NOT(ISERROR(SEARCH("E",AD2)))</formula>
    </cfRule>
  </conditionalFormatting>
  <conditionalFormatting sqref="AD21:AG31">
    <cfRule type="containsText" dxfId="236" priority="5" operator="containsText" text="A">
      <formula>NOT(ISERROR(SEARCH("A",AD21)))</formula>
    </cfRule>
    <cfRule type="containsText" dxfId="235" priority="4" operator="containsText" text="B">
      <formula>NOT(ISERROR(SEARCH("B",AD21)))</formula>
    </cfRule>
    <cfRule type="containsText" dxfId="234" priority="3" operator="containsText" text="E">
      <formula>NOT(ISERROR(SEARCH("E",AD21)))</formula>
    </cfRule>
  </conditionalFormatting>
  <conditionalFormatting sqref="AF20">
    <cfRule type="containsText" dxfId="233" priority="38" operator="containsText" text="D">
      <formula>NOT(ISERROR(SEARCH("D",AF20)))</formula>
    </cfRule>
    <cfRule type="containsText" dxfId="232" priority="40" operator="containsText" text="F">
      <formula>NOT(ISERROR(SEARCH("F",AF20)))</formula>
    </cfRule>
    <cfRule type="containsText" dxfId="231" priority="39" operator="containsText" text="S">
      <formula>NOT(ISERROR(SEARCH("S",AF20)))</formula>
    </cfRule>
  </conditionalFormatting>
  <dataValidations count="1">
    <dataValidation type="list" allowBlank="1" showInputMessage="1" showErrorMessage="1" sqref="AG2:AG31"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L21:N21 L22:N23 L24:N24 L25:N26 L27:N27 L28:N29 L30:N3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6"/>
  <sheetViews>
    <sheetView zoomScaleNormal="100" workbookViewId="0">
      <pane xSplit="5" ySplit="1" topLeftCell="AJ2" activePane="bottomRight" state="frozen"/>
      <selection activeCell="E15" sqref="E15"/>
      <selection pane="topRight" activeCell="E15" sqref="E15"/>
      <selection pane="bottomLeft" activeCell="E15" sqref="E15"/>
      <selection pane="bottomRight" activeCell="AK19" sqref="AK1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row r="11" spans="1:37" s="5" customFormat="1">
      <c r="A11" s="19">
        <v>45584</v>
      </c>
      <c r="B11" s="18" t="s">
        <v>1373</v>
      </c>
      <c r="C11" s="20" t="s">
        <v>492</v>
      </c>
      <c r="D11" s="21">
        <v>5.7025462962962965E-2</v>
      </c>
      <c r="E11" s="20" t="s">
        <v>1828</v>
      </c>
      <c r="F11" s="10">
        <v>12.2</v>
      </c>
      <c r="G11" s="10">
        <v>10.9</v>
      </c>
      <c r="H11" s="10">
        <v>11.7</v>
      </c>
      <c r="I11" s="10">
        <v>11.7</v>
      </c>
      <c r="J11" s="10">
        <v>11.9</v>
      </c>
      <c r="K11" s="10">
        <v>12</v>
      </c>
      <c r="L11" s="10">
        <v>12.3</v>
      </c>
      <c r="M11" s="22">
        <f>SUM(F11:H11)</f>
        <v>34.799999999999997</v>
      </c>
      <c r="N11" s="22">
        <f>I11</f>
        <v>11.7</v>
      </c>
      <c r="O11" s="22">
        <f>SUM(J11:L11)</f>
        <v>36.200000000000003</v>
      </c>
      <c r="P11" s="23">
        <f>SUM(F11:J11)</f>
        <v>58.4</v>
      </c>
      <c r="Q11" s="11" t="s">
        <v>172</v>
      </c>
      <c r="R11" s="11" t="s">
        <v>197</v>
      </c>
      <c r="S11" s="13" t="s">
        <v>241</v>
      </c>
      <c r="T11" s="13" t="s">
        <v>1690</v>
      </c>
      <c r="U11" s="13" t="s">
        <v>196</v>
      </c>
      <c r="V11" s="13" t="s">
        <v>136</v>
      </c>
      <c r="W11" s="12">
        <v>8.5</v>
      </c>
      <c r="X11" s="12">
        <v>7</v>
      </c>
      <c r="Y11" s="12">
        <v>10.4</v>
      </c>
      <c r="Z11" s="11" t="s">
        <v>182</v>
      </c>
      <c r="AA11" s="16">
        <v>0.2</v>
      </c>
      <c r="AB11" s="11" t="s">
        <v>313</v>
      </c>
      <c r="AC11" s="11">
        <v>0.3</v>
      </c>
      <c r="AD11" s="11">
        <v>-0.1</v>
      </c>
      <c r="AE11" s="11"/>
      <c r="AF11" s="11" t="s">
        <v>314</v>
      </c>
      <c r="AG11" s="11" t="s">
        <v>315</v>
      </c>
      <c r="AH11" s="11" t="s">
        <v>182</v>
      </c>
      <c r="AI11" s="8"/>
      <c r="AJ11" s="8" t="s">
        <v>1895</v>
      </c>
      <c r="AK11" s="27" t="s">
        <v>1896</v>
      </c>
    </row>
    <row r="12" spans="1:37" s="5" customFormat="1">
      <c r="A12" s="19">
        <v>45598</v>
      </c>
      <c r="B12" s="18" t="s">
        <v>1742</v>
      </c>
      <c r="C12" s="20" t="s">
        <v>503</v>
      </c>
      <c r="D12" s="21">
        <v>5.7048611111111112E-2</v>
      </c>
      <c r="E12" s="20" t="s">
        <v>1977</v>
      </c>
      <c r="F12" s="10">
        <v>12.4</v>
      </c>
      <c r="G12" s="10">
        <v>10.9</v>
      </c>
      <c r="H12" s="10">
        <v>12</v>
      </c>
      <c r="I12" s="10">
        <v>12.3</v>
      </c>
      <c r="J12" s="10">
        <v>12.1</v>
      </c>
      <c r="K12" s="10">
        <v>11.5</v>
      </c>
      <c r="L12" s="10">
        <v>11.7</v>
      </c>
      <c r="M12" s="22">
        <f>SUM(F12:H12)</f>
        <v>35.299999999999997</v>
      </c>
      <c r="N12" s="22">
        <f>I12</f>
        <v>12.3</v>
      </c>
      <c r="O12" s="22">
        <f>SUM(J12:L12)</f>
        <v>35.299999999999997</v>
      </c>
      <c r="P12" s="23">
        <f>SUM(F12:J12)</f>
        <v>59.699999999999996</v>
      </c>
      <c r="Q12" s="11" t="s">
        <v>170</v>
      </c>
      <c r="R12" s="11" t="s">
        <v>248</v>
      </c>
      <c r="S12" s="13" t="s">
        <v>312</v>
      </c>
      <c r="T12" s="13" t="s">
        <v>1589</v>
      </c>
      <c r="U12" s="13" t="s">
        <v>1396</v>
      </c>
      <c r="V12" s="13" t="s">
        <v>181</v>
      </c>
      <c r="W12" s="12">
        <v>11.9</v>
      </c>
      <c r="X12" s="12">
        <v>10.7</v>
      </c>
      <c r="Y12" s="12">
        <v>9.9</v>
      </c>
      <c r="Z12" s="11" t="s">
        <v>183</v>
      </c>
      <c r="AA12" s="16">
        <v>0.6</v>
      </c>
      <c r="AB12" s="11" t="s">
        <v>313</v>
      </c>
      <c r="AC12" s="11">
        <v>0.4</v>
      </c>
      <c r="AD12" s="11">
        <v>0.2</v>
      </c>
      <c r="AE12" s="11"/>
      <c r="AF12" s="11" t="s">
        <v>314</v>
      </c>
      <c r="AG12" s="11" t="s">
        <v>315</v>
      </c>
      <c r="AH12" s="11" t="s">
        <v>182</v>
      </c>
      <c r="AI12" s="8"/>
      <c r="AJ12" s="8" t="s">
        <v>2001</v>
      </c>
      <c r="AK12" s="27" t="s">
        <v>2002</v>
      </c>
    </row>
    <row r="13" spans="1:37" s="5" customFormat="1">
      <c r="A13" s="19">
        <v>45612</v>
      </c>
      <c r="B13" s="18" t="s">
        <v>1373</v>
      </c>
      <c r="C13" s="20" t="s">
        <v>195</v>
      </c>
      <c r="D13" s="21">
        <v>5.7037037037037039E-2</v>
      </c>
      <c r="E13" s="20" t="s">
        <v>2113</v>
      </c>
      <c r="F13" s="10">
        <v>12.5</v>
      </c>
      <c r="G13" s="10">
        <v>11</v>
      </c>
      <c r="H13" s="10">
        <v>11.9</v>
      </c>
      <c r="I13" s="10">
        <v>11.9</v>
      </c>
      <c r="J13" s="10">
        <v>11.9</v>
      </c>
      <c r="K13" s="10">
        <v>11.8</v>
      </c>
      <c r="L13" s="10">
        <v>11.8</v>
      </c>
      <c r="M13" s="22">
        <f>SUM(F13:H13)</f>
        <v>35.4</v>
      </c>
      <c r="N13" s="22">
        <f>I13</f>
        <v>11.9</v>
      </c>
      <c r="O13" s="22">
        <f>SUM(J13:L13)</f>
        <v>35.5</v>
      </c>
      <c r="P13" s="23">
        <f>SUM(F13:J13)</f>
        <v>59.199999999999996</v>
      </c>
      <c r="Q13" s="11" t="s">
        <v>217</v>
      </c>
      <c r="R13" s="11" t="s">
        <v>171</v>
      </c>
      <c r="S13" s="13" t="s">
        <v>216</v>
      </c>
      <c r="T13" s="13" t="s">
        <v>1687</v>
      </c>
      <c r="U13" s="13" t="s">
        <v>199</v>
      </c>
      <c r="V13" s="13" t="s">
        <v>181</v>
      </c>
      <c r="W13" s="12">
        <v>10.4</v>
      </c>
      <c r="X13" s="12">
        <v>9.1999999999999993</v>
      </c>
      <c r="Y13" s="12">
        <v>11</v>
      </c>
      <c r="Z13" s="11" t="s">
        <v>181</v>
      </c>
      <c r="AA13" s="16">
        <v>0.3</v>
      </c>
      <c r="AB13" s="11" t="s">
        <v>313</v>
      </c>
      <c r="AC13" s="11">
        <v>0.9</v>
      </c>
      <c r="AD13" s="11">
        <v>-0.6</v>
      </c>
      <c r="AE13" s="11"/>
      <c r="AF13" s="11" t="s">
        <v>316</v>
      </c>
      <c r="AG13" s="11" t="s">
        <v>315</v>
      </c>
      <c r="AH13" s="11" t="s">
        <v>182</v>
      </c>
      <c r="AI13" s="8"/>
      <c r="AJ13" s="8" t="s">
        <v>2149</v>
      </c>
      <c r="AK13" s="27" t="s">
        <v>2150</v>
      </c>
    </row>
    <row r="14" spans="1:37" s="5" customFormat="1">
      <c r="A14" s="19">
        <v>45626</v>
      </c>
      <c r="B14" s="18" t="s">
        <v>1585</v>
      </c>
      <c r="C14" s="20" t="s">
        <v>195</v>
      </c>
      <c r="D14" s="21">
        <v>5.6944444444444443E-2</v>
      </c>
      <c r="E14" s="20" t="s">
        <v>2268</v>
      </c>
      <c r="F14" s="10">
        <v>12.2</v>
      </c>
      <c r="G14" s="10">
        <v>10.8</v>
      </c>
      <c r="H14" s="10">
        <v>11.8</v>
      </c>
      <c r="I14" s="10">
        <v>11.8</v>
      </c>
      <c r="J14" s="10">
        <v>11.4</v>
      </c>
      <c r="K14" s="10">
        <v>11.9</v>
      </c>
      <c r="L14" s="10">
        <v>12.1</v>
      </c>
      <c r="M14" s="22">
        <f t="shared" ref="M14:M15" si="4">SUM(F14:H14)</f>
        <v>34.799999999999997</v>
      </c>
      <c r="N14" s="22">
        <f t="shared" ref="N14:N15" si="5">I14</f>
        <v>11.8</v>
      </c>
      <c r="O14" s="22">
        <f t="shared" ref="O14:O15" si="6">SUM(J14:L14)</f>
        <v>35.4</v>
      </c>
      <c r="P14" s="23">
        <f t="shared" ref="P14:P15" si="7">SUM(F14:J14)</f>
        <v>57.999999999999993</v>
      </c>
      <c r="Q14" s="11" t="s">
        <v>170</v>
      </c>
      <c r="R14" s="11" t="s">
        <v>248</v>
      </c>
      <c r="S14" s="13" t="s">
        <v>258</v>
      </c>
      <c r="T14" s="13" t="s">
        <v>762</v>
      </c>
      <c r="U14" s="13" t="s">
        <v>685</v>
      </c>
      <c r="V14" s="13" t="s">
        <v>182</v>
      </c>
      <c r="W14" s="12">
        <v>9.1999999999999993</v>
      </c>
      <c r="X14" s="12">
        <v>8.8000000000000007</v>
      </c>
      <c r="Y14" s="12">
        <v>11.3</v>
      </c>
      <c r="Z14" s="11" t="s">
        <v>181</v>
      </c>
      <c r="AA14" s="16">
        <v>-0.3</v>
      </c>
      <c r="AB14" s="11" t="s">
        <v>313</v>
      </c>
      <c r="AC14" s="11">
        <v>0.3</v>
      </c>
      <c r="AD14" s="11">
        <v>-0.6</v>
      </c>
      <c r="AE14" s="11" t="s">
        <v>319</v>
      </c>
      <c r="AF14" s="11" t="s">
        <v>314</v>
      </c>
      <c r="AG14" s="11" t="s">
        <v>315</v>
      </c>
      <c r="AH14" s="11" t="s">
        <v>181</v>
      </c>
      <c r="AI14" s="8"/>
      <c r="AJ14" s="8" t="s">
        <v>2273</v>
      </c>
      <c r="AK14" s="27" t="s">
        <v>2274</v>
      </c>
    </row>
    <row r="15" spans="1:37" s="5" customFormat="1">
      <c r="A15" s="19">
        <v>45627</v>
      </c>
      <c r="B15" s="18" t="s">
        <v>1373</v>
      </c>
      <c r="C15" s="20" t="s">
        <v>195</v>
      </c>
      <c r="D15" s="21">
        <v>5.7002314814814818E-2</v>
      </c>
      <c r="E15" s="20" t="s">
        <v>2290</v>
      </c>
      <c r="F15" s="10">
        <v>12.9</v>
      </c>
      <c r="G15" s="10">
        <v>11.2</v>
      </c>
      <c r="H15" s="10">
        <v>11.9</v>
      </c>
      <c r="I15" s="10">
        <v>12.1</v>
      </c>
      <c r="J15" s="10">
        <v>11.7</v>
      </c>
      <c r="K15" s="10">
        <v>11.6</v>
      </c>
      <c r="L15" s="10">
        <v>11.1</v>
      </c>
      <c r="M15" s="22">
        <f t="shared" si="4"/>
        <v>36</v>
      </c>
      <c r="N15" s="22">
        <f t="shared" si="5"/>
        <v>12.1</v>
      </c>
      <c r="O15" s="22">
        <f t="shared" si="6"/>
        <v>34.4</v>
      </c>
      <c r="P15" s="23">
        <f t="shared" si="7"/>
        <v>59.8</v>
      </c>
      <c r="Q15" s="11" t="s">
        <v>217</v>
      </c>
      <c r="R15" s="11" t="s">
        <v>213</v>
      </c>
      <c r="S15" s="13" t="s">
        <v>240</v>
      </c>
      <c r="T15" s="13" t="s">
        <v>299</v>
      </c>
      <c r="U15" s="13" t="s">
        <v>2291</v>
      </c>
      <c r="V15" s="13" t="s">
        <v>182</v>
      </c>
      <c r="W15" s="12">
        <v>8</v>
      </c>
      <c r="X15" s="12">
        <v>9.3000000000000007</v>
      </c>
      <c r="Y15" s="12">
        <v>11.5</v>
      </c>
      <c r="Z15" s="11" t="s">
        <v>181</v>
      </c>
      <c r="AA15" s="16" t="s">
        <v>317</v>
      </c>
      <c r="AB15" s="11">
        <v>-0.4</v>
      </c>
      <c r="AC15" s="11">
        <v>0.2</v>
      </c>
      <c r="AD15" s="11">
        <v>-0.6</v>
      </c>
      <c r="AE15" s="11"/>
      <c r="AF15" s="11" t="s">
        <v>315</v>
      </c>
      <c r="AG15" s="11" t="s">
        <v>314</v>
      </c>
      <c r="AH15" s="11" t="s">
        <v>182</v>
      </c>
      <c r="AI15" s="8"/>
      <c r="AJ15" s="8" t="s">
        <v>2303</v>
      </c>
      <c r="AK15" s="27" t="s">
        <v>2304</v>
      </c>
    </row>
    <row r="16" spans="1:37" s="5" customFormat="1">
      <c r="A16" s="19">
        <v>45648</v>
      </c>
      <c r="B16" s="18" t="s">
        <v>1585</v>
      </c>
      <c r="C16" s="20" t="s">
        <v>195</v>
      </c>
      <c r="D16" s="21">
        <v>5.6319444444444443E-2</v>
      </c>
      <c r="E16" s="20" t="s">
        <v>2488</v>
      </c>
      <c r="F16" s="10">
        <v>12.4</v>
      </c>
      <c r="G16" s="10">
        <v>10.9</v>
      </c>
      <c r="H16" s="10">
        <v>11.3</v>
      </c>
      <c r="I16" s="10">
        <v>11.5</v>
      </c>
      <c r="J16" s="10">
        <v>11.5</v>
      </c>
      <c r="K16" s="10">
        <v>11.6</v>
      </c>
      <c r="L16" s="10">
        <v>12.4</v>
      </c>
      <c r="M16" s="22">
        <f t="shared" ref="M16" si="8">SUM(F16:H16)</f>
        <v>34.6</v>
      </c>
      <c r="N16" s="22">
        <f t="shared" ref="N16" si="9">I16</f>
        <v>11.5</v>
      </c>
      <c r="O16" s="22">
        <f t="shared" ref="O16" si="10">SUM(J16:L16)</f>
        <v>35.5</v>
      </c>
      <c r="P16" s="23">
        <f t="shared" ref="P16" si="11">SUM(F16:J16)</f>
        <v>57.6</v>
      </c>
      <c r="Q16" s="11" t="s">
        <v>170</v>
      </c>
      <c r="R16" s="11" t="s">
        <v>244</v>
      </c>
      <c r="S16" s="13" t="s">
        <v>196</v>
      </c>
      <c r="T16" s="13" t="s">
        <v>273</v>
      </c>
      <c r="U16" s="13" t="s">
        <v>1691</v>
      </c>
      <c r="V16" s="13" t="s">
        <v>183</v>
      </c>
      <c r="W16" s="12">
        <v>9.1</v>
      </c>
      <c r="X16" s="12">
        <v>7.4</v>
      </c>
      <c r="Y16" s="12">
        <v>11.3</v>
      </c>
      <c r="Z16" s="11" t="s">
        <v>182</v>
      </c>
      <c r="AA16" s="16">
        <v>-0.7</v>
      </c>
      <c r="AB16" s="11" t="s">
        <v>313</v>
      </c>
      <c r="AC16" s="11">
        <v>-0.3</v>
      </c>
      <c r="AD16" s="11">
        <v>-0.4</v>
      </c>
      <c r="AE16" s="11"/>
      <c r="AF16" s="11" t="s">
        <v>320</v>
      </c>
      <c r="AG16" s="11" t="s">
        <v>315</v>
      </c>
      <c r="AH16" s="11" t="s">
        <v>182</v>
      </c>
      <c r="AI16" s="8"/>
      <c r="AJ16" s="8" t="s">
        <v>2498</v>
      </c>
      <c r="AK16" s="27" t="s">
        <v>2499</v>
      </c>
    </row>
  </sheetData>
  <autoFilter ref="A1:AJ1" xr:uid="{00000000-0009-0000-0000-000002000000}"/>
  <phoneticPr fontId="12"/>
  <conditionalFormatting sqref="F2:L2">
    <cfRule type="colorScale" priority="49">
      <colorScale>
        <cfvo type="min"/>
        <cfvo type="percentile" val="50"/>
        <cfvo type="max"/>
        <color rgb="FFF8696B"/>
        <color rgb="FFFFEB84"/>
        <color rgb="FF63BE7B"/>
      </colorScale>
    </cfRule>
  </conditionalFormatting>
  <conditionalFormatting sqref="F3:L3">
    <cfRule type="colorScale" priority="45">
      <colorScale>
        <cfvo type="min"/>
        <cfvo type="percentile" val="50"/>
        <cfvo type="max"/>
        <color rgb="FFF8696B"/>
        <color rgb="FFFFEB84"/>
        <color rgb="FF63BE7B"/>
      </colorScale>
    </cfRule>
  </conditionalFormatting>
  <conditionalFormatting sqref="F4:L4">
    <cfRule type="colorScale" priority="41">
      <colorScale>
        <cfvo type="min"/>
        <cfvo type="percentile" val="50"/>
        <cfvo type="max"/>
        <color rgb="FFF8696B"/>
        <color rgb="FFFFEB84"/>
        <color rgb="FF63BE7B"/>
      </colorScale>
    </cfRule>
  </conditionalFormatting>
  <conditionalFormatting sqref="F5:L5">
    <cfRule type="colorScale" priority="37">
      <colorScale>
        <cfvo type="min"/>
        <cfvo type="percentile" val="50"/>
        <cfvo type="max"/>
        <color rgb="FFF8696B"/>
        <color rgb="FFFFEB84"/>
        <color rgb="FF63BE7B"/>
      </colorScale>
    </cfRule>
  </conditionalFormatting>
  <conditionalFormatting sqref="F6:L6">
    <cfRule type="colorScale" priority="33">
      <colorScale>
        <cfvo type="min"/>
        <cfvo type="percentile" val="50"/>
        <cfvo type="max"/>
        <color rgb="FFF8696B"/>
        <color rgb="FFFFEB84"/>
        <color rgb="FF63BE7B"/>
      </colorScale>
    </cfRule>
  </conditionalFormatting>
  <conditionalFormatting sqref="F7:L7">
    <cfRule type="colorScale" priority="29">
      <colorScale>
        <cfvo type="min"/>
        <cfvo type="percentile" val="50"/>
        <cfvo type="max"/>
        <color rgb="FFF8696B"/>
        <color rgb="FFFFEB84"/>
        <color rgb="FF63BE7B"/>
      </colorScale>
    </cfRule>
  </conditionalFormatting>
  <conditionalFormatting sqref="F8:L8">
    <cfRule type="colorScale" priority="25">
      <colorScale>
        <cfvo type="min"/>
        <cfvo type="percentile" val="50"/>
        <cfvo type="max"/>
        <color rgb="FFF8696B"/>
        <color rgb="FFFFEB84"/>
        <color rgb="FF63BE7B"/>
      </colorScale>
    </cfRule>
  </conditionalFormatting>
  <conditionalFormatting sqref="F9:L10">
    <cfRule type="colorScale" priority="21">
      <colorScale>
        <cfvo type="min"/>
        <cfvo type="percentile" val="50"/>
        <cfvo type="max"/>
        <color rgb="FFF8696B"/>
        <color rgb="FFFFEB84"/>
        <color rgb="FF63BE7B"/>
      </colorScale>
    </cfRule>
  </conditionalFormatting>
  <conditionalFormatting sqref="F11:L11">
    <cfRule type="colorScale" priority="17">
      <colorScale>
        <cfvo type="min"/>
        <cfvo type="percentile" val="50"/>
        <cfvo type="max"/>
        <color rgb="FFF8696B"/>
        <color rgb="FFFFEB84"/>
        <color rgb="FF63BE7B"/>
      </colorScale>
    </cfRule>
  </conditionalFormatting>
  <conditionalFormatting sqref="F12:L12">
    <cfRule type="colorScale" priority="13">
      <colorScale>
        <cfvo type="min"/>
        <cfvo type="percentile" val="50"/>
        <cfvo type="max"/>
        <color rgb="FFF8696B"/>
        <color rgb="FFFFEB84"/>
        <color rgb="FF63BE7B"/>
      </colorScale>
    </cfRule>
  </conditionalFormatting>
  <conditionalFormatting sqref="F13:L13">
    <cfRule type="colorScale" priority="9">
      <colorScale>
        <cfvo type="min"/>
        <cfvo type="percentile" val="50"/>
        <cfvo type="max"/>
        <color rgb="FFF8696B"/>
        <color rgb="FFFFEB84"/>
        <color rgb="FF63BE7B"/>
      </colorScale>
    </cfRule>
  </conditionalFormatting>
  <conditionalFormatting sqref="F14:L15">
    <cfRule type="colorScale" priority="5">
      <colorScale>
        <cfvo type="min"/>
        <cfvo type="percentile" val="50"/>
        <cfvo type="max"/>
        <color rgb="FFF8696B"/>
        <color rgb="FFFFEB84"/>
        <color rgb="FF63BE7B"/>
      </colorScale>
    </cfRule>
  </conditionalFormatting>
  <conditionalFormatting sqref="F16:L16">
    <cfRule type="colorScale" priority="1">
      <colorScale>
        <cfvo type="min"/>
        <cfvo type="percentile" val="50"/>
        <cfvo type="max"/>
        <color rgb="FFF8696B"/>
        <color rgb="FFFFEB84"/>
        <color rgb="FF63BE7B"/>
      </colorScale>
    </cfRule>
  </conditionalFormatting>
  <conditionalFormatting sqref="Z2:Z16">
    <cfRule type="containsText" dxfId="230" priority="97" operator="containsText" text="D">
      <formula>NOT(ISERROR(SEARCH("D",Z2)))</formula>
    </cfRule>
    <cfRule type="containsText" dxfId="229" priority="98" operator="containsText" text="S">
      <formula>NOT(ISERROR(SEARCH("S",Z2)))</formula>
    </cfRule>
    <cfRule type="containsText" dxfId="228" priority="99" operator="containsText" text="F">
      <formula>NOT(ISERROR(SEARCH("F",Z2)))</formula>
    </cfRule>
    <cfRule type="containsText" dxfId="227" priority="100" operator="containsText" text="E">
      <formula>NOT(ISERROR(SEARCH("E",Z2)))</formula>
    </cfRule>
    <cfRule type="containsText" dxfId="226" priority="101" operator="containsText" text="B">
      <formula>NOT(ISERROR(SEARCH("B",Z2)))</formula>
    </cfRule>
    <cfRule type="containsText" dxfId="225" priority="102" operator="containsText" text="A">
      <formula>NOT(ISERROR(SEARCH("A",Z2)))</formula>
    </cfRule>
  </conditionalFormatting>
  <conditionalFormatting sqref="AF2:AI16">
    <cfRule type="containsText" dxfId="224" priority="2" operator="containsText" text="E">
      <formula>NOT(ISERROR(SEARCH("E",AF2)))</formula>
    </cfRule>
    <cfRule type="containsText" dxfId="223" priority="3" operator="containsText" text="B">
      <formula>NOT(ISERROR(SEARCH("B",AF2)))</formula>
    </cfRule>
    <cfRule type="containsText" dxfId="222" priority="4" operator="containsText" text="A">
      <formula>NOT(ISERROR(SEARCH("A",AF2)))</formula>
    </cfRule>
  </conditionalFormatting>
  <dataValidations count="1">
    <dataValidation type="list" allowBlank="1" showInputMessage="1" showErrorMessage="1" sqref="AI2:AI16"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0 M11:P11 M12:P12 M13:P13 M14:P15 M16:P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33"/>
  <sheetViews>
    <sheetView zoomScaleNormal="100" workbookViewId="0">
      <pane xSplit="5" ySplit="1" topLeftCell="AJ7" activePane="bottomRight" state="frozen"/>
      <selection activeCell="E15" sqref="E15"/>
      <selection pane="topRight" activeCell="E15" sqref="E15"/>
      <selection pane="bottomLeft" activeCell="E15" sqref="E15"/>
      <selection pane="bottomRight" activeCell="AK37" sqref="AK37"/>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 t="shared" ref="M23:M28" si="4">SUM(F23:H23)</f>
        <v>34.4</v>
      </c>
      <c r="N23" s="22">
        <f t="shared" ref="N23:N28" si="5">I23</f>
        <v>11.4</v>
      </c>
      <c r="O23" s="22">
        <f t="shared" ref="O23:O28" si="6">SUM(J23:L23)</f>
        <v>35.4</v>
      </c>
      <c r="P23" s="23">
        <f t="shared" ref="P23:P28" si="7">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row r="24" spans="1:37" s="5" customFormat="1">
      <c r="A24" s="19">
        <v>45591</v>
      </c>
      <c r="B24" s="18" t="s">
        <v>140</v>
      </c>
      <c r="C24" s="20" t="s">
        <v>195</v>
      </c>
      <c r="D24" s="21">
        <v>5.6284722222222222E-2</v>
      </c>
      <c r="E24" s="20" t="s">
        <v>851</v>
      </c>
      <c r="F24" s="10">
        <v>12.4</v>
      </c>
      <c r="G24" s="10">
        <v>11.2</v>
      </c>
      <c r="H24" s="10">
        <v>11.7</v>
      </c>
      <c r="I24" s="10">
        <v>11.4</v>
      </c>
      <c r="J24" s="10">
        <v>11.5</v>
      </c>
      <c r="K24" s="10">
        <v>11.4</v>
      </c>
      <c r="L24" s="10">
        <v>11.7</v>
      </c>
      <c r="M24" s="22">
        <f t="shared" si="4"/>
        <v>35.299999999999997</v>
      </c>
      <c r="N24" s="22">
        <f t="shared" si="5"/>
        <v>11.4</v>
      </c>
      <c r="O24" s="22">
        <f t="shared" si="6"/>
        <v>34.599999999999994</v>
      </c>
      <c r="P24" s="23">
        <f t="shared" si="7"/>
        <v>58.199999999999996</v>
      </c>
      <c r="Q24" s="11" t="s">
        <v>217</v>
      </c>
      <c r="R24" s="11" t="s">
        <v>171</v>
      </c>
      <c r="S24" s="13" t="s">
        <v>680</v>
      </c>
      <c r="T24" s="13" t="s">
        <v>1092</v>
      </c>
      <c r="U24" s="13" t="s">
        <v>273</v>
      </c>
      <c r="V24" s="13" t="s">
        <v>136</v>
      </c>
      <c r="W24" s="12">
        <v>7.3</v>
      </c>
      <c r="X24" s="12">
        <v>9.3000000000000007</v>
      </c>
      <c r="Y24" s="12">
        <v>10.5</v>
      </c>
      <c r="Z24" s="11" t="s">
        <v>181</v>
      </c>
      <c r="AA24" s="16" t="s">
        <v>317</v>
      </c>
      <c r="AB24" s="11">
        <v>-0.2</v>
      </c>
      <c r="AC24" s="11">
        <v>0.4</v>
      </c>
      <c r="AD24" s="11">
        <v>-0.6</v>
      </c>
      <c r="AE24" s="11"/>
      <c r="AF24" s="11" t="s">
        <v>314</v>
      </c>
      <c r="AG24" s="11" t="s">
        <v>314</v>
      </c>
      <c r="AH24" s="11" t="s">
        <v>182</v>
      </c>
      <c r="AI24" s="8"/>
      <c r="AJ24" s="8" t="s">
        <v>1932</v>
      </c>
      <c r="AK24" s="27" t="s">
        <v>1933</v>
      </c>
    </row>
    <row r="25" spans="1:37" s="5" customFormat="1">
      <c r="A25" s="19">
        <v>45591</v>
      </c>
      <c r="B25" s="18" t="s">
        <v>135</v>
      </c>
      <c r="C25" s="20" t="s">
        <v>195</v>
      </c>
      <c r="D25" s="21">
        <v>5.5613425925925927E-2</v>
      </c>
      <c r="E25" s="20" t="s">
        <v>1912</v>
      </c>
      <c r="F25" s="10">
        <v>12.1</v>
      </c>
      <c r="G25" s="10">
        <v>10.7</v>
      </c>
      <c r="H25" s="10">
        <v>11.2</v>
      </c>
      <c r="I25" s="10">
        <v>11.5</v>
      </c>
      <c r="J25" s="10">
        <v>11.5</v>
      </c>
      <c r="K25" s="10">
        <v>11.5</v>
      </c>
      <c r="L25" s="10">
        <v>12</v>
      </c>
      <c r="M25" s="22">
        <f t="shared" si="4"/>
        <v>34</v>
      </c>
      <c r="N25" s="22">
        <f t="shared" si="5"/>
        <v>11.5</v>
      </c>
      <c r="O25" s="22">
        <f t="shared" si="6"/>
        <v>35</v>
      </c>
      <c r="P25" s="23">
        <f t="shared" si="7"/>
        <v>57</v>
      </c>
      <c r="Q25" s="11" t="s">
        <v>170</v>
      </c>
      <c r="R25" s="11" t="s">
        <v>244</v>
      </c>
      <c r="S25" s="13" t="s">
        <v>196</v>
      </c>
      <c r="T25" s="13" t="s">
        <v>770</v>
      </c>
      <c r="U25" s="13" t="s">
        <v>1913</v>
      </c>
      <c r="V25" s="13" t="s">
        <v>136</v>
      </c>
      <c r="W25" s="12">
        <v>7.3</v>
      </c>
      <c r="X25" s="12">
        <v>9.3000000000000007</v>
      </c>
      <c r="Y25" s="12">
        <v>10.5</v>
      </c>
      <c r="Z25" s="11" t="s">
        <v>181</v>
      </c>
      <c r="AA25" s="16">
        <v>0.2</v>
      </c>
      <c r="AB25" s="11" t="s">
        <v>313</v>
      </c>
      <c r="AC25" s="11">
        <v>0.8</v>
      </c>
      <c r="AD25" s="11">
        <v>-0.6</v>
      </c>
      <c r="AE25" s="11"/>
      <c r="AF25" s="11" t="s">
        <v>316</v>
      </c>
      <c r="AG25" s="11" t="s">
        <v>314</v>
      </c>
      <c r="AH25" s="11" t="s">
        <v>182</v>
      </c>
      <c r="AI25" s="8"/>
      <c r="AJ25" s="8"/>
      <c r="AK25" s="27"/>
    </row>
    <row r="26" spans="1:37" s="5" customFormat="1">
      <c r="A26" s="19">
        <v>45599</v>
      </c>
      <c r="B26" s="17" t="s">
        <v>1744</v>
      </c>
      <c r="C26" s="20" t="s">
        <v>530</v>
      </c>
      <c r="D26" s="21">
        <v>5.7037037037037039E-2</v>
      </c>
      <c r="E26" s="20" t="s">
        <v>1983</v>
      </c>
      <c r="F26" s="10">
        <v>12.4</v>
      </c>
      <c r="G26" s="10">
        <v>11.3</v>
      </c>
      <c r="H26" s="10">
        <v>12.3</v>
      </c>
      <c r="I26" s="10">
        <v>12.1</v>
      </c>
      <c r="J26" s="10">
        <v>12</v>
      </c>
      <c r="K26" s="10">
        <v>11.2</v>
      </c>
      <c r="L26" s="10">
        <v>11.5</v>
      </c>
      <c r="M26" s="22">
        <f t="shared" si="4"/>
        <v>36</v>
      </c>
      <c r="N26" s="22">
        <f t="shared" si="5"/>
        <v>12.1</v>
      </c>
      <c r="O26" s="22">
        <f t="shared" si="6"/>
        <v>34.700000000000003</v>
      </c>
      <c r="P26" s="23">
        <f t="shared" si="7"/>
        <v>60.1</v>
      </c>
      <c r="Q26" s="11" t="s">
        <v>217</v>
      </c>
      <c r="R26" s="11" t="s">
        <v>213</v>
      </c>
      <c r="S26" s="13" t="s">
        <v>273</v>
      </c>
      <c r="T26" s="13" t="s">
        <v>1691</v>
      </c>
      <c r="U26" s="13" t="s">
        <v>283</v>
      </c>
      <c r="V26" s="13" t="s">
        <v>181</v>
      </c>
      <c r="W26" s="12">
        <v>11.9</v>
      </c>
      <c r="X26" s="12">
        <v>10.7</v>
      </c>
      <c r="Y26" s="12">
        <v>9.9</v>
      </c>
      <c r="Z26" s="11" t="s">
        <v>276</v>
      </c>
      <c r="AA26" s="16">
        <v>1.4</v>
      </c>
      <c r="AB26" s="11">
        <v>-0.4</v>
      </c>
      <c r="AC26" s="11">
        <v>0.2</v>
      </c>
      <c r="AD26" s="11">
        <v>0.8</v>
      </c>
      <c r="AE26" s="11"/>
      <c r="AF26" s="11" t="s">
        <v>315</v>
      </c>
      <c r="AG26" s="11" t="s">
        <v>315</v>
      </c>
      <c r="AH26" s="11" t="s">
        <v>183</v>
      </c>
      <c r="AI26" s="8"/>
      <c r="AJ26" s="8"/>
      <c r="AK26" s="27"/>
    </row>
    <row r="27" spans="1:37" s="5" customFormat="1">
      <c r="A27" s="19">
        <v>45606</v>
      </c>
      <c r="B27" s="18" t="s">
        <v>140</v>
      </c>
      <c r="C27" s="20" t="s">
        <v>195</v>
      </c>
      <c r="D27" s="21">
        <v>5.5636574074074074E-2</v>
      </c>
      <c r="E27" s="20" t="s">
        <v>2065</v>
      </c>
      <c r="F27" s="10">
        <v>12.6</v>
      </c>
      <c r="G27" s="10">
        <v>11</v>
      </c>
      <c r="H27" s="10">
        <v>11.4</v>
      </c>
      <c r="I27" s="10">
        <v>11.3</v>
      </c>
      <c r="J27" s="10">
        <v>11.3</v>
      </c>
      <c r="K27" s="10">
        <v>11.1</v>
      </c>
      <c r="L27" s="10">
        <v>12</v>
      </c>
      <c r="M27" s="22">
        <f t="shared" si="4"/>
        <v>35</v>
      </c>
      <c r="N27" s="22">
        <f t="shared" si="5"/>
        <v>11.3</v>
      </c>
      <c r="O27" s="22">
        <f t="shared" si="6"/>
        <v>34.4</v>
      </c>
      <c r="P27" s="23">
        <f t="shared" si="7"/>
        <v>57.599999999999994</v>
      </c>
      <c r="Q27" s="11" t="s">
        <v>170</v>
      </c>
      <c r="R27" s="11" t="s">
        <v>171</v>
      </c>
      <c r="S27" s="13" t="s">
        <v>395</v>
      </c>
      <c r="T27" s="13" t="s">
        <v>196</v>
      </c>
      <c r="U27" s="13" t="s">
        <v>280</v>
      </c>
      <c r="V27" s="13" t="s">
        <v>181</v>
      </c>
      <c r="W27" s="12">
        <v>7.9</v>
      </c>
      <c r="X27" s="12">
        <v>6.8</v>
      </c>
      <c r="Y27" s="12">
        <v>11.1</v>
      </c>
      <c r="Z27" s="11" t="s">
        <v>136</v>
      </c>
      <c r="AA27" s="16">
        <v>-0.6</v>
      </c>
      <c r="AB27" s="11">
        <v>-0.2</v>
      </c>
      <c r="AC27" s="11">
        <v>0.3</v>
      </c>
      <c r="AD27" s="11">
        <v>-1.1000000000000001</v>
      </c>
      <c r="AE27" s="11"/>
      <c r="AF27" s="11" t="s">
        <v>314</v>
      </c>
      <c r="AG27" s="11" t="s">
        <v>315</v>
      </c>
      <c r="AH27" s="11" t="s">
        <v>183</v>
      </c>
      <c r="AI27" s="8"/>
      <c r="AJ27" s="8" t="s">
        <v>2086</v>
      </c>
      <c r="AK27" s="27" t="s">
        <v>2087</v>
      </c>
    </row>
    <row r="28" spans="1:37" s="5" customFormat="1">
      <c r="A28" s="19">
        <v>45612</v>
      </c>
      <c r="B28" s="18" t="s">
        <v>1745</v>
      </c>
      <c r="C28" s="20" t="s">
        <v>195</v>
      </c>
      <c r="D28" s="21">
        <v>5.7638888888888892E-2</v>
      </c>
      <c r="E28" s="20" t="s">
        <v>2116</v>
      </c>
      <c r="F28" s="10">
        <v>12.5</v>
      </c>
      <c r="G28" s="10">
        <v>11.8</v>
      </c>
      <c r="H28" s="10">
        <v>12.6</v>
      </c>
      <c r="I28" s="10">
        <v>11.8</v>
      </c>
      <c r="J28" s="10">
        <v>11.4</v>
      </c>
      <c r="K28" s="10">
        <v>11.4</v>
      </c>
      <c r="L28" s="10">
        <v>11.5</v>
      </c>
      <c r="M28" s="22">
        <f t="shared" si="4"/>
        <v>36.9</v>
      </c>
      <c r="N28" s="22">
        <f t="shared" si="5"/>
        <v>11.8</v>
      </c>
      <c r="O28" s="22">
        <f t="shared" si="6"/>
        <v>34.299999999999997</v>
      </c>
      <c r="P28" s="23">
        <f t="shared" si="7"/>
        <v>60.1</v>
      </c>
      <c r="Q28" s="11" t="s">
        <v>212</v>
      </c>
      <c r="R28" s="11" t="s">
        <v>213</v>
      </c>
      <c r="S28" s="13" t="s">
        <v>1690</v>
      </c>
      <c r="T28" s="13" t="s">
        <v>1790</v>
      </c>
      <c r="U28" s="13" t="s">
        <v>2117</v>
      </c>
      <c r="V28" s="13" t="s">
        <v>181</v>
      </c>
      <c r="W28" s="12">
        <v>10.4</v>
      </c>
      <c r="X28" s="12">
        <v>9.1999999999999993</v>
      </c>
      <c r="Y28" s="12">
        <v>11</v>
      </c>
      <c r="Z28" s="11" t="s">
        <v>182</v>
      </c>
      <c r="AA28" s="16">
        <v>1.2</v>
      </c>
      <c r="AB28" s="11">
        <v>-0.7</v>
      </c>
      <c r="AC28" s="11">
        <v>0.9</v>
      </c>
      <c r="AD28" s="11">
        <v>-0.4</v>
      </c>
      <c r="AE28" s="11"/>
      <c r="AF28" s="11" t="s">
        <v>318</v>
      </c>
      <c r="AG28" s="11" t="s">
        <v>315</v>
      </c>
      <c r="AH28" s="11" t="s">
        <v>182</v>
      </c>
      <c r="AI28" s="8"/>
      <c r="AJ28" s="8" t="s">
        <v>2157</v>
      </c>
      <c r="AK28" s="27" t="s">
        <v>2158</v>
      </c>
    </row>
    <row r="29" spans="1:37" s="5" customFormat="1">
      <c r="A29" s="19">
        <v>45627</v>
      </c>
      <c r="B29" s="18" t="s">
        <v>140</v>
      </c>
      <c r="C29" s="20" t="s">
        <v>195</v>
      </c>
      <c r="D29" s="21">
        <v>5.5659722222222222E-2</v>
      </c>
      <c r="E29" s="20" t="s">
        <v>2295</v>
      </c>
      <c r="F29" s="10">
        <v>12.8</v>
      </c>
      <c r="G29" s="10">
        <v>11.6</v>
      </c>
      <c r="H29" s="10">
        <v>11.7</v>
      </c>
      <c r="I29" s="10">
        <v>10.9</v>
      </c>
      <c r="J29" s="10">
        <v>11</v>
      </c>
      <c r="K29" s="10">
        <v>11.3</v>
      </c>
      <c r="L29" s="10">
        <v>11.6</v>
      </c>
      <c r="M29" s="22">
        <f t="shared" ref="M29" si="8">SUM(F29:H29)</f>
        <v>36.099999999999994</v>
      </c>
      <c r="N29" s="22">
        <f t="shared" ref="N29" si="9">I29</f>
        <v>10.9</v>
      </c>
      <c r="O29" s="22">
        <f t="shared" ref="O29" si="10">SUM(J29:L29)</f>
        <v>33.9</v>
      </c>
      <c r="P29" s="23">
        <f t="shared" ref="P29" si="11">SUM(F29:J29)</f>
        <v>57.999999999999993</v>
      </c>
      <c r="Q29" s="11" t="s">
        <v>212</v>
      </c>
      <c r="R29" s="11" t="s">
        <v>213</v>
      </c>
      <c r="S29" s="13" t="s">
        <v>299</v>
      </c>
      <c r="T29" s="13" t="s">
        <v>417</v>
      </c>
      <c r="U29" s="13" t="s">
        <v>196</v>
      </c>
      <c r="V29" s="13" t="s">
        <v>182</v>
      </c>
      <c r="W29" s="12">
        <v>8</v>
      </c>
      <c r="X29" s="12">
        <v>9.3000000000000007</v>
      </c>
      <c r="Y29" s="12">
        <v>11.5</v>
      </c>
      <c r="Z29" s="11" t="s">
        <v>181</v>
      </c>
      <c r="AA29" s="16">
        <v>-0.4</v>
      </c>
      <c r="AB29" s="11">
        <v>-0.4</v>
      </c>
      <c r="AC29" s="11">
        <v>-0.2</v>
      </c>
      <c r="AD29" s="11">
        <v>-0.6</v>
      </c>
      <c r="AE29" s="11"/>
      <c r="AF29" s="11" t="s">
        <v>315</v>
      </c>
      <c r="AG29" s="11" t="s">
        <v>314</v>
      </c>
      <c r="AH29" s="11" t="s">
        <v>183</v>
      </c>
      <c r="AI29" s="8"/>
      <c r="AJ29" s="8" t="s">
        <v>2316</v>
      </c>
      <c r="AK29" s="27" t="s">
        <v>2317</v>
      </c>
    </row>
    <row r="30" spans="1:37" s="5" customFormat="1">
      <c r="A30" s="19">
        <v>45641</v>
      </c>
      <c r="B30" s="18" t="s">
        <v>142</v>
      </c>
      <c r="C30" s="20" t="s">
        <v>195</v>
      </c>
      <c r="D30" s="21">
        <v>5.5625000000000001E-2</v>
      </c>
      <c r="E30" s="20" t="s">
        <v>1613</v>
      </c>
      <c r="F30" s="10">
        <v>12.1</v>
      </c>
      <c r="G30" s="10">
        <v>11</v>
      </c>
      <c r="H30" s="10">
        <v>11.1</v>
      </c>
      <c r="I30" s="10">
        <v>11.2</v>
      </c>
      <c r="J30" s="10">
        <v>11.7</v>
      </c>
      <c r="K30" s="10">
        <v>11.8</v>
      </c>
      <c r="L30" s="10">
        <v>11.7</v>
      </c>
      <c r="M30" s="22">
        <f t="shared" ref="M30" si="12">SUM(F30:H30)</f>
        <v>34.200000000000003</v>
      </c>
      <c r="N30" s="22">
        <f t="shared" ref="N30" si="13">I30</f>
        <v>11.2</v>
      </c>
      <c r="O30" s="22">
        <f t="shared" ref="O30" si="14">SUM(J30:L30)</f>
        <v>35.200000000000003</v>
      </c>
      <c r="P30" s="23">
        <f t="shared" ref="P30" si="15">SUM(F30:J30)</f>
        <v>57.100000000000009</v>
      </c>
      <c r="Q30" s="11" t="s">
        <v>172</v>
      </c>
      <c r="R30" s="11" t="s">
        <v>171</v>
      </c>
      <c r="S30" s="13" t="s">
        <v>937</v>
      </c>
      <c r="T30" s="13" t="s">
        <v>241</v>
      </c>
      <c r="U30" s="13" t="s">
        <v>310</v>
      </c>
      <c r="V30" s="13" t="s">
        <v>183</v>
      </c>
      <c r="W30" s="12">
        <v>9.8000000000000007</v>
      </c>
      <c r="X30" s="12">
        <v>8.1</v>
      </c>
      <c r="Y30" s="12">
        <v>11.6</v>
      </c>
      <c r="Z30" s="11" t="s">
        <v>181</v>
      </c>
      <c r="AA30" s="16">
        <v>-0.2</v>
      </c>
      <c r="AB30" s="11" t="s">
        <v>313</v>
      </c>
      <c r="AC30" s="11">
        <v>0.2</v>
      </c>
      <c r="AD30" s="11">
        <v>-0.4</v>
      </c>
      <c r="AE30" s="11"/>
      <c r="AF30" s="11" t="s">
        <v>315</v>
      </c>
      <c r="AG30" s="11" t="s">
        <v>315</v>
      </c>
      <c r="AH30" s="11" t="s">
        <v>182</v>
      </c>
      <c r="AI30" s="8"/>
      <c r="AJ30" s="8" t="s">
        <v>2448</v>
      </c>
      <c r="AK30" s="27" t="s">
        <v>2449</v>
      </c>
    </row>
    <row r="31" spans="1:37" s="5" customFormat="1">
      <c r="A31" s="19">
        <v>45647</v>
      </c>
      <c r="B31" s="18" t="s">
        <v>1745</v>
      </c>
      <c r="C31" s="20" t="s">
        <v>195</v>
      </c>
      <c r="D31" s="21">
        <v>5.6331018518518516E-2</v>
      </c>
      <c r="E31" s="20" t="s">
        <v>2476</v>
      </c>
      <c r="F31" s="10">
        <v>12.4</v>
      </c>
      <c r="G31" s="10">
        <v>11.6</v>
      </c>
      <c r="H31" s="10">
        <v>11.9</v>
      </c>
      <c r="I31" s="10">
        <v>11.8</v>
      </c>
      <c r="J31" s="10">
        <v>11.4</v>
      </c>
      <c r="K31" s="10">
        <v>11.1</v>
      </c>
      <c r="L31" s="10">
        <v>11.5</v>
      </c>
      <c r="M31" s="22">
        <f t="shared" ref="M31:M33" si="16">SUM(F31:H31)</f>
        <v>35.9</v>
      </c>
      <c r="N31" s="22">
        <f t="shared" ref="N31:N33" si="17">I31</f>
        <v>11.8</v>
      </c>
      <c r="O31" s="22">
        <f t="shared" ref="O31:O33" si="18">SUM(J31:L31)</f>
        <v>34</v>
      </c>
      <c r="P31" s="23">
        <f t="shared" ref="P31:P33" si="19">SUM(F31:J31)</f>
        <v>59.1</v>
      </c>
      <c r="Q31" s="11" t="s">
        <v>212</v>
      </c>
      <c r="R31" s="11" t="s">
        <v>213</v>
      </c>
      <c r="S31" s="13" t="s">
        <v>220</v>
      </c>
      <c r="T31" s="13" t="s">
        <v>280</v>
      </c>
      <c r="U31" s="13" t="s">
        <v>2477</v>
      </c>
      <c r="V31" s="13" t="s">
        <v>183</v>
      </c>
      <c r="W31" s="12">
        <v>9.1</v>
      </c>
      <c r="X31" s="12">
        <v>8.3000000000000007</v>
      </c>
      <c r="Y31" s="12">
        <v>11</v>
      </c>
      <c r="Z31" s="11" t="s">
        <v>182</v>
      </c>
      <c r="AA31" s="16">
        <v>-0.1</v>
      </c>
      <c r="AB31" s="11">
        <v>-0.5</v>
      </c>
      <c r="AC31" s="11">
        <v>-0.2</v>
      </c>
      <c r="AD31" s="11">
        <v>-0.4</v>
      </c>
      <c r="AE31" s="11"/>
      <c r="AF31" s="11" t="s">
        <v>315</v>
      </c>
      <c r="AG31" s="11" t="s">
        <v>315</v>
      </c>
      <c r="AH31" s="11" t="s">
        <v>182</v>
      </c>
      <c r="AI31" s="8"/>
      <c r="AJ31" s="8" t="s">
        <v>2478</v>
      </c>
      <c r="AK31" s="27" t="s">
        <v>2479</v>
      </c>
    </row>
    <row r="32" spans="1:37" s="5" customFormat="1">
      <c r="A32" s="19">
        <v>45647</v>
      </c>
      <c r="B32" s="18" t="s">
        <v>135</v>
      </c>
      <c r="C32" s="20" t="s">
        <v>195</v>
      </c>
      <c r="D32" s="21">
        <v>5.5567129629629633E-2</v>
      </c>
      <c r="E32" s="20" t="s">
        <v>2480</v>
      </c>
      <c r="F32" s="10">
        <v>12</v>
      </c>
      <c r="G32" s="10">
        <v>11.3</v>
      </c>
      <c r="H32" s="10">
        <v>11.2</v>
      </c>
      <c r="I32" s="10">
        <v>11.2</v>
      </c>
      <c r="J32" s="10">
        <v>11.5</v>
      </c>
      <c r="K32" s="10">
        <v>11.4</v>
      </c>
      <c r="L32" s="10">
        <v>11.5</v>
      </c>
      <c r="M32" s="22">
        <f t="shared" si="16"/>
        <v>34.5</v>
      </c>
      <c r="N32" s="22">
        <f t="shared" si="17"/>
        <v>11.2</v>
      </c>
      <c r="O32" s="22">
        <f t="shared" si="18"/>
        <v>34.4</v>
      </c>
      <c r="P32" s="23">
        <f t="shared" si="19"/>
        <v>57.2</v>
      </c>
      <c r="Q32" s="11" t="s">
        <v>170</v>
      </c>
      <c r="R32" s="11" t="s">
        <v>171</v>
      </c>
      <c r="S32" s="13" t="s">
        <v>224</v>
      </c>
      <c r="T32" s="13" t="s">
        <v>1168</v>
      </c>
      <c r="U32" s="13" t="s">
        <v>770</v>
      </c>
      <c r="V32" s="13" t="s">
        <v>183</v>
      </c>
      <c r="W32" s="12">
        <v>9.1</v>
      </c>
      <c r="X32" s="12">
        <v>8.3000000000000007</v>
      </c>
      <c r="Y32" s="12">
        <v>11</v>
      </c>
      <c r="Z32" s="11" t="s">
        <v>182</v>
      </c>
      <c r="AA32" s="16">
        <v>-0.2</v>
      </c>
      <c r="AB32" s="11" t="s">
        <v>313</v>
      </c>
      <c r="AC32" s="11">
        <v>0.2</v>
      </c>
      <c r="AD32" s="11">
        <v>-0.4</v>
      </c>
      <c r="AE32" s="11"/>
      <c r="AF32" s="11" t="s">
        <v>315</v>
      </c>
      <c r="AG32" s="11" t="s">
        <v>320</v>
      </c>
      <c r="AH32" s="11" t="s">
        <v>136</v>
      </c>
      <c r="AI32" s="8"/>
      <c r="AJ32" s="8"/>
      <c r="AK32" s="27"/>
    </row>
    <row r="33" spans="1:37" s="5" customFormat="1">
      <c r="A33" s="19">
        <v>45648</v>
      </c>
      <c r="B33" s="18" t="s">
        <v>140</v>
      </c>
      <c r="C33" s="20" t="s">
        <v>195</v>
      </c>
      <c r="D33" s="21">
        <v>5.6273148148148149E-2</v>
      </c>
      <c r="E33" s="20" t="s">
        <v>2493</v>
      </c>
      <c r="F33" s="10">
        <v>12.4</v>
      </c>
      <c r="G33" s="10">
        <v>11.2</v>
      </c>
      <c r="H33" s="10">
        <v>11.8</v>
      </c>
      <c r="I33" s="10">
        <v>11.6</v>
      </c>
      <c r="J33" s="10">
        <v>11.6</v>
      </c>
      <c r="K33" s="10">
        <v>11</v>
      </c>
      <c r="L33" s="10">
        <v>11.6</v>
      </c>
      <c r="M33" s="22">
        <f t="shared" si="16"/>
        <v>35.400000000000006</v>
      </c>
      <c r="N33" s="22">
        <f t="shared" si="17"/>
        <v>11.6</v>
      </c>
      <c r="O33" s="22">
        <f t="shared" si="18"/>
        <v>34.200000000000003</v>
      </c>
      <c r="P33" s="23">
        <f t="shared" si="19"/>
        <v>58.600000000000009</v>
      </c>
      <c r="Q33" s="11" t="s">
        <v>217</v>
      </c>
      <c r="R33" s="11" t="s">
        <v>213</v>
      </c>
      <c r="S33" s="13" t="s">
        <v>241</v>
      </c>
      <c r="T33" s="13" t="s">
        <v>1232</v>
      </c>
      <c r="U33" s="13" t="s">
        <v>220</v>
      </c>
      <c r="V33" s="13" t="s">
        <v>183</v>
      </c>
      <c r="W33" s="12">
        <v>9.1</v>
      </c>
      <c r="X33" s="12">
        <v>7.4</v>
      </c>
      <c r="Y33" s="12">
        <v>11.3</v>
      </c>
      <c r="Z33" s="11" t="s">
        <v>182</v>
      </c>
      <c r="AA33" s="16">
        <v>-0.1</v>
      </c>
      <c r="AB33" s="11">
        <v>-0.3</v>
      </c>
      <c r="AC33" s="11" t="s">
        <v>317</v>
      </c>
      <c r="AD33" s="11">
        <v>-0.4</v>
      </c>
      <c r="AE33" s="11"/>
      <c r="AF33" s="11" t="s">
        <v>315</v>
      </c>
      <c r="AG33" s="11" t="s">
        <v>315</v>
      </c>
      <c r="AH33" s="11" t="s">
        <v>182</v>
      </c>
      <c r="AI33" s="8"/>
      <c r="AJ33" s="8" t="s">
        <v>2514</v>
      </c>
      <c r="AK33" s="27" t="s">
        <v>2515</v>
      </c>
    </row>
  </sheetData>
  <autoFilter ref="A1:AJ1" xr:uid="{00000000-0009-0000-0000-000002000000}"/>
  <phoneticPr fontId="12"/>
  <conditionalFormatting sqref="F2:L2">
    <cfRule type="colorScale" priority="190">
      <colorScale>
        <cfvo type="min"/>
        <cfvo type="percentile" val="50"/>
        <cfvo type="max"/>
        <color rgb="FFF8696B"/>
        <color rgb="FFFFEB84"/>
        <color rgb="FF63BE7B"/>
      </colorScale>
    </cfRule>
  </conditionalFormatting>
  <conditionalFormatting sqref="F3:L4">
    <cfRule type="colorScale" priority="90">
      <colorScale>
        <cfvo type="min"/>
        <cfvo type="percentile" val="50"/>
        <cfvo type="max"/>
        <color rgb="FFF8696B"/>
        <color rgb="FFFFEB84"/>
        <color rgb="FF63BE7B"/>
      </colorScale>
    </cfRule>
  </conditionalFormatting>
  <conditionalFormatting sqref="F5:L5">
    <cfRule type="colorScale" priority="86">
      <colorScale>
        <cfvo type="min"/>
        <cfvo type="percentile" val="50"/>
        <cfvo type="max"/>
        <color rgb="FFF8696B"/>
        <color rgb="FFFFEB84"/>
        <color rgb="FF63BE7B"/>
      </colorScale>
    </cfRule>
  </conditionalFormatting>
  <conditionalFormatting sqref="F6:L6">
    <cfRule type="colorScale" priority="82">
      <colorScale>
        <cfvo type="min"/>
        <cfvo type="percentile" val="50"/>
        <cfvo type="max"/>
        <color rgb="FFF8696B"/>
        <color rgb="FFFFEB84"/>
        <color rgb="FF63BE7B"/>
      </colorScale>
    </cfRule>
  </conditionalFormatting>
  <conditionalFormatting sqref="F7:L7">
    <cfRule type="colorScale" priority="75">
      <colorScale>
        <cfvo type="min"/>
        <cfvo type="percentile" val="50"/>
        <cfvo type="max"/>
        <color rgb="FFF8696B"/>
        <color rgb="FFFFEB84"/>
        <color rgb="FF63BE7B"/>
      </colorScale>
    </cfRule>
  </conditionalFormatting>
  <conditionalFormatting sqref="F8:L9">
    <cfRule type="colorScale" priority="71">
      <colorScale>
        <cfvo type="min"/>
        <cfvo type="percentile" val="50"/>
        <cfvo type="max"/>
        <color rgb="FFF8696B"/>
        <color rgb="FFFFEB84"/>
        <color rgb="FF63BE7B"/>
      </colorScale>
    </cfRule>
  </conditionalFormatting>
  <conditionalFormatting sqref="F10:L10">
    <cfRule type="colorScale" priority="67">
      <colorScale>
        <cfvo type="min"/>
        <cfvo type="percentile" val="50"/>
        <cfvo type="max"/>
        <color rgb="FFF8696B"/>
        <color rgb="FFFFEB84"/>
        <color rgb="FF63BE7B"/>
      </colorScale>
    </cfRule>
  </conditionalFormatting>
  <conditionalFormatting sqref="F11:L12">
    <cfRule type="colorScale" priority="63">
      <colorScale>
        <cfvo type="min"/>
        <cfvo type="percentile" val="50"/>
        <cfvo type="max"/>
        <color rgb="FFF8696B"/>
        <color rgb="FFFFEB84"/>
        <color rgb="FF63BE7B"/>
      </colorScale>
    </cfRule>
  </conditionalFormatting>
  <conditionalFormatting sqref="F13:L13">
    <cfRule type="colorScale" priority="59">
      <colorScale>
        <cfvo type="min"/>
        <cfvo type="percentile" val="50"/>
        <cfvo type="max"/>
        <color rgb="FFF8696B"/>
        <color rgb="FFFFEB84"/>
        <color rgb="FF63BE7B"/>
      </colorScale>
    </cfRule>
  </conditionalFormatting>
  <conditionalFormatting sqref="F14:L16">
    <cfRule type="colorScale" priority="55">
      <colorScale>
        <cfvo type="min"/>
        <cfvo type="percentile" val="50"/>
        <cfvo type="max"/>
        <color rgb="FFF8696B"/>
        <color rgb="FFFFEB84"/>
        <color rgb="FF63BE7B"/>
      </colorScale>
    </cfRule>
  </conditionalFormatting>
  <conditionalFormatting sqref="F17:L17">
    <cfRule type="colorScale" priority="51">
      <colorScale>
        <cfvo type="min"/>
        <cfvo type="percentile" val="50"/>
        <cfvo type="max"/>
        <color rgb="FFF8696B"/>
        <color rgb="FFFFEB84"/>
        <color rgb="FF63BE7B"/>
      </colorScale>
    </cfRule>
  </conditionalFormatting>
  <conditionalFormatting sqref="F18:L18">
    <cfRule type="colorScale" priority="47">
      <colorScale>
        <cfvo type="min"/>
        <cfvo type="percentile" val="50"/>
        <cfvo type="max"/>
        <color rgb="FFF8696B"/>
        <color rgb="FFFFEB84"/>
        <color rgb="FF63BE7B"/>
      </colorScale>
    </cfRule>
  </conditionalFormatting>
  <conditionalFormatting sqref="F19:L20">
    <cfRule type="colorScale" priority="43">
      <colorScale>
        <cfvo type="min"/>
        <cfvo type="percentile" val="50"/>
        <cfvo type="max"/>
        <color rgb="FFF8696B"/>
        <color rgb="FFFFEB84"/>
        <color rgb="FF63BE7B"/>
      </colorScale>
    </cfRule>
  </conditionalFormatting>
  <conditionalFormatting sqref="F21:L22">
    <cfRule type="colorScale" priority="39">
      <colorScale>
        <cfvo type="min"/>
        <cfvo type="percentile" val="50"/>
        <cfvo type="max"/>
        <color rgb="FFF8696B"/>
        <color rgb="FFFFEB84"/>
        <color rgb="FF63BE7B"/>
      </colorScale>
    </cfRule>
  </conditionalFormatting>
  <conditionalFormatting sqref="F23:L23">
    <cfRule type="colorScale" priority="35">
      <colorScale>
        <cfvo type="min"/>
        <cfvo type="percentile" val="50"/>
        <cfvo type="max"/>
        <color rgb="FFF8696B"/>
        <color rgb="FFFFEB84"/>
        <color rgb="FF63BE7B"/>
      </colorScale>
    </cfRule>
  </conditionalFormatting>
  <conditionalFormatting sqref="F24:L24">
    <cfRule type="colorScale" priority="31">
      <colorScale>
        <cfvo type="min"/>
        <cfvo type="percentile" val="50"/>
        <cfvo type="max"/>
        <color rgb="FFF8696B"/>
        <color rgb="FFFFEB84"/>
        <color rgb="FF63BE7B"/>
      </colorScale>
    </cfRule>
  </conditionalFormatting>
  <conditionalFormatting sqref="F25:L25">
    <cfRule type="colorScale" priority="27">
      <colorScale>
        <cfvo type="min"/>
        <cfvo type="percentile" val="50"/>
        <cfvo type="max"/>
        <color rgb="FFF8696B"/>
        <color rgb="FFFFEB84"/>
        <color rgb="FF63BE7B"/>
      </colorScale>
    </cfRule>
  </conditionalFormatting>
  <conditionalFormatting sqref="F26:L26">
    <cfRule type="colorScale" priority="22">
      <colorScale>
        <cfvo type="min"/>
        <cfvo type="percentile" val="50"/>
        <cfvo type="max"/>
        <color rgb="FFF8696B"/>
        <color rgb="FFFFEB84"/>
        <color rgb="FF63BE7B"/>
      </colorScale>
    </cfRule>
  </conditionalFormatting>
  <conditionalFormatting sqref="F27:L27">
    <cfRule type="colorScale" priority="21">
      <colorScale>
        <cfvo type="min"/>
        <cfvo type="percentile" val="50"/>
        <cfvo type="max"/>
        <color rgb="FFF8696B"/>
        <color rgb="FFFFEB84"/>
        <color rgb="FF63BE7B"/>
      </colorScale>
    </cfRule>
  </conditionalFormatting>
  <conditionalFormatting sqref="F28:L28">
    <cfRule type="colorScale" priority="17">
      <colorScale>
        <cfvo type="min"/>
        <cfvo type="percentile" val="50"/>
        <cfvo type="max"/>
        <color rgb="FFF8696B"/>
        <color rgb="FFFFEB84"/>
        <color rgb="FF63BE7B"/>
      </colorScale>
    </cfRule>
  </conditionalFormatting>
  <conditionalFormatting sqref="F29:L29">
    <cfRule type="colorScale" priority="13">
      <colorScale>
        <cfvo type="min"/>
        <cfvo type="percentile" val="50"/>
        <cfvo type="max"/>
        <color rgb="FFF8696B"/>
        <color rgb="FFFFEB84"/>
        <color rgb="FF63BE7B"/>
      </colorScale>
    </cfRule>
  </conditionalFormatting>
  <conditionalFormatting sqref="F30:L30">
    <cfRule type="colorScale" priority="9">
      <colorScale>
        <cfvo type="min"/>
        <cfvo type="percentile" val="50"/>
        <cfvo type="max"/>
        <color rgb="FFF8696B"/>
        <color rgb="FFFFEB84"/>
        <color rgb="FF63BE7B"/>
      </colorScale>
    </cfRule>
  </conditionalFormatting>
  <conditionalFormatting sqref="F31:L31 F33:L33">
    <cfRule type="colorScale" priority="5">
      <colorScale>
        <cfvo type="min"/>
        <cfvo type="percentile" val="50"/>
        <cfvo type="max"/>
        <color rgb="FFF8696B"/>
        <color rgb="FFFFEB84"/>
        <color rgb="FF63BE7B"/>
      </colorScale>
    </cfRule>
  </conditionalFormatting>
  <conditionalFormatting sqref="F32:L32">
    <cfRule type="colorScale" priority="1">
      <colorScale>
        <cfvo type="min"/>
        <cfvo type="percentile" val="50"/>
        <cfvo type="max"/>
        <color rgb="FFF8696B"/>
        <color rgb="FFFFEB84"/>
        <color rgb="FF63BE7B"/>
      </colorScale>
    </cfRule>
  </conditionalFormatting>
  <conditionalFormatting sqref="Z2:Z33">
    <cfRule type="containsText" dxfId="221" priority="460" operator="containsText" text="D">
      <formula>NOT(ISERROR(SEARCH("D",Z2)))</formula>
    </cfRule>
    <cfRule type="containsText" dxfId="220" priority="461" operator="containsText" text="S">
      <formula>NOT(ISERROR(SEARCH("S",Z2)))</formula>
    </cfRule>
    <cfRule type="containsText" dxfId="219" priority="462" operator="containsText" text="F">
      <formula>NOT(ISERROR(SEARCH("F",Z2)))</formula>
    </cfRule>
    <cfRule type="containsText" dxfId="218" priority="463" operator="containsText" text="E">
      <formula>NOT(ISERROR(SEARCH("E",Z2)))</formula>
    </cfRule>
    <cfRule type="containsText" dxfId="217" priority="464" operator="containsText" text="B">
      <formula>NOT(ISERROR(SEARCH("B",Z2)))</formula>
    </cfRule>
    <cfRule type="containsText" dxfId="216" priority="465" operator="containsText" text="A">
      <formula>NOT(ISERROR(SEARCH("A",Z2)))</formula>
    </cfRule>
  </conditionalFormatting>
  <conditionalFormatting sqref="AF2:AI33">
    <cfRule type="containsText" dxfId="215" priority="4" operator="containsText" text="A">
      <formula>NOT(ISERROR(SEARCH("A",AF2)))</formula>
    </cfRule>
    <cfRule type="containsText" dxfId="214" priority="3" operator="containsText" text="B">
      <formula>NOT(ISERROR(SEARCH("B",AF2)))</formula>
    </cfRule>
    <cfRule type="containsText" dxfId="213" priority="2" operator="containsText" text="E">
      <formula>NOT(ISERROR(SEARCH("E",AF2)))</formula>
    </cfRule>
  </conditionalFormatting>
  <dataValidations count="1">
    <dataValidation type="list" allowBlank="1" showInputMessage="1" showErrorMessage="1" sqref="AI2:AI33"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3:P23 M24:P25 M26:P26 M27:P27 M28:P28 M29:P29 M30:P30 M31:P3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44"/>
  <sheetViews>
    <sheetView zoomScaleNormal="100" workbookViewId="0">
      <pane xSplit="5" ySplit="1" topLeftCell="AL20" activePane="bottomRight" state="frozen"/>
      <selection activeCell="E24" sqref="E24"/>
      <selection pane="topRight" activeCell="E24" sqref="E24"/>
      <selection pane="bottomLeft" activeCell="E24" sqref="E24"/>
      <selection pane="bottomRight" activeCell="AM50" sqref="AM50"/>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ht="15" customHeigh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ht="14" customHeigh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 t="shared" ref="N29:N34" si="5">SUM(F29:H29)</f>
        <v>34.700000000000003</v>
      </c>
      <c r="O29" s="22">
        <f t="shared" ref="O29:O34" si="6">SUM(I29:J29)</f>
        <v>24.1</v>
      </c>
      <c r="P29" s="22">
        <f t="shared" ref="P29:P34" si="7">SUM(K29:M29)</f>
        <v>35.6</v>
      </c>
      <c r="Q29" s="23">
        <f t="shared" ref="Q29:Q34" si="8">SUM(F29:J29)</f>
        <v>58.800000000000004</v>
      </c>
      <c r="R29" s="23">
        <f t="shared" ref="R29:R34" si="9">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row r="30" spans="1:39" s="5" customFormat="1">
      <c r="A30" s="6">
        <v>45584</v>
      </c>
      <c r="B30" s="17" t="s">
        <v>1585</v>
      </c>
      <c r="C30" s="8" t="s">
        <v>195</v>
      </c>
      <c r="D30" s="9">
        <v>6.6006944444444438E-2</v>
      </c>
      <c r="E30" s="8" t="s">
        <v>1825</v>
      </c>
      <c r="F30" s="10">
        <v>12.5</v>
      </c>
      <c r="G30" s="10">
        <v>10.6</v>
      </c>
      <c r="H30" s="10">
        <v>12.1</v>
      </c>
      <c r="I30" s="10">
        <v>12.6</v>
      </c>
      <c r="J30" s="10">
        <v>11.9</v>
      </c>
      <c r="K30" s="10">
        <v>12.2</v>
      </c>
      <c r="L30" s="10">
        <v>11.6</v>
      </c>
      <c r="M30" s="10">
        <v>11.8</v>
      </c>
      <c r="N30" s="22">
        <f t="shared" si="5"/>
        <v>35.200000000000003</v>
      </c>
      <c r="O30" s="22">
        <f t="shared" si="6"/>
        <v>24.5</v>
      </c>
      <c r="P30" s="22">
        <f t="shared" si="7"/>
        <v>35.599999999999994</v>
      </c>
      <c r="Q30" s="23">
        <f t="shared" si="8"/>
        <v>59.7</v>
      </c>
      <c r="R30" s="23">
        <f t="shared" si="9"/>
        <v>60.100000000000009</v>
      </c>
      <c r="S30" s="11" t="s">
        <v>217</v>
      </c>
      <c r="T30" s="11" t="s">
        <v>171</v>
      </c>
      <c r="U30" s="13" t="s">
        <v>1690</v>
      </c>
      <c r="V30" s="13" t="s">
        <v>220</v>
      </c>
      <c r="W30" s="13" t="s">
        <v>685</v>
      </c>
      <c r="X30" s="13" t="s">
        <v>136</v>
      </c>
      <c r="Y30" s="12">
        <v>8.5</v>
      </c>
      <c r="Z30" s="12">
        <v>7</v>
      </c>
      <c r="AA30" s="12">
        <v>10.4</v>
      </c>
      <c r="AB30" s="11" t="s">
        <v>182</v>
      </c>
      <c r="AC30" s="12">
        <v>0.2</v>
      </c>
      <c r="AD30" s="12" t="s">
        <v>313</v>
      </c>
      <c r="AE30" s="12">
        <v>0.7</v>
      </c>
      <c r="AF30" s="12">
        <v>-0.5</v>
      </c>
      <c r="AG30" s="12"/>
      <c r="AH30" s="11" t="s">
        <v>314</v>
      </c>
      <c r="AI30" s="11" t="s">
        <v>315</v>
      </c>
      <c r="AJ30" s="11" t="s">
        <v>183</v>
      </c>
      <c r="AK30" s="8"/>
      <c r="AL30" s="8" t="s">
        <v>1889</v>
      </c>
      <c r="AM30" s="27" t="s">
        <v>1890</v>
      </c>
    </row>
    <row r="31" spans="1:39" s="5" customFormat="1">
      <c r="A31" s="6">
        <v>45585</v>
      </c>
      <c r="B31" s="17" t="s">
        <v>1373</v>
      </c>
      <c r="C31" s="8" t="s">
        <v>498</v>
      </c>
      <c r="D31" s="9">
        <v>6.535879629629629E-2</v>
      </c>
      <c r="E31" s="8" t="s">
        <v>1850</v>
      </c>
      <c r="F31" s="10">
        <v>12.7</v>
      </c>
      <c r="G31" s="10">
        <v>11</v>
      </c>
      <c r="H31" s="10">
        <v>11.4</v>
      </c>
      <c r="I31" s="10">
        <v>11.7</v>
      </c>
      <c r="J31" s="10">
        <v>11.9</v>
      </c>
      <c r="K31" s="10">
        <v>11.8</v>
      </c>
      <c r="L31" s="10">
        <v>12.1</v>
      </c>
      <c r="M31" s="10">
        <v>12.1</v>
      </c>
      <c r="N31" s="22">
        <f t="shared" si="5"/>
        <v>35.1</v>
      </c>
      <c r="O31" s="22">
        <f t="shared" si="6"/>
        <v>23.6</v>
      </c>
      <c r="P31" s="22">
        <f t="shared" si="7"/>
        <v>36</v>
      </c>
      <c r="Q31" s="23">
        <f t="shared" si="8"/>
        <v>58.699999999999996</v>
      </c>
      <c r="R31" s="23">
        <f t="shared" si="9"/>
        <v>59.600000000000009</v>
      </c>
      <c r="S31" s="11" t="s">
        <v>170</v>
      </c>
      <c r="T31" s="11" t="s">
        <v>197</v>
      </c>
      <c r="U31" s="13" t="s">
        <v>280</v>
      </c>
      <c r="V31" s="13" t="s">
        <v>199</v>
      </c>
      <c r="W31" s="13" t="s">
        <v>247</v>
      </c>
      <c r="X31" s="13" t="s">
        <v>136</v>
      </c>
      <c r="Y31" s="12">
        <v>10.8</v>
      </c>
      <c r="Z31" s="12">
        <v>10.1</v>
      </c>
      <c r="AA31" s="12">
        <v>9.9</v>
      </c>
      <c r="AB31" s="11" t="s">
        <v>183</v>
      </c>
      <c r="AC31" s="12">
        <v>-0.7</v>
      </c>
      <c r="AD31" s="12" t="s">
        <v>313</v>
      </c>
      <c r="AE31" s="12">
        <v>-0.9</v>
      </c>
      <c r="AF31" s="12">
        <v>0.2</v>
      </c>
      <c r="AG31" s="12"/>
      <c r="AH31" s="11" t="s">
        <v>446</v>
      </c>
      <c r="AI31" s="11" t="s">
        <v>315</v>
      </c>
      <c r="AJ31" s="11" t="s">
        <v>181</v>
      </c>
      <c r="AK31" s="8"/>
      <c r="AL31" s="8" t="s">
        <v>1883</v>
      </c>
      <c r="AM31" s="27" t="s">
        <v>1884</v>
      </c>
    </row>
    <row r="32" spans="1:39" s="5" customFormat="1">
      <c r="A32" s="6">
        <v>45591</v>
      </c>
      <c r="B32" s="18" t="s">
        <v>1585</v>
      </c>
      <c r="C32" s="8" t="s">
        <v>195</v>
      </c>
      <c r="D32" s="9">
        <v>6.5312499999999996E-2</v>
      </c>
      <c r="E32" s="8" t="s">
        <v>1905</v>
      </c>
      <c r="F32" s="10">
        <v>12.3</v>
      </c>
      <c r="G32" s="10">
        <v>10.7</v>
      </c>
      <c r="H32" s="10">
        <v>11.5</v>
      </c>
      <c r="I32" s="10">
        <v>12.4</v>
      </c>
      <c r="J32" s="10">
        <v>12.3</v>
      </c>
      <c r="K32" s="10">
        <v>12</v>
      </c>
      <c r="L32" s="10">
        <v>11.6</v>
      </c>
      <c r="M32" s="10">
        <v>11.5</v>
      </c>
      <c r="N32" s="22">
        <f t="shared" si="5"/>
        <v>34.5</v>
      </c>
      <c r="O32" s="22">
        <f t="shared" si="6"/>
        <v>24.700000000000003</v>
      </c>
      <c r="P32" s="22">
        <f t="shared" si="7"/>
        <v>35.1</v>
      </c>
      <c r="Q32" s="23">
        <f t="shared" si="8"/>
        <v>59.2</v>
      </c>
      <c r="R32" s="23">
        <f t="shared" si="9"/>
        <v>59.800000000000004</v>
      </c>
      <c r="S32" s="11" t="s">
        <v>170</v>
      </c>
      <c r="T32" s="11" t="s">
        <v>171</v>
      </c>
      <c r="U32" s="13" t="s">
        <v>199</v>
      </c>
      <c r="V32" s="13" t="s">
        <v>224</v>
      </c>
      <c r="W32" s="13" t="s">
        <v>1396</v>
      </c>
      <c r="X32" s="13" t="s">
        <v>136</v>
      </c>
      <c r="Y32" s="12">
        <v>7.3</v>
      </c>
      <c r="Z32" s="12">
        <v>9.3000000000000007</v>
      </c>
      <c r="AA32" s="12">
        <v>10.5</v>
      </c>
      <c r="AB32" s="11" t="s">
        <v>181</v>
      </c>
      <c r="AC32" s="12">
        <v>-0.8</v>
      </c>
      <c r="AD32" s="12" t="s">
        <v>313</v>
      </c>
      <c r="AE32" s="12">
        <v>-0.1</v>
      </c>
      <c r="AF32" s="12">
        <v>-0.7</v>
      </c>
      <c r="AG32" s="12"/>
      <c r="AH32" s="11" t="s">
        <v>315</v>
      </c>
      <c r="AI32" s="11" t="s">
        <v>315</v>
      </c>
      <c r="AJ32" s="11" t="s">
        <v>182</v>
      </c>
      <c r="AK32" s="8"/>
      <c r="AL32" s="8" t="s">
        <v>1961</v>
      </c>
      <c r="AM32" s="27" t="s">
        <v>1971</v>
      </c>
    </row>
    <row r="33" spans="1:39" s="5" customFormat="1">
      <c r="A33" s="6">
        <v>45592</v>
      </c>
      <c r="B33" s="18" t="s">
        <v>1373</v>
      </c>
      <c r="C33" s="8" t="s">
        <v>195</v>
      </c>
      <c r="D33" s="9">
        <v>6.5300925925925929E-2</v>
      </c>
      <c r="E33" s="8" t="s">
        <v>1920</v>
      </c>
      <c r="F33" s="10">
        <v>12.6</v>
      </c>
      <c r="G33" s="10">
        <v>11</v>
      </c>
      <c r="H33" s="10">
        <v>11.5</v>
      </c>
      <c r="I33" s="10">
        <v>12.1</v>
      </c>
      <c r="J33" s="10">
        <v>12.1</v>
      </c>
      <c r="K33" s="10">
        <v>11.7</v>
      </c>
      <c r="L33" s="10">
        <v>11.7</v>
      </c>
      <c r="M33" s="10">
        <v>11.5</v>
      </c>
      <c r="N33" s="22">
        <f t="shared" si="5"/>
        <v>35.1</v>
      </c>
      <c r="O33" s="22">
        <f t="shared" si="6"/>
        <v>24.2</v>
      </c>
      <c r="P33" s="22">
        <f t="shared" si="7"/>
        <v>34.9</v>
      </c>
      <c r="Q33" s="23">
        <f t="shared" si="8"/>
        <v>59.300000000000004</v>
      </c>
      <c r="R33" s="23">
        <f t="shared" si="9"/>
        <v>59.099999999999994</v>
      </c>
      <c r="S33" s="11" t="s">
        <v>170</v>
      </c>
      <c r="T33" s="11" t="s">
        <v>171</v>
      </c>
      <c r="U33" s="13" t="s">
        <v>199</v>
      </c>
      <c r="V33" s="13" t="s">
        <v>280</v>
      </c>
      <c r="W33" s="13" t="s">
        <v>225</v>
      </c>
      <c r="X33" s="13" t="s">
        <v>136</v>
      </c>
      <c r="Y33" s="12">
        <v>7.5</v>
      </c>
      <c r="Z33" s="12">
        <v>9.6</v>
      </c>
      <c r="AA33" s="12">
        <v>10.6</v>
      </c>
      <c r="AB33" s="11" t="s">
        <v>181</v>
      </c>
      <c r="AC33" s="12">
        <v>-1.2</v>
      </c>
      <c r="AD33" s="12">
        <v>-0.1</v>
      </c>
      <c r="AE33" s="12">
        <v>-0.7</v>
      </c>
      <c r="AF33" s="12">
        <v>-0.6</v>
      </c>
      <c r="AG33" s="12"/>
      <c r="AH33" s="11" t="s">
        <v>320</v>
      </c>
      <c r="AI33" s="11" t="s">
        <v>315</v>
      </c>
      <c r="AJ33" s="11" t="s">
        <v>182</v>
      </c>
      <c r="AK33" s="8"/>
      <c r="AL33" s="8" t="s">
        <v>1960</v>
      </c>
      <c r="AM33" s="27" t="s">
        <v>1967</v>
      </c>
    </row>
    <row r="34" spans="1:39" s="5" customFormat="1">
      <c r="A34" s="6">
        <v>45598</v>
      </c>
      <c r="B34" s="17" t="s">
        <v>1373</v>
      </c>
      <c r="C34" s="8" t="s">
        <v>503</v>
      </c>
      <c r="D34" s="9">
        <v>6.6770833333333335E-2</v>
      </c>
      <c r="E34" s="8" t="s">
        <v>1980</v>
      </c>
      <c r="F34" s="10">
        <v>12.7</v>
      </c>
      <c r="G34" s="10">
        <v>11.4</v>
      </c>
      <c r="H34" s="10">
        <v>11.9</v>
      </c>
      <c r="I34" s="10">
        <v>12.3</v>
      </c>
      <c r="J34" s="10">
        <v>12.1</v>
      </c>
      <c r="K34" s="10">
        <v>12.1</v>
      </c>
      <c r="L34" s="10">
        <v>12</v>
      </c>
      <c r="M34" s="10">
        <v>12.4</v>
      </c>
      <c r="N34" s="22">
        <f t="shared" si="5"/>
        <v>36</v>
      </c>
      <c r="O34" s="22">
        <f t="shared" si="6"/>
        <v>24.4</v>
      </c>
      <c r="P34" s="22">
        <f t="shared" si="7"/>
        <v>36.5</v>
      </c>
      <c r="Q34" s="23">
        <f t="shared" si="8"/>
        <v>60.4</v>
      </c>
      <c r="R34" s="23">
        <f t="shared" si="9"/>
        <v>60.9</v>
      </c>
      <c r="S34" s="11" t="s">
        <v>170</v>
      </c>
      <c r="T34" s="11" t="s">
        <v>171</v>
      </c>
      <c r="U34" s="13" t="s">
        <v>196</v>
      </c>
      <c r="V34" s="13" t="s">
        <v>1690</v>
      </c>
      <c r="W34" s="13" t="s">
        <v>702</v>
      </c>
      <c r="X34" s="13" t="s">
        <v>181</v>
      </c>
      <c r="Y34" s="12">
        <v>11.9</v>
      </c>
      <c r="Z34" s="12">
        <v>10.7</v>
      </c>
      <c r="AA34" s="12">
        <v>9.9</v>
      </c>
      <c r="AB34" s="11" t="s">
        <v>183</v>
      </c>
      <c r="AC34" s="12">
        <v>1.5</v>
      </c>
      <c r="AD34" s="12" t="s">
        <v>313</v>
      </c>
      <c r="AE34" s="12">
        <v>0.9</v>
      </c>
      <c r="AF34" s="12">
        <v>0.6</v>
      </c>
      <c r="AG34" s="12"/>
      <c r="AH34" s="11" t="s">
        <v>316</v>
      </c>
      <c r="AI34" s="11" t="s">
        <v>315</v>
      </c>
      <c r="AJ34" s="11" t="s">
        <v>182</v>
      </c>
      <c r="AK34" s="8"/>
      <c r="AL34" s="8" t="s">
        <v>2007</v>
      </c>
      <c r="AM34" s="27" t="s">
        <v>2008</v>
      </c>
    </row>
    <row r="35" spans="1:39" s="5" customFormat="1">
      <c r="A35" s="6">
        <v>45605</v>
      </c>
      <c r="B35" s="18" t="s">
        <v>1373</v>
      </c>
      <c r="C35" s="8" t="s">
        <v>195</v>
      </c>
      <c r="D35" s="9">
        <v>6.6030092592592599E-2</v>
      </c>
      <c r="E35" s="8" t="s">
        <v>2044</v>
      </c>
      <c r="F35" s="10">
        <v>12.7</v>
      </c>
      <c r="G35" s="10">
        <v>11.2</v>
      </c>
      <c r="H35" s="10">
        <v>11.9</v>
      </c>
      <c r="I35" s="10">
        <v>12.9</v>
      </c>
      <c r="J35" s="10">
        <v>12.6</v>
      </c>
      <c r="K35" s="10">
        <v>11.8</v>
      </c>
      <c r="L35" s="10">
        <v>11</v>
      </c>
      <c r="M35" s="10">
        <v>11.4</v>
      </c>
      <c r="N35" s="22">
        <f>SUM(F35:H35)</f>
        <v>35.799999999999997</v>
      </c>
      <c r="O35" s="22">
        <f>SUM(I35:J35)</f>
        <v>25.5</v>
      </c>
      <c r="P35" s="22">
        <f>SUM(K35:M35)</f>
        <v>34.200000000000003</v>
      </c>
      <c r="Q35" s="23">
        <f>SUM(F35:J35)</f>
        <v>61.3</v>
      </c>
      <c r="R35" s="23">
        <f>SUM(I35:M35)</f>
        <v>59.699999999999996</v>
      </c>
      <c r="S35" s="11" t="s">
        <v>217</v>
      </c>
      <c r="T35" s="11" t="s">
        <v>213</v>
      </c>
      <c r="U35" s="13" t="s">
        <v>280</v>
      </c>
      <c r="V35" s="13" t="s">
        <v>280</v>
      </c>
      <c r="W35" s="13" t="s">
        <v>285</v>
      </c>
      <c r="X35" s="13" t="s">
        <v>181</v>
      </c>
      <c r="Y35" s="12">
        <v>10.7</v>
      </c>
      <c r="Z35" s="12">
        <v>8.3000000000000007</v>
      </c>
      <c r="AA35" s="12">
        <v>11.1</v>
      </c>
      <c r="AB35" s="11" t="s">
        <v>136</v>
      </c>
      <c r="AC35" s="12">
        <v>0.1</v>
      </c>
      <c r="AD35" s="12">
        <v>-0.5</v>
      </c>
      <c r="AE35" s="12">
        <v>0.9</v>
      </c>
      <c r="AF35" s="12">
        <v>-1.3</v>
      </c>
      <c r="AG35" s="12"/>
      <c r="AH35" s="11" t="s">
        <v>318</v>
      </c>
      <c r="AI35" s="11" t="s">
        <v>315</v>
      </c>
      <c r="AJ35" s="11" t="s">
        <v>182</v>
      </c>
      <c r="AK35" s="8"/>
      <c r="AL35" s="8" t="s">
        <v>2074</v>
      </c>
      <c r="AM35" s="27" t="s">
        <v>2075</v>
      </c>
    </row>
    <row r="36" spans="1:39" s="5" customFormat="1">
      <c r="A36" s="6">
        <v>45606</v>
      </c>
      <c r="B36" s="18" t="s">
        <v>1585</v>
      </c>
      <c r="C36" s="8" t="s">
        <v>195</v>
      </c>
      <c r="D36" s="9">
        <v>6.4687499999999995E-2</v>
      </c>
      <c r="E36" s="8" t="s">
        <v>2054</v>
      </c>
      <c r="F36" s="10">
        <v>12.3</v>
      </c>
      <c r="G36" s="10">
        <v>10.5</v>
      </c>
      <c r="H36" s="10">
        <v>11.2</v>
      </c>
      <c r="I36" s="10">
        <v>12.4</v>
      </c>
      <c r="J36" s="10">
        <v>12.4</v>
      </c>
      <c r="K36" s="10">
        <v>12</v>
      </c>
      <c r="L36" s="10">
        <v>11.4</v>
      </c>
      <c r="M36" s="10">
        <v>11.7</v>
      </c>
      <c r="N36" s="22">
        <f>SUM(F36:H36)</f>
        <v>34</v>
      </c>
      <c r="O36" s="22">
        <f>SUM(I36:J36)</f>
        <v>24.8</v>
      </c>
      <c r="P36" s="22">
        <f>SUM(K36:M36)</f>
        <v>35.099999999999994</v>
      </c>
      <c r="Q36" s="23">
        <f>SUM(F36:J36)</f>
        <v>58.8</v>
      </c>
      <c r="R36" s="23">
        <f>SUM(I36:M36)</f>
        <v>59.899999999999991</v>
      </c>
      <c r="S36" s="11" t="s">
        <v>172</v>
      </c>
      <c r="T36" s="11" t="s">
        <v>197</v>
      </c>
      <c r="U36" s="13" t="s">
        <v>196</v>
      </c>
      <c r="V36" s="13" t="s">
        <v>280</v>
      </c>
      <c r="W36" s="13" t="s">
        <v>273</v>
      </c>
      <c r="X36" s="13" t="s">
        <v>181</v>
      </c>
      <c r="Y36" s="12">
        <v>7.9</v>
      </c>
      <c r="Z36" s="12">
        <v>6.8</v>
      </c>
      <c r="AA36" s="12">
        <v>11.1</v>
      </c>
      <c r="AB36" s="11" t="s">
        <v>136</v>
      </c>
      <c r="AC36" s="12">
        <v>-1.2</v>
      </c>
      <c r="AD36" s="12" t="s">
        <v>313</v>
      </c>
      <c r="AE36" s="12">
        <v>0.1</v>
      </c>
      <c r="AF36" s="12">
        <v>-1.3</v>
      </c>
      <c r="AG36" s="12"/>
      <c r="AH36" s="11" t="s">
        <v>315</v>
      </c>
      <c r="AI36" s="11" t="s">
        <v>320</v>
      </c>
      <c r="AJ36" s="11" t="s">
        <v>182</v>
      </c>
      <c r="AK36" s="8"/>
      <c r="AL36" s="8" t="s">
        <v>2102</v>
      </c>
      <c r="AM36" s="27" t="s">
        <v>2103</v>
      </c>
    </row>
    <row r="37" spans="1:39" s="5" customFormat="1">
      <c r="A37" s="6">
        <v>45613</v>
      </c>
      <c r="B37" s="17" t="s">
        <v>1585</v>
      </c>
      <c r="C37" s="8" t="s">
        <v>195</v>
      </c>
      <c r="D37" s="9">
        <v>6.5347222222222223E-2</v>
      </c>
      <c r="E37" s="8" t="s">
        <v>2122</v>
      </c>
      <c r="F37" s="10">
        <v>12.6</v>
      </c>
      <c r="G37" s="10">
        <v>10.6</v>
      </c>
      <c r="H37" s="10">
        <v>11.5</v>
      </c>
      <c r="I37" s="10">
        <v>12.5</v>
      </c>
      <c r="J37" s="10">
        <v>12.4</v>
      </c>
      <c r="K37" s="10">
        <v>11.7</v>
      </c>
      <c r="L37" s="10">
        <v>11.6</v>
      </c>
      <c r="M37" s="10">
        <v>11.7</v>
      </c>
      <c r="N37" s="22">
        <f>SUM(F37:H37)</f>
        <v>34.700000000000003</v>
      </c>
      <c r="O37" s="22">
        <f>SUM(I37:J37)</f>
        <v>24.9</v>
      </c>
      <c r="P37" s="22">
        <f>SUM(K37:M37)</f>
        <v>35</v>
      </c>
      <c r="Q37" s="23">
        <f>SUM(F37:J37)</f>
        <v>59.6</v>
      </c>
      <c r="R37" s="23">
        <f>SUM(I37:M37)</f>
        <v>59.899999999999991</v>
      </c>
      <c r="S37" s="11" t="s">
        <v>170</v>
      </c>
      <c r="T37" s="11" t="s">
        <v>171</v>
      </c>
      <c r="U37" s="13" t="s">
        <v>1094</v>
      </c>
      <c r="V37" s="13" t="s">
        <v>199</v>
      </c>
      <c r="W37" s="13" t="s">
        <v>289</v>
      </c>
      <c r="X37" s="13" t="s">
        <v>181</v>
      </c>
      <c r="Y37" s="12">
        <v>10.4</v>
      </c>
      <c r="Z37" s="12">
        <v>8.1</v>
      </c>
      <c r="AA37" s="12">
        <v>10.5</v>
      </c>
      <c r="AB37" s="11" t="s">
        <v>182</v>
      </c>
      <c r="AC37" s="12">
        <v>-0.5</v>
      </c>
      <c r="AD37" s="12" t="s">
        <v>313</v>
      </c>
      <c r="AE37" s="12">
        <v>-0.1</v>
      </c>
      <c r="AF37" s="12">
        <v>-0.4</v>
      </c>
      <c r="AG37" s="12"/>
      <c r="AH37" s="11" t="s">
        <v>315</v>
      </c>
      <c r="AI37" s="11" t="s">
        <v>315</v>
      </c>
      <c r="AJ37" s="11" t="s">
        <v>181</v>
      </c>
      <c r="AK37" s="8"/>
      <c r="AL37" s="8" t="s">
        <v>2173</v>
      </c>
      <c r="AM37" s="27" t="s">
        <v>2174</v>
      </c>
    </row>
    <row r="38" spans="1:39" s="5" customFormat="1">
      <c r="A38" s="6">
        <v>45619</v>
      </c>
      <c r="B38" s="18" t="s">
        <v>1373</v>
      </c>
      <c r="C38" s="8" t="s">
        <v>195</v>
      </c>
      <c r="D38" s="9">
        <v>6.6041666666666665E-2</v>
      </c>
      <c r="E38" s="8" t="s">
        <v>2189</v>
      </c>
      <c r="F38" s="10">
        <v>12.8</v>
      </c>
      <c r="G38" s="10">
        <v>11.3</v>
      </c>
      <c r="H38" s="10">
        <v>11.7</v>
      </c>
      <c r="I38" s="10">
        <v>12.4</v>
      </c>
      <c r="J38" s="10">
        <v>12.3</v>
      </c>
      <c r="K38" s="10">
        <v>12</v>
      </c>
      <c r="L38" s="10">
        <v>11.4</v>
      </c>
      <c r="M38" s="10">
        <v>11.7</v>
      </c>
      <c r="N38" s="22">
        <f t="shared" ref="N38:N39" si="10">SUM(F38:H38)</f>
        <v>35.799999999999997</v>
      </c>
      <c r="O38" s="22">
        <f t="shared" ref="O38:O39" si="11">SUM(I38:J38)</f>
        <v>24.700000000000003</v>
      </c>
      <c r="P38" s="22">
        <f t="shared" ref="P38:P39" si="12">SUM(K38:M38)</f>
        <v>35.099999999999994</v>
      </c>
      <c r="Q38" s="23">
        <f t="shared" ref="Q38:Q39" si="13">SUM(F38:J38)</f>
        <v>60.5</v>
      </c>
      <c r="R38" s="23">
        <f t="shared" ref="R38:R39" si="14">SUM(I38:M38)</f>
        <v>59.8</v>
      </c>
      <c r="S38" s="11" t="s">
        <v>217</v>
      </c>
      <c r="T38" s="11" t="s">
        <v>213</v>
      </c>
      <c r="U38" s="13" t="s">
        <v>2190</v>
      </c>
      <c r="V38" s="13" t="s">
        <v>1460</v>
      </c>
      <c r="W38" s="13" t="s">
        <v>2191</v>
      </c>
      <c r="X38" s="13" t="s">
        <v>182</v>
      </c>
      <c r="Y38" s="12">
        <v>9</v>
      </c>
      <c r="Z38" s="12">
        <v>8.4</v>
      </c>
      <c r="AA38" s="12">
        <v>11.3</v>
      </c>
      <c r="AB38" s="11" t="s">
        <v>181</v>
      </c>
      <c r="AC38" s="12">
        <v>0.2</v>
      </c>
      <c r="AD38" s="12">
        <v>-0.1</v>
      </c>
      <c r="AE38" s="12">
        <v>1</v>
      </c>
      <c r="AF38" s="12">
        <v>-0.9</v>
      </c>
      <c r="AG38" s="12"/>
      <c r="AH38" s="11" t="s">
        <v>316</v>
      </c>
      <c r="AI38" s="11" t="s">
        <v>315</v>
      </c>
      <c r="AJ38" s="11" t="s">
        <v>182</v>
      </c>
      <c r="AK38" s="8"/>
      <c r="AL38" s="8" t="s">
        <v>2198</v>
      </c>
      <c r="AM38" s="27" t="s">
        <v>2199</v>
      </c>
    </row>
    <row r="39" spans="1:39" s="5" customFormat="1">
      <c r="A39" s="6">
        <v>45620</v>
      </c>
      <c r="B39" s="18" t="s">
        <v>1585</v>
      </c>
      <c r="C39" s="8" t="s">
        <v>195</v>
      </c>
      <c r="D39" s="9">
        <v>6.537037037037037E-2</v>
      </c>
      <c r="E39" s="8" t="s">
        <v>2214</v>
      </c>
      <c r="F39" s="10">
        <v>12.4</v>
      </c>
      <c r="G39" s="10">
        <v>11</v>
      </c>
      <c r="H39" s="10">
        <v>11.6</v>
      </c>
      <c r="I39" s="10">
        <v>12.1</v>
      </c>
      <c r="J39" s="10">
        <v>12.3</v>
      </c>
      <c r="K39" s="10">
        <v>12.2</v>
      </c>
      <c r="L39" s="10">
        <v>11.6</v>
      </c>
      <c r="M39" s="10">
        <v>11.6</v>
      </c>
      <c r="N39" s="22">
        <f t="shared" si="10"/>
        <v>35</v>
      </c>
      <c r="O39" s="22">
        <f t="shared" si="11"/>
        <v>24.4</v>
      </c>
      <c r="P39" s="22">
        <f t="shared" si="12"/>
        <v>35.4</v>
      </c>
      <c r="Q39" s="23">
        <f t="shared" si="13"/>
        <v>59.400000000000006</v>
      </c>
      <c r="R39" s="23">
        <f t="shared" si="14"/>
        <v>59.8</v>
      </c>
      <c r="S39" s="11" t="s">
        <v>170</v>
      </c>
      <c r="T39" s="11" t="s">
        <v>171</v>
      </c>
      <c r="U39" s="13" t="s">
        <v>280</v>
      </c>
      <c r="V39" s="13" t="s">
        <v>417</v>
      </c>
      <c r="W39" s="13" t="s">
        <v>528</v>
      </c>
      <c r="X39" s="13" t="s">
        <v>182</v>
      </c>
      <c r="Y39" s="12">
        <v>10</v>
      </c>
      <c r="Z39" s="12">
        <v>9.3000000000000007</v>
      </c>
      <c r="AA39" s="12">
        <v>11.4</v>
      </c>
      <c r="AB39" s="11" t="s">
        <v>181</v>
      </c>
      <c r="AC39" s="12">
        <v>-0.3</v>
      </c>
      <c r="AD39" s="12" t="s">
        <v>313</v>
      </c>
      <c r="AE39" s="12">
        <v>0.5</v>
      </c>
      <c r="AF39" s="12">
        <v>-0.8</v>
      </c>
      <c r="AG39" s="12"/>
      <c r="AH39" s="11" t="s">
        <v>314</v>
      </c>
      <c r="AI39" s="11" t="s">
        <v>315</v>
      </c>
      <c r="AJ39" s="11" t="s">
        <v>182</v>
      </c>
      <c r="AK39" s="8"/>
      <c r="AL39" s="8" t="s">
        <v>2225</v>
      </c>
      <c r="AM39" s="27" t="s">
        <v>2226</v>
      </c>
    </row>
    <row r="40" spans="1:39" s="5" customFormat="1">
      <c r="A40" s="6">
        <v>45627</v>
      </c>
      <c r="B40" s="17" t="s">
        <v>1585</v>
      </c>
      <c r="C40" s="8" t="s">
        <v>195</v>
      </c>
      <c r="D40" s="9">
        <v>6.6666666666666666E-2</v>
      </c>
      <c r="E40" s="8" t="s">
        <v>2288</v>
      </c>
      <c r="F40" s="10">
        <v>12.7</v>
      </c>
      <c r="G40" s="10">
        <v>11.5</v>
      </c>
      <c r="H40" s="10">
        <v>12.2</v>
      </c>
      <c r="I40" s="10">
        <v>12.9</v>
      </c>
      <c r="J40" s="10">
        <v>12.4</v>
      </c>
      <c r="K40" s="10">
        <v>11.8</v>
      </c>
      <c r="L40" s="10">
        <v>11.2</v>
      </c>
      <c r="M40" s="10">
        <v>11.3</v>
      </c>
      <c r="N40" s="22">
        <f t="shared" ref="N40:N41" si="15">SUM(F40:H40)</f>
        <v>36.4</v>
      </c>
      <c r="O40" s="22">
        <f t="shared" ref="O40:O41" si="16">SUM(I40:J40)</f>
        <v>25.3</v>
      </c>
      <c r="P40" s="22">
        <f t="shared" ref="P40:P41" si="17">SUM(K40:M40)</f>
        <v>34.299999999999997</v>
      </c>
      <c r="Q40" s="23">
        <f t="shared" ref="Q40:Q41" si="18">SUM(F40:J40)</f>
        <v>61.699999999999996</v>
      </c>
      <c r="R40" s="23">
        <f t="shared" ref="R40:R41" si="19">SUM(I40:M40)</f>
        <v>59.599999999999994</v>
      </c>
      <c r="S40" s="11" t="s">
        <v>212</v>
      </c>
      <c r="T40" s="11" t="s">
        <v>213</v>
      </c>
      <c r="U40" s="13" t="s">
        <v>1074</v>
      </c>
      <c r="V40" s="13" t="s">
        <v>1074</v>
      </c>
      <c r="W40" s="13" t="s">
        <v>220</v>
      </c>
      <c r="X40" s="13" t="s">
        <v>182</v>
      </c>
      <c r="Y40" s="12">
        <v>8</v>
      </c>
      <c r="Z40" s="12">
        <v>9.3000000000000007</v>
      </c>
      <c r="AA40" s="12">
        <v>11.5</v>
      </c>
      <c r="AB40" s="11" t="s">
        <v>181</v>
      </c>
      <c r="AC40" s="12">
        <v>1</v>
      </c>
      <c r="AD40" s="12">
        <v>-0.7</v>
      </c>
      <c r="AE40" s="12">
        <v>0.9</v>
      </c>
      <c r="AF40" s="12">
        <v>-0.6</v>
      </c>
      <c r="AG40" s="12"/>
      <c r="AH40" s="11" t="s">
        <v>318</v>
      </c>
      <c r="AI40" s="11" t="s">
        <v>314</v>
      </c>
      <c r="AJ40" s="11" t="s">
        <v>183</v>
      </c>
      <c r="AK40" s="8"/>
      <c r="AL40" s="8" t="s">
        <v>2299</v>
      </c>
      <c r="AM40" s="27" t="s">
        <v>2300</v>
      </c>
    </row>
    <row r="41" spans="1:39" s="5" customFormat="1">
      <c r="A41" s="6">
        <v>45634</v>
      </c>
      <c r="B41" s="18" t="s">
        <v>1585</v>
      </c>
      <c r="C41" s="8" t="s">
        <v>195</v>
      </c>
      <c r="D41" s="9">
        <v>6.5381944444444451E-2</v>
      </c>
      <c r="E41" s="8" t="s">
        <v>2331</v>
      </c>
      <c r="F41" s="10">
        <v>12.7</v>
      </c>
      <c r="G41" s="10">
        <v>10.9</v>
      </c>
      <c r="H41" s="10">
        <v>11.4</v>
      </c>
      <c r="I41" s="10">
        <v>12</v>
      </c>
      <c r="J41" s="10">
        <v>11.9</v>
      </c>
      <c r="K41" s="10">
        <v>11.7</v>
      </c>
      <c r="L41" s="10">
        <v>11.9</v>
      </c>
      <c r="M41" s="10">
        <v>12.4</v>
      </c>
      <c r="N41" s="22">
        <f t="shared" si="15"/>
        <v>35</v>
      </c>
      <c r="O41" s="22">
        <f t="shared" si="16"/>
        <v>23.9</v>
      </c>
      <c r="P41" s="22">
        <f t="shared" si="17"/>
        <v>36</v>
      </c>
      <c r="Q41" s="23">
        <f t="shared" si="18"/>
        <v>58.9</v>
      </c>
      <c r="R41" s="23">
        <f t="shared" si="19"/>
        <v>59.899999999999991</v>
      </c>
      <c r="S41" s="11" t="s">
        <v>170</v>
      </c>
      <c r="T41" s="11" t="s">
        <v>197</v>
      </c>
      <c r="U41" s="13" t="s">
        <v>224</v>
      </c>
      <c r="V41" s="13" t="s">
        <v>1396</v>
      </c>
      <c r="W41" s="13" t="s">
        <v>779</v>
      </c>
      <c r="X41" s="13" t="s">
        <v>182</v>
      </c>
      <c r="Y41" s="12">
        <v>8.6999999999999993</v>
      </c>
      <c r="Z41" s="12">
        <v>7.6</v>
      </c>
      <c r="AA41" s="12">
        <v>11.6</v>
      </c>
      <c r="AB41" s="11" t="s">
        <v>181</v>
      </c>
      <c r="AC41" s="12">
        <v>0.1</v>
      </c>
      <c r="AD41" s="12" t="s">
        <v>313</v>
      </c>
      <c r="AE41" s="12">
        <v>0.5</v>
      </c>
      <c r="AF41" s="12">
        <v>-0.6</v>
      </c>
      <c r="AG41" s="12"/>
      <c r="AH41" s="11" t="s">
        <v>314</v>
      </c>
      <c r="AI41" s="11" t="s">
        <v>314</v>
      </c>
      <c r="AJ41" s="11" t="s">
        <v>183</v>
      </c>
      <c r="AK41" s="8"/>
      <c r="AL41" s="8" t="s">
        <v>2365</v>
      </c>
      <c r="AM41" s="27" t="s">
        <v>2366</v>
      </c>
    </row>
    <row r="42" spans="1:39" s="5" customFormat="1">
      <c r="A42" s="6">
        <v>45641</v>
      </c>
      <c r="B42" s="18" t="s">
        <v>1373</v>
      </c>
      <c r="C42" s="8" t="s">
        <v>195</v>
      </c>
      <c r="D42" s="9">
        <v>6.7430555555555549E-2</v>
      </c>
      <c r="E42" s="8" t="s">
        <v>2400</v>
      </c>
      <c r="F42" s="10">
        <v>13.2</v>
      </c>
      <c r="G42" s="10">
        <v>11.7</v>
      </c>
      <c r="H42" s="10">
        <v>12.6</v>
      </c>
      <c r="I42" s="10">
        <v>13.1</v>
      </c>
      <c r="J42" s="10">
        <v>12.4</v>
      </c>
      <c r="K42" s="10">
        <v>11.8</v>
      </c>
      <c r="L42" s="10">
        <v>11.5</v>
      </c>
      <c r="M42" s="10">
        <v>11.3</v>
      </c>
      <c r="N42" s="22">
        <f t="shared" ref="N42" si="20">SUM(F42:H42)</f>
        <v>37.5</v>
      </c>
      <c r="O42" s="22">
        <f t="shared" ref="O42" si="21">SUM(I42:J42)</f>
        <v>25.5</v>
      </c>
      <c r="P42" s="22">
        <f t="shared" ref="P42" si="22">SUM(K42:M42)</f>
        <v>34.6</v>
      </c>
      <c r="Q42" s="23">
        <f t="shared" ref="Q42" si="23">SUM(F42:J42)</f>
        <v>63</v>
      </c>
      <c r="R42" s="23">
        <f t="shared" ref="R42" si="24">SUM(I42:M42)</f>
        <v>60.099999999999994</v>
      </c>
      <c r="S42" s="11" t="s">
        <v>212</v>
      </c>
      <c r="T42" s="11" t="s">
        <v>213</v>
      </c>
      <c r="U42" s="13" t="s">
        <v>224</v>
      </c>
      <c r="V42" s="13" t="s">
        <v>252</v>
      </c>
      <c r="W42" s="13" t="s">
        <v>272</v>
      </c>
      <c r="X42" s="13" t="s">
        <v>183</v>
      </c>
      <c r="Y42" s="12">
        <v>9.8000000000000007</v>
      </c>
      <c r="Z42" s="12">
        <v>8.1</v>
      </c>
      <c r="AA42" s="12">
        <v>11.6</v>
      </c>
      <c r="AB42" s="11" t="s">
        <v>181</v>
      </c>
      <c r="AC42" s="12">
        <v>2.2999999999999998</v>
      </c>
      <c r="AD42" s="12">
        <v>-0.9</v>
      </c>
      <c r="AE42" s="12">
        <v>1.9</v>
      </c>
      <c r="AF42" s="12">
        <v>-0.5</v>
      </c>
      <c r="AG42" s="12"/>
      <c r="AH42" s="11" t="s">
        <v>318</v>
      </c>
      <c r="AI42" s="11" t="s">
        <v>315</v>
      </c>
      <c r="AJ42" s="11" t="s">
        <v>182</v>
      </c>
      <c r="AK42" s="8"/>
      <c r="AL42" s="8" t="s">
        <v>2436</v>
      </c>
      <c r="AM42" s="27" t="s">
        <v>2437</v>
      </c>
    </row>
    <row r="43" spans="1:39" s="5" customFormat="1">
      <c r="A43" s="6">
        <v>45647</v>
      </c>
      <c r="B43" s="18" t="s">
        <v>1373</v>
      </c>
      <c r="C43" s="8" t="s">
        <v>195</v>
      </c>
      <c r="D43" s="9">
        <v>6.6030092592592599E-2</v>
      </c>
      <c r="E43" s="8" t="s">
        <v>2465</v>
      </c>
      <c r="F43" s="10">
        <v>12.6</v>
      </c>
      <c r="G43" s="10">
        <v>10.8</v>
      </c>
      <c r="H43" s="10">
        <v>11.4</v>
      </c>
      <c r="I43" s="10">
        <v>12.4</v>
      </c>
      <c r="J43" s="10">
        <v>12.4</v>
      </c>
      <c r="K43" s="10">
        <v>12.4</v>
      </c>
      <c r="L43" s="10">
        <v>11.6</v>
      </c>
      <c r="M43" s="10">
        <v>11.9</v>
      </c>
      <c r="N43" s="22">
        <f t="shared" ref="N43:N44" si="25">SUM(F43:H43)</f>
        <v>34.799999999999997</v>
      </c>
      <c r="O43" s="22">
        <f t="shared" ref="O43:O44" si="26">SUM(I43:J43)</f>
        <v>24.8</v>
      </c>
      <c r="P43" s="22">
        <f t="shared" ref="P43:P44" si="27">SUM(K43:M43)</f>
        <v>35.9</v>
      </c>
      <c r="Q43" s="23">
        <f t="shared" ref="Q43:Q44" si="28">SUM(F43:J43)</f>
        <v>59.599999999999994</v>
      </c>
      <c r="R43" s="23">
        <f t="shared" ref="R43:R44" si="29">SUM(I43:M43)</f>
        <v>60.7</v>
      </c>
      <c r="S43" s="11" t="s">
        <v>170</v>
      </c>
      <c r="T43" s="11" t="s">
        <v>171</v>
      </c>
      <c r="U43" s="13" t="s">
        <v>863</v>
      </c>
      <c r="V43" s="13" t="s">
        <v>273</v>
      </c>
      <c r="W43" s="13" t="s">
        <v>280</v>
      </c>
      <c r="X43" s="13" t="s">
        <v>183</v>
      </c>
      <c r="Y43" s="12">
        <v>9.1</v>
      </c>
      <c r="Z43" s="12">
        <v>8.3000000000000007</v>
      </c>
      <c r="AA43" s="12">
        <v>11</v>
      </c>
      <c r="AB43" s="11" t="s">
        <v>182</v>
      </c>
      <c r="AC43" s="12">
        <v>0.2</v>
      </c>
      <c r="AD43" s="12" t="s">
        <v>313</v>
      </c>
      <c r="AE43" s="12">
        <v>0.7</v>
      </c>
      <c r="AF43" s="12">
        <v>-0.5</v>
      </c>
      <c r="AG43" s="12"/>
      <c r="AH43" s="11" t="s">
        <v>314</v>
      </c>
      <c r="AI43" s="11" t="s">
        <v>315</v>
      </c>
      <c r="AJ43" s="11" t="s">
        <v>182</v>
      </c>
      <c r="AK43" s="8"/>
      <c r="AL43" s="8" t="s">
        <v>2463</v>
      </c>
      <c r="AM43" s="27" t="s">
        <v>2464</v>
      </c>
    </row>
    <row r="44" spans="1:39" s="5" customFormat="1">
      <c r="A44" s="6">
        <v>45648</v>
      </c>
      <c r="B44" s="18" t="s">
        <v>1585</v>
      </c>
      <c r="C44" s="8" t="s">
        <v>195</v>
      </c>
      <c r="D44" s="9">
        <v>6.537037037037037E-2</v>
      </c>
      <c r="E44" s="8" t="s">
        <v>2450</v>
      </c>
      <c r="F44" s="10">
        <v>12.4</v>
      </c>
      <c r="G44" s="10">
        <v>10.8</v>
      </c>
      <c r="H44" s="10">
        <v>11.7</v>
      </c>
      <c r="I44" s="10">
        <v>11.8</v>
      </c>
      <c r="J44" s="10">
        <v>12</v>
      </c>
      <c r="K44" s="10">
        <v>12</v>
      </c>
      <c r="L44" s="10">
        <v>11.9</v>
      </c>
      <c r="M44" s="10">
        <v>12.2</v>
      </c>
      <c r="N44" s="22">
        <f t="shared" si="25"/>
        <v>34.900000000000006</v>
      </c>
      <c r="O44" s="22">
        <f t="shared" si="26"/>
        <v>23.8</v>
      </c>
      <c r="P44" s="22">
        <f t="shared" si="27"/>
        <v>36.099999999999994</v>
      </c>
      <c r="Q44" s="23">
        <f t="shared" si="28"/>
        <v>58.7</v>
      </c>
      <c r="R44" s="23">
        <f t="shared" si="29"/>
        <v>59.899999999999991</v>
      </c>
      <c r="S44" s="11" t="s">
        <v>172</v>
      </c>
      <c r="T44" s="11" t="s">
        <v>197</v>
      </c>
      <c r="U44" s="13" t="s">
        <v>287</v>
      </c>
      <c r="V44" s="13" t="s">
        <v>2191</v>
      </c>
      <c r="W44" s="13" t="s">
        <v>220</v>
      </c>
      <c r="X44" s="13" t="s">
        <v>183</v>
      </c>
      <c r="Y44" s="12">
        <v>9.1</v>
      </c>
      <c r="Z44" s="12">
        <v>7.4</v>
      </c>
      <c r="AA44" s="12">
        <v>11.3</v>
      </c>
      <c r="AB44" s="11" t="s">
        <v>182</v>
      </c>
      <c r="AC44" s="12">
        <v>-0.2</v>
      </c>
      <c r="AD44" s="12" t="s">
        <v>313</v>
      </c>
      <c r="AE44" s="12">
        <v>0.2</v>
      </c>
      <c r="AF44" s="12">
        <v>-0.4</v>
      </c>
      <c r="AG44" s="12"/>
      <c r="AH44" s="11" t="s">
        <v>315</v>
      </c>
      <c r="AI44" s="11" t="s">
        <v>315</v>
      </c>
      <c r="AJ44" s="11" t="s">
        <v>181</v>
      </c>
      <c r="AK44" s="8"/>
      <c r="AL44" s="8" t="s">
        <v>2496</v>
      </c>
      <c r="AM44" s="27" t="s">
        <v>2497</v>
      </c>
    </row>
  </sheetData>
  <autoFilter ref="A1:AL2" xr:uid="{00000000-0009-0000-0000-000003000000}"/>
  <phoneticPr fontId="12"/>
  <conditionalFormatting sqref="F2:M2">
    <cfRule type="colorScale" priority="218">
      <colorScale>
        <cfvo type="min"/>
        <cfvo type="percentile" val="50"/>
        <cfvo type="max"/>
        <color rgb="FFF8696B"/>
        <color rgb="FFFFEB84"/>
        <color rgb="FF63BE7B"/>
      </colorScale>
    </cfRule>
  </conditionalFormatting>
  <conditionalFormatting sqref="F3:M4">
    <cfRule type="colorScale" priority="138">
      <colorScale>
        <cfvo type="min"/>
        <cfvo type="percentile" val="50"/>
        <cfvo type="max"/>
        <color rgb="FFF8696B"/>
        <color rgb="FFFFEB84"/>
        <color rgb="FF63BE7B"/>
      </colorScale>
    </cfRule>
  </conditionalFormatting>
  <conditionalFormatting sqref="F5:M5">
    <cfRule type="colorScale" priority="134">
      <colorScale>
        <cfvo type="min"/>
        <cfvo type="percentile" val="50"/>
        <cfvo type="max"/>
        <color rgb="FFF8696B"/>
        <color rgb="FFFFEB84"/>
        <color rgb="FF63BE7B"/>
      </colorScale>
    </cfRule>
  </conditionalFormatting>
  <conditionalFormatting sqref="F6:M6">
    <cfRule type="colorScale" priority="130">
      <colorScale>
        <cfvo type="min"/>
        <cfvo type="percentile" val="50"/>
        <cfvo type="max"/>
        <color rgb="FFF8696B"/>
        <color rgb="FFFFEB84"/>
        <color rgb="FF63BE7B"/>
      </colorScale>
    </cfRule>
  </conditionalFormatting>
  <conditionalFormatting sqref="F7:M8">
    <cfRule type="colorScale" priority="126">
      <colorScale>
        <cfvo type="min"/>
        <cfvo type="percentile" val="50"/>
        <cfvo type="max"/>
        <color rgb="FFF8696B"/>
        <color rgb="FFFFEB84"/>
        <color rgb="FF63BE7B"/>
      </colorScale>
    </cfRule>
  </conditionalFormatting>
  <conditionalFormatting sqref="F9:M10">
    <cfRule type="colorScale" priority="107">
      <colorScale>
        <cfvo type="min"/>
        <cfvo type="percentile" val="50"/>
        <cfvo type="max"/>
        <color rgb="FFF8696B"/>
        <color rgb="FFFFEB84"/>
        <color rgb="FF63BE7B"/>
      </colorScale>
    </cfRule>
  </conditionalFormatting>
  <conditionalFormatting sqref="F11:M12">
    <cfRule type="colorScale" priority="2202">
      <colorScale>
        <cfvo type="min"/>
        <cfvo type="percentile" val="50"/>
        <cfvo type="max"/>
        <color rgb="FFF8696B"/>
        <color rgb="FFFFEB84"/>
        <color rgb="FF63BE7B"/>
      </colorScale>
    </cfRule>
  </conditionalFormatting>
  <conditionalFormatting sqref="F13:M13">
    <cfRule type="colorScale" priority="96">
      <colorScale>
        <cfvo type="min"/>
        <cfvo type="percentile" val="50"/>
        <cfvo type="max"/>
        <color rgb="FFF8696B"/>
        <color rgb="FFFFEB84"/>
        <color rgb="FF63BE7B"/>
      </colorScale>
    </cfRule>
  </conditionalFormatting>
  <conditionalFormatting sqref="F14:M14">
    <cfRule type="colorScale" priority="92">
      <colorScale>
        <cfvo type="min"/>
        <cfvo type="percentile" val="50"/>
        <cfvo type="max"/>
        <color rgb="FFF8696B"/>
        <color rgb="FFFFEB84"/>
        <color rgb="FF63BE7B"/>
      </colorScale>
    </cfRule>
  </conditionalFormatting>
  <conditionalFormatting sqref="F15:M15">
    <cfRule type="colorScale" priority="88">
      <colorScale>
        <cfvo type="min"/>
        <cfvo type="percentile" val="50"/>
        <cfvo type="max"/>
        <color rgb="FFF8696B"/>
        <color rgb="FFFFEB84"/>
        <color rgb="FF63BE7B"/>
      </colorScale>
    </cfRule>
  </conditionalFormatting>
  <conditionalFormatting sqref="F16:M16">
    <cfRule type="colorScale" priority="84">
      <colorScale>
        <cfvo type="min"/>
        <cfvo type="percentile" val="50"/>
        <cfvo type="max"/>
        <color rgb="FFF8696B"/>
        <color rgb="FFFFEB84"/>
        <color rgb="FF63BE7B"/>
      </colorScale>
    </cfRule>
  </conditionalFormatting>
  <conditionalFormatting sqref="F17:M17">
    <cfRule type="colorScale" priority="80">
      <colorScale>
        <cfvo type="min"/>
        <cfvo type="percentile" val="50"/>
        <cfvo type="max"/>
        <color rgb="FFF8696B"/>
        <color rgb="FFFFEB84"/>
        <color rgb="FF63BE7B"/>
      </colorScale>
    </cfRule>
  </conditionalFormatting>
  <conditionalFormatting sqref="F18:M19">
    <cfRule type="colorScale" priority="76">
      <colorScale>
        <cfvo type="min"/>
        <cfvo type="percentile" val="50"/>
        <cfvo type="max"/>
        <color rgb="FFF8696B"/>
        <color rgb="FFFFEB84"/>
        <color rgb="FF63BE7B"/>
      </colorScale>
    </cfRule>
  </conditionalFormatting>
  <conditionalFormatting sqref="F20:M20">
    <cfRule type="colorScale" priority="72">
      <colorScale>
        <cfvo type="min"/>
        <cfvo type="percentile" val="50"/>
        <cfvo type="max"/>
        <color rgb="FFF8696B"/>
        <color rgb="FFFFEB84"/>
        <color rgb="FF63BE7B"/>
      </colorScale>
    </cfRule>
  </conditionalFormatting>
  <conditionalFormatting sqref="F21:M22">
    <cfRule type="colorScale" priority="68">
      <colorScale>
        <cfvo type="min"/>
        <cfvo type="percentile" val="50"/>
        <cfvo type="max"/>
        <color rgb="FFF8696B"/>
        <color rgb="FFFFEB84"/>
        <color rgb="FF63BE7B"/>
      </colorScale>
    </cfRule>
  </conditionalFormatting>
  <conditionalFormatting sqref="F23:M24">
    <cfRule type="colorScale" priority="64">
      <colorScale>
        <cfvo type="min"/>
        <cfvo type="percentile" val="50"/>
        <cfvo type="max"/>
        <color rgb="FFF8696B"/>
        <color rgb="FFFFEB84"/>
        <color rgb="FF63BE7B"/>
      </colorScale>
    </cfRule>
  </conditionalFormatting>
  <conditionalFormatting sqref="F25:M25">
    <cfRule type="colorScale" priority="60">
      <colorScale>
        <cfvo type="min"/>
        <cfvo type="percentile" val="50"/>
        <cfvo type="max"/>
        <color rgb="FFF8696B"/>
        <color rgb="FFFFEB84"/>
        <color rgb="FF63BE7B"/>
      </colorScale>
    </cfRule>
  </conditionalFormatting>
  <conditionalFormatting sqref="F26:M27">
    <cfRule type="colorScale" priority="56">
      <colorScale>
        <cfvo type="min"/>
        <cfvo type="percentile" val="50"/>
        <cfvo type="max"/>
        <color rgb="FFF8696B"/>
        <color rgb="FFFFEB84"/>
        <color rgb="FF63BE7B"/>
      </colorScale>
    </cfRule>
  </conditionalFormatting>
  <conditionalFormatting sqref="F28:M28">
    <cfRule type="colorScale" priority="52">
      <colorScale>
        <cfvo type="min"/>
        <cfvo type="percentile" val="50"/>
        <cfvo type="max"/>
        <color rgb="FFF8696B"/>
        <color rgb="FFFFEB84"/>
        <color rgb="FF63BE7B"/>
      </colorScale>
    </cfRule>
  </conditionalFormatting>
  <conditionalFormatting sqref="F29:M29">
    <cfRule type="colorScale" priority="48">
      <colorScale>
        <cfvo type="min"/>
        <cfvo type="percentile" val="50"/>
        <cfvo type="max"/>
        <color rgb="FFF8696B"/>
        <color rgb="FFFFEB84"/>
        <color rgb="FF63BE7B"/>
      </colorScale>
    </cfRule>
  </conditionalFormatting>
  <conditionalFormatting sqref="F30:M31">
    <cfRule type="colorScale" priority="44">
      <colorScale>
        <cfvo type="min"/>
        <cfvo type="percentile" val="50"/>
        <cfvo type="max"/>
        <color rgb="FFF8696B"/>
        <color rgb="FFFFEB84"/>
        <color rgb="FF63BE7B"/>
      </colorScale>
    </cfRule>
  </conditionalFormatting>
  <conditionalFormatting sqref="F32:M32">
    <cfRule type="colorScale" priority="40">
      <colorScale>
        <cfvo type="min"/>
        <cfvo type="percentile" val="50"/>
        <cfvo type="max"/>
        <color rgb="FFF8696B"/>
        <color rgb="FFFFEB84"/>
        <color rgb="FF63BE7B"/>
      </colorScale>
    </cfRule>
  </conditionalFormatting>
  <conditionalFormatting sqref="F33:M33">
    <cfRule type="colorScale" priority="36">
      <colorScale>
        <cfvo type="min"/>
        <cfvo type="percentile" val="50"/>
        <cfvo type="max"/>
        <color rgb="FFF8696B"/>
        <color rgb="FFFFEB84"/>
        <color rgb="FF63BE7B"/>
      </colorScale>
    </cfRule>
  </conditionalFormatting>
  <conditionalFormatting sqref="F34:M34">
    <cfRule type="colorScale" priority="32">
      <colorScale>
        <cfvo type="min"/>
        <cfvo type="percentile" val="50"/>
        <cfvo type="max"/>
        <color rgb="FFF8696B"/>
        <color rgb="FFFFEB84"/>
        <color rgb="FF63BE7B"/>
      </colorScale>
    </cfRule>
  </conditionalFormatting>
  <conditionalFormatting sqref="F35:M36">
    <cfRule type="colorScale" priority="28">
      <colorScale>
        <cfvo type="min"/>
        <cfvo type="percentile" val="50"/>
        <cfvo type="max"/>
        <color rgb="FFF8696B"/>
        <color rgb="FFFFEB84"/>
        <color rgb="FF63BE7B"/>
      </colorScale>
    </cfRule>
  </conditionalFormatting>
  <conditionalFormatting sqref="F37:M37">
    <cfRule type="colorScale" priority="24">
      <colorScale>
        <cfvo type="min"/>
        <cfvo type="percentile" val="50"/>
        <cfvo type="max"/>
        <color rgb="FFF8696B"/>
        <color rgb="FFFFEB84"/>
        <color rgb="FF63BE7B"/>
      </colorScale>
    </cfRule>
  </conditionalFormatting>
  <conditionalFormatting sqref="F38:M39">
    <cfRule type="colorScale" priority="20">
      <colorScale>
        <cfvo type="min"/>
        <cfvo type="percentile" val="50"/>
        <cfvo type="max"/>
        <color rgb="FFF8696B"/>
        <color rgb="FFFFEB84"/>
        <color rgb="FF63BE7B"/>
      </colorScale>
    </cfRule>
  </conditionalFormatting>
  <conditionalFormatting sqref="F40:M40">
    <cfRule type="colorScale" priority="16">
      <colorScale>
        <cfvo type="min"/>
        <cfvo type="percentile" val="50"/>
        <cfvo type="max"/>
        <color rgb="FFF8696B"/>
        <color rgb="FFFFEB84"/>
        <color rgb="FF63BE7B"/>
      </colorScale>
    </cfRule>
  </conditionalFormatting>
  <conditionalFormatting sqref="F41:M41">
    <cfRule type="colorScale" priority="12">
      <colorScale>
        <cfvo type="min"/>
        <cfvo type="percentile" val="50"/>
        <cfvo type="max"/>
        <color rgb="FFF8696B"/>
        <color rgb="FFFFEB84"/>
        <color rgb="FF63BE7B"/>
      </colorScale>
    </cfRule>
  </conditionalFormatting>
  <conditionalFormatting sqref="F42:M42">
    <cfRule type="colorScale" priority="8">
      <colorScale>
        <cfvo type="min"/>
        <cfvo type="percentile" val="50"/>
        <cfvo type="max"/>
        <color rgb="FFF8696B"/>
        <color rgb="FFFFEB84"/>
        <color rgb="FF63BE7B"/>
      </colorScale>
    </cfRule>
  </conditionalFormatting>
  <conditionalFormatting sqref="F43:M44">
    <cfRule type="colorScale" priority="4">
      <colorScale>
        <cfvo type="min"/>
        <cfvo type="percentile" val="50"/>
        <cfvo type="max"/>
        <color rgb="FFF8696B"/>
        <color rgb="FFFFEB84"/>
        <color rgb="FF63BE7B"/>
      </colorScale>
    </cfRule>
  </conditionalFormatting>
  <conditionalFormatting sqref="AB2:AB44">
    <cfRule type="containsText" dxfId="212" priority="108" operator="containsText" text="D">
      <formula>NOT(ISERROR(SEARCH("D",AB2)))</formula>
    </cfRule>
    <cfRule type="containsText" dxfId="211" priority="109" operator="containsText" text="S">
      <formula>NOT(ISERROR(SEARCH("S",AB2)))</formula>
    </cfRule>
    <cfRule type="containsText" dxfId="210" priority="110" operator="containsText" text="F">
      <formula>NOT(ISERROR(SEARCH("F",AB2)))</formula>
    </cfRule>
    <cfRule type="containsText" dxfId="209" priority="111" operator="containsText" text="E">
      <formula>NOT(ISERROR(SEARCH("E",AB2)))</formula>
    </cfRule>
    <cfRule type="containsText" dxfId="208" priority="112" operator="containsText" text="B">
      <formula>NOT(ISERROR(SEARCH("B",AB2)))</formula>
    </cfRule>
    <cfRule type="containsText" dxfId="207" priority="113" operator="containsText" text="A">
      <formula>NOT(ISERROR(SEARCH("A",AB2)))</formula>
    </cfRule>
  </conditionalFormatting>
  <conditionalFormatting sqref="AH2:AK44">
    <cfRule type="containsText" dxfId="206" priority="3" operator="containsText" text="A">
      <formula>NOT(ISERROR(SEARCH("A",AH2)))</formula>
    </cfRule>
    <cfRule type="containsText" dxfId="205" priority="2" operator="containsText" text="B">
      <formula>NOT(ISERROR(SEARCH("B",AH2)))</formula>
    </cfRule>
    <cfRule type="containsText" dxfId="204" priority="1" operator="containsText" text="E">
      <formula>NOT(ISERROR(SEARCH("E",AH2)))</formula>
    </cfRule>
  </conditionalFormatting>
  <dataValidations count="1">
    <dataValidation type="list" allowBlank="1" showInputMessage="1" showErrorMessage="1" sqref="AK2:AK44"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29:R29 N30:R31 N32:R33 N34:R34 N35:R36 N37:R37 N38:R39 N40:R40 N41:R41 N42:R42 N43:R4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4"/>
  <sheetViews>
    <sheetView zoomScaleNormal="100" workbookViewId="0">
      <pane xSplit="5" ySplit="1" topLeftCell="AL9" activePane="bottomRight" state="frozen"/>
      <selection activeCell="E24" sqref="E24"/>
      <selection pane="topRight" activeCell="E24" sqref="E24"/>
      <selection pane="bottomLeft" activeCell="E24" sqref="E24"/>
      <selection pane="bottomRight" activeCell="AB36" sqref="AB3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row r="24" spans="1:39" s="5" customFormat="1">
      <c r="A24" s="6">
        <v>45584</v>
      </c>
      <c r="B24" s="18" t="s">
        <v>140</v>
      </c>
      <c r="C24" s="8" t="s">
        <v>492</v>
      </c>
      <c r="D24" s="9">
        <v>6.5381944444444451E-2</v>
      </c>
      <c r="E24" s="8" t="s">
        <v>1833</v>
      </c>
      <c r="F24" s="10">
        <v>12.5</v>
      </c>
      <c r="G24" s="10">
        <v>11.2</v>
      </c>
      <c r="H24" s="10">
        <v>11.8</v>
      </c>
      <c r="I24" s="10">
        <v>12.2</v>
      </c>
      <c r="J24" s="10">
        <v>11.9</v>
      </c>
      <c r="K24" s="10">
        <v>12.1</v>
      </c>
      <c r="L24" s="10">
        <v>11.7</v>
      </c>
      <c r="M24" s="10">
        <v>11.5</v>
      </c>
      <c r="N24" s="22">
        <f>SUM(F24:H24)</f>
        <v>35.5</v>
      </c>
      <c r="O24" s="22">
        <f>SUM(I24:J24)</f>
        <v>24.1</v>
      </c>
      <c r="P24" s="22">
        <f>SUM(K24:M24)</f>
        <v>35.299999999999997</v>
      </c>
      <c r="Q24" s="23">
        <f>SUM(F24:J24)</f>
        <v>59.6</v>
      </c>
      <c r="R24" s="23">
        <f>SUM(I24:M24)</f>
        <v>59.400000000000006</v>
      </c>
      <c r="S24" s="11" t="s">
        <v>217</v>
      </c>
      <c r="T24" s="11" t="s">
        <v>400</v>
      </c>
      <c r="U24" s="13" t="s">
        <v>243</v>
      </c>
      <c r="V24" s="13" t="s">
        <v>937</v>
      </c>
      <c r="W24" s="13" t="s">
        <v>243</v>
      </c>
      <c r="X24" s="13" t="s">
        <v>136</v>
      </c>
      <c r="Y24" s="12">
        <v>8.5</v>
      </c>
      <c r="Z24" s="12">
        <v>7</v>
      </c>
      <c r="AA24" s="12">
        <v>10.4</v>
      </c>
      <c r="AB24" s="11" t="s">
        <v>183</v>
      </c>
      <c r="AC24" s="12">
        <v>1</v>
      </c>
      <c r="AD24" s="12" t="s">
        <v>313</v>
      </c>
      <c r="AE24" s="12">
        <v>0.7</v>
      </c>
      <c r="AF24" s="12">
        <v>0.3</v>
      </c>
      <c r="AG24" s="12"/>
      <c r="AH24" s="11" t="s">
        <v>314</v>
      </c>
      <c r="AI24" s="11" t="s">
        <v>314</v>
      </c>
      <c r="AJ24" s="11" t="s">
        <v>183</v>
      </c>
      <c r="AK24" s="8"/>
      <c r="AL24" s="8" t="s">
        <v>1867</v>
      </c>
      <c r="AM24" s="27" t="s">
        <v>1868</v>
      </c>
    </row>
    <row r="25" spans="1:39" s="5" customFormat="1">
      <c r="A25" s="6">
        <v>45585</v>
      </c>
      <c r="B25" s="18" t="s">
        <v>142</v>
      </c>
      <c r="C25" s="8" t="s">
        <v>195</v>
      </c>
      <c r="D25" s="9">
        <v>6.5312499999999996E-2</v>
      </c>
      <c r="E25" s="8" t="s">
        <v>1847</v>
      </c>
      <c r="F25" s="10">
        <v>12.4</v>
      </c>
      <c r="G25" s="10">
        <v>11.3</v>
      </c>
      <c r="H25" s="10">
        <v>11.9</v>
      </c>
      <c r="I25" s="10">
        <v>12.2</v>
      </c>
      <c r="J25" s="10">
        <v>12</v>
      </c>
      <c r="K25" s="10">
        <v>11.9</v>
      </c>
      <c r="L25" s="10">
        <v>11.1</v>
      </c>
      <c r="M25" s="10">
        <v>11.5</v>
      </c>
      <c r="N25" s="22">
        <f>SUM(F25:H25)</f>
        <v>35.6</v>
      </c>
      <c r="O25" s="22">
        <f>SUM(I25:J25)</f>
        <v>24.2</v>
      </c>
      <c r="P25" s="22">
        <f>SUM(K25:M25)</f>
        <v>34.5</v>
      </c>
      <c r="Q25" s="23">
        <f>SUM(F25:J25)</f>
        <v>59.8</v>
      </c>
      <c r="R25" s="23">
        <f>SUM(I25:M25)</f>
        <v>58.7</v>
      </c>
      <c r="S25" s="11" t="s">
        <v>217</v>
      </c>
      <c r="T25" s="11" t="s">
        <v>400</v>
      </c>
      <c r="U25" s="13" t="s">
        <v>273</v>
      </c>
      <c r="V25" s="13" t="s">
        <v>419</v>
      </c>
      <c r="W25" s="13" t="s">
        <v>224</v>
      </c>
      <c r="X25" s="13" t="s">
        <v>136</v>
      </c>
      <c r="Y25" s="12">
        <v>10.8</v>
      </c>
      <c r="Z25" s="12">
        <v>10.1</v>
      </c>
      <c r="AA25" s="12">
        <v>9.9</v>
      </c>
      <c r="AB25" s="11" t="s">
        <v>182</v>
      </c>
      <c r="AC25" s="12">
        <v>1</v>
      </c>
      <c r="AD25" s="12">
        <v>-0.3</v>
      </c>
      <c r="AE25" s="12">
        <v>0.8</v>
      </c>
      <c r="AF25" s="12">
        <v>-0.1</v>
      </c>
      <c r="AG25" s="12"/>
      <c r="AH25" s="11" t="s">
        <v>314</v>
      </c>
      <c r="AI25" s="11" t="s">
        <v>314</v>
      </c>
      <c r="AJ25" s="11" t="s">
        <v>182</v>
      </c>
      <c r="AK25" s="8"/>
      <c r="AL25" s="8" t="s">
        <v>1853</v>
      </c>
      <c r="AM25" s="27" t="s">
        <v>1854</v>
      </c>
    </row>
    <row r="26" spans="1:39" s="5" customFormat="1">
      <c r="A26" s="6">
        <v>45599</v>
      </c>
      <c r="B26" s="18" t="s">
        <v>139</v>
      </c>
      <c r="C26" s="8" t="s">
        <v>492</v>
      </c>
      <c r="D26" s="9">
        <v>6.4652777777777781E-2</v>
      </c>
      <c r="E26" s="8" t="s">
        <v>1996</v>
      </c>
      <c r="F26" s="10">
        <v>12</v>
      </c>
      <c r="G26" s="10">
        <v>10.8</v>
      </c>
      <c r="H26" s="10">
        <v>11.4</v>
      </c>
      <c r="I26" s="10">
        <v>11.8</v>
      </c>
      <c r="J26" s="10">
        <v>11.7</v>
      </c>
      <c r="K26" s="10">
        <v>11.6</v>
      </c>
      <c r="L26" s="10">
        <v>12.1</v>
      </c>
      <c r="M26" s="10">
        <v>12.2</v>
      </c>
      <c r="N26" s="22">
        <f>SUM(F26:H26)</f>
        <v>34.200000000000003</v>
      </c>
      <c r="O26" s="22">
        <f>SUM(I26:J26)</f>
        <v>23.5</v>
      </c>
      <c r="P26" s="22">
        <f>SUM(K26:M26)</f>
        <v>35.9</v>
      </c>
      <c r="Q26" s="23">
        <f>SUM(F26:J26)</f>
        <v>57.7</v>
      </c>
      <c r="R26" s="23">
        <f>SUM(I26:M26)</f>
        <v>59.400000000000006</v>
      </c>
      <c r="S26" s="11" t="s">
        <v>172</v>
      </c>
      <c r="T26" s="11" t="s">
        <v>244</v>
      </c>
      <c r="U26" s="13" t="s">
        <v>766</v>
      </c>
      <c r="V26" s="13" t="s">
        <v>298</v>
      </c>
      <c r="W26" s="13" t="s">
        <v>243</v>
      </c>
      <c r="X26" s="13" t="s">
        <v>181</v>
      </c>
      <c r="Y26" s="12">
        <v>11.1</v>
      </c>
      <c r="Z26" s="12">
        <v>11.5</v>
      </c>
      <c r="AA26" s="12">
        <v>9.9</v>
      </c>
      <c r="AB26" s="11" t="s">
        <v>181</v>
      </c>
      <c r="AC26" s="12">
        <v>-0.9</v>
      </c>
      <c r="AD26" s="12" t="s">
        <v>313</v>
      </c>
      <c r="AE26" s="12">
        <v>-0.1</v>
      </c>
      <c r="AF26" s="12">
        <v>-0.8</v>
      </c>
      <c r="AG26" s="12"/>
      <c r="AH26" s="11" t="s">
        <v>315</v>
      </c>
      <c r="AI26" s="11" t="s">
        <v>315</v>
      </c>
      <c r="AJ26" s="11" t="s">
        <v>182</v>
      </c>
      <c r="AK26" s="8"/>
      <c r="AL26" s="8" t="s">
        <v>2037</v>
      </c>
      <c r="AM26" s="27" t="s">
        <v>2038</v>
      </c>
    </row>
    <row r="27" spans="1:39" s="5" customFormat="1">
      <c r="A27" s="6">
        <v>45605</v>
      </c>
      <c r="B27" s="18" t="s">
        <v>1744</v>
      </c>
      <c r="C27" s="8" t="s">
        <v>195</v>
      </c>
      <c r="D27" s="9">
        <v>6.535879629629629E-2</v>
      </c>
      <c r="E27" s="8" t="s">
        <v>1686</v>
      </c>
      <c r="F27" s="10">
        <v>12.4</v>
      </c>
      <c r="G27" s="10">
        <v>11.3</v>
      </c>
      <c r="H27" s="10">
        <v>12.3</v>
      </c>
      <c r="I27" s="10">
        <v>12.6</v>
      </c>
      <c r="J27" s="10">
        <v>12</v>
      </c>
      <c r="K27" s="10">
        <v>11.5</v>
      </c>
      <c r="L27" s="10">
        <v>11.2</v>
      </c>
      <c r="M27" s="10">
        <v>11.4</v>
      </c>
      <c r="N27" s="22">
        <f>SUM(F27:H27)</f>
        <v>36</v>
      </c>
      <c r="O27" s="22">
        <f>SUM(I27:J27)</f>
        <v>24.6</v>
      </c>
      <c r="P27" s="22">
        <f>SUM(K27:M27)</f>
        <v>34.1</v>
      </c>
      <c r="Q27" s="23">
        <f>SUM(F27:J27)</f>
        <v>60.6</v>
      </c>
      <c r="R27" s="23">
        <f>SUM(I27:M27)</f>
        <v>58.699999999999996</v>
      </c>
      <c r="S27" s="11" t="s">
        <v>217</v>
      </c>
      <c r="T27" s="11" t="s">
        <v>400</v>
      </c>
      <c r="U27" s="13" t="s">
        <v>273</v>
      </c>
      <c r="V27" s="13" t="s">
        <v>278</v>
      </c>
      <c r="W27" s="13" t="s">
        <v>260</v>
      </c>
      <c r="X27" s="13" t="s">
        <v>181</v>
      </c>
      <c r="Y27" s="12">
        <v>10.7</v>
      </c>
      <c r="Z27" s="12">
        <v>8.3000000000000007</v>
      </c>
      <c r="AA27" s="12">
        <v>11.1</v>
      </c>
      <c r="AB27" s="11" t="s">
        <v>136</v>
      </c>
      <c r="AC27" s="12">
        <v>0.6</v>
      </c>
      <c r="AD27" s="12">
        <v>-0.6</v>
      </c>
      <c r="AE27" s="12">
        <v>1.3</v>
      </c>
      <c r="AF27" s="12">
        <v>-1.3</v>
      </c>
      <c r="AG27" s="12"/>
      <c r="AH27" s="11" t="s">
        <v>318</v>
      </c>
      <c r="AI27" s="11" t="s">
        <v>314</v>
      </c>
      <c r="AJ27" s="11" t="s">
        <v>276</v>
      </c>
      <c r="AK27" s="8"/>
      <c r="AL27" s="8"/>
      <c r="AM27" s="27"/>
    </row>
    <row r="28" spans="1:39" s="5" customFormat="1">
      <c r="A28" s="6">
        <v>45613</v>
      </c>
      <c r="B28" s="18" t="s">
        <v>135</v>
      </c>
      <c r="C28" s="8" t="s">
        <v>195</v>
      </c>
      <c r="D28" s="9">
        <v>6.3888888888888884E-2</v>
      </c>
      <c r="E28" s="8" t="s">
        <v>935</v>
      </c>
      <c r="F28" s="10">
        <v>12.2</v>
      </c>
      <c r="G28" s="10">
        <v>10.6</v>
      </c>
      <c r="H28" s="10">
        <v>11</v>
      </c>
      <c r="I28" s="10">
        <v>11.9</v>
      </c>
      <c r="J28" s="10">
        <v>11.8</v>
      </c>
      <c r="K28" s="10">
        <v>11.6</v>
      </c>
      <c r="L28" s="10">
        <v>11.4</v>
      </c>
      <c r="M28" s="10">
        <v>11.5</v>
      </c>
      <c r="N28" s="22">
        <f t="shared" ref="N28:N29" si="5">SUM(F28:H28)</f>
        <v>33.799999999999997</v>
      </c>
      <c r="O28" s="22">
        <f t="shared" ref="O28:O29" si="6">SUM(I28:J28)</f>
        <v>23.700000000000003</v>
      </c>
      <c r="P28" s="22">
        <f t="shared" ref="P28:P29" si="7">SUM(K28:M28)</f>
        <v>34.5</v>
      </c>
      <c r="Q28" s="23">
        <f t="shared" ref="Q28:Q29" si="8">SUM(F28:J28)</f>
        <v>57.5</v>
      </c>
      <c r="R28" s="23">
        <f t="shared" ref="R28:R29" si="9">SUM(I28:M28)</f>
        <v>58.2</v>
      </c>
      <c r="S28" s="11" t="s">
        <v>172</v>
      </c>
      <c r="T28" s="11" t="s">
        <v>171</v>
      </c>
      <c r="U28" s="13" t="s">
        <v>298</v>
      </c>
      <c r="V28" s="13" t="s">
        <v>2114</v>
      </c>
      <c r="W28" s="13" t="s">
        <v>2132</v>
      </c>
      <c r="X28" s="13" t="s">
        <v>181</v>
      </c>
      <c r="Y28" s="12">
        <v>10.4</v>
      </c>
      <c r="Z28" s="12">
        <v>8.1</v>
      </c>
      <c r="AA28" s="12">
        <v>10.5</v>
      </c>
      <c r="AB28" s="11" t="s">
        <v>181</v>
      </c>
      <c r="AC28" s="12">
        <v>-0.4</v>
      </c>
      <c r="AD28" s="12" t="s">
        <v>313</v>
      </c>
      <c r="AE28" s="12">
        <v>0.3</v>
      </c>
      <c r="AF28" s="12">
        <v>-0.7</v>
      </c>
      <c r="AG28" s="12"/>
      <c r="AH28" s="11" t="s">
        <v>315</v>
      </c>
      <c r="AI28" s="11" t="s">
        <v>320</v>
      </c>
      <c r="AJ28" s="11" t="s">
        <v>181</v>
      </c>
      <c r="AK28" s="8" t="s">
        <v>570</v>
      </c>
      <c r="AL28" s="8"/>
      <c r="AM28" s="27"/>
    </row>
    <row r="29" spans="1:39" s="5" customFormat="1">
      <c r="A29" s="6">
        <v>45613</v>
      </c>
      <c r="B29" s="18" t="s">
        <v>140</v>
      </c>
      <c r="C29" s="8" t="s">
        <v>195</v>
      </c>
      <c r="D29" s="9">
        <v>6.4594907407407406E-2</v>
      </c>
      <c r="E29" s="8" t="s">
        <v>696</v>
      </c>
      <c r="F29" s="10">
        <v>12.5</v>
      </c>
      <c r="G29" s="10">
        <v>10.9</v>
      </c>
      <c r="H29" s="10">
        <v>11.5</v>
      </c>
      <c r="I29" s="10">
        <v>12.2</v>
      </c>
      <c r="J29" s="10">
        <v>12</v>
      </c>
      <c r="K29" s="10">
        <v>11.5</v>
      </c>
      <c r="L29" s="10">
        <v>11.2</v>
      </c>
      <c r="M29" s="10">
        <v>11.3</v>
      </c>
      <c r="N29" s="22">
        <f t="shared" si="5"/>
        <v>34.9</v>
      </c>
      <c r="O29" s="22">
        <f t="shared" si="6"/>
        <v>24.2</v>
      </c>
      <c r="P29" s="22">
        <f t="shared" si="7"/>
        <v>34</v>
      </c>
      <c r="Q29" s="23">
        <f t="shared" si="8"/>
        <v>59.099999999999994</v>
      </c>
      <c r="R29" s="23">
        <f t="shared" si="9"/>
        <v>58.2</v>
      </c>
      <c r="S29" s="11" t="s">
        <v>217</v>
      </c>
      <c r="T29" s="11" t="s">
        <v>400</v>
      </c>
      <c r="U29" s="13" t="s">
        <v>273</v>
      </c>
      <c r="V29" s="13" t="s">
        <v>251</v>
      </c>
      <c r="W29" s="13" t="s">
        <v>411</v>
      </c>
      <c r="X29" s="13" t="s">
        <v>181</v>
      </c>
      <c r="Y29" s="12">
        <v>10.4</v>
      </c>
      <c r="Z29" s="12">
        <v>8.1</v>
      </c>
      <c r="AA29" s="12">
        <v>10.5</v>
      </c>
      <c r="AB29" s="11" t="s">
        <v>181</v>
      </c>
      <c r="AC29" s="12">
        <v>-0.8</v>
      </c>
      <c r="AD29" s="12">
        <v>-0.2</v>
      </c>
      <c r="AE29" s="12">
        <v>-0.3</v>
      </c>
      <c r="AF29" s="12">
        <v>-0.7</v>
      </c>
      <c r="AG29" s="12"/>
      <c r="AH29" s="11" t="s">
        <v>315</v>
      </c>
      <c r="AI29" s="11" t="s">
        <v>315</v>
      </c>
      <c r="AJ29" s="11" t="s">
        <v>182</v>
      </c>
      <c r="AK29" s="8" t="s">
        <v>570</v>
      </c>
      <c r="AL29" s="8" t="s">
        <v>2133</v>
      </c>
      <c r="AM29" s="27" t="s">
        <v>2134</v>
      </c>
    </row>
    <row r="30" spans="1:39" s="5" customFormat="1">
      <c r="A30" s="6">
        <v>45620</v>
      </c>
      <c r="B30" s="18" t="s">
        <v>142</v>
      </c>
      <c r="C30" s="8" t="s">
        <v>195</v>
      </c>
      <c r="D30" s="9">
        <v>6.458333333333334E-2</v>
      </c>
      <c r="E30" s="8" t="s">
        <v>2233</v>
      </c>
      <c r="F30" s="10">
        <v>12.7</v>
      </c>
      <c r="G30" s="10">
        <v>11.5</v>
      </c>
      <c r="H30" s="10">
        <v>11.8</v>
      </c>
      <c r="I30" s="10">
        <v>12</v>
      </c>
      <c r="J30" s="10">
        <v>11.4</v>
      </c>
      <c r="K30" s="10">
        <v>11.1</v>
      </c>
      <c r="L30" s="10">
        <v>10.9</v>
      </c>
      <c r="M30" s="10">
        <v>11.6</v>
      </c>
      <c r="N30" s="22">
        <f t="shared" ref="N30" si="10">SUM(F30:H30)</f>
        <v>36</v>
      </c>
      <c r="O30" s="22">
        <f t="shared" ref="O30" si="11">SUM(I30:J30)</f>
        <v>23.4</v>
      </c>
      <c r="P30" s="22">
        <f t="shared" ref="P30" si="12">SUM(K30:M30)</f>
        <v>33.6</v>
      </c>
      <c r="Q30" s="23">
        <f t="shared" ref="Q30" si="13">SUM(F30:J30)</f>
        <v>59.4</v>
      </c>
      <c r="R30" s="23">
        <f t="shared" ref="R30" si="14">SUM(I30:M30)</f>
        <v>57</v>
      </c>
      <c r="S30" s="11" t="s">
        <v>212</v>
      </c>
      <c r="T30" s="11" t="s">
        <v>213</v>
      </c>
      <c r="U30" s="13" t="s">
        <v>241</v>
      </c>
      <c r="V30" s="13" t="s">
        <v>419</v>
      </c>
      <c r="W30" s="13" t="s">
        <v>243</v>
      </c>
      <c r="X30" s="13" t="s">
        <v>182</v>
      </c>
      <c r="Y30" s="12">
        <v>10</v>
      </c>
      <c r="Z30" s="12">
        <v>9.3000000000000007</v>
      </c>
      <c r="AA30" s="12">
        <v>11.4</v>
      </c>
      <c r="AB30" s="11" t="s">
        <v>181</v>
      </c>
      <c r="AC30" s="12">
        <v>-0.3</v>
      </c>
      <c r="AD30" s="12">
        <v>-0.8</v>
      </c>
      <c r="AE30" s="12">
        <v>-0.3</v>
      </c>
      <c r="AF30" s="12">
        <v>-0.8</v>
      </c>
      <c r="AG30" s="12"/>
      <c r="AH30" s="11" t="s">
        <v>315</v>
      </c>
      <c r="AI30" s="11" t="s">
        <v>315</v>
      </c>
      <c r="AJ30" s="11" t="s">
        <v>183</v>
      </c>
      <c r="AK30" s="8"/>
      <c r="AL30" s="8" t="s">
        <v>2246</v>
      </c>
      <c r="AM30" s="27" t="s">
        <v>2247</v>
      </c>
    </row>
    <row r="31" spans="1:39" s="5" customFormat="1">
      <c r="A31" s="6">
        <v>45633</v>
      </c>
      <c r="B31" s="18" t="s">
        <v>135</v>
      </c>
      <c r="C31" s="8" t="s">
        <v>195</v>
      </c>
      <c r="D31" s="9">
        <v>6.3993055555555553E-2</v>
      </c>
      <c r="E31" s="8" t="s">
        <v>2327</v>
      </c>
      <c r="F31" s="10">
        <v>12.4</v>
      </c>
      <c r="G31" s="10">
        <v>11</v>
      </c>
      <c r="H31" s="10">
        <v>11.6</v>
      </c>
      <c r="I31" s="10">
        <v>11.9</v>
      </c>
      <c r="J31" s="10">
        <v>11.6</v>
      </c>
      <c r="K31" s="10">
        <v>11.9</v>
      </c>
      <c r="L31" s="10">
        <v>11.1</v>
      </c>
      <c r="M31" s="10">
        <v>11.4</v>
      </c>
      <c r="N31" s="22">
        <f t="shared" ref="N31" si="15">SUM(F31:H31)</f>
        <v>35</v>
      </c>
      <c r="O31" s="22">
        <f t="shared" ref="O31" si="16">SUM(I31:J31)</f>
        <v>23.5</v>
      </c>
      <c r="P31" s="22">
        <f t="shared" ref="P31" si="17">SUM(K31:M31)</f>
        <v>34.4</v>
      </c>
      <c r="Q31" s="23">
        <f t="shared" ref="Q31" si="18">SUM(F31:J31)</f>
        <v>58.5</v>
      </c>
      <c r="R31" s="23">
        <f t="shared" ref="R31" si="19">SUM(I31:M31)</f>
        <v>57.9</v>
      </c>
      <c r="S31" s="11" t="s">
        <v>170</v>
      </c>
      <c r="T31" s="11" t="s">
        <v>213</v>
      </c>
      <c r="U31" s="13" t="s">
        <v>241</v>
      </c>
      <c r="V31" s="13" t="s">
        <v>240</v>
      </c>
      <c r="W31" s="13" t="s">
        <v>273</v>
      </c>
      <c r="X31" s="13" t="s">
        <v>182</v>
      </c>
      <c r="Y31" s="12">
        <v>8.5</v>
      </c>
      <c r="Z31" s="12">
        <v>6.8</v>
      </c>
      <c r="AA31" s="12">
        <v>11.5</v>
      </c>
      <c r="AB31" s="11" t="s">
        <v>181</v>
      </c>
      <c r="AC31" s="12" t="s">
        <v>317</v>
      </c>
      <c r="AD31" s="12" t="s">
        <v>313</v>
      </c>
      <c r="AE31" s="12">
        <v>0.7</v>
      </c>
      <c r="AF31" s="12">
        <v>-0.7</v>
      </c>
      <c r="AG31" s="12"/>
      <c r="AH31" s="11" t="s">
        <v>314</v>
      </c>
      <c r="AI31" s="11" t="s">
        <v>314</v>
      </c>
      <c r="AJ31" s="11" t="s">
        <v>182</v>
      </c>
      <c r="AK31" s="8"/>
      <c r="AL31" s="8" t="s">
        <v>2357</v>
      </c>
      <c r="AM31" s="27" t="s">
        <v>2358</v>
      </c>
    </row>
    <row r="32" spans="1:39" s="5" customFormat="1">
      <c r="A32" s="6">
        <v>45634</v>
      </c>
      <c r="B32" s="17" t="s">
        <v>1744</v>
      </c>
      <c r="C32" s="8" t="s">
        <v>195</v>
      </c>
      <c r="D32" s="9">
        <v>6.4629629629629634E-2</v>
      </c>
      <c r="E32" s="8" t="s">
        <v>2338</v>
      </c>
      <c r="F32" s="10">
        <v>12.1</v>
      </c>
      <c r="G32" s="10">
        <v>10.6</v>
      </c>
      <c r="H32" s="10">
        <v>11.5</v>
      </c>
      <c r="I32" s="10">
        <v>12.3</v>
      </c>
      <c r="J32" s="10">
        <v>12</v>
      </c>
      <c r="K32" s="10">
        <v>12</v>
      </c>
      <c r="L32" s="10">
        <v>11.5</v>
      </c>
      <c r="M32" s="10">
        <v>11.4</v>
      </c>
      <c r="N32" s="22">
        <f t="shared" ref="N32:N34" si="20">SUM(F32:H32)</f>
        <v>34.200000000000003</v>
      </c>
      <c r="O32" s="22">
        <f t="shared" ref="O32:O34" si="21">SUM(I32:J32)</f>
        <v>24.3</v>
      </c>
      <c r="P32" s="22">
        <f t="shared" ref="P32:P34" si="22">SUM(K32:M32)</f>
        <v>34.9</v>
      </c>
      <c r="Q32" s="23">
        <f t="shared" ref="Q32:Q34" si="23">SUM(F32:J32)</f>
        <v>58.5</v>
      </c>
      <c r="R32" s="23">
        <f t="shared" ref="R32:R34" si="24">SUM(I32:M32)</f>
        <v>59.199999999999996</v>
      </c>
      <c r="S32" s="11" t="s">
        <v>170</v>
      </c>
      <c r="T32" s="11" t="s">
        <v>171</v>
      </c>
      <c r="U32" s="13" t="s">
        <v>272</v>
      </c>
      <c r="V32" s="13" t="s">
        <v>260</v>
      </c>
      <c r="W32" s="13" t="s">
        <v>1395</v>
      </c>
      <c r="X32" s="13" t="s">
        <v>182</v>
      </c>
      <c r="Y32" s="12">
        <v>8.6999999999999993</v>
      </c>
      <c r="Z32" s="12">
        <v>7.6</v>
      </c>
      <c r="AA32" s="12">
        <v>11.6</v>
      </c>
      <c r="AB32" s="11" t="s">
        <v>181</v>
      </c>
      <c r="AC32" s="12">
        <v>-0.4</v>
      </c>
      <c r="AD32" s="12" t="s">
        <v>313</v>
      </c>
      <c r="AE32" s="12">
        <v>0.2</v>
      </c>
      <c r="AF32" s="12">
        <v>-0.6</v>
      </c>
      <c r="AG32" s="12"/>
      <c r="AH32" s="11" t="s">
        <v>315</v>
      </c>
      <c r="AI32" s="11" t="s">
        <v>315</v>
      </c>
      <c r="AJ32" s="11" t="s">
        <v>182</v>
      </c>
      <c r="AK32" s="8"/>
      <c r="AL32" s="8"/>
      <c r="AM32" s="27"/>
    </row>
    <row r="33" spans="1:39" s="5" customFormat="1">
      <c r="A33" s="6">
        <v>45640</v>
      </c>
      <c r="B33" s="18" t="s">
        <v>140</v>
      </c>
      <c r="C33" s="8" t="s">
        <v>195</v>
      </c>
      <c r="D33" s="9">
        <v>6.5277777777777782E-2</v>
      </c>
      <c r="E33" s="8" t="s">
        <v>2395</v>
      </c>
      <c r="F33" s="10">
        <v>12.6</v>
      </c>
      <c r="G33" s="10">
        <v>11.6</v>
      </c>
      <c r="H33" s="10">
        <v>12.1</v>
      </c>
      <c r="I33" s="10">
        <v>11.7</v>
      </c>
      <c r="J33" s="10">
        <v>11.7</v>
      </c>
      <c r="K33" s="10">
        <v>11.7</v>
      </c>
      <c r="L33" s="10">
        <v>11.2</v>
      </c>
      <c r="M33" s="10">
        <v>11.4</v>
      </c>
      <c r="N33" s="22">
        <f t="shared" si="20"/>
        <v>36.299999999999997</v>
      </c>
      <c r="O33" s="22">
        <f t="shared" si="21"/>
        <v>23.4</v>
      </c>
      <c r="P33" s="22">
        <f t="shared" si="22"/>
        <v>34.299999999999997</v>
      </c>
      <c r="Q33" s="23">
        <f t="shared" si="23"/>
        <v>59.7</v>
      </c>
      <c r="R33" s="23">
        <f t="shared" si="24"/>
        <v>57.699999999999996</v>
      </c>
      <c r="S33" s="11" t="s">
        <v>217</v>
      </c>
      <c r="T33" s="11" t="s">
        <v>400</v>
      </c>
      <c r="U33" s="13" t="s">
        <v>251</v>
      </c>
      <c r="V33" s="13" t="s">
        <v>537</v>
      </c>
      <c r="W33" s="13" t="s">
        <v>411</v>
      </c>
      <c r="X33" s="13" t="s">
        <v>183</v>
      </c>
      <c r="Y33" s="12">
        <v>8.6</v>
      </c>
      <c r="Z33" s="12">
        <v>7.6</v>
      </c>
      <c r="AA33" s="12">
        <v>11.5</v>
      </c>
      <c r="AB33" s="11" t="s">
        <v>181</v>
      </c>
      <c r="AC33" s="12">
        <v>0.1</v>
      </c>
      <c r="AD33" s="12">
        <v>-0.5</v>
      </c>
      <c r="AE33" s="12">
        <v>0.2</v>
      </c>
      <c r="AF33" s="12">
        <v>-0.6</v>
      </c>
      <c r="AG33" s="12"/>
      <c r="AH33" s="11" t="s">
        <v>315</v>
      </c>
      <c r="AI33" s="11" t="s">
        <v>315</v>
      </c>
      <c r="AJ33" s="11" t="s">
        <v>182</v>
      </c>
      <c r="AK33" s="8"/>
      <c r="AL33" s="8" t="s">
        <v>2426</v>
      </c>
      <c r="AM33" s="27" t="s">
        <v>2427</v>
      </c>
    </row>
    <row r="34" spans="1:39" s="5" customFormat="1">
      <c r="A34" s="6">
        <v>45641</v>
      </c>
      <c r="B34" s="18" t="s">
        <v>1744</v>
      </c>
      <c r="C34" s="8" t="s">
        <v>195</v>
      </c>
      <c r="D34" s="9">
        <v>6.5289351851851848E-2</v>
      </c>
      <c r="E34" s="8" t="s">
        <v>2054</v>
      </c>
      <c r="F34" s="10">
        <v>12.4</v>
      </c>
      <c r="G34" s="10">
        <v>10.8</v>
      </c>
      <c r="H34" s="10">
        <v>12.2</v>
      </c>
      <c r="I34" s="10">
        <v>12.6</v>
      </c>
      <c r="J34" s="10">
        <v>12.4</v>
      </c>
      <c r="K34" s="10">
        <v>11.8</v>
      </c>
      <c r="L34" s="10">
        <v>10.9</v>
      </c>
      <c r="M34" s="10">
        <v>11</v>
      </c>
      <c r="N34" s="22">
        <f t="shared" si="20"/>
        <v>35.400000000000006</v>
      </c>
      <c r="O34" s="22">
        <f t="shared" si="21"/>
        <v>25</v>
      </c>
      <c r="P34" s="22">
        <f t="shared" si="22"/>
        <v>33.700000000000003</v>
      </c>
      <c r="Q34" s="23">
        <f t="shared" si="23"/>
        <v>60.400000000000006</v>
      </c>
      <c r="R34" s="23">
        <f t="shared" si="24"/>
        <v>58.699999999999996</v>
      </c>
      <c r="S34" s="11" t="s">
        <v>212</v>
      </c>
      <c r="T34" s="11" t="s">
        <v>213</v>
      </c>
      <c r="U34" s="13" t="s">
        <v>196</v>
      </c>
      <c r="V34" s="13" t="s">
        <v>225</v>
      </c>
      <c r="W34" s="13" t="s">
        <v>240</v>
      </c>
      <c r="X34" s="13" t="s">
        <v>183</v>
      </c>
      <c r="Y34" s="12">
        <v>9.8000000000000007</v>
      </c>
      <c r="Z34" s="12">
        <v>8.1</v>
      </c>
      <c r="AA34" s="12">
        <v>11.6</v>
      </c>
      <c r="AB34" s="11" t="s">
        <v>181</v>
      </c>
      <c r="AC34" s="12">
        <v>0.3</v>
      </c>
      <c r="AD34" s="12">
        <v>-0.4</v>
      </c>
      <c r="AE34" s="12">
        <v>0.4</v>
      </c>
      <c r="AF34" s="12">
        <v>-0.5</v>
      </c>
      <c r="AG34" s="12"/>
      <c r="AH34" s="11" t="s">
        <v>314</v>
      </c>
      <c r="AI34" s="11" t="s">
        <v>315</v>
      </c>
      <c r="AJ34" s="11" t="s">
        <v>182</v>
      </c>
      <c r="AK34" s="8"/>
      <c r="AL34" s="8"/>
      <c r="AM34" s="27"/>
    </row>
  </sheetData>
  <autoFilter ref="A1:AL3" xr:uid="{00000000-0009-0000-0000-000003000000}"/>
  <phoneticPr fontId="12"/>
  <conditionalFormatting sqref="F2:M2">
    <cfRule type="colorScale" priority="1804">
      <colorScale>
        <cfvo type="min"/>
        <cfvo type="percentile" val="50"/>
        <cfvo type="max"/>
        <color rgb="FFF8696B"/>
        <color rgb="FFFFEB84"/>
        <color rgb="FF63BE7B"/>
      </colorScale>
    </cfRule>
  </conditionalFormatting>
  <conditionalFormatting sqref="F3:M3">
    <cfRule type="colorScale" priority="146">
      <colorScale>
        <cfvo type="min"/>
        <cfvo type="percentile" val="50"/>
        <cfvo type="max"/>
        <color rgb="FFF8696B"/>
        <color rgb="FFFFEB84"/>
        <color rgb="FF63BE7B"/>
      </colorScale>
    </cfRule>
  </conditionalFormatting>
  <conditionalFormatting sqref="F4:M4">
    <cfRule type="colorScale" priority="142">
      <colorScale>
        <cfvo type="min"/>
        <cfvo type="percentile" val="50"/>
        <cfvo type="max"/>
        <color rgb="FFF8696B"/>
        <color rgb="FFFFEB84"/>
        <color rgb="FF63BE7B"/>
      </colorScale>
    </cfRule>
  </conditionalFormatting>
  <conditionalFormatting sqref="F5:M5">
    <cfRule type="colorScale" priority="97">
      <colorScale>
        <cfvo type="min"/>
        <cfvo type="percentile" val="50"/>
        <cfvo type="max"/>
        <color rgb="FFF8696B"/>
        <color rgb="FFFFEB84"/>
        <color rgb="FF63BE7B"/>
      </colorScale>
    </cfRule>
  </conditionalFormatting>
  <conditionalFormatting sqref="F6:M6">
    <cfRule type="colorScale" priority="93">
      <colorScale>
        <cfvo type="min"/>
        <cfvo type="percentile" val="50"/>
        <cfvo type="max"/>
        <color rgb="FFF8696B"/>
        <color rgb="FFFFEB84"/>
        <color rgb="FF63BE7B"/>
      </colorScale>
    </cfRule>
  </conditionalFormatting>
  <conditionalFormatting sqref="F7:M7">
    <cfRule type="colorScale" priority="89">
      <colorScale>
        <cfvo type="min"/>
        <cfvo type="percentile" val="50"/>
        <cfvo type="max"/>
        <color rgb="FFF8696B"/>
        <color rgb="FFFFEB84"/>
        <color rgb="FF63BE7B"/>
      </colorScale>
    </cfRule>
  </conditionalFormatting>
  <conditionalFormatting sqref="F8:M8">
    <cfRule type="colorScale" priority="76">
      <colorScale>
        <cfvo type="min"/>
        <cfvo type="percentile" val="50"/>
        <cfvo type="max"/>
        <color rgb="FFF8696B"/>
        <color rgb="FFFFEB84"/>
        <color rgb="FF63BE7B"/>
      </colorScale>
    </cfRule>
  </conditionalFormatting>
  <conditionalFormatting sqref="F9:M9">
    <cfRule type="colorScale" priority="70">
      <colorScale>
        <cfvo type="min"/>
        <cfvo type="percentile" val="50"/>
        <cfvo type="max"/>
        <color rgb="FFF8696B"/>
        <color rgb="FFFFEB84"/>
        <color rgb="FF63BE7B"/>
      </colorScale>
    </cfRule>
  </conditionalFormatting>
  <conditionalFormatting sqref="F10:M10">
    <cfRule type="colorScale" priority="72">
      <colorScale>
        <cfvo type="min"/>
        <cfvo type="percentile" val="50"/>
        <cfvo type="max"/>
        <color rgb="FFF8696B"/>
        <color rgb="FFFFEB84"/>
        <color rgb="FF63BE7B"/>
      </colorScale>
    </cfRule>
  </conditionalFormatting>
  <conditionalFormatting sqref="F11:M12">
    <cfRule type="colorScale" priority="63">
      <colorScale>
        <cfvo type="min"/>
        <cfvo type="percentile" val="50"/>
        <cfvo type="max"/>
        <color rgb="FFF8696B"/>
        <color rgb="FFFFEB84"/>
        <color rgb="FF63BE7B"/>
      </colorScale>
    </cfRule>
  </conditionalFormatting>
  <conditionalFormatting sqref="F13:M13">
    <cfRule type="colorScale" priority="59">
      <colorScale>
        <cfvo type="min"/>
        <cfvo type="percentile" val="50"/>
        <cfvo type="max"/>
        <color rgb="FFF8696B"/>
        <color rgb="FFFFEB84"/>
        <color rgb="FF63BE7B"/>
      </colorScale>
    </cfRule>
  </conditionalFormatting>
  <conditionalFormatting sqref="F14:M14">
    <cfRule type="colorScale" priority="55">
      <colorScale>
        <cfvo type="min"/>
        <cfvo type="percentile" val="50"/>
        <cfvo type="max"/>
        <color rgb="FFF8696B"/>
        <color rgb="FFFFEB84"/>
        <color rgb="FF63BE7B"/>
      </colorScale>
    </cfRule>
  </conditionalFormatting>
  <conditionalFormatting sqref="F15:M16">
    <cfRule type="colorScale" priority="51">
      <colorScale>
        <cfvo type="min"/>
        <cfvo type="percentile" val="50"/>
        <cfvo type="max"/>
        <color rgb="FFF8696B"/>
        <color rgb="FFFFEB84"/>
        <color rgb="FF63BE7B"/>
      </colorScale>
    </cfRule>
  </conditionalFormatting>
  <conditionalFormatting sqref="F17:M17">
    <cfRule type="colorScale" priority="47">
      <colorScale>
        <cfvo type="min"/>
        <cfvo type="percentile" val="50"/>
        <cfvo type="max"/>
        <color rgb="FFF8696B"/>
        <color rgb="FFFFEB84"/>
        <color rgb="FF63BE7B"/>
      </colorScale>
    </cfRule>
  </conditionalFormatting>
  <conditionalFormatting sqref="F18:M18">
    <cfRule type="colorScale" priority="43">
      <colorScale>
        <cfvo type="min"/>
        <cfvo type="percentile" val="50"/>
        <cfvo type="max"/>
        <color rgb="FFF8696B"/>
        <color rgb="FFFFEB84"/>
        <color rgb="FF63BE7B"/>
      </colorScale>
    </cfRule>
  </conditionalFormatting>
  <conditionalFormatting sqref="F19:M20">
    <cfRule type="colorScale" priority="39">
      <colorScale>
        <cfvo type="min"/>
        <cfvo type="percentile" val="50"/>
        <cfvo type="max"/>
        <color rgb="FFF8696B"/>
        <color rgb="FFFFEB84"/>
        <color rgb="FF63BE7B"/>
      </colorScale>
    </cfRule>
  </conditionalFormatting>
  <conditionalFormatting sqref="F21:M22">
    <cfRule type="colorScale" priority="35">
      <colorScale>
        <cfvo type="min"/>
        <cfvo type="percentile" val="50"/>
        <cfvo type="max"/>
        <color rgb="FFF8696B"/>
        <color rgb="FFFFEB84"/>
        <color rgb="FF63BE7B"/>
      </colorScale>
    </cfRule>
  </conditionalFormatting>
  <conditionalFormatting sqref="F23:M23">
    <cfRule type="colorScale" priority="31">
      <colorScale>
        <cfvo type="min"/>
        <cfvo type="percentile" val="50"/>
        <cfvo type="max"/>
        <color rgb="FFF8696B"/>
        <color rgb="FFFFEB84"/>
        <color rgb="FF63BE7B"/>
      </colorScale>
    </cfRule>
  </conditionalFormatting>
  <conditionalFormatting sqref="F24:M25">
    <cfRule type="colorScale" priority="27">
      <colorScale>
        <cfvo type="min"/>
        <cfvo type="percentile" val="50"/>
        <cfvo type="max"/>
        <color rgb="FFF8696B"/>
        <color rgb="FFFFEB84"/>
        <color rgb="FF63BE7B"/>
      </colorScale>
    </cfRule>
  </conditionalFormatting>
  <conditionalFormatting sqref="F26:M26">
    <cfRule type="colorScale" priority="23">
      <colorScale>
        <cfvo type="min"/>
        <cfvo type="percentile" val="50"/>
        <cfvo type="max"/>
        <color rgb="FFF8696B"/>
        <color rgb="FFFFEB84"/>
        <color rgb="FF63BE7B"/>
      </colorScale>
    </cfRule>
  </conditionalFormatting>
  <conditionalFormatting sqref="F27:M27">
    <cfRule type="colorScale" priority="19">
      <colorScale>
        <cfvo type="min"/>
        <cfvo type="percentile" val="50"/>
        <cfvo type="max"/>
        <color rgb="FFF8696B"/>
        <color rgb="FFFFEB84"/>
        <color rgb="FF63BE7B"/>
      </colorScale>
    </cfRule>
  </conditionalFormatting>
  <conditionalFormatting sqref="F28:M28">
    <cfRule type="colorScale" priority="14">
      <colorScale>
        <cfvo type="min"/>
        <cfvo type="percentile" val="50"/>
        <cfvo type="max"/>
        <color rgb="FFF8696B"/>
        <color rgb="FFFFEB84"/>
        <color rgb="FF63BE7B"/>
      </colorScale>
    </cfRule>
  </conditionalFormatting>
  <conditionalFormatting sqref="F29:M29">
    <cfRule type="colorScale" priority="15">
      <colorScale>
        <cfvo type="min"/>
        <cfvo type="percentile" val="50"/>
        <cfvo type="max"/>
        <color rgb="FFF8696B"/>
        <color rgb="FFFFEB84"/>
        <color rgb="FF63BE7B"/>
      </colorScale>
    </cfRule>
  </conditionalFormatting>
  <conditionalFormatting sqref="F30:M30">
    <cfRule type="colorScale" priority="10">
      <colorScale>
        <cfvo type="min"/>
        <cfvo type="percentile" val="50"/>
        <cfvo type="max"/>
        <color rgb="FFF8696B"/>
        <color rgb="FFFFEB84"/>
        <color rgb="FF63BE7B"/>
      </colorScale>
    </cfRule>
  </conditionalFormatting>
  <conditionalFormatting sqref="F31:M32">
    <cfRule type="colorScale" priority="6">
      <colorScale>
        <cfvo type="min"/>
        <cfvo type="percentile" val="50"/>
        <cfvo type="max"/>
        <color rgb="FFF8696B"/>
        <color rgb="FFFFEB84"/>
        <color rgb="FF63BE7B"/>
      </colorScale>
    </cfRule>
  </conditionalFormatting>
  <conditionalFormatting sqref="F33:M33">
    <cfRule type="colorScale" priority="2242">
      <colorScale>
        <cfvo type="min"/>
        <cfvo type="percentile" val="50"/>
        <cfvo type="max"/>
        <color rgb="FFF8696B"/>
        <color rgb="FFFFEB84"/>
        <color rgb="FF63BE7B"/>
      </colorScale>
    </cfRule>
  </conditionalFormatting>
  <conditionalFormatting sqref="F34:M34">
    <cfRule type="colorScale" priority="1">
      <colorScale>
        <cfvo type="min"/>
        <cfvo type="percentile" val="50"/>
        <cfvo type="max"/>
        <color rgb="FFF8696B"/>
        <color rgb="FFFFEB84"/>
        <color rgb="FF63BE7B"/>
      </colorScale>
    </cfRule>
  </conditionalFormatting>
  <conditionalFormatting sqref="AB2:AB34">
    <cfRule type="containsText" dxfId="203" priority="83" operator="containsText" text="E">
      <formula>NOT(ISERROR(SEARCH("E",AB2)))</formula>
    </cfRule>
    <cfRule type="containsText" dxfId="202" priority="84" operator="containsText" text="B">
      <formula>NOT(ISERROR(SEARCH("B",AB2)))</formula>
    </cfRule>
    <cfRule type="containsText" dxfId="201" priority="85" operator="containsText" text="A">
      <formula>NOT(ISERROR(SEARCH("A",AB2)))</formula>
    </cfRule>
    <cfRule type="containsText" dxfId="200" priority="82" operator="containsText" text="F">
      <formula>NOT(ISERROR(SEARCH("F",AB2)))</formula>
    </cfRule>
    <cfRule type="containsText" dxfId="199" priority="81" operator="containsText" text="S">
      <formula>NOT(ISERROR(SEARCH("S",AB2)))</formula>
    </cfRule>
    <cfRule type="containsText" dxfId="198" priority="80" operator="containsText" text="D">
      <formula>NOT(ISERROR(SEARCH("D",AB2)))</formula>
    </cfRule>
  </conditionalFormatting>
  <conditionalFormatting sqref="AH2:AK34">
    <cfRule type="containsText" dxfId="197" priority="5" operator="containsText" text="A">
      <formula>NOT(ISERROR(SEARCH("A",AH2)))</formula>
    </cfRule>
    <cfRule type="containsText" dxfId="196" priority="4" operator="containsText" text="B">
      <formula>NOT(ISERROR(SEARCH("B",AH2)))</formula>
    </cfRule>
    <cfRule type="containsText" dxfId="195" priority="3" operator="containsText" text="E">
      <formula>NOT(ISERROR(SEARCH("E",AH2)))</formula>
    </cfRule>
  </conditionalFormatting>
  <dataValidations count="1">
    <dataValidation type="list" allowBlank="1" showInputMessage="1" showErrorMessage="1" sqref="AK2:AK34"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N24:R25 N26:R26 N27:R29 N30:R30 N31:R32 N33:R3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55"/>
  <sheetViews>
    <sheetView workbookViewId="0">
      <pane xSplit="5" ySplit="1" topLeftCell="AM30" activePane="bottomRight" state="frozen"/>
      <selection activeCell="E24" sqref="E24"/>
      <selection pane="topRight" activeCell="E24" sqref="E24"/>
      <selection pane="bottomLeft" activeCell="E24" sqref="E24"/>
      <selection pane="bottomRight" activeCell="AN55" sqref="AN55"/>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 t="shared" ref="O33:O38" si="5">SUM(F33:H33)</f>
        <v>37.200000000000003</v>
      </c>
      <c r="P33" s="22">
        <f t="shared" ref="P33:P38" si="6">SUM(I33:K33)</f>
        <v>38</v>
      </c>
      <c r="Q33" s="22">
        <f t="shared" ref="Q33:Q38" si="7">SUM(L33:N33)</f>
        <v>33.6</v>
      </c>
      <c r="R33" s="23">
        <f t="shared" ref="R33:R38" si="8">SUM(F33:J33)</f>
        <v>62.6</v>
      </c>
      <c r="S33" s="23">
        <f t="shared" ref="S33:S38" si="9">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 t="shared" si="5"/>
        <v>34.700000000000003</v>
      </c>
      <c r="P34" s="22">
        <f t="shared" si="6"/>
        <v>34.700000000000003</v>
      </c>
      <c r="Q34" s="22">
        <f t="shared" si="7"/>
        <v>34.6</v>
      </c>
      <c r="R34" s="23">
        <f t="shared" si="8"/>
        <v>57.900000000000006</v>
      </c>
      <c r="S34" s="23">
        <f t="shared" si="9"/>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 t="shared" si="5"/>
        <v>36.699999999999996</v>
      </c>
      <c r="P35" s="22">
        <f t="shared" si="6"/>
        <v>37.5</v>
      </c>
      <c r="Q35" s="22">
        <f t="shared" si="7"/>
        <v>35.200000000000003</v>
      </c>
      <c r="R35" s="23">
        <f t="shared" si="8"/>
        <v>61.8</v>
      </c>
      <c r="S35" s="23">
        <f t="shared" si="9"/>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 t="shared" si="5"/>
        <v>35.299999999999997</v>
      </c>
      <c r="P36" s="22">
        <f t="shared" si="6"/>
        <v>35.5</v>
      </c>
      <c r="Q36" s="22">
        <f t="shared" si="7"/>
        <v>34.5</v>
      </c>
      <c r="R36" s="23">
        <f t="shared" si="8"/>
        <v>59</v>
      </c>
      <c r="S36" s="23">
        <f t="shared" si="9"/>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row r="37" spans="1:40" s="5" customFormat="1">
      <c r="A37" s="6">
        <v>45584</v>
      </c>
      <c r="B37" s="18" t="s">
        <v>1742</v>
      </c>
      <c r="C37" s="8" t="s">
        <v>195</v>
      </c>
      <c r="D37" s="9">
        <v>7.5104166666666666E-2</v>
      </c>
      <c r="E37" s="8" t="s">
        <v>1826</v>
      </c>
      <c r="F37" s="10">
        <v>12.7</v>
      </c>
      <c r="G37" s="10">
        <v>10.9</v>
      </c>
      <c r="H37" s="10">
        <v>11.9</v>
      </c>
      <c r="I37" s="10">
        <v>12.5</v>
      </c>
      <c r="J37" s="10">
        <v>13.2</v>
      </c>
      <c r="K37" s="10">
        <v>12.8</v>
      </c>
      <c r="L37" s="10">
        <v>12.5</v>
      </c>
      <c r="M37" s="10">
        <v>11.1</v>
      </c>
      <c r="N37" s="10">
        <v>11.3</v>
      </c>
      <c r="O37" s="22">
        <f t="shared" si="5"/>
        <v>35.5</v>
      </c>
      <c r="P37" s="22">
        <f t="shared" si="6"/>
        <v>38.5</v>
      </c>
      <c r="Q37" s="22">
        <f t="shared" si="7"/>
        <v>34.900000000000006</v>
      </c>
      <c r="R37" s="23">
        <f t="shared" si="8"/>
        <v>61.2</v>
      </c>
      <c r="S37" s="23">
        <f t="shared" si="9"/>
        <v>60.900000000000006</v>
      </c>
      <c r="T37" s="11" t="s">
        <v>217</v>
      </c>
      <c r="U37" s="11" t="s">
        <v>213</v>
      </c>
      <c r="V37" s="13" t="s">
        <v>270</v>
      </c>
      <c r="W37" s="13" t="s">
        <v>199</v>
      </c>
      <c r="X37" s="13" t="s">
        <v>937</v>
      </c>
      <c r="Y37" s="13" t="s">
        <v>136</v>
      </c>
      <c r="Z37" s="12">
        <v>8.5</v>
      </c>
      <c r="AA37" s="12">
        <v>7</v>
      </c>
      <c r="AB37" s="12">
        <v>10.4</v>
      </c>
      <c r="AC37" s="11" t="s">
        <v>182</v>
      </c>
      <c r="AD37" s="12">
        <v>0.5</v>
      </c>
      <c r="AE37" s="12">
        <v>-0.9</v>
      </c>
      <c r="AF37" s="12">
        <v>-0.1</v>
      </c>
      <c r="AG37" s="12">
        <v>-0.3</v>
      </c>
      <c r="AH37" s="12"/>
      <c r="AI37" s="11" t="s">
        <v>315</v>
      </c>
      <c r="AJ37" s="11" t="s">
        <v>315</v>
      </c>
      <c r="AK37" s="11" t="s">
        <v>182</v>
      </c>
      <c r="AL37" s="8"/>
      <c r="AM37" s="8" t="s">
        <v>1891</v>
      </c>
      <c r="AN37" s="27" t="s">
        <v>1892</v>
      </c>
    </row>
    <row r="38" spans="1:40" s="5" customFormat="1">
      <c r="A38" s="6">
        <v>45585</v>
      </c>
      <c r="B38" s="18" t="s">
        <v>1373</v>
      </c>
      <c r="C38" s="8" t="s">
        <v>195</v>
      </c>
      <c r="D38" s="9">
        <v>7.5752314814814814E-2</v>
      </c>
      <c r="E38" s="8" t="s">
        <v>1839</v>
      </c>
      <c r="F38" s="10">
        <v>13</v>
      </c>
      <c r="G38" s="10">
        <v>11.7</v>
      </c>
      <c r="H38" s="10">
        <v>12.2</v>
      </c>
      <c r="I38" s="10">
        <v>11.9</v>
      </c>
      <c r="J38" s="10">
        <v>12.7</v>
      </c>
      <c r="K38" s="10">
        <v>12.7</v>
      </c>
      <c r="L38" s="10">
        <v>12.5</v>
      </c>
      <c r="M38" s="10">
        <v>11.6</v>
      </c>
      <c r="N38" s="10">
        <v>11.2</v>
      </c>
      <c r="O38" s="22">
        <f t="shared" si="5"/>
        <v>36.9</v>
      </c>
      <c r="P38" s="22">
        <f t="shared" si="6"/>
        <v>37.299999999999997</v>
      </c>
      <c r="Q38" s="22">
        <f t="shared" si="7"/>
        <v>35.299999999999997</v>
      </c>
      <c r="R38" s="23">
        <f t="shared" si="8"/>
        <v>61.5</v>
      </c>
      <c r="S38" s="23">
        <f t="shared" si="9"/>
        <v>60.7</v>
      </c>
      <c r="T38" s="11" t="s">
        <v>217</v>
      </c>
      <c r="U38" s="11" t="s">
        <v>213</v>
      </c>
      <c r="V38" s="13" t="s">
        <v>220</v>
      </c>
      <c r="W38" s="13" t="s">
        <v>1840</v>
      </c>
      <c r="X38" s="13" t="s">
        <v>199</v>
      </c>
      <c r="Y38" s="13" t="s">
        <v>136</v>
      </c>
      <c r="Z38" s="12">
        <v>10.8</v>
      </c>
      <c r="AA38" s="12">
        <v>10.1</v>
      </c>
      <c r="AB38" s="12">
        <v>9.9</v>
      </c>
      <c r="AC38" s="11" t="s">
        <v>183</v>
      </c>
      <c r="AD38" s="12">
        <v>0.8</v>
      </c>
      <c r="AE38" s="12">
        <v>-0.5</v>
      </c>
      <c r="AF38" s="12">
        <v>0.2</v>
      </c>
      <c r="AG38" s="12">
        <v>0.1</v>
      </c>
      <c r="AH38" s="12"/>
      <c r="AI38" s="11" t="s">
        <v>315</v>
      </c>
      <c r="AJ38" s="11" t="s">
        <v>315</v>
      </c>
      <c r="AK38" s="11" t="s">
        <v>182</v>
      </c>
      <c r="AL38" s="8"/>
      <c r="AM38" s="8" t="s">
        <v>1885</v>
      </c>
      <c r="AN38" s="27" t="s">
        <v>1886</v>
      </c>
    </row>
    <row r="39" spans="1:40" s="5" customFormat="1">
      <c r="A39" s="6">
        <v>45591</v>
      </c>
      <c r="B39" s="18" t="s">
        <v>1744</v>
      </c>
      <c r="C39" s="8" t="s">
        <v>195</v>
      </c>
      <c r="D39" s="9">
        <v>7.5011574074074078E-2</v>
      </c>
      <c r="E39" s="8" t="s">
        <v>1898</v>
      </c>
      <c r="F39" s="10">
        <v>13.2</v>
      </c>
      <c r="G39" s="10">
        <v>11.9</v>
      </c>
      <c r="H39" s="10">
        <v>12.1</v>
      </c>
      <c r="I39" s="10">
        <v>12.5</v>
      </c>
      <c r="J39" s="10">
        <v>12.7</v>
      </c>
      <c r="K39" s="10">
        <v>12</v>
      </c>
      <c r="L39" s="10">
        <v>11.4</v>
      </c>
      <c r="M39" s="10">
        <v>11.1</v>
      </c>
      <c r="N39" s="10">
        <v>11.2</v>
      </c>
      <c r="O39" s="22">
        <f>SUM(F39:H39)</f>
        <v>37.200000000000003</v>
      </c>
      <c r="P39" s="22">
        <f>SUM(I39:K39)</f>
        <v>37.200000000000003</v>
      </c>
      <c r="Q39" s="22">
        <f>SUM(L39:N39)</f>
        <v>33.700000000000003</v>
      </c>
      <c r="R39" s="23">
        <f>SUM(F39:J39)</f>
        <v>62.400000000000006</v>
      </c>
      <c r="S39" s="23">
        <f>SUM(J39:N39)</f>
        <v>58.400000000000006</v>
      </c>
      <c r="T39" s="11" t="s">
        <v>212</v>
      </c>
      <c r="U39" s="11" t="s">
        <v>213</v>
      </c>
      <c r="V39" s="13" t="s">
        <v>1395</v>
      </c>
      <c r="W39" s="13" t="s">
        <v>273</v>
      </c>
      <c r="X39" s="13" t="s">
        <v>258</v>
      </c>
      <c r="Y39" s="13" t="s">
        <v>136</v>
      </c>
      <c r="Z39" s="12">
        <v>7.3</v>
      </c>
      <c r="AA39" s="12">
        <v>9.3000000000000007</v>
      </c>
      <c r="AB39" s="12">
        <v>10.5</v>
      </c>
      <c r="AC39" s="11" t="s">
        <v>181</v>
      </c>
      <c r="AD39" s="12">
        <v>1.1000000000000001</v>
      </c>
      <c r="AE39" s="12">
        <v>-0.9</v>
      </c>
      <c r="AF39" s="12">
        <v>1</v>
      </c>
      <c r="AG39" s="12">
        <v>-0.8</v>
      </c>
      <c r="AH39" s="12"/>
      <c r="AI39" s="11" t="s">
        <v>318</v>
      </c>
      <c r="AJ39" s="11" t="s">
        <v>315</v>
      </c>
      <c r="AK39" s="11" t="s">
        <v>183</v>
      </c>
      <c r="AL39" s="8"/>
      <c r="AM39" s="8" t="s">
        <v>1934</v>
      </c>
      <c r="AN39" s="27" t="s">
        <v>1935</v>
      </c>
    </row>
    <row r="40" spans="1:40" s="5" customFormat="1">
      <c r="A40" s="6">
        <v>45592</v>
      </c>
      <c r="B40" s="18" t="s">
        <v>135</v>
      </c>
      <c r="C40" s="8" t="s">
        <v>195</v>
      </c>
      <c r="D40" s="9">
        <v>7.2314814814814818E-2</v>
      </c>
      <c r="E40" s="8" t="s">
        <v>1925</v>
      </c>
      <c r="F40" s="10">
        <v>12.6</v>
      </c>
      <c r="G40" s="10">
        <v>10.8</v>
      </c>
      <c r="H40" s="10">
        <v>11.2</v>
      </c>
      <c r="I40" s="10">
        <v>11.5</v>
      </c>
      <c r="J40" s="10">
        <v>12</v>
      </c>
      <c r="K40" s="10">
        <v>11.6</v>
      </c>
      <c r="L40" s="10">
        <v>11.7</v>
      </c>
      <c r="M40" s="10">
        <v>11.5</v>
      </c>
      <c r="N40" s="10">
        <v>11.9</v>
      </c>
      <c r="O40" s="22">
        <f>SUM(F40:H40)</f>
        <v>34.599999999999994</v>
      </c>
      <c r="P40" s="22">
        <f>SUM(I40:K40)</f>
        <v>35.1</v>
      </c>
      <c r="Q40" s="22">
        <f>SUM(L40:N40)</f>
        <v>35.1</v>
      </c>
      <c r="R40" s="23">
        <f>SUM(F40:J40)</f>
        <v>58.099999999999994</v>
      </c>
      <c r="S40" s="23">
        <f>SUM(J40:N40)</f>
        <v>58.699999999999996</v>
      </c>
      <c r="T40" s="11" t="s">
        <v>172</v>
      </c>
      <c r="U40" s="11" t="s">
        <v>171</v>
      </c>
      <c r="V40" s="13" t="s">
        <v>273</v>
      </c>
      <c r="W40" s="13" t="s">
        <v>243</v>
      </c>
      <c r="X40" s="13" t="s">
        <v>404</v>
      </c>
      <c r="Y40" s="13" t="s">
        <v>136</v>
      </c>
      <c r="Z40" s="12">
        <v>7.5</v>
      </c>
      <c r="AA40" s="12">
        <v>9.6</v>
      </c>
      <c r="AB40" s="12">
        <v>10.6</v>
      </c>
      <c r="AC40" s="11" t="s">
        <v>181</v>
      </c>
      <c r="AD40" s="12">
        <v>-0.7</v>
      </c>
      <c r="AE40" s="12" t="s">
        <v>313</v>
      </c>
      <c r="AF40" s="12" t="s">
        <v>317</v>
      </c>
      <c r="AG40" s="12">
        <v>-0.7</v>
      </c>
      <c r="AH40" s="12"/>
      <c r="AI40" s="11" t="s">
        <v>315</v>
      </c>
      <c r="AJ40" s="11" t="s">
        <v>314</v>
      </c>
      <c r="AK40" s="11" t="s">
        <v>182</v>
      </c>
      <c r="AL40" s="8"/>
      <c r="AM40" s="8" t="s">
        <v>1942</v>
      </c>
      <c r="AN40" s="27" t="s">
        <v>1943</v>
      </c>
    </row>
    <row r="41" spans="1:40" s="5" customFormat="1">
      <c r="A41" s="6">
        <v>45598</v>
      </c>
      <c r="B41" s="18" t="s">
        <v>1585</v>
      </c>
      <c r="C41" s="42" t="s">
        <v>498</v>
      </c>
      <c r="D41" s="9">
        <v>7.5069444444444439E-2</v>
      </c>
      <c r="E41" s="8" t="s">
        <v>1978</v>
      </c>
      <c r="F41" s="10">
        <v>12.6</v>
      </c>
      <c r="G41" s="10">
        <v>11.6</v>
      </c>
      <c r="H41" s="10">
        <v>11.6</v>
      </c>
      <c r="I41" s="10">
        <v>12.2</v>
      </c>
      <c r="J41" s="10">
        <v>12.2</v>
      </c>
      <c r="K41" s="10">
        <v>12.1</v>
      </c>
      <c r="L41" s="10">
        <v>12.2</v>
      </c>
      <c r="M41" s="10">
        <v>11.9</v>
      </c>
      <c r="N41" s="10">
        <v>12.2</v>
      </c>
      <c r="O41" s="22">
        <f>SUM(F41:H41)</f>
        <v>35.799999999999997</v>
      </c>
      <c r="P41" s="22">
        <f>SUM(I41:K41)</f>
        <v>36.5</v>
      </c>
      <c r="Q41" s="22">
        <f>SUM(L41:N41)</f>
        <v>36.299999999999997</v>
      </c>
      <c r="R41" s="23">
        <f>SUM(F41:J41)</f>
        <v>60.2</v>
      </c>
      <c r="S41" s="23">
        <f>SUM(J41:N41)</f>
        <v>60.599999999999994</v>
      </c>
      <c r="T41" s="11" t="s">
        <v>170</v>
      </c>
      <c r="U41" s="11" t="s">
        <v>171</v>
      </c>
      <c r="V41" s="13" t="s">
        <v>937</v>
      </c>
      <c r="W41" s="13" t="s">
        <v>863</v>
      </c>
      <c r="X41" s="13" t="s">
        <v>299</v>
      </c>
      <c r="Y41" s="13" t="s">
        <v>181</v>
      </c>
      <c r="Z41" s="12">
        <v>11.9</v>
      </c>
      <c r="AA41" s="12">
        <v>10.7</v>
      </c>
      <c r="AB41" s="12">
        <v>9.9</v>
      </c>
      <c r="AC41" s="11" t="s">
        <v>183</v>
      </c>
      <c r="AD41" s="12">
        <v>0.2</v>
      </c>
      <c r="AE41" s="12" t="s">
        <v>313</v>
      </c>
      <c r="AF41" s="12">
        <v>-0.2</v>
      </c>
      <c r="AG41" s="12">
        <v>0.4</v>
      </c>
      <c r="AH41" s="12"/>
      <c r="AI41" s="11" t="s">
        <v>315</v>
      </c>
      <c r="AJ41" s="11" t="s">
        <v>315</v>
      </c>
      <c r="AK41" s="11" t="s">
        <v>183</v>
      </c>
      <c r="AL41" s="8"/>
      <c r="AM41" s="8" t="s">
        <v>2003</v>
      </c>
      <c r="AN41" s="27" t="s">
        <v>2004</v>
      </c>
    </row>
    <row r="42" spans="1:40" s="5" customFormat="1">
      <c r="A42" s="6">
        <v>45598</v>
      </c>
      <c r="B42" s="18" t="s">
        <v>140</v>
      </c>
      <c r="C42" s="8" t="s">
        <v>519</v>
      </c>
      <c r="D42" s="9">
        <v>7.5069444444444439E-2</v>
      </c>
      <c r="E42" s="8" t="s">
        <v>1984</v>
      </c>
      <c r="F42" s="10">
        <v>12.8</v>
      </c>
      <c r="G42" s="10">
        <v>11.9</v>
      </c>
      <c r="H42" s="10">
        <v>11.8</v>
      </c>
      <c r="I42" s="10">
        <v>12.4</v>
      </c>
      <c r="J42" s="10">
        <v>12.8</v>
      </c>
      <c r="K42" s="10">
        <v>12.4</v>
      </c>
      <c r="L42" s="10">
        <v>11.7</v>
      </c>
      <c r="M42" s="10">
        <v>11.3</v>
      </c>
      <c r="N42" s="10">
        <v>11.5</v>
      </c>
      <c r="O42" s="22">
        <f>SUM(F42:H42)</f>
        <v>36.5</v>
      </c>
      <c r="P42" s="22">
        <f>SUM(I42:K42)</f>
        <v>37.6</v>
      </c>
      <c r="Q42" s="22">
        <f>SUM(L42:N42)</f>
        <v>34.5</v>
      </c>
      <c r="R42" s="23">
        <f>SUM(F42:J42)</f>
        <v>61.7</v>
      </c>
      <c r="S42" s="23">
        <f>SUM(J42:N42)</f>
        <v>59.7</v>
      </c>
      <c r="T42" s="11" t="s">
        <v>217</v>
      </c>
      <c r="U42" s="11" t="s">
        <v>213</v>
      </c>
      <c r="V42" s="13" t="s">
        <v>299</v>
      </c>
      <c r="W42" s="13" t="s">
        <v>220</v>
      </c>
      <c r="X42" s="13" t="s">
        <v>251</v>
      </c>
      <c r="Y42" s="13" t="s">
        <v>181</v>
      </c>
      <c r="Z42" s="12">
        <v>11.9</v>
      </c>
      <c r="AA42" s="12">
        <v>10.7</v>
      </c>
      <c r="AB42" s="12">
        <v>9.9</v>
      </c>
      <c r="AC42" s="11" t="s">
        <v>276</v>
      </c>
      <c r="AD42" s="12">
        <v>1.9</v>
      </c>
      <c r="AE42" s="12">
        <v>-0.8</v>
      </c>
      <c r="AF42" s="12">
        <v>-0.1</v>
      </c>
      <c r="AG42" s="12">
        <v>1.2</v>
      </c>
      <c r="AH42" s="12"/>
      <c r="AI42" s="11" t="s">
        <v>315</v>
      </c>
      <c r="AJ42" s="11" t="s">
        <v>314</v>
      </c>
      <c r="AK42" s="11" t="s">
        <v>183</v>
      </c>
      <c r="AL42" s="8"/>
      <c r="AM42" s="8" t="s">
        <v>2015</v>
      </c>
      <c r="AN42" s="27" t="s">
        <v>2016</v>
      </c>
    </row>
    <row r="43" spans="1:40" s="5" customFormat="1">
      <c r="A43" s="6">
        <v>45599</v>
      </c>
      <c r="B43" s="18" t="s">
        <v>1373</v>
      </c>
      <c r="C43" s="42" t="s">
        <v>498</v>
      </c>
      <c r="D43" s="9">
        <v>7.5034722222222225E-2</v>
      </c>
      <c r="E43" s="8" t="s">
        <v>1990</v>
      </c>
      <c r="F43" s="10">
        <v>12.7</v>
      </c>
      <c r="G43" s="10">
        <v>11.5</v>
      </c>
      <c r="H43" s="10">
        <v>11.8</v>
      </c>
      <c r="I43" s="10">
        <v>12.6</v>
      </c>
      <c r="J43" s="10">
        <v>12.9</v>
      </c>
      <c r="K43" s="10">
        <v>12.4</v>
      </c>
      <c r="L43" s="10">
        <v>11.4</v>
      </c>
      <c r="M43" s="10">
        <v>11.5</v>
      </c>
      <c r="N43" s="10">
        <v>11.5</v>
      </c>
      <c r="O43" s="22">
        <f>SUM(F43:H43)</f>
        <v>36</v>
      </c>
      <c r="P43" s="22">
        <f>SUM(I43:K43)</f>
        <v>37.9</v>
      </c>
      <c r="Q43" s="22">
        <f>SUM(L43:N43)</f>
        <v>34.4</v>
      </c>
      <c r="R43" s="23">
        <f>SUM(F43:J43)</f>
        <v>61.5</v>
      </c>
      <c r="S43" s="23">
        <f>SUM(J43:N43)</f>
        <v>59.7</v>
      </c>
      <c r="T43" s="11" t="s">
        <v>217</v>
      </c>
      <c r="U43" s="11" t="s">
        <v>213</v>
      </c>
      <c r="V43" s="13" t="s">
        <v>1976</v>
      </c>
      <c r="W43" s="13" t="s">
        <v>1991</v>
      </c>
      <c r="X43" s="13" t="s">
        <v>415</v>
      </c>
      <c r="Y43" s="13" t="s">
        <v>181</v>
      </c>
      <c r="Z43" s="12">
        <v>11.1</v>
      </c>
      <c r="AA43" s="12">
        <v>11.5</v>
      </c>
      <c r="AB43" s="12">
        <v>9.9</v>
      </c>
      <c r="AC43" s="11" t="s">
        <v>181</v>
      </c>
      <c r="AD43" s="12">
        <v>-0.4</v>
      </c>
      <c r="AE43" s="12">
        <v>-0.9</v>
      </c>
      <c r="AF43" s="12">
        <v>-0.7</v>
      </c>
      <c r="AG43" s="12">
        <v>-0.6</v>
      </c>
      <c r="AH43" s="12"/>
      <c r="AI43" s="11" t="s">
        <v>320</v>
      </c>
      <c r="AJ43" s="11" t="s">
        <v>315</v>
      </c>
      <c r="AK43" s="11" t="s">
        <v>182</v>
      </c>
      <c r="AL43" s="8"/>
      <c r="AM43" s="8" t="s">
        <v>2025</v>
      </c>
      <c r="AN43" s="27" t="s">
        <v>2026</v>
      </c>
    </row>
    <row r="44" spans="1:40" s="5" customFormat="1">
      <c r="A44" s="6">
        <v>45612</v>
      </c>
      <c r="B44" s="18" t="s">
        <v>1585</v>
      </c>
      <c r="C44" s="42" t="s">
        <v>195</v>
      </c>
      <c r="D44" s="9">
        <v>7.5717592592592586E-2</v>
      </c>
      <c r="E44" s="8" t="s">
        <v>2108</v>
      </c>
      <c r="F44" s="10">
        <v>12.5</v>
      </c>
      <c r="G44" s="10">
        <v>11.5</v>
      </c>
      <c r="H44" s="10">
        <v>11.5</v>
      </c>
      <c r="I44" s="10">
        <v>12.6</v>
      </c>
      <c r="J44" s="10">
        <v>13.2</v>
      </c>
      <c r="K44" s="10">
        <v>12.7</v>
      </c>
      <c r="L44" s="10">
        <v>12</v>
      </c>
      <c r="M44" s="10">
        <v>11.6</v>
      </c>
      <c r="N44" s="10">
        <v>11.6</v>
      </c>
      <c r="O44" s="22">
        <f t="shared" ref="O44:O45" si="10">SUM(F44:H44)</f>
        <v>35.5</v>
      </c>
      <c r="P44" s="22">
        <f t="shared" ref="P44:P45" si="11">SUM(I44:K44)</f>
        <v>38.5</v>
      </c>
      <c r="Q44" s="22">
        <f t="shared" ref="Q44:Q45" si="12">SUM(L44:N44)</f>
        <v>35.200000000000003</v>
      </c>
      <c r="R44" s="23">
        <f t="shared" ref="R44:R45" si="13">SUM(F44:J44)</f>
        <v>61.3</v>
      </c>
      <c r="S44" s="23">
        <f t="shared" ref="S44:S45" si="14">SUM(J44:N44)</f>
        <v>61.1</v>
      </c>
      <c r="T44" s="11" t="s">
        <v>217</v>
      </c>
      <c r="U44" s="11" t="s">
        <v>213</v>
      </c>
      <c r="V44" s="13" t="s">
        <v>280</v>
      </c>
      <c r="W44" s="13" t="s">
        <v>685</v>
      </c>
      <c r="X44" s="13" t="s">
        <v>247</v>
      </c>
      <c r="Y44" s="13" t="s">
        <v>181</v>
      </c>
      <c r="Z44" s="12">
        <v>10.4</v>
      </c>
      <c r="AA44" s="12">
        <v>9.1999999999999993</v>
      </c>
      <c r="AB44" s="12">
        <v>11</v>
      </c>
      <c r="AC44" s="11" t="s">
        <v>181</v>
      </c>
      <c r="AD44" s="12">
        <v>0.8</v>
      </c>
      <c r="AE44" s="12">
        <v>-0.8</v>
      </c>
      <c r="AF44" s="12">
        <v>0.8</v>
      </c>
      <c r="AG44" s="12">
        <v>-0.8</v>
      </c>
      <c r="AH44" s="12"/>
      <c r="AI44" s="11" t="s">
        <v>314</v>
      </c>
      <c r="AJ44" s="11" t="s">
        <v>314</v>
      </c>
      <c r="AK44" s="11" t="s">
        <v>183</v>
      </c>
      <c r="AL44" s="8"/>
      <c r="AM44" s="8" t="s">
        <v>2147</v>
      </c>
      <c r="AN44" s="27" t="s">
        <v>2148</v>
      </c>
    </row>
    <row r="45" spans="1:40" s="5" customFormat="1">
      <c r="A45" s="6">
        <v>45613</v>
      </c>
      <c r="B45" s="18" t="s">
        <v>1373</v>
      </c>
      <c r="C45" s="42" t="s">
        <v>195</v>
      </c>
      <c r="D45" s="9">
        <v>7.570601851851852E-2</v>
      </c>
      <c r="E45" s="8" t="s">
        <v>2126</v>
      </c>
      <c r="F45" s="10">
        <v>13.4</v>
      </c>
      <c r="G45" s="10">
        <v>11.9</v>
      </c>
      <c r="H45" s="10">
        <v>12.5</v>
      </c>
      <c r="I45" s="10">
        <v>12.9</v>
      </c>
      <c r="J45" s="10">
        <v>12.6</v>
      </c>
      <c r="K45" s="10">
        <v>11.9</v>
      </c>
      <c r="L45" s="10">
        <v>11.7</v>
      </c>
      <c r="M45" s="10">
        <v>11.2</v>
      </c>
      <c r="N45" s="10">
        <v>11</v>
      </c>
      <c r="O45" s="22">
        <f t="shared" si="10"/>
        <v>37.799999999999997</v>
      </c>
      <c r="P45" s="22">
        <f t="shared" si="11"/>
        <v>37.4</v>
      </c>
      <c r="Q45" s="22">
        <f t="shared" si="12"/>
        <v>33.9</v>
      </c>
      <c r="R45" s="23">
        <f t="shared" si="13"/>
        <v>63.3</v>
      </c>
      <c r="S45" s="23">
        <f t="shared" si="14"/>
        <v>58.400000000000006</v>
      </c>
      <c r="T45" s="11" t="s">
        <v>212</v>
      </c>
      <c r="U45" s="11" t="s">
        <v>213</v>
      </c>
      <c r="V45" s="13" t="s">
        <v>685</v>
      </c>
      <c r="W45" s="13" t="s">
        <v>1765</v>
      </c>
      <c r="X45" s="13" t="s">
        <v>199</v>
      </c>
      <c r="Y45" s="13" t="s">
        <v>181</v>
      </c>
      <c r="Z45" s="12">
        <v>10.4</v>
      </c>
      <c r="AA45" s="12">
        <v>8.1</v>
      </c>
      <c r="AB45" s="12">
        <v>10.5</v>
      </c>
      <c r="AC45" s="11" t="s">
        <v>182</v>
      </c>
      <c r="AD45" s="12">
        <v>0.4</v>
      </c>
      <c r="AE45" s="12">
        <v>-1</v>
      </c>
      <c r="AF45" s="12">
        <v>-0.1</v>
      </c>
      <c r="AG45" s="12">
        <v>-0.5</v>
      </c>
      <c r="AH45" s="12"/>
      <c r="AI45" s="11" t="s">
        <v>315</v>
      </c>
      <c r="AJ45" s="11" t="s">
        <v>315</v>
      </c>
      <c r="AK45" s="11" t="s">
        <v>182</v>
      </c>
      <c r="AL45" s="8" t="s">
        <v>570</v>
      </c>
      <c r="AM45" s="8" t="s">
        <v>2177</v>
      </c>
      <c r="AN45" s="27" t="s">
        <v>2178</v>
      </c>
    </row>
    <row r="46" spans="1:40" s="5" customFormat="1">
      <c r="A46" s="6">
        <v>45620</v>
      </c>
      <c r="B46" s="18" t="s">
        <v>139</v>
      </c>
      <c r="C46" s="42" t="s">
        <v>195</v>
      </c>
      <c r="D46" s="9">
        <v>7.3715277777777782E-2</v>
      </c>
      <c r="E46" s="8" t="s">
        <v>2220</v>
      </c>
      <c r="F46" s="10">
        <v>12.5</v>
      </c>
      <c r="G46" s="10">
        <v>10.9</v>
      </c>
      <c r="H46" s="10">
        <v>11.9</v>
      </c>
      <c r="I46" s="10">
        <v>12.2</v>
      </c>
      <c r="J46" s="10">
        <v>12.5</v>
      </c>
      <c r="K46" s="10">
        <v>12.3</v>
      </c>
      <c r="L46" s="10">
        <v>11.5</v>
      </c>
      <c r="M46" s="10">
        <v>11.5</v>
      </c>
      <c r="N46" s="10">
        <v>11.6</v>
      </c>
      <c r="O46" s="22">
        <f t="shared" ref="O46" si="15">SUM(F46:H46)</f>
        <v>35.299999999999997</v>
      </c>
      <c r="P46" s="22">
        <f t="shared" ref="P46" si="16">SUM(I46:K46)</f>
        <v>37</v>
      </c>
      <c r="Q46" s="22">
        <f t="shared" ref="Q46" si="17">SUM(L46:N46)</f>
        <v>34.6</v>
      </c>
      <c r="R46" s="23">
        <f t="shared" ref="R46" si="18">SUM(F46:J46)</f>
        <v>60</v>
      </c>
      <c r="S46" s="23">
        <f t="shared" ref="S46" si="19">SUM(J46:N46)</f>
        <v>59.4</v>
      </c>
      <c r="T46" s="11" t="s">
        <v>217</v>
      </c>
      <c r="U46" s="11" t="s">
        <v>213</v>
      </c>
      <c r="V46" s="13" t="s">
        <v>219</v>
      </c>
      <c r="W46" s="13" t="s">
        <v>272</v>
      </c>
      <c r="X46" s="13" t="s">
        <v>239</v>
      </c>
      <c r="Y46" s="13" t="s">
        <v>182</v>
      </c>
      <c r="Z46" s="12">
        <v>10</v>
      </c>
      <c r="AA46" s="12">
        <v>9.3000000000000007</v>
      </c>
      <c r="AB46" s="12">
        <v>11.4</v>
      </c>
      <c r="AC46" s="11" t="s">
        <v>181</v>
      </c>
      <c r="AD46" s="12">
        <v>-0.5</v>
      </c>
      <c r="AE46" s="12">
        <v>-0.6</v>
      </c>
      <c r="AF46" s="12">
        <v>-0.2</v>
      </c>
      <c r="AG46" s="12">
        <v>-0.9</v>
      </c>
      <c r="AH46" s="12"/>
      <c r="AI46" s="11" t="s">
        <v>315</v>
      </c>
      <c r="AJ46" s="11" t="s">
        <v>315</v>
      </c>
      <c r="AK46" s="11" t="s">
        <v>182</v>
      </c>
      <c r="AL46" s="8"/>
      <c r="AM46" s="8" t="s">
        <v>2237</v>
      </c>
      <c r="AN46" s="27" t="s">
        <v>2238</v>
      </c>
    </row>
    <row r="47" spans="1:40" s="5" customFormat="1">
      <c r="A47" s="6">
        <v>45626</v>
      </c>
      <c r="B47" s="18" t="s">
        <v>1373</v>
      </c>
      <c r="C47" s="42" t="s">
        <v>195</v>
      </c>
      <c r="D47" s="9">
        <v>7.5740740740740747E-2</v>
      </c>
      <c r="E47" s="8" t="s">
        <v>2265</v>
      </c>
      <c r="F47" s="10">
        <v>12.9</v>
      </c>
      <c r="G47" s="10">
        <v>11.9</v>
      </c>
      <c r="H47" s="10">
        <v>12.7</v>
      </c>
      <c r="I47" s="10">
        <v>13.3</v>
      </c>
      <c r="J47" s="10">
        <v>13</v>
      </c>
      <c r="K47" s="10">
        <v>12.5</v>
      </c>
      <c r="L47" s="10">
        <v>11.1</v>
      </c>
      <c r="M47" s="10">
        <v>11.1</v>
      </c>
      <c r="N47" s="10">
        <v>10.9</v>
      </c>
      <c r="O47" s="22">
        <f t="shared" ref="O47:O50" si="20">SUM(F47:H47)</f>
        <v>37.5</v>
      </c>
      <c r="P47" s="22">
        <f t="shared" ref="P47:P50" si="21">SUM(I47:K47)</f>
        <v>38.799999999999997</v>
      </c>
      <c r="Q47" s="22">
        <f t="shared" ref="Q47:Q50" si="22">SUM(L47:N47)</f>
        <v>33.1</v>
      </c>
      <c r="R47" s="23">
        <f t="shared" ref="R47:R50" si="23">SUM(F47:J47)</f>
        <v>63.8</v>
      </c>
      <c r="S47" s="23">
        <f t="shared" ref="S47:S50" si="24">SUM(J47:N47)</f>
        <v>58.6</v>
      </c>
      <c r="T47" s="11" t="s">
        <v>212</v>
      </c>
      <c r="U47" s="11" t="s">
        <v>213</v>
      </c>
      <c r="V47" s="13" t="s">
        <v>199</v>
      </c>
      <c r="W47" s="13" t="s">
        <v>1690</v>
      </c>
      <c r="X47" s="13" t="s">
        <v>1074</v>
      </c>
      <c r="Y47" s="13" t="s">
        <v>182</v>
      </c>
      <c r="Z47" s="12">
        <v>9.1999999999999993</v>
      </c>
      <c r="AA47" s="12">
        <v>8.8000000000000007</v>
      </c>
      <c r="AB47" s="12">
        <v>11.3</v>
      </c>
      <c r="AC47" s="11" t="s">
        <v>181</v>
      </c>
      <c r="AD47" s="12">
        <v>0.9</v>
      </c>
      <c r="AE47" s="12">
        <v>-1.4</v>
      </c>
      <c r="AF47" s="12">
        <v>0.3</v>
      </c>
      <c r="AG47" s="12">
        <v>-0.8</v>
      </c>
      <c r="AH47" s="12"/>
      <c r="AI47" s="11" t="s">
        <v>315</v>
      </c>
      <c r="AJ47" s="11" t="s">
        <v>315</v>
      </c>
      <c r="AK47" s="11" t="s">
        <v>181</v>
      </c>
      <c r="AL47" s="8"/>
      <c r="AM47" s="8" t="s">
        <v>2266</v>
      </c>
      <c r="AN47" s="27" t="s">
        <v>2267</v>
      </c>
    </row>
    <row r="48" spans="1:40" s="5" customFormat="1">
      <c r="A48" s="6">
        <v>45626</v>
      </c>
      <c r="B48" s="18" t="s">
        <v>140</v>
      </c>
      <c r="C48" s="42" t="s">
        <v>195</v>
      </c>
      <c r="D48" s="9">
        <v>7.363425925925926E-2</v>
      </c>
      <c r="E48" s="8" t="s">
        <v>2285</v>
      </c>
      <c r="F48" s="10">
        <v>12.8</v>
      </c>
      <c r="G48" s="10">
        <v>11.4</v>
      </c>
      <c r="H48" s="10">
        <v>12</v>
      </c>
      <c r="I48" s="10">
        <v>12.2</v>
      </c>
      <c r="J48" s="10">
        <v>12.1</v>
      </c>
      <c r="K48" s="10">
        <v>11.5</v>
      </c>
      <c r="L48" s="10">
        <v>11.2</v>
      </c>
      <c r="M48" s="10">
        <v>11.6</v>
      </c>
      <c r="N48" s="10">
        <v>11.4</v>
      </c>
      <c r="O48" s="22">
        <f t="shared" si="20"/>
        <v>36.200000000000003</v>
      </c>
      <c r="P48" s="22">
        <f t="shared" si="21"/>
        <v>35.799999999999997</v>
      </c>
      <c r="Q48" s="22">
        <f t="shared" si="22"/>
        <v>34.199999999999996</v>
      </c>
      <c r="R48" s="23">
        <f t="shared" si="23"/>
        <v>60.500000000000007</v>
      </c>
      <c r="S48" s="23">
        <f t="shared" si="24"/>
        <v>57.8</v>
      </c>
      <c r="T48" s="11" t="s">
        <v>212</v>
      </c>
      <c r="U48" s="11" t="s">
        <v>213</v>
      </c>
      <c r="V48" s="13" t="s">
        <v>273</v>
      </c>
      <c r="W48" s="13" t="s">
        <v>937</v>
      </c>
      <c r="X48" s="13" t="s">
        <v>411</v>
      </c>
      <c r="Y48" s="13" t="s">
        <v>182</v>
      </c>
      <c r="Z48" s="12">
        <v>9.1999999999999993</v>
      </c>
      <c r="AA48" s="12">
        <v>8.8000000000000007</v>
      </c>
      <c r="AB48" s="12">
        <v>11.3</v>
      </c>
      <c r="AC48" s="11" t="s">
        <v>181</v>
      </c>
      <c r="AD48" s="12">
        <v>-0.5</v>
      </c>
      <c r="AE48" s="12">
        <v>-0.5</v>
      </c>
      <c r="AF48" s="12">
        <v>-0.2</v>
      </c>
      <c r="AG48" s="12">
        <v>-0.8</v>
      </c>
      <c r="AH48" s="12"/>
      <c r="AI48" s="11" t="s">
        <v>315</v>
      </c>
      <c r="AJ48" s="11" t="s">
        <v>315</v>
      </c>
      <c r="AK48" s="11" t="s">
        <v>183</v>
      </c>
      <c r="AL48" s="8"/>
      <c r="AM48" s="8" t="s">
        <v>2286</v>
      </c>
      <c r="AN48" s="27" t="s">
        <v>2287</v>
      </c>
    </row>
    <row r="49" spans="1:40" s="5" customFormat="1">
      <c r="A49" s="6">
        <v>45627</v>
      </c>
      <c r="B49" s="18" t="s">
        <v>1585</v>
      </c>
      <c r="C49" s="42" t="s">
        <v>195</v>
      </c>
      <c r="D49" s="9">
        <v>7.5057870370370372E-2</v>
      </c>
      <c r="E49" s="8" t="s">
        <v>2289</v>
      </c>
      <c r="F49" s="10">
        <v>12.7</v>
      </c>
      <c r="G49" s="10">
        <v>11.3</v>
      </c>
      <c r="H49" s="10">
        <v>11.9</v>
      </c>
      <c r="I49" s="10">
        <v>12.8</v>
      </c>
      <c r="J49" s="10">
        <v>13.2</v>
      </c>
      <c r="K49" s="10">
        <v>12.5</v>
      </c>
      <c r="L49" s="10">
        <v>11.4</v>
      </c>
      <c r="M49" s="10">
        <v>11.3</v>
      </c>
      <c r="N49" s="10">
        <v>11.4</v>
      </c>
      <c r="O49" s="22">
        <f t="shared" si="20"/>
        <v>35.9</v>
      </c>
      <c r="P49" s="22">
        <f t="shared" si="21"/>
        <v>38.5</v>
      </c>
      <c r="Q49" s="22">
        <f t="shared" si="22"/>
        <v>34.1</v>
      </c>
      <c r="R49" s="23">
        <f t="shared" si="23"/>
        <v>61.900000000000006</v>
      </c>
      <c r="S49" s="23">
        <f t="shared" si="24"/>
        <v>59.800000000000004</v>
      </c>
      <c r="T49" s="11" t="s">
        <v>212</v>
      </c>
      <c r="U49" s="11" t="s">
        <v>213</v>
      </c>
      <c r="V49" s="13" t="s">
        <v>415</v>
      </c>
      <c r="W49" s="13" t="s">
        <v>260</v>
      </c>
      <c r="X49" s="13" t="s">
        <v>220</v>
      </c>
      <c r="Y49" s="13" t="s">
        <v>182</v>
      </c>
      <c r="Z49" s="12">
        <v>8</v>
      </c>
      <c r="AA49" s="12">
        <v>9.3000000000000007</v>
      </c>
      <c r="AB49" s="12">
        <v>11.5</v>
      </c>
      <c r="AC49" s="11" t="s">
        <v>181</v>
      </c>
      <c r="AD49" s="12">
        <v>0.3</v>
      </c>
      <c r="AE49" s="12">
        <v>-1.1000000000000001</v>
      </c>
      <c r="AF49" s="12">
        <v>-0.1</v>
      </c>
      <c r="AG49" s="12">
        <v>-0.7</v>
      </c>
      <c r="AH49" s="12"/>
      <c r="AI49" s="11" t="s">
        <v>315</v>
      </c>
      <c r="AJ49" s="11" t="s">
        <v>314</v>
      </c>
      <c r="AK49" s="11" t="s">
        <v>183</v>
      </c>
      <c r="AL49" s="8"/>
      <c r="AM49" s="8" t="s">
        <v>2301</v>
      </c>
      <c r="AN49" s="27" t="s">
        <v>2302</v>
      </c>
    </row>
    <row r="50" spans="1:40" s="5" customFormat="1">
      <c r="A50" s="6">
        <v>45627</v>
      </c>
      <c r="B50" s="18" t="s">
        <v>142</v>
      </c>
      <c r="C50" s="42" t="s">
        <v>195</v>
      </c>
      <c r="D50" s="9">
        <v>7.3020833333333326E-2</v>
      </c>
      <c r="E50" s="8" t="s">
        <v>1793</v>
      </c>
      <c r="F50" s="10">
        <v>12.5</v>
      </c>
      <c r="G50" s="10">
        <v>11.3</v>
      </c>
      <c r="H50" s="10">
        <v>11.7</v>
      </c>
      <c r="I50" s="10">
        <v>12.4</v>
      </c>
      <c r="J50" s="10">
        <v>12.5</v>
      </c>
      <c r="K50" s="10">
        <v>11.9</v>
      </c>
      <c r="L50" s="10">
        <v>11.4</v>
      </c>
      <c r="M50" s="10">
        <v>11</v>
      </c>
      <c r="N50" s="10">
        <v>11.2</v>
      </c>
      <c r="O50" s="22">
        <f t="shared" si="20"/>
        <v>35.5</v>
      </c>
      <c r="P50" s="22">
        <f t="shared" si="21"/>
        <v>36.799999999999997</v>
      </c>
      <c r="Q50" s="22">
        <f t="shared" si="22"/>
        <v>33.599999999999994</v>
      </c>
      <c r="R50" s="23">
        <f t="shared" si="23"/>
        <v>60.4</v>
      </c>
      <c r="S50" s="23">
        <f t="shared" si="24"/>
        <v>58</v>
      </c>
      <c r="T50" s="11" t="s">
        <v>217</v>
      </c>
      <c r="U50" s="11" t="s">
        <v>213</v>
      </c>
      <c r="V50" s="13" t="s">
        <v>260</v>
      </c>
      <c r="W50" s="13" t="s">
        <v>199</v>
      </c>
      <c r="X50" s="13" t="s">
        <v>220</v>
      </c>
      <c r="Y50" s="13" t="s">
        <v>182</v>
      </c>
      <c r="Z50" s="12">
        <v>8</v>
      </c>
      <c r="AA50" s="12">
        <v>9.3000000000000007</v>
      </c>
      <c r="AB50" s="12">
        <v>11.5</v>
      </c>
      <c r="AC50" s="11" t="s">
        <v>181</v>
      </c>
      <c r="AD50" s="12">
        <v>-0.1</v>
      </c>
      <c r="AE50" s="12">
        <v>-0.8</v>
      </c>
      <c r="AF50" s="12">
        <v>-0.2</v>
      </c>
      <c r="AG50" s="12">
        <v>-0.7</v>
      </c>
      <c r="AH50" s="12"/>
      <c r="AI50" s="11" t="s">
        <v>315</v>
      </c>
      <c r="AJ50" s="11" t="s">
        <v>315</v>
      </c>
      <c r="AK50" s="11" t="s">
        <v>181</v>
      </c>
      <c r="AL50" s="8"/>
      <c r="AM50" s="8" t="s">
        <v>2312</v>
      </c>
      <c r="AN50" s="27" t="s">
        <v>2313</v>
      </c>
    </row>
    <row r="51" spans="1:40" s="5" customFormat="1">
      <c r="A51" s="6">
        <v>45634</v>
      </c>
      <c r="B51" s="18" t="s">
        <v>1373</v>
      </c>
      <c r="C51" s="42" t="s">
        <v>195</v>
      </c>
      <c r="D51" s="9">
        <v>7.6435185185185189E-2</v>
      </c>
      <c r="E51" s="8" t="s">
        <v>2333</v>
      </c>
      <c r="F51" s="10">
        <v>13.2</v>
      </c>
      <c r="G51" s="10">
        <v>11.8</v>
      </c>
      <c r="H51" s="10">
        <v>12.9</v>
      </c>
      <c r="I51" s="10">
        <v>13.1</v>
      </c>
      <c r="J51" s="10">
        <v>13</v>
      </c>
      <c r="K51" s="10">
        <v>12.7</v>
      </c>
      <c r="L51" s="10">
        <v>11.4</v>
      </c>
      <c r="M51" s="10">
        <v>11.1</v>
      </c>
      <c r="N51" s="10">
        <v>11.2</v>
      </c>
      <c r="O51" s="22">
        <f t="shared" ref="O51" si="25">SUM(F51:H51)</f>
        <v>37.9</v>
      </c>
      <c r="P51" s="22">
        <f t="shared" ref="P51" si="26">SUM(I51:K51)</f>
        <v>38.799999999999997</v>
      </c>
      <c r="Q51" s="22">
        <f t="shared" ref="Q51" si="27">SUM(L51:N51)</f>
        <v>33.700000000000003</v>
      </c>
      <c r="R51" s="23">
        <f t="shared" ref="R51" si="28">SUM(F51:J51)</f>
        <v>64</v>
      </c>
      <c r="S51" s="23">
        <f t="shared" ref="S51" si="29">SUM(J51:N51)</f>
        <v>59.400000000000006</v>
      </c>
      <c r="T51" s="11" t="s">
        <v>212</v>
      </c>
      <c r="U51" s="11" t="s">
        <v>213</v>
      </c>
      <c r="V51" s="13" t="s">
        <v>2334</v>
      </c>
      <c r="W51" s="13" t="s">
        <v>280</v>
      </c>
      <c r="X51" s="13" t="s">
        <v>272</v>
      </c>
      <c r="Y51" s="13" t="s">
        <v>182</v>
      </c>
      <c r="Z51" s="12">
        <v>8.6999999999999993</v>
      </c>
      <c r="AA51" s="12">
        <v>7.6</v>
      </c>
      <c r="AB51" s="12">
        <v>11.6</v>
      </c>
      <c r="AC51" s="11" t="s">
        <v>181</v>
      </c>
      <c r="AD51" s="12">
        <v>1.9</v>
      </c>
      <c r="AE51" s="12">
        <v>-1.3</v>
      </c>
      <c r="AF51" s="12">
        <v>1.2</v>
      </c>
      <c r="AG51" s="12">
        <v>-0.6</v>
      </c>
      <c r="AH51" s="12"/>
      <c r="AI51" s="11" t="s">
        <v>318</v>
      </c>
      <c r="AJ51" s="11" t="s">
        <v>315</v>
      </c>
      <c r="AK51" s="11" t="s">
        <v>181</v>
      </c>
      <c r="AL51" s="8"/>
      <c r="AM51" s="8" t="s">
        <v>2369</v>
      </c>
      <c r="AN51" s="27" t="s">
        <v>2370</v>
      </c>
    </row>
    <row r="52" spans="1:40" s="5" customFormat="1">
      <c r="A52" s="6">
        <v>45640</v>
      </c>
      <c r="B52" s="17" t="s">
        <v>1585</v>
      </c>
      <c r="C52" s="42" t="s">
        <v>195</v>
      </c>
      <c r="D52" s="9">
        <v>7.4374999999999997E-2</v>
      </c>
      <c r="E52" s="8" t="s">
        <v>2390</v>
      </c>
      <c r="F52" s="10">
        <v>12.9</v>
      </c>
      <c r="G52" s="10">
        <v>11.1</v>
      </c>
      <c r="H52" s="10">
        <v>11.5</v>
      </c>
      <c r="I52" s="10">
        <v>12.4</v>
      </c>
      <c r="J52" s="10">
        <v>12.2</v>
      </c>
      <c r="K52" s="10">
        <v>12.1</v>
      </c>
      <c r="L52" s="10">
        <v>12.2</v>
      </c>
      <c r="M52" s="10">
        <v>11.6</v>
      </c>
      <c r="N52" s="10">
        <v>11.6</v>
      </c>
      <c r="O52" s="22">
        <f t="shared" ref="O52:O53" si="30">SUM(F52:H52)</f>
        <v>35.5</v>
      </c>
      <c r="P52" s="22">
        <f t="shared" ref="P52:P53" si="31">SUM(I52:K52)</f>
        <v>36.700000000000003</v>
      </c>
      <c r="Q52" s="22">
        <f t="shared" ref="Q52:Q53" si="32">SUM(L52:N52)</f>
        <v>35.4</v>
      </c>
      <c r="R52" s="23">
        <f t="shared" ref="R52:R53" si="33">SUM(F52:J52)</f>
        <v>60.099999999999994</v>
      </c>
      <c r="S52" s="23">
        <f t="shared" ref="S52:S53" si="34">SUM(J52:N52)</f>
        <v>59.7</v>
      </c>
      <c r="T52" s="11" t="s">
        <v>170</v>
      </c>
      <c r="U52" s="11" t="s">
        <v>171</v>
      </c>
      <c r="V52" s="13" t="s">
        <v>199</v>
      </c>
      <c r="W52" s="13" t="s">
        <v>1759</v>
      </c>
      <c r="X52" s="13" t="s">
        <v>247</v>
      </c>
      <c r="Y52" s="13" t="s">
        <v>183</v>
      </c>
      <c r="Z52" s="12">
        <v>8.6</v>
      </c>
      <c r="AA52" s="12">
        <v>7.6</v>
      </c>
      <c r="AB52" s="12">
        <v>11.5</v>
      </c>
      <c r="AC52" s="11" t="s">
        <v>181</v>
      </c>
      <c r="AD52" s="12">
        <v>-0.6</v>
      </c>
      <c r="AE52" s="12" t="s">
        <v>313</v>
      </c>
      <c r="AF52" s="12" t="s">
        <v>317</v>
      </c>
      <c r="AG52" s="12">
        <v>-0.6</v>
      </c>
      <c r="AH52" s="12"/>
      <c r="AI52" s="11" t="s">
        <v>315</v>
      </c>
      <c r="AJ52" s="11" t="s">
        <v>315</v>
      </c>
      <c r="AK52" s="11" t="s">
        <v>181</v>
      </c>
      <c r="AL52" s="8"/>
      <c r="AM52" s="8" t="s">
        <v>2416</v>
      </c>
      <c r="AN52" s="27" t="s">
        <v>2417</v>
      </c>
    </row>
    <row r="53" spans="1:40" s="5" customFormat="1">
      <c r="A53" s="6">
        <v>45641</v>
      </c>
      <c r="B53" s="18" t="s">
        <v>1585</v>
      </c>
      <c r="C53" s="42" t="s">
        <v>195</v>
      </c>
      <c r="D53" s="9">
        <v>7.5104166666666666E-2</v>
      </c>
      <c r="E53" s="8" t="s">
        <v>2384</v>
      </c>
      <c r="F53" s="10">
        <v>12.9</v>
      </c>
      <c r="G53" s="10">
        <v>11.5</v>
      </c>
      <c r="H53" s="10">
        <v>11.9</v>
      </c>
      <c r="I53" s="10">
        <v>12.5</v>
      </c>
      <c r="J53" s="10">
        <v>12.8</v>
      </c>
      <c r="K53" s="10">
        <v>12.4</v>
      </c>
      <c r="L53" s="10">
        <v>11.9</v>
      </c>
      <c r="M53" s="10">
        <v>11.5</v>
      </c>
      <c r="N53" s="10">
        <v>11.5</v>
      </c>
      <c r="O53" s="22">
        <f t="shared" si="30"/>
        <v>36.299999999999997</v>
      </c>
      <c r="P53" s="22">
        <f t="shared" si="31"/>
        <v>37.700000000000003</v>
      </c>
      <c r="Q53" s="22">
        <f t="shared" si="32"/>
        <v>34.9</v>
      </c>
      <c r="R53" s="23">
        <f t="shared" si="33"/>
        <v>61.599999999999994</v>
      </c>
      <c r="S53" s="23">
        <f t="shared" si="34"/>
        <v>60.1</v>
      </c>
      <c r="T53" s="11" t="s">
        <v>217</v>
      </c>
      <c r="U53" s="11" t="s">
        <v>213</v>
      </c>
      <c r="V53" s="13" t="s">
        <v>1690</v>
      </c>
      <c r="W53" s="13" t="s">
        <v>196</v>
      </c>
      <c r="X53" s="13" t="s">
        <v>785</v>
      </c>
      <c r="Y53" s="13" t="s">
        <v>183</v>
      </c>
      <c r="Z53" s="12">
        <v>9.8000000000000007</v>
      </c>
      <c r="AA53" s="12">
        <v>8.1</v>
      </c>
      <c r="AB53" s="12">
        <v>11.6</v>
      </c>
      <c r="AC53" s="11" t="s">
        <v>181</v>
      </c>
      <c r="AD53" s="12">
        <v>0.7</v>
      </c>
      <c r="AE53" s="12">
        <v>-0.7</v>
      </c>
      <c r="AF53" s="12">
        <v>0.5</v>
      </c>
      <c r="AG53" s="12">
        <v>-0.5</v>
      </c>
      <c r="AH53" s="12"/>
      <c r="AI53" s="11" t="s">
        <v>314</v>
      </c>
      <c r="AJ53" s="11" t="s">
        <v>315</v>
      </c>
      <c r="AK53" s="11" t="s">
        <v>182</v>
      </c>
      <c r="AL53" s="8"/>
      <c r="AM53" s="8" t="s">
        <v>2434</v>
      </c>
      <c r="AN53" s="27" t="s">
        <v>2435</v>
      </c>
    </row>
    <row r="54" spans="1:40" s="5" customFormat="1">
      <c r="A54" s="6">
        <v>45647</v>
      </c>
      <c r="B54" s="17" t="s">
        <v>140</v>
      </c>
      <c r="C54" s="42" t="s">
        <v>195</v>
      </c>
      <c r="D54" s="9">
        <v>7.3692129629629635E-2</v>
      </c>
      <c r="E54" s="8" t="s">
        <v>2483</v>
      </c>
      <c r="F54" s="10">
        <v>12.7</v>
      </c>
      <c r="G54" s="10">
        <v>11.1</v>
      </c>
      <c r="H54" s="10">
        <v>11.7</v>
      </c>
      <c r="I54" s="10">
        <v>12.6</v>
      </c>
      <c r="J54" s="10">
        <v>12.7</v>
      </c>
      <c r="K54" s="10">
        <v>12</v>
      </c>
      <c r="L54" s="10">
        <v>11.3</v>
      </c>
      <c r="M54" s="10">
        <v>11</v>
      </c>
      <c r="N54" s="10">
        <v>11.6</v>
      </c>
      <c r="O54" s="22">
        <f t="shared" ref="O54:O55" si="35">SUM(F54:H54)</f>
        <v>35.5</v>
      </c>
      <c r="P54" s="22">
        <f t="shared" ref="P54:P55" si="36">SUM(I54:K54)</f>
        <v>37.299999999999997</v>
      </c>
      <c r="Q54" s="22">
        <f t="shared" ref="Q54:Q55" si="37">SUM(L54:N54)</f>
        <v>33.9</v>
      </c>
      <c r="R54" s="23">
        <f t="shared" ref="R54:R55" si="38">SUM(F54:J54)</f>
        <v>60.8</v>
      </c>
      <c r="S54" s="23">
        <f t="shared" ref="S54:S55" si="39">SUM(J54:N54)</f>
        <v>58.6</v>
      </c>
      <c r="T54" s="11" t="s">
        <v>217</v>
      </c>
      <c r="U54" s="11" t="s">
        <v>213</v>
      </c>
      <c r="V54" s="13" t="s">
        <v>411</v>
      </c>
      <c r="W54" s="13" t="s">
        <v>196</v>
      </c>
      <c r="X54" s="13" t="s">
        <v>278</v>
      </c>
      <c r="Y54" s="13" t="s">
        <v>183</v>
      </c>
      <c r="Z54" s="12">
        <v>9.1</v>
      </c>
      <c r="AA54" s="12">
        <v>8.3000000000000007</v>
      </c>
      <c r="AB54" s="12">
        <v>11</v>
      </c>
      <c r="AC54" s="11" t="s">
        <v>182</v>
      </c>
      <c r="AD54" s="12" t="s">
        <v>317</v>
      </c>
      <c r="AE54" s="12">
        <v>-0.9</v>
      </c>
      <c r="AF54" s="12">
        <v>-0.4</v>
      </c>
      <c r="AG54" s="12">
        <v>-0.5</v>
      </c>
      <c r="AH54" s="12"/>
      <c r="AI54" s="11" t="s">
        <v>320</v>
      </c>
      <c r="AJ54" s="11" t="s">
        <v>315</v>
      </c>
      <c r="AK54" s="11" t="s">
        <v>183</v>
      </c>
      <c r="AL54" s="8"/>
      <c r="AM54" s="8" t="s">
        <v>2481</v>
      </c>
      <c r="AN54" s="27" t="s">
        <v>2482</v>
      </c>
    </row>
    <row r="55" spans="1:40" s="5" customFormat="1">
      <c r="A55" s="6">
        <v>45648</v>
      </c>
      <c r="B55" s="18" t="s">
        <v>1373</v>
      </c>
      <c r="C55" s="42" t="s">
        <v>195</v>
      </c>
      <c r="D55" s="9">
        <v>7.5798611111111108E-2</v>
      </c>
      <c r="E55" s="8" t="s">
        <v>2486</v>
      </c>
      <c r="F55" s="10">
        <v>13</v>
      </c>
      <c r="G55" s="10">
        <v>11.5</v>
      </c>
      <c r="H55" s="10">
        <v>12.5</v>
      </c>
      <c r="I55" s="10">
        <v>12.7</v>
      </c>
      <c r="J55" s="10">
        <v>12.8</v>
      </c>
      <c r="K55" s="10">
        <v>12.4</v>
      </c>
      <c r="L55" s="10">
        <v>11.9</v>
      </c>
      <c r="M55" s="10">
        <v>11.6</v>
      </c>
      <c r="N55" s="10">
        <v>11.5</v>
      </c>
      <c r="O55" s="22">
        <f t="shared" si="35"/>
        <v>37</v>
      </c>
      <c r="P55" s="22">
        <f t="shared" si="36"/>
        <v>37.9</v>
      </c>
      <c r="Q55" s="22">
        <f t="shared" si="37"/>
        <v>35</v>
      </c>
      <c r="R55" s="23">
        <f t="shared" si="38"/>
        <v>62.5</v>
      </c>
      <c r="S55" s="23">
        <f t="shared" si="39"/>
        <v>60.2</v>
      </c>
      <c r="T55" s="11" t="s">
        <v>217</v>
      </c>
      <c r="U55" s="11" t="s">
        <v>213</v>
      </c>
      <c r="V55" s="13" t="s">
        <v>1690</v>
      </c>
      <c r="W55" s="13" t="s">
        <v>414</v>
      </c>
      <c r="X55" s="13" t="s">
        <v>280</v>
      </c>
      <c r="Y55" s="13" t="s">
        <v>183</v>
      </c>
      <c r="Z55" s="12">
        <v>9.1</v>
      </c>
      <c r="AA55" s="12">
        <v>7.4</v>
      </c>
      <c r="AB55" s="12">
        <v>11.3</v>
      </c>
      <c r="AC55" s="11" t="s">
        <v>182</v>
      </c>
      <c r="AD55" s="12">
        <v>1.4</v>
      </c>
      <c r="AE55" s="12">
        <v>-0.7</v>
      </c>
      <c r="AF55" s="12">
        <v>1.2</v>
      </c>
      <c r="AG55" s="12">
        <v>-0.5</v>
      </c>
      <c r="AH55" s="12"/>
      <c r="AI55" s="11" t="s">
        <v>318</v>
      </c>
      <c r="AJ55" s="11" t="s">
        <v>315</v>
      </c>
      <c r="AK55" s="11" t="s">
        <v>182</v>
      </c>
      <c r="AL55" s="8"/>
      <c r="AM55" s="8" t="s">
        <v>2502</v>
      </c>
      <c r="AN55" s="27" t="s">
        <v>2503</v>
      </c>
    </row>
  </sheetData>
  <autoFilter ref="A1:AM3" xr:uid="{00000000-0009-0000-0000-000004000000}"/>
  <phoneticPr fontId="12"/>
  <conditionalFormatting sqref="F2:N2">
    <cfRule type="colorScale" priority="1829">
      <colorScale>
        <cfvo type="min"/>
        <cfvo type="percentile" val="50"/>
        <cfvo type="max"/>
        <color rgb="FFF8696B"/>
        <color rgb="FFFFEB84"/>
        <color rgb="FF63BE7B"/>
      </colorScale>
    </cfRule>
  </conditionalFormatting>
  <conditionalFormatting sqref="F3:N3">
    <cfRule type="colorScale" priority="1049">
      <colorScale>
        <cfvo type="min"/>
        <cfvo type="percentile" val="50"/>
        <cfvo type="max"/>
        <color rgb="FFF8696B"/>
        <color rgb="FFFFEB84"/>
        <color rgb="FF63BE7B"/>
      </colorScale>
    </cfRule>
  </conditionalFormatting>
  <conditionalFormatting sqref="F4:N4">
    <cfRule type="colorScale" priority="2256">
      <colorScale>
        <cfvo type="min"/>
        <cfvo type="percentile" val="50"/>
        <cfvo type="max"/>
        <color rgb="FFF8696B"/>
        <color rgb="FFFFEB84"/>
        <color rgb="FF63BE7B"/>
      </colorScale>
    </cfRule>
  </conditionalFormatting>
  <conditionalFormatting sqref="F5:N5">
    <cfRule type="colorScale" priority="175">
      <colorScale>
        <cfvo type="min"/>
        <cfvo type="percentile" val="50"/>
        <cfvo type="max"/>
        <color rgb="FFF8696B"/>
        <color rgb="FFFFEB84"/>
        <color rgb="FF63BE7B"/>
      </colorScale>
    </cfRule>
  </conditionalFormatting>
  <conditionalFormatting sqref="F6:N6">
    <cfRule type="colorScale" priority="169">
      <colorScale>
        <cfvo type="min"/>
        <cfvo type="percentile" val="50"/>
        <cfvo type="max"/>
        <color rgb="FFF8696B"/>
        <color rgb="FFFFEB84"/>
        <color rgb="FF63BE7B"/>
      </colorScale>
    </cfRule>
  </conditionalFormatting>
  <conditionalFormatting sqref="F7:N7">
    <cfRule type="colorScale" priority="160">
      <colorScale>
        <cfvo type="min"/>
        <cfvo type="percentile" val="50"/>
        <cfvo type="max"/>
        <color rgb="FFF8696B"/>
        <color rgb="FFFFEB84"/>
        <color rgb="FF63BE7B"/>
      </colorScale>
    </cfRule>
  </conditionalFormatting>
  <conditionalFormatting sqref="F8:N8">
    <cfRule type="colorScale" priority="154">
      <colorScale>
        <cfvo type="min"/>
        <cfvo type="percentile" val="50"/>
        <cfvo type="max"/>
        <color rgb="FFF8696B"/>
        <color rgb="FFFFEB84"/>
        <color rgb="FF63BE7B"/>
      </colorScale>
    </cfRule>
  </conditionalFormatting>
  <conditionalFormatting sqref="F9:N10">
    <cfRule type="colorScale" priority="145">
      <colorScale>
        <cfvo type="min"/>
        <cfvo type="percentile" val="50"/>
        <cfvo type="max"/>
        <color rgb="FFF8696B"/>
        <color rgb="FFFFEB84"/>
        <color rgb="FF63BE7B"/>
      </colorScale>
    </cfRule>
  </conditionalFormatting>
  <conditionalFormatting sqref="F11:N13">
    <cfRule type="colorScale" priority="139">
      <colorScale>
        <cfvo type="min"/>
        <cfvo type="percentile" val="50"/>
        <cfvo type="max"/>
        <color rgb="FFF8696B"/>
        <color rgb="FFFFEB84"/>
        <color rgb="FF63BE7B"/>
      </colorScale>
    </cfRule>
  </conditionalFormatting>
  <conditionalFormatting sqref="F14:N15">
    <cfRule type="colorScale" priority="133">
      <colorScale>
        <cfvo type="min"/>
        <cfvo type="percentile" val="50"/>
        <cfvo type="max"/>
        <color rgb="FFF8696B"/>
        <color rgb="FFFFEB84"/>
        <color rgb="FF63BE7B"/>
      </colorScale>
    </cfRule>
  </conditionalFormatting>
  <conditionalFormatting sqref="F16:N16">
    <cfRule type="colorScale" priority="127">
      <colorScale>
        <cfvo type="min"/>
        <cfvo type="percentile" val="50"/>
        <cfvo type="max"/>
        <color rgb="FFF8696B"/>
        <color rgb="FFFFEB84"/>
        <color rgb="FF63BE7B"/>
      </colorScale>
    </cfRule>
  </conditionalFormatting>
  <conditionalFormatting sqref="F17:N18">
    <cfRule type="colorScale" priority="121">
      <colorScale>
        <cfvo type="min"/>
        <cfvo type="percentile" val="50"/>
        <cfvo type="max"/>
        <color rgb="FFF8696B"/>
        <color rgb="FFFFEB84"/>
        <color rgb="FF63BE7B"/>
      </colorScale>
    </cfRule>
  </conditionalFormatting>
  <conditionalFormatting sqref="F19:N20">
    <cfRule type="colorScale" priority="115">
      <colorScale>
        <cfvo type="min"/>
        <cfvo type="percentile" val="50"/>
        <cfvo type="max"/>
        <color rgb="FFF8696B"/>
        <color rgb="FFFFEB84"/>
        <color rgb="FF63BE7B"/>
      </colorScale>
    </cfRule>
  </conditionalFormatting>
  <conditionalFormatting sqref="F21:N23">
    <cfRule type="colorScale" priority="109">
      <colorScale>
        <cfvo type="min"/>
        <cfvo type="percentile" val="50"/>
        <cfvo type="max"/>
        <color rgb="FFF8696B"/>
        <color rgb="FFFFEB84"/>
        <color rgb="FF63BE7B"/>
      </colorScale>
    </cfRule>
  </conditionalFormatting>
  <conditionalFormatting sqref="F24:N25">
    <cfRule type="colorScale" priority="103">
      <colorScale>
        <cfvo type="min"/>
        <cfvo type="percentile" val="50"/>
        <cfvo type="max"/>
        <color rgb="FFF8696B"/>
        <color rgb="FFFFEB84"/>
        <color rgb="FF63BE7B"/>
      </colorScale>
    </cfRule>
  </conditionalFormatting>
  <conditionalFormatting sqref="F26:N26">
    <cfRule type="colorScale" priority="97">
      <colorScale>
        <cfvo type="min"/>
        <cfvo type="percentile" val="50"/>
        <cfvo type="max"/>
        <color rgb="FFF8696B"/>
        <color rgb="FFFFEB84"/>
        <color rgb="FF63BE7B"/>
      </colorScale>
    </cfRule>
  </conditionalFormatting>
  <conditionalFormatting sqref="F27:N27">
    <cfRule type="colorScale" priority="91">
      <colorScale>
        <cfvo type="min"/>
        <cfvo type="percentile" val="50"/>
        <cfvo type="max"/>
        <color rgb="FFF8696B"/>
        <color rgb="FFFFEB84"/>
        <color rgb="FF63BE7B"/>
      </colorScale>
    </cfRule>
  </conditionalFormatting>
  <conditionalFormatting sqref="F28:N29">
    <cfRule type="colorScale" priority="85">
      <colorScale>
        <cfvo type="min"/>
        <cfvo type="percentile" val="50"/>
        <cfvo type="max"/>
        <color rgb="FFF8696B"/>
        <color rgb="FFFFEB84"/>
        <color rgb="FF63BE7B"/>
      </colorScale>
    </cfRule>
  </conditionalFormatting>
  <conditionalFormatting sqref="F30:N32">
    <cfRule type="colorScale" priority="79">
      <colorScale>
        <cfvo type="min"/>
        <cfvo type="percentile" val="50"/>
        <cfvo type="max"/>
        <color rgb="FFF8696B"/>
        <color rgb="FFFFEB84"/>
        <color rgb="FF63BE7B"/>
      </colorScale>
    </cfRule>
  </conditionalFormatting>
  <conditionalFormatting sqref="F33:N36">
    <cfRule type="colorScale" priority="73">
      <colorScale>
        <cfvo type="min"/>
        <cfvo type="percentile" val="50"/>
        <cfvo type="max"/>
        <color rgb="FFF8696B"/>
        <color rgb="FFFFEB84"/>
        <color rgb="FF63BE7B"/>
      </colorScale>
    </cfRule>
  </conditionalFormatting>
  <conditionalFormatting sqref="F37:N38">
    <cfRule type="colorScale" priority="67">
      <colorScale>
        <cfvo type="min"/>
        <cfvo type="percentile" val="50"/>
        <cfvo type="max"/>
        <color rgb="FFF8696B"/>
        <color rgb="FFFFEB84"/>
        <color rgb="FF63BE7B"/>
      </colorScale>
    </cfRule>
  </conditionalFormatting>
  <conditionalFormatting sqref="F39:N39">
    <cfRule type="colorScale" priority="61">
      <colorScale>
        <cfvo type="min"/>
        <cfvo type="percentile" val="50"/>
        <cfvo type="max"/>
        <color rgb="FFF8696B"/>
        <color rgb="FFFFEB84"/>
        <color rgb="FF63BE7B"/>
      </colorScale>
    </cfRule>
  </conditionalFormatting>
  <conditionalFormatting sqref="F40:N40">
    <cfRule type="colorScale" priority="55">
      <colorScale>
        <cfvo type="min"/>
        <cfvo type="percentile" val="50"/>
        <cfvo type="max"/>
        <color rgb="FFF8696B"/>
        <color rgb="FFFFEB84"/>
        <color rgb="FF63BE7B"/>
      </colorScale>
    </cfRule>
  </conditionalFormatting>
  <conditionalFormatting sqref="F41:N43">
    <cfRule type="colorScale" priority="49">
      <colorScale>
        <cfvo type="min"/>
        <cfvo type="percentile" val="50"/>
        <cfvo type="max"/>
        <color rgb="FFF8696B"/>
        <color rgb="FFFFEB84"/>
        <color rgb="FF63BE7B"/>
      </colorScale>
    </cfRule>
  </conditionalFormatting>
  <conditionalFormatting sqref="F44:N45">
    <cfRule type="colorScale" priority="43">
      <colorScale>
        <cfvo type="min"/>
        <cfvo type="percentile" val="50"/>
        <cfvo type="max"/>
        <color rgb="FFF8696B"/>
        <color rgb="FFFFEB84"/>
        <color rgb="FF63BE7B"/>
      </colorScale>
    </cfRule>
  </conditionalFormatting>
  <conditionalFormatting sqref="F46:N46">
    <cfRule type="colorScale" priority="31">
      <colorScale>
        <cfvo type="min"/>
        <cfvo type="percentile" val="50"/>
        <cfvo type="max"/>
        <color rgb="FFF8696B"/>
        <color rgb="FFFFEB84"/>
        <color rgb="FF63BE7B"/>
      </colorScale>
    </cfRule>
  </conditionalFormatting>
  <conditionalFormatting sqref="F47:N50">
    <cfRule type="colorScale" priority="25">
      <colorScale>
        <cfvo type="min"/>
        <cfvo type="percentile" val="50"/>
        <cfvo type="max"/>
        <color rgb="FFF8696B"/>
        <color rgb="FFFFEB84"/>
        <color rgb="FF63BE7B"/>
      </colorScale>
    </cfRule>
  </conditionalFormatting>
  <conditionalFormatting sqref="F51:N51">
    <cfRule type="colorScale" priority="17">
      <colorScale>
        <cfvo type="min"/>
        <cfvo type="percentile" val="50"/>
        <cfvo type="max"/>
        <color rgb="FFF8696B"/>
        <color rgb="FFFFEB84"/>
        <color rgb="FF63BE7B"/>
      </colorScale>
    </cfRule>
  </conditionalFormatting>
  <conditionalFormatting sqref="F52:N53">
    <cfRule type="colorScale" priority="11">
      <colorScale>
        <cfvo type="min"/>
        <cfvo type="percentile" val="50"/>
        <cfvo type="max"/>
        <color rgb="FFF8696B"/>
        <color rgb="FFFFEB84"/>
        <color rgb="FF63BE7B"/>
      </colorScale>
    </cfRule>
  </conditionalFormatting>
  <conditionalFormatting sqref="F54:N55">
    <cfRule type="colorScale" priority="3">
      <colorScale>
        <cfvo type="min"/>
        <cfvo type="percentile" val="50"/>
        <cfvo type="max"/>
        <color rgb="FFF8696B"/>
        <color rgb="FFFFEB84"/>
        <color rgb="FF63BE7B"/>
      </colorScale>
    </cfRule>
  </conditionalFormatting>
  <conditionalFormatting sqref="AC2:AC55">
    <cfRule type="containsText" dxfId="194" priority="565" operator="containsText" text="A">
      <formula>NOT(ISERROR(SEARCH("A",AC2)))</formula>
    </cfRule>
    <cfRule type="containsText" dxfId="193" priority="264" operator="containsText" text="F">
      <formula>NOT(ISERROR(SEARCH("F",AC2)))</formula>
    </cfRule>
    <cfRule type="containsText" dxfId="192" priority="263" operator="containsText" text="S">
      <formula>NOT(ISERROR(SEARCH("S",AC2)))</formula>
    </cfRule>
    <cfRule type="containsText" dxfId="191" priority="262" operator="containsText" text="D">
      <formula>NOT(ISERROR(SEARCH("D",AC2)))</formula>
    </cfRule>
  </conditionalFormatting>
  <conditionalFormatting sqref="AC44:AC55">
    <cfRule type="containsText" dxfId="190" priority="41" operator="containsText" text="E">
      <formula>NOT(ISERROR(SEARCH("E",AC44)))</formula>
    </cfRule>
    <cfRule type="containsText" dxfId="189" priority="42" operator="containsText" text="B">
      <formula>NOT(ISERROR(SEARCH("B",AC44)))</formula>
    </cfRule>
  </conditionalFormatting>
  <conditionalFormatting sqref="AC47:AC55">
    <cfRule type="containsText" dxfId="188" priority="24" operator="containsText" text="B">
      <formula>NOT(ISERROR(SEARCH("B",AC47)))</formula>
    </cfRule>
    <cfRule type="containsText" dxfId="187" priority="23" operator="containsText" text="E">
      <formula>NOT(ISERROR(SEARCH("E",AC47)))</formula>
    </cfRule>
  </conditionalFormatting>
  <conditionalFormatting sqref="AC52:AC55">
    <cfRule type="containsText" dxfId="186" priority="9" operator="containsText" text="E">
      <formula>NOT(ISERROR(SEARCH("E",AC52)))</formula>
    </cfRule>
    <cfRule type="containsText" dxfId="185" priority="10" operator="containsText" text="B">
      <formula>NOT(ISERROR(SEARCH("B",AC52)))</formula>
    </cfRule>
  </conditionalFormatting>
  <conditionalFormatting sqref="AC54:AC55">
    <cfRule type="containsText" dxfId="184" priority="1" operator="containsText" text="E">
      <formula>NOT(ISERROR(SEARCH("E",AC54)))</formula>
    </cfRule>
    <cfRule type="containsText" dxfId="183" priority="2" operator="containsText" text="B">
      <formula>NOT(ISERROR(SEARCH("B",AC54)))</formula>
    </cfRule>
  </conditionalFormatting>
  <conditionalFormatting sqref="AC46:AK50">
    <cfRule type="containsText" dxfId="182" priority="29" operator="containsText" text="E">
      <formula>NOT(ISERROR(SEARCH("E",AC46)))</formula>
    </cfRule>
    <cfRule type="containsText" dxfId="181" priority="30" operator="containsText" text="B">
      <formula>NOT(ISERROR(SEARCH("B",AC46)))</formula>
    </cfRule>
  </conditionalFormatting>
  <conditionalFormatting sqref="AC51:AK53">
    <cfRule type="containsText" dxfId="180" priority="16" operator="containsText" text="B">
      <formula>NOT(ISERROR(SEARCH("B",AC51)))</formula>
    </cfRule>
    <cfRule type="containsText" dxfId="179" priority="15" operator="containsText" text="E">
      <formula>NOT(ISERROR(SEARCH("E",AC51)))</formula>
    </cfRule>
  </conditionalFormatting>
  <conditionalFormatting sqref="AC54:AK55">
    <cfRule type="containsText" dxfId="178" priority="7" operator="containsText" text="E">
      <formula>NOT(ISERROR(SEARCH("E",AC54)))</formula>
    </cfRule>
    <cfRule type="containsText" dxfId="177" priority="8" operator="containsText" text="B">
      <formula>NOT(ISERROR(SEARCH("B",AC54)))</formula>
    </cfRule>
  </conditionalFormatting>
  <conditionalFormatting sqref="AC2:AL4">
    <cfRule type="containsText" dxfId="176" priority="564" operator="containsText" text="B">
      <formula>NOT(ISERROR(SEARCH("B",AC2)))</formula>
    </cfRule>
    <cfRule type="containsText" dxfId="175" priority="563" operator="containsText" text="E">
      <formula>NOT(ISERROR(SEARCH("E",AC2)))</formula>
    </cfRule>
  </conditionalFormatting>
  <conditionalFormatting sqref="AC5:AL44 AC45:AK45">
    <cfRule type="containsText" dxfId="174" priority="48" operator="containsText" text="B">
      <formula>NOT(ISERROR(SEARCH("B",AC5)))</formula>
    </cfRule>
    <cfRule type="containsText" dxfId="173" priority="47" operator="containsText" text="E">
      <formula>NOT(ISERROR(SEARCH("E",AC5)))</formula>
    </cfRule>
  </conditionalFormatting>
  <conditionalFormatting sqref="AI3:AJ3">
    <cfRule type="containsText" dxfId="172" priority="1055" operator="containsText" text="A">
      <formula>NOT(ISERROR(SEARCH("A",AI3)))</formula>
    </cfRule>
  </conditionalFormatting>
  <conditionalFormatting sqref="AI3:AJ55">
    <cfRule type="containsText" dxfId="171" priority="5" operator="containsText" text="B">
      <formula>NOT(ISERROR(SEARCH("B",AI3)))</formula>
    </cfRule>
    <cfRule type="containsText" dxfId="170" priority="4" operator="containsText" text="E">
      <formula>NOT(ISERROR(SEARCH("E",AI3)))</formula>
    </cfRule>
  </conditionalFormatting>
  <conditionalFormatting sqref="AI4:AJ55">
    <cfRule type="containsText" dxfId="169" priority="6" operator="containsText" text="A">
      <formula>NOT(ISERROR(SEARCH("A",AI4)))</formula>
    </cfRule>
  </conditionalFormatting>
  <conditionalFormatting sqref="AI2:AK2">
    <cfRule type="containsText" dxfId="168" priority="1404" operator="containsText" text="E">
      <formula>NOT(ISERROR(SEARCH("E",AI2)))</formula>
    </cfRule>
    <cfRule type="containsText" dxfId="167" priority="1405" operator="containsText" text="B">
      <formula>NOT(ISERROR(SEARCH("B",AI2)))</formula>
    </cfRule>
    <cfRule type="containsText" dxfId="166" priority="1406" operator="containsText" text="A">
      <formula>NOT(ISERROR(SEARCH("A",AI2)))</formula>
    </cfRule>
  </conditionalFormatting>
  <conditionalFormatting sqref="AK3:AK55">
    <cfRule type="containsText" dxfId="165" priority="1050" operator="containsText" text="E">
      <formula>NOT(ISERROR(SEARCH("E",AK3)))</formula>
    </cfRule>
    <cfRule type="containsText" dxfId="164" priority="1051" operator="containsText" text="B">
      <formula>NOT(ISERROR(SEARCH("B",AK3)))</formula>
    </cfRule>
    <cfRule type="containsText" dxfId="163" priority="1052" operator="containsText" text="A">
      <formula>NOT(ISERROR(SEARCH("A",AK3)))</formula>
    </cfRule>
  </conditionalFormatting>
  <conditionalFormatting sqref="AL2:AL5">
    <cfRule type="containsText" dxfId="162" priority="997" operator="containsText" text="A">
      <formula>NOT(ISERROR(SEARCH("A",AL2)))</formula>
    </cfRule>
  </conditionalFormatting>
  <conditionalFormatting sqref="AL6:AL44">
    <cfRule type="containsText" dxfId="161" priority="148" operator="containsText" text="A">
      <formula>NOT(ISERROR(SEARCH("A",AL6)))</formula>
    </cfRule>
  </conditionalFormatting>
  <conditionalFormatting sqref="AL45:AL55">
    <cfRule type="containsText" dxfId="160" priority="40" operator="containsText" text="A">
      <formula>NOT(ISERROR(SEARCH("A",AL45)))</formula>
    </cfRule>
    <cfRule type="containsText" dxfId="159" priority="39" operator="containsText" text="B">
      <formula>NOT(ISERROR(SEARCH("B",AL45)))</formula>
    </cfRule>
    <cfRule type="containsText" dxfId="158" priority="38" operator="containsText" text="E">
      <formula>NOT(ISERROR(SEARCH("E",AL45)))</formula>
    </cfRule>
  </conditionalFormatting>
  <dataValidations count="1">
    <dataValidation type="list" allowBlank="1" showInputMessage="1" showErrorMessage="1" sqref="AL2:AL55"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36 O37:S38 O39:S40 O41:S43 O44:S45 O46:S46 O47:S50 O51:S51 O52:S53 O54:S5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55"/>
  <sheetViews>
    <sheetView zoomScaleNormal="100" workbookViewId="0">
      <pane xSplit="5" ySplit="1" topLeftCell="Y30" activePane="bottomRight" state="frozen"/>
      <selection activeCell="E24" sqref="E24"/>
      <selection pane="topRight" activeCell="E24" sqref="E24"/>
      <selection pane="bottomLeft" activeCell="E24" sqref="E24"/>
      <selection pane="bottomRight" activeCell="AO59" sqref="AO59"/>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 t="shared" ref="P33:P40" si="5">SUM(F33:H33)</f>
        <v>37.299999999999997</v>
      </c>
      <c r="Q33" s="22">
        <f t="shared" ref="Q33:Q40" si="6">SUM(I33:L33)</f>
        <v>49.2</v>
      </c>
      <c r="R33" s="22">
        <f t="shared" ref="R33:R40" si="7">SUM(M33:O33)</f>
        <v>34.200000000000003</v>
      </c>
      <c r="S33" s="23">
        <f t="shared" ref="S33:S40" si="8">SUM(F33:J33)</f>
        <v>62.3</v>
      </c>
      <c r="T33" s="23">
        <f t="shared" ref="T33:T40" si="9">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 t="shared" si="5"/>
        <v>35</v>
      </c>
      <c r="Q34" s="22">
        <f t="shared" si="6"/>
        <v>49.7</v>
      </c>
      <c r="R34" s="22">
        <f t="shared" si="7"/>
        <v>35.6</v>
      </c>
      <c r="S34" s="23">
        <f t="shared" si="8"/>
        <v>59.8</v>
      </c>
      <c r="T34" s="23">
        <f t="shared" si="9"/>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 t="shared" si="5"/>
        <v>34.5</v>
      </c>
      <c r="Q35" s="22">
        <f t="shared" si="6"/>
        <v>45.9</v>
      </c>
      <c r="R35" s="22">
        <f t="shared" si="7"/>
        <v>36.700000000000003</v>
      </c>
      <c r="S35" s="23">
        <f t="shared" si="8"/>
        <v>57.099999999999994</v>
      </c>
      <c r="T35" s="23">
        <f t="shared" si="9"/>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row r="36" spans="1:41" s="5" customFormat="1">
      <c r="A36" s="6">
        <v>45591</v>
      </c>
      <c r="B36" s="7" t="s">
        <v>1449</v>
      </c>
      <c r="C36" s="42" t="s">
        <v>195</v>
      </c>
      <c r="D36" s="9">
        <v>8.4745370370370374E-2</v>
      </c>
      <c r="E36" s="8" t="s">
        <v>1909</v>
      </c>
      <c r="F36" s="10">
        <v>12.9</v>
      </c>
      <c r="G36" s="10">
        <v>11.2</v>
      </c>
      <c r="H36" s="10">
        <v>13.2</v>
      </c>
      <c r="I36" s="10">
        <v>13.3</v>
      </c>
      <c r="J36" s="10">
        <v>12.3</v>
      </c>
      <c r="K36" s="10">
        <v>12.4</v>
      </c>
      <c r="L36" s="10">
        <v>12.1</v>
      </c>
      <c r="M36" s="10">
        <v>12</v>
      </c>
      <c r="N36" s="10">
        <v>11.4</v>
      </c>
      <c r="O36" s="10">
        <v>11.4</v>
      </c>
      <c r="P36" s="22">
        <f t="shared" si="5"/>
        <v>37.299999999999997</v>
      </c>
      <c r="Q36" s="22">
        <f t="shared" si="6"/>
        <v>50.1</v>
      </c>
      <c r="R36" s="22">
        <f t="shared" si="7"/>
        <v>34.799999999999997</v>
      </c>
      <c r="S36" s="23">
        <f t="shared" si="8"/>
        <v>62.899999999999991</v>
      </c>
      <c r="T36" s="23">
        <f t="shared" si="9"/>
        <v>59.3</v>
      </c>
      <c r="U36" s="11" t="s">
        <v>212</v>
      </c>
      <c r="V36" s="11" t="s">
        <v>213</v>
      </c>
      <c r="W36" s="13" t="s">
        <v>252</v>
      </c>
      <c r="X36" s="13" t="s">
        <v>220</v>
      </c>
      <c r="Y36" s="13" t="s">
        <v>280</v>
      </c>
      <c r="Z36" s="13" t="s">
        <v>136</v>
      </c>
      <c r="AA36" s="12">
        <v>7.3</v>
      </c>
      <c r="AB36" s="12">
        <v>9.3000000000000007</v>
      </c>
      <c r="AC36" s="12">
        <v>10.5</v>
      </c>
      <c r="AD36" s="11" t="s">
        <v>181</v>
      </c>
      <c r="AE36" s="12">
        <v>0.2</v>
      </c>
      <c r="AF36" s="12">
        <v>-0.7</v>
      </c>
      <c r="AG36" s="12">
        <v>0.4</v>
      </c>
      <c r="AH36" s="12">
        <v>-0.9</v>
      </c>
      <c r="AI36" s="12"/>
      <c r="AJ36" s="11" t="s">
        <v>314</v>
      </c>
      <c r="AK36" s="11" t="s">
        <v>315</v>
      </c>
      <c r="AL36" s="11" t="s">
        <v>182</v>
      </c>
      <c r="AM36" s="8"/>
      <c r="AN36" s="8" t="s">
        <v>1972</v>
      </c>
      <c r="AO36" s="27" t="s">
        <v>1973</v>
      </c>
    </row>
    <row r="37" spans="1:41" s="5" customFormat="1">
      <c r="A37" s="6">
        <v>45591</v>
      </c>
      <c r="B37" s="7" t="s">
        <v>139</v>
      </c>
      <c r="C37" s="42" t="s">
        <v>195</v>
      </c>
      <c r="D37" s="9">
        <v>8.2743055555555556E-2</v>
      </c>
      <c r="E37" s="8" t="s">
        <v>1911</v>
      </c>
      <c r="F37" s="10">
        <v>12.5</v>
      </c>
      <c r="G37" s="10">
        <v>11.4</v>
      </c>
      <c r="H37" s="10">
        <v>12</v>
      </c>
      <c r="I37" s="10">
        <v>12.2</v>
      </c>
      <c r="J37" s="10">
        <v>11.9</v>
      </c>
      <c r="K37" s="10">
        <v>12.4</v>
      </c>
      <c r="L37" s="10">
        <v>12.4</v>
      </c>
      <c r="M37" s="10">
        <v>11.8</v>
      </c>
      <c r="N37" s="10">
        <v>11.5</v>
      </c>
      <c r="O37" s="10">
        <v>11.8</v>
      </c>
      <c r="P37" s="22">
        <f t="shared" si="5"/>
        <v>35.9</v>
      </c>
      <c r="Q37" s="22">
        <f t="shared" si="6"/>
        <v>48.9</v>
      </c>
      <c r="R37" s="22">
        <f t="shared" si="7"/>
        <v>35.1</v>
      </c>
      <c r="S37" s="23">
        <f t="shared" si="8"/>
        <v>59.999999999999993</v>
      </c>
      <c r="T37" s="23">
        <f t="shared" si="9"/>
        <v>59.900000000000006</v>
      </c>
      <c r="U37" s="11" t="s">
        <v>170</v>
      </c>
      <c r="V37" s="11" t="s">
        <v>171</v>
      </c>
      <c r="W37" s="13" t="s">
        <v>280</v>
      </c>
      <c r="X37" s="13" t="s">
        <v>298</v>
      </c>
      <c r="Y37" s="13" t="s">
        <v>299</v>
      </c>
      <c r="Z37" s="13" t="s">
        <v>136</v>
      </c>
      <c r="AA37" s="12">
        <v>7.3</v>
      </c>
      <c r="AB37" s="12">
        <v>9.3000000000000007</v>
      </c>
      <c r="AC37" s="12">
        <v>10.5</v>
      </c>
      <c r="AD37" s="11" t="s">
        <v>181</v>
      </c>
      <c r="AE37" s="12">
        <v>-0.7</v>
      </c>
      <c r="AF37" s="12">
        <v>-0.3</v>
      </c>
      <c r="AG37" s="12">
        <v>-0.1</v>
      </c>
      <c r="AH37" s="12">
        <v>-0.9</v>
      </c>
      <c r="AI37" s="12"/>
      <c r="AJ37" s="11" t="s">
        <v>315</v>
      </c>
      <c r="AK37" s="11" t="s">
        <v>315</v>
      </c>
      <c r="AL37" s="11" t="s">
        <v>182</v>
      </c>
      <c r="AM37" s="8"/>
      <c r="AN37" s="8" t="s">
        <v>1936</v>
      </c>
      <c r="AO37" s="27" t="s">
        <v>1937</v>
      </c>
    </row>
    <row r="38" spans="1:41" s="5" customFormat="1">
      <c r="A38" s="6">
        <v>45592</v>
      </c>
      <c r="B38" s="7" t="s">
        <v>1742</v>
      </c>
      <c r="C38" s="42" t="s">
        <v>195</v>
      </c>
      <c r="D38" s="9">
        <v>8.4097222222222226E-2</v>
      </c>
      <c r="E38" s="8" t="s">
        <v>1917</v>
      </c>
      <c r="F38" s="10">
        <v>12.5</v>
      </c>
      <c r="G38" s="10">
        <v>10.9</v>
      </c>
      <c r="H38" s="10">
        <v>12.4</v>
      </c>
      <c r="I38" s="10">
        <v>12.7</v>
      </c>
      <c r="J38" s="10">
        <v>12.7</v>
      </c>
      <c r="K38" s="10">
        <v>12.5</v>
      </c>
      <c r="L38" s="10">
        <v>12.2</v>
      </c>
      <c r="M38" s="10">
        <v>12</v>
      </c>
      <c r="N38" s="10">
        <v>11.8</v>
      </c>
      <c r="O38" s="10">
        <v>11.9</v>
      </c>
      <c r="P38" s="22">
        <f t="shared" si="5"/>
        <v>35.799999999999997</v>
      </c>
      <c r="Q38" s="22">
        <f t="shared" si="6"/>
        <v>50.099999999999994</v>
      </c>
      <c r="R38" s="22">
        <f t="shared" si="7"/>
        <v>35.700000000000003</v>
      </c>
      <c r="S38" s="23">
        <f t="shared" si="8"/>
        <v>61.2</v>
      </c>
      <c r="T38" s="23">
        <f t="shared" si="9"/>
        <v>60.4</v>
      </c>
      <c r="U38" s="11" t="s">
        <v>217</v>
      </c>
      <c r="V38" s="11" t="s">
        <v>171</v>
      </c>
      <c r="W38" s="13" t="s">
        <v>1765</v>
      </c>
      <c r="X38" s="13" t="s">
        <v>199</v>
      </c>
      <c r="Y38" s="13" t="s">
        <v>415</v>
      </c>
      <c r="Z38" s="13" t="s">
        <v>136</v>
      </c>
      <c r="AA38" s="12">
        <v>7.5</v>
      </c>
      <c r="AB38" s="12">
        <v>9.6</v>
      </c>
      <c r="AC38" s="12">
        <v>10.6</v>
      </c>
      <c r="AD38" s="11" t="s">
        <v>181</v>
      </c>
      <c r="AE38" s="12">
        <v>-0.1</v>
      </c>
      <c r="AF38" s="12">
        <v>-0.4</v>
      </c>
      <c r="AG38" s="12">
        <v>0.3</v>
      </c>
      <c r="AH38" s="12">
        <v>-0.8</v>
      </c>
      <c r="AI38" s="12"/>
      <c r="AJ38" s="11" t="s">
        <v>315</v>
      </c>
      <c r="AK38" s="11" t="s">
        <v>314</v>
      </c>
      <c r="AL38" s="11" t="s">
        <v>183</v>
      </c>
      <c r="AM38" s="8"/>
      <c r="AN38" s="8" t="s">
        <v>1958</v>
      </c>
      <c r="AO38" s="27" t="s">
        <v>1965</v>
      </c>
    </row>
    <row r="39" spans="1:41" s="5" customFormat="1">
      <c r="A39" s="6">
        <v>45592</v>
      </c>
      <c r="B39" s="7" t="s">
        <v>140</v>
      </c>
      <c r="C39" s="42" t="s">
        <v>195</v>
      </c>
      <c r="D39" s="9">
        <v>8.2696759259259262E-2</v>
      </c>
      <c r="E39" s="8" t="s">
        <v>1924</v>
      </c>
      <c r="F39" s="10">
        <v>12.8</v>
      </c>
      <c r="G39" s="10">
        <v>11.6</v>
      </c>
      <c r="H39" s="10">
        <v>12.5</v>
      </c>
      <c r="I39" s="10">
        <v>12.4</v>
      </c>
      <c r="J39" s="10">
        <v>12.3</v>
      </c>
      <c r="K39" s="10">
        <v>11.9</v>
      </c>
      <c r="L39" s="10">
        <v>11.5</v>
      </c>
      <c r="M39" s="10">
        <v>11.3</v>
      </c>
      <c r="N39" s="10">
        <v>11.3</v>
      </c>
      <c r="O39" s="10">
        <v>11.9</v>
      </c>
      <c r="P39" s="22">
        <f t="shared" si="5"/>
        <v>36.9</v>
      </c>
      <c r="Q39" s="22">
        <f t="shared" si="6"/>
        <v>48.1</v>
      </c>
      <c r="R39" s="22">
        <f t="shared" si="7"/>
        <v>34.5</v>
      </c>
      <c r="S39" s="23">
        <f t="shared" si="8"/>
        <v>61.599999999999994</v>
      </c>
      <c r="T39" s="23">
        <f t="shared" si="9"/>
        <v>57.9</v>
      </c>
      <c r="U39" s="11" t="s">
        <v>217</v>
      </c>
      <c r="V39" s="11" t="s">
        <v>213</v>
      </c>
      <c r="W39" s="13" t="s">
        <v>199</v>
      </c>
      <c r="X39" s="13" t="s">
        <v>199</v>
      </c>
      <c r="Y39" s="13" t="s">
        <v>272</v>
      </c>
      <c r="Z39" s="13" t="s">
        <v>136</v>
      </c>
      <c r="AA39" s="12">
        <v>7.5</v>
      </c>
      <c r="AB39" s="12">
        <v>9.6</v>
      </c>
      <c r="AC39" s="12">
        <v>10.6</v>
      </c>
      <c r="AD39" s="11" t="s">
        <v>181</v>
      </c>
      <c r="AE39" s="12">
        <v>-0.3</v>
      </c>
      <c r="AF39" s="12">
        <v>-0.6</v>
      </c>
      <c r="AG39" s="12">
        <v>-0.1</v>
      </c>
      <c r="AH39" s="12">
        <v>-0.8</v>
      </c>
      <c r="AI39" s="12"/>
      <c r="AJ39" s="11" t="s">
        <v>315</v>
      </c>
      <c r="AK39" s="11" t="s">
        <v>314</v>
      </c>
      <c r="AL39" s="11" t="s">
        <v>183</v>
      </c>
      <c r="AM39" s="8"/>
      <c r="AN39" s="8" t="s">
        <v>1946</v>
      </c>
      <c r="AO39" s="27" t="s">
        <v>1947</v>
      </c>
    </row>
    <row r="40" spans="1:41" s="5" customFormat="1">
      <c r="A40" s="6">
        <v>45599</v>
      </c>
      <c r="B40" s="7" t="s">
        <v>1585</v>
      </c>
      <c r="C40" s="42" t="s">
        <v>492</v>
      </c>
      <c r="D40" s="9">
        <v>8.4108796296296293E-2</v>
      </c>
      <c r="E40" s="8" t="s">
        <v>1987</v>
      </c>
      <c r="F40" s="10">
        <v>12.7</v>
      </c>
      <c r="G40" s="10">
        <v>11.8</v>
      </c>
      <c r="H40" s="10">
        <v>12.2</v>
      </c>
      <c r="I40" s="10">
        <v>12.4</v>
      </c>
      <c r="J40" s="10">
        <v>12.2</v>
      </c>
      <c r="K40" s="10">
        <v>12</v>
      </c>
      <c r="L40" s="10">
        <v>11.5</v>
      </c>
      <c r="M40" s="10">
        <v>11.7</v>
      </c>
      <c r="N40" s="10">
        <v>12.5</v>
      </c>
      <c r="O40" s="10">
        <v>12.7</v>
      </c>
      <c r="P40" s="22">
        <f t="shared" si="5"/>
        <v>36.700000000000003</v>
      </c>
      <c r="Q40" s="22">
        <f t="shared" si="6"/>
        <v>48.1</v>
      </c>
      <c r="R40" s="22">
        <f t="shared" si="7"/>
        <v>36.9</v>
      </c>
      <c r="S40" s="23">
        <f t="shared" si="8"/>
        <v>61.3</v>
      </c>
      <c r="T40" s="23">
        <f t="shared" si="9"/>
        <v>60.400000000000006</v>
      </c>
      <c r="U40" s="11" t="s">
        <v>217</v>
      </c>
      <c r="V40" s="11" t="s">
        <v>197</v>
      </c>
      <c r="W40" s="13" t="s">
        <v>1691</v>
      </c>
      <c r="X40" s="13" t="s">
        <v>272</v>
      </c>
      <c r="Y40" s="13" t="s">
        <v>280</v>
      </c>
      <c r="Z40" s="13" t="s">
        <v>181</v>
      </c>
      <c r="AA40" s="12">
        <v>11.1</v>
      </c>
      <c r="AB40" s="12">
        <v>11.5</v>
      </c>
      <c r="AC40" s="12">
        <v>9.9</v>
      </c>
      <c r="AD40" s="11" t="s">
        <v>181</v>
      </c>
      <c r="AE40" s="12" t="s">
        <v>317</v>
      </c>
      <c r="AF40" s="12" t="s">
        <v>313</v>
      </c>
      <c r="AG40" s="12">
        <v>0.5</v>
      </c>
      <c r="AH40" s="12">
        <v>-0.5</v>
      </c>
      <c r="AI40" s="12"/>
      <c r="AJ40" s="11" t="s">
        <v>314</v>
      </c>
      <c r="AK40" s="11" t="s">
        <v>315</v>
      </c>
      <c r="AL40" s="11" t="s">
        <v>182</v>
      </c>
      <c r="AM40" s="8"/>
      <c r="AN40" s="8" t="s">
        <v>2021</v>
      </c>
      <c r="AO40" s="27" t="s">
        <v>2022</v>
      </c>
    </row>
    <row r="41" spans="1:41" s="5" customFormat="1">
      <c r="A41" s="6">
        <v>45605</v>
      </c>
      <c r="B41" s="7" t="s">
        <v>1585</v>
      </c>
      <c r="C41" s="42" t="s">
        <v>195</v>
      </c>
      <c r="D41" s="9">
        <v>8.4027777777777785E-2</v>
      </c>
      <c r="E41" s="8" t="s">
        <v>2043</v>
      </c>
      <c r="F41" s="10">
        <v>13</v>
      </c>
      <c r="G41" s="10">
        <v>11.5</v>
      </c>
      <c r="H41" s="10">
        <v>12.8</v>
      </c>
      <c r="I41" s="10">
        <v>12.9</v>
      </c>
      <c r="J41" s="10">
        <v>12.5</v>
      </c>
      <c r="K41" s="10">
        <v>12.4</v>
      </c>
      <c r="L41" s="10">
        <v>11.9</v>
      </c>
      <c r="M41" s="10">
        <v>11.2</v>
      </c>
      <c r="N41" s="10">
        <v>11.2</v>
      </c>
      <c r="O41" s="10">
        <v>11.6</v>
      </c>
      <c r="P41" s="22">
        <f>SUM(F41:H41)</f>
        <v>37.299999999999997</v>
      </c>
      <c r="Q41" s="22">
        <f>SUM(I41:L41)</f>
        <v>49.699999999999996</v>
      </c>
      <c r="R41" s="22">
        <f>SUM(M41:O41)</f>
        <v>34</v>
      </c>
      <c r="S41" s="23">
        <f>SUM(F41:J41)</f>
        <v>62.699999999999996</v>
      </c>
      <c r="T41" s="23">
        <f>SUM(K41:O41)</f>
        <v>58.300000000000004</v>
      </c>
      <c r="U41" s="11" t="s">
        <v>212</v>
      </c>
      <c r="V41" s="11" t="s">
        <v>213</v>
      </c>
      <c r="W41" s="13" t="s">
        <v>1840</v>
      </c>
      <c r="X41" s="13" t="s">
        <v>220</v>
      </c>
      <c r="Y41" s="13" t="s">
        <v>273</v>
      </c>
      <c r="Z41" s="13" t="s">
        <v>181</v>
      </c>
      <c r="AA41" s="12">
        <v>10.7</v>
      </c>
      <c r="AB41" s="12">
        <v>8.3000000000000007</v>
      </c>
      <c r="AC41" s="12">
        <v>11.1</v>
      </c>
      <c r="AD41" s="11" t="s">
        <v>136</v>
      </c>
      <c r="AE41" s="12">
        <v>-0.7</v>
      </c>
      <c r="AF41" s="12">
        <v>-0.8</v>
      </c>
      <c r="AG41" s="12">
        <v>0.1</v>
      </c>
      <c r="AH41" s="12">
        <v>-1.6</v>
      </c>
      <c r="AI41" s="12" t="s">
        <v>319</v>
      </c>
      <c r="AJ41" s="11" t="s">
        <v>315</v>
      </c>
      <c r="AK41" s="11" t="s">
        <v>315</v>
      </c>
      <c r="AL41" s="11" t="s">
        <v>182</v>
      </c>
      <c r="AM41" s="8"/>
      <c r="AN41" s="8" t="s">
        <v>2070</v>
      </c>
      <c r="AO41" s="27" t="s">
        <v>2071</v>
      </c>
    </row>
    <row r="42" spans="1:41" s="5" customFormat="1">
      <c r="A42" s="6">
        <v>45605</v>
      </c>
      <c r="B42" s="7" t="s">
        <v>142</v>
      </c>
      <c r="C42" s="42" t="s">
        <v>195</v>
      </c>
      <c r="D42" s="9">
        <v>8.1342592592592591E-2</v>
      </c>
      <c r="E42" s="8" t="s">
        <v>2047</v>
      </c>
      <c r="F42" s="10">
        <v>12.6</v>
      </c>
      <c r="G42" s="10">
        <v>11.2</v>
      </c>
      <c r="H42" s="10">
        <v>11.8</v>
      </c>
      <c r="I42" s="10">
        <v>11.6</v>
      </c>
      <c r="J42" s="10">
        <v>11.6</v>
      </c>
      <c r="K42" s="10">
        <v>11.7</v>
      </c>
      <c r="L42" s="10">
        <v>11.5</v>
      </c>
      <c r="M42" s="10">
        <v>11.6</v>
      </c>
      <c r="N42" s="10">
        <v>11.9</v>
      </c>
      <c r="O42" s="10">
        <v>12.3</v>
      </c>
      <c r="P42" s="22">
        <f>SUM(F42:H42)</f>
        <v>35.599999999999994</v>
      </c>
      <c r="Q42" s="22">
        <f>SUM(I42:L42)</f>
        <v>46.4</v>
      </c>
      <c r="R42" s="22">
        <f>SUM(M42:O42)</f>
        <v>35.799999999999997</v>
      </c>
      <c r="S42" s="23">
        <f>SUM(F42:J42)</f>
        <v>58.8</v>
      </c>
      <c r="T42" s="23">
        <f>SUM(K42:O42)</f>
        <v>59</v>
      </c>
      <c r="U42" s="11" t="s">
        <v>172</v>
      </c>
      <c r="V42" s="11" t="s">
        <v>197</v>
      </c>
      <c r="W42" s="13" t="s">
        <v>243</v>
      </c>
      <c r="X42" s="13" t="s">
        <v>411</v>
      </c>
      <c r="Y42" s="13" t="s">
        <v>225</v>
      </c>
      <c r="Z42" s="13" t="s">
        <v>181</v>
      </c>
      <c r="AA42" s="12">
        <v>10.7</v>
      </c>
      <c r="AB42" s="12">
        <v>8.3000000000000007</v>
      </c>
      <c r="AC42" s="12">
        <v>11.1</v>
      </c>
      <c r="AD42" s="11" t="s">
        <v>136</v>
      </c>
      <c r="AE42" s="12">
        <v>-1.3</v>
      </c>
      <c r="AF42" s="12" t="s">
        <v>313</v>
      </c>
      <c r="AG42" s="12">
        <v>0.3</v>
      </c>
      <c r="AH42" s="12">
        <v>-1.6</v>
      </c>
      <c r="AI42" s="12"/>
      <c r="AJ42" s="11" t="s">
        <v>315</v>
      </c>
      <c r="AK42" s="11" t="s">
        <v>315</v>
      </c>
      <c r="AL42" s="11" t="s">
        <v>182</v>
      </c>
      <c r="AM42" s="8"/>
      <c r="AN42" s="8" t="s">
        <v>2080</v>
      </c>
      <c r="AO42" s="27" t="s">
        <v>2081</v>
      </c>
    </row>
    <row r="43" spans="1:41" s="5" customFormat="1">
      <c r="A43" s="6">
        <v>45606</v>
      </c>
      <c r="B43" s="7" t="s">
        <v>1373</v>
      </c>
      <c r="C43" s="42" t="s">
        <v>195</v>
      </c>
      <c r="D43" s="9">
        <v>8.3437499999999998E-2</v>
      </c>
      <c r="E43" s="8" t="s">
        <v>2057</v>
      </c>
      <c r="F43" s="10">
        <v>13.2</v>
      </c>
      <c r="G43" s="10">
        <v>11.9</v>
      </c>
      <c r="H43" s="10">
        <v>12.4</v>
      </c>
      <c r="I43" s="10">
        <v>12.5</v>
      </c>
      <c r="J43" s="10">
        <v>12.6</v>
      </c>
      <c r="K43" s="10">
        <v>11.9</v>
      </c>
      <c r="L43" s="10">
        <v>11.6</v>
      </c>
      <c r="M43" s="10">
        <v>11.5</v>
      </c>
      <c r="N43" s="10">
        <v>11.7</v>
      </c>
      <c r="O43" s="10">
        <v>11.6</v>
      </c>
      <c r="P43" s="22">
        <f>SUM(F43:H43)</f>
        <v>37.5</v>
      </c>
      <c r="Q43" s="22">
        <f>SUM(I43:L43)</f>
        <v>48.6</v>
      </c>
      <c r="R43" s="22">
        <f>SUM(M43:O43)</f>
        <v>34.799999999999997</v>
      </c>
      <c r="S43" s="23">
        <f>SUM(F43:J43)</f>
        <v>62.6</v>
      </c>
      <c r="T43" s="23">
        <f>SUM(K43:O43)</f>
        <v>58.300000000000004</v>
      </c>
      <c r="U43" s="11" t="s">
        <v>217</v>
      </c>
      <c r="V43" s="11" t="s">
        <v>213</v>
      </c>
      <c r="W43" s="13" t="s">
        <v>220</v>
      </c>
      <c r="X43" s="13" t="s">
        <v>1074</v>
      </c>
      <c r="Y43" s="13" t="s">
        <v>280</v>
      </c>
      <c r="Z43" s="13" t="s">
        <v>181</v>
      </c>
      <c r="AA43" s="12">
        <v>7.9</v>
      </c>
      <c r="AB43" s="12">
        <v>6.8</v>
      </c>
      <c r="AC43" s="12">
        <v>11.1</v>
      </c>
      <c r="AD43" s="11" t="s">
        <v>136</v>
      </c>
      <c r="AE43" s="12">
        <v>-1.1000000000000001</v>
      </c>
      <c r="AF43" s="12">
        <v>-0.7</v>
      </c>
      <c r="AG43" s="12">
        <v>-0.2</v>
      </c>
      <c r="AH43" s="12">
        <v>-1.6</v>
      </c>
      <c r="AI43" s="12"/>
      <c r="AJ43" s="11" t="s">
        <v>315</v>
      </c>
      <c r="AK43" s="11" t="s">
        <v>315</v>
      </c>
      <c r="AL43" s="11" t="s">
        <v>182</v>
      </c>
      <c r="AM43" s="8"/>
      <c r="AN43" s="8" t="s">
        <v>2098</v>
      </c>
      <c r="AO43" s="27" t="s">
        <v>2099</v>
      </c>
    </row>
    <row r="44" spans="1:41" s="5" customFormat="1">
      <c r="A44" s="6">
        <v>45606</v>
      </c>
      <c r="B44" s="7" t="s">
        <v>1745</v>
      </c>
      <c r="C44" s="42" t="s">
        <v>195</v>
      </c>
      <c r="D44" s="9">
        <v>8.3333333333333329E-2</v>
      </c>
      <c r="E44" s="8" t="s">
        <v>1671</v>
      </c>
      <c r="F44" s="10">
        <v>12.8</v>
      </c>
      <c r="G44" s="10">
        <v>11.8</v>
      </c>
      <c r="H44" s="10">
        <v>12.3</v>
      </c>
      <c r="I44" s="10">
        <v>12.5</v>
      </c>
      <c r="J44" s="10">
        <v>12.3</v>
      </c>
      <c r="K44" s="10">
        <v>12.5</v>
      </c>
      <c r="L44" s="10">
        <v>11.7</v>
      </c>
      <c r="M44" s="10">
        <v>11.2</v>
      </c>
      <c r="N44" s="10">
        <v>11.3</v>
      </c>
      <c r="O44" s="10">
        <v>11.6</v>
      </c>
      <c r="P44" s="22">
        <f>SUM(F44:H44)</f>
        <v>36.900000000000006</v>
      </c>
      <c r="Q44" s="22">
        <f>SUM(I44:L44)</f>
        <v>49</v>
      </c>
      <c r="R44" s="22">
        <f>SUM(M44:O44)</f>
        <v>34.1</v>
      </c>
      <c r="S44" s="23">
        <f>SUM(F44:J44)</f>
        <v>61.7</v>
      </c>
      <c r="T44" s="23">
        <f>SUM(K44:O44)</f>
        <v>58.300000000000004</v>
      </c>
      <c r="U44" s="11" t="s">
        <v>217</v>
      </c>
      <c r="V44" s="11" t="s">
        <v>213</v>
      </c>
      <c r="W44" s="13" t="s">
        <v>225</v>
      </c>
      <c r="X44" s="13" t="s">
        <v>220</v>
      </c>
      <c r="Y44" s="13" t="s">
        <v>270</v>
      </c>
      <c r="Z44" s="13" t="s">
        <v>181</v>
      </c>
      <c r="AA44" s="12">
        <v>7.9</v>
      </c>
      <c r="AB44" s="12">
        <v>6.8</v>
      </c>
      <c r="AC44" s="12">
        <v>11.1</v>
      </c>
      <c r="AD44" s="11" t="s">
        <v>136</v>
      </c>
      <c r="AE44" s="12">
        <v>-0.9</v>
      </c>
      <c r="AF44" s="12">
        <v>-0.7</v>
      </c>
      <c r="AG44" s="12" t="s">
        <v>317</v>
      </c>
      <c r="AH44" s="12">
        <v>-1.6</v>
      </c>
      <c r="AI44" s="12"/>
      <c r="AJ44" s="11" t="s">
        <v>315</v>
      </c>
      <c r="AK44" s="11" t="s">
        <v>315</v>
      </c>
      <c r="AL44" s="11" t="s">
        <v>182</v>
      </c>
      <c r="AM44" s="8"/>
      <c r="AN44" s="8" t="s">
        <v>2090</v>
      </c>
      <c r="AO44" s="27" t="s">
        <v>2091</v>
      </c>
    </row>
    <row r="45" spans="1:41" s="5" customFormat="1">
      <c r="A45" s="6">
        <v>45612</v>
      </c>
      <c r="B45" s="7" t="s">
        <v>135</v>
      </c>
      <c r="C45" s="42" t="s">
        <v>195</v>
      </c>
      <c r="D45" s="9">
        <v>8.2013888888888886E-2</v>
      </c>
      <c r="E45" s="8" t="s">
        <v>2119</v>
      </c>
      <c r="F45" s="10">
        <v>12.7</v>
      </c>
      <c r="G45" s="10">
        <v>11.3</v>
      </c>
      <c r="H45" s="10">
        <v>11.9</v>
      </c>
      <c r="I45" s="10">
        <v>12.1</v>
      </c>
      <c r="J45" s="10">
        <v>11.8</v>
      </c>
      <c r="K45" s="10">
        <v>12.1</v>
      </c>
      <c r="L45" s="10">
        <v>11.4</v>
      </c>
      <c r="M45" s="10">
        <v>11.5</v>
      </c>
      <c r="N45" s="10">
        <v>11.6</v>
      </c>
      <c r="O45" s="10">
        <v>12.2</v>
      </c>
      <c r="P45" s="22">
        <f t="shared" ref="P45:P46" si="10">SUM(F45:H45)</f>
        <v>35.9</v>
      </c>
      <c r="Q45" s="22">
        <f t="shared" ref="Q45:Q46" si="11">SUM(I45:L45)</f>
        <v>47.4</v>
      </c>
      <c r="R45" s="22">
        <f t="shared" ref="R45:R46" si="12">SUM(M45:O45)</f>
        <v>35.299999999999997</v>
      </c>
      <c r="S45" s="23">
        <f t="shared" ref="S45:S46" si="13">SUM(F45:J45)</f>
        <v>59.8</v>
      </c>
      <c r="T45" s="23">
        <f t="shared" ref="T45:T46" si="14">SUM(K45:O45)</f>
        <v>58.8</v>
      </c>
      <c r="U45" s="11" t="s">
        <v>170</v>
      </c>
      <c r="V45" s="11" t="s">
        <v>171</v>
      </c>
      <c r="W45" s="13" t="s">
        <v>203</v>
      </c>
      <c r="X45" s="13" t="s">
        <v>273</v>
      </c>
      <c r="Y45" s="13" t="s">
        <v>415</v>
      </c>
      <c r="Z45" s="13" t="s">
        <v>181</v>
      </c>
      <c r="AA45" s="12">
        <v>10.4</v>
      </c>
      <c r="AB45" s="12">
        <v>9.1999999999999993</v>
      </c>
      <c r="AC45" s="12">
        <v>11</v>
      </c>
      <c r="AD45" s="11" t="s">
        <v>182</v>
      </c>
      <c r="AE45" s="12" t="s">
        <v>317</v>
      </c>
      <c r="AF45" s="12">
        <v>-0.2</v>
      </c>
      <c r="AG45" s="12">
        <v>0.1</v>
      </c>
      <c r="AH45" s="12">
        <v>-0.3</v>
      </c>
      <c r="AI45" s="12"/>
      <c r="AJ45" s="11" t="s">
        <v>315</v>
      </c>
      <c r="AK45" s="11" t="s">
        <v>314</v>
      </c>
      <c r="AL45" s="11" t="s">
        <v>182</v>
      </c>
      <c r="AM45" s="8"/>
      <c r="AN45" s="8" t="s">
        <v>2139</v>
      </c>
      <c r="AO45" s="27" t="s">
        <v>2140</v>
      </c>
    </row>
    <row r="46" spans="1:41" s="5" customFormat="1">
      <c r="A46" s="6">
        <v>45612</v>
      </c>
      <c r="B46" s="7" t="s">
        <v>140</v>
      </c>
      <c r="C46" s="42" t="s">
        <v>195</v>
      </c>
      <c r="D46" s="9">
        <v>8.4074074074074079E-2</v>
      </c>
      <c r="E46" s="8" t="s">
        <v>931</v>
      </c>
      <c r="F46" s="10">
        <v>12.8</v>
      </c>
      <c r="G46" s="10">
        <v>11.6</v>
      </c>
      <c r="H46" s="10">
        <v>12.9</v>
      </c>
      <c r="I46" s="10">
        <v>12.7</v>
      </c>
      <c r="J46" s="10">
        <v>12.4</v>
      </c>
      <c r="K46" s="10">
        <v>12.1</v>
      </c>
      <c r="L46" s="10">
        <v>11.6</v>
      </c>
      <c r="M46" s="10">
        <v>11.6</v>
      </c>
      <c r="N46" s="10">
        <v>11.8</v>
      </c>
      <c r="O46" s="10">
        <v>11.9</v>
      </c>
      <c r="P46" s="22">
        <f t="shared" si="10"/>
        <v>37.299999999999997</v>
      </c>
      <c r="Q46" s="22">
        <f t="shared" si="11"/>
        <v>48.800000000000004</v>
      </c>
      <c r="R46" s="22">
        <f t="shared" si="12"/>
        <v>35.299999999999997</v>
      </c>
      <c r="S46" s="23">
        <f t="shared" si="13"/>
        <v>62.4</v>
      </c>
      <c r="T46" s="23">
        <f t="shared" si="14"/>
        <v>58.999999999999993</v>
      </c>
      <c r="U46" s="11" t="s">
        <v>212</v>
      </c>
      <c r="V46" s="11" t="s">
        <v>213</v>
      </c>
      <c r="W46" s="13" t="s">
        <v>685</v>
      </c>
      <c r="X46" s="13" t="s">
        <v>298</v>
      </c>
      <c r="Y46" s="13" t="s">
        <v>272</v>
      </c>
      <c r="Z46" s="13" t="s">
        <v>181</v>
      </c>
      <c r="AA46" s="12">
        <v>10.4</v>
      </c>
      <c r="AB46" s="12">
        <v>9.1999999999999993</v>
      </c>
      <c r="AC46" s="12">
        <v>11</v>
      </c>
      <c r="AD46" s="11" t="s">
        <v>182</v>
      </c>
      <c r="AE46" s="12">
        <v>1.6</v>
      </c>
      <c r="AF46" s="12">
        <v>-0.5</v>
      </c>
      <c r="AG46" s="12">
        <v>1.4</v>
      </c>
      <c r="AH46" s="12">
        <v>-0.3</v>
      </c>
      <c r="AI46" s="12"/>
      <c r="AJ46" s="11" t="s">
        <v>318</v>
      </c>
      <c r="AK46" s="11" t="s">
        <v>315</v>
      </c>
      <c r="AL46" s="11" t="s">
        <v>182</v>
      </c>
      <c r="AM46" s="8"/>
      <c r="AN46" s="8" t="s">
        <v>2137</v>
      </c>
      <c r="AO46" s="27" t="s">
        <v>2138</v>
      </c>
    </row>
    <row r="47" spans="1:41" s="5" customFormat="1">
      <c r="A47" s="6">
        <v>45619</v>
      </c>
      <c r="B47" s="7" t="s">
        <v>1585</v>
      </c>
      <c r="C47" s="42" t="s">
        <v>195</v>
      </c>
      <c r="D47" s="9">
        <v>8.3425925925925931E-2</v>
      </c>
      <c r="E47" s="8" t="s">
        <v>2182</v>
      </c>
      <c r="F47" s="10">
        <v>12.5</v>
      </c>
      <c r="G47" s="10">
        <v>11</v>
      </c>
      <c r="H47" s="10">
        <v>11.9</v>
      </c>
      <c r="I47" s="10">
        <v>12.4</v>
      </c>
      <c r="J47" s="10">
        <v>12.4</v>
      </c>
      <c r="K47" s="10">
        <v>12.5</v>
      </c>
      <c r="L47" s="10">
        <v>12.1</v>
      </c>
      <c r="M47" s="10">
        <v>11.9</v>
      </c>
      <c r="N47" s="10">
        <v>12.2</v>
      </c>
      <c r="O47" s="10">
        <v>11.9</v>
      </c>
      <c r="P47" s="22">
        <f t="shared" ref="P47:P49" si="15">SUM(F47:H47)</f>
        <v>35.4</v>
      </c>
      <c r="Q47" s="22">
        <f t="shared" ref="Q47:Q49" si="16">SUM(I47:L47)</f>
        <v>49.4</v>
      </c>
      <c r="R47" s="22">
        <f t="shared" ref="R47:R49" si="17">SUM(M47:O47)</f>
        <v>36</v>
      </c>
      <c r="S47" s="23">
        <f t="shared" ref="S47:S49" si="18">SUM(F47:J47)</f>
        <v>60.199999999999996</v>
      </c>
      <c r="T47" s="23">
        <f t="shared" ref="T47:T49" si="19">SUM(K47:O47)</f>
        <v>60.6</v>
      </c>
      <c r="U47" s="11" t="s">
        <v>170</v>
      </c>
      <c r="V47" s="11" t="s">
        <v>171</v>
      </c>
      <c r="W47" s="13" t="s">
        <v>395</v>
      </c>
      <c r="X47" s="13" t="s">
        <v>299</v>
      </c>
      <c r="Y47" s="13" t="s">
        <v>280</v>
      </c>
      <c r="Z47" s="13" t="s">
        <v>182</v>
      </c>
      <c r="AA47" s="12">
        <v>9</v>
      </c>
      <c r="AB47" s="12">
        <v>8.4</v>
      </c>
      <c r="AC47" s="12">
        <v>11.3</v>
      </c>
      <c r="AD47" s="11" t="s">
        <v>181</v>
      </c>
      <c r="AE47" s="12">
        <v>-0.9</v>
      </c>
      <c r="AF47" s="12" t="s">
        <v>313</v>
      </c>
      <c r="AG47" s="12">
        <v>0.2</v>
      </c>
      <c r="AH47" s="12">
        <v>-1.1000000000000001</v>
      </c>
      <c r="AI47" s="12"/>
      <c r="AJ47" s="11" t="s">
        <v>315</v>
      </c>
      <c r="AK47" s="11" t="s">
        <v>315</v>
      </c>
      <c r="AL47" s="11" t="s">
        <v>182</v>
      </c>
      <c r="AM47" s="8"/>
      <c r="AN47" s="8" t="s">
        <v>2187</v>
      </c>
      <c r="AO47" s="27" t="s">
        <v>2188</v>
      </c>
    </row>
    <row r="48" spans="1:41" s="5" customFormat="1">
      <c r="A48" s="6">
        <v>45619</v>
      </c>
      <c r="B48" s="7" t="s">
        <v>1744</v>
      </c>
      <c r="C48" s="42" t="s">
        <v>195</v>
      </c>
      <c r="D48" s="9">
        <v>8.3425925925925931E-2</v>
      </c>
      <c r="E48" s="8" t="s">
        <v>1588</v>
      </c>
      <c r="F48" s="10">
        <v>13.2</v>
      </c>
      <c r="G48" s="10">
        <v>11.5</v>
      </c>
      <c r="H48" s="10">
        <v>12.1</v>
      </c>
      <c r="I48" s="10">
        <v>12.6</v>
      </c>
      <c r="J48" s="10">
        <v>12.5</v>
      </c>
      <c r="K48" s="10">
        <v>12.4</v>
      </c>
      <c r="L48" s="10">
        <v>12.1</v>
      </c>
      <c r="M48" s="10">
        <v>11.6</v>
      </c>
      <c r="N48" s="10">
        <v>11.5</v>
      </c>
      <c r="O48" s="10">
        <v>11.4</v>
      </c>
      <c r="P48" s="22">
        <f t="shared" si="15"/>
        <v>36.799999999999997</v>
      </c>
      <c r="Q48" s="22">
        <f t="shared" si="16"/>
        <v>49.6</v>
      </c>
      <c r="R48" s="22">
        <f t="shared" si="17"/>
        <v>34.5</v>
      </c>
      <c r="S48" s="23">
        <f t="shared" si="18"/>
        <v>61.9</v>
      </c>
      <c r="T48" s="23">
        <f t="shared" si="19"/>
        <v>59</v>
      </c>
      <c r="U48" s="11" t="s">
        <v>217</v>
      </c>
      <c r="V48" s="11" t="s">
        <v>213</v>
      </c>
      <c r="W48" s="13" t="s">
        <v>199</v>
      </c>
      <c r="X48" s="13" t="s">
        <v>280</v>
      </c>
      <c r="Y48" s="13" t="s">
        <v>1690</v>
      </c>
      <c r="Z48" s="13" t="s">
        <v>182</v>
      </c>
      <c r="AA48" s="12">
        <v>9</v>
      </c>
      <c r="AB48" s="12">
        <v>8.4</v>
      </c>
      <c r="AC48" s="12">
        <v>11.3</v>
      </c>
      <c r="AD48" s="11" t="s">
        <v>181</v>
      </c>
      <c r="AE48" s="12">
        <v>0.7</v>
      </c>
      <c r="AF48" s="12">
        <v>-0.7</v>
      </c>
      <c r="AG48" s="12">
        <v>1.1000000000000001</v>
      </c>
      <c r="AH48" s="12">
        <v>-1.1000000000000001</v>
      </c>
      <c r="AI48" s="12"/>
      <c r="AJ48" s="11" t="s">
        <v>318</v>
      </c>
      <c r="AK48" s="11" t="s">
        <v>315</v>
      </c>
      <c r="AL48" s="11" t="s">
        <v>182</v>
      </c>
      <c r="AM48" s="8"/>
      <c r="AN48" s="8"/>
      <c r="AO48" s="27"/>
    </row>
    <row r="49" spans="1:41" s="5" customFormat="1">
      <c r="A49" s="6">
        <v>45620</v>
      </c>
      <c r="B49" s="7" t="s">
        <v>1373</v>
      </c>
      <c r="C49" s="42" t="s">
        <v>195</v>
      </c>
      <c r="D49" s="9">
        <v>8.4120370370370373E-2</v>
      </c>
      <c r="E49" s="8" t="s">
        <v>2219</v>
      </c>
      <c r="F49" s="10">
        <v>12.6</v>
      </c>
      <c r="G49" s="10">
        <v>11.9</v>
      </c>
      <c r="H49" s="10">
        <v>12.4</v>
      </c>
      <c r="I49" s="10">
        <v>12.5</v>
      </c>
      <c r="J49" s="10">
        <v>12.8</v>
      </c>
      <c r="K49" s="10">
        <v>12.7</v>
      </c>
      <c r="L49" s="10">
        <v>12</v>
      </c>
      <c r="M49" s="10">
        <v>11.9</v>
      </c>
      <c r="N49" s="10">
        <v>11.8</v>
      </c>
      <c r="O49" s="10">
        <v>11.2</v>
      </c>
      <c r="P49" s="22">
        <f t="shared" si="15"/>
        <v>36.9</v>
      </c>
      <c r="Q49" s="22">
        <f t="shared" si="16"/>
        <v>50</v>
      </c>
      <c r="R49" s="22">
        <f t="shared" si="17"/>
        <v>34.900000000000006</v>
      </c>
      <c r="S49" s="23">
        <f t="shared" si="18"/>
        <v>62.2</v>
      </c>
      <c r="T49" s="23">
        <f t="shared" si="19"/>
        <v>59.600000000000009</v>
      </c>
      <c r="U49" s="11" t="s">
        <v>217</v>
      </c>
      <c r="V49" s="11" t="s">
        <v>213</v>
      </c>
      <c r="W49" s="13" t="s">
        <v>299</v>
      </c>
      <c r="X49" s="13" t="s">
        <v>272</v>
      </c>
      <c r="Y49" s="13" t="s">
        <v>299</v>
      </c>
      <c r="Z49" s="13" t="s">
        <v>182</v>
      </c>
      <c r="AA49" s="12">
        <v>10</v>
      </c>
      <c r="AB49" s="12">
        <v>9.3000000000000007</v>
      </c>
      <c r="AC49" s="12">
        <v>11.4</v>
      </c>
      <c r="AD49" s="11" t="s">
        <v>181</v>
      </c>
      <c r="AE49" s="12">
        <v>-0.2</v>
      </c>
      <c r="AF49" s="12">
        <v>-0.7</v>
      </c>
      <c r="AG49" s="12">
        <v>0.1</v>
      </c>
      <c r="AH49" s="12">
        <v>-1</v>
      </c>
      <c r="AI49" s="12"/>
      <c r="AJ49" s="11" t="s">
        <v>315</v>
      </c>
      <c r="AK49" s="11" t="s">
        <v>315</v>
      </c>
      <c r="AL49" s="11" t="s">
        <v>182</v>
      </c>
      <c r="AM49" s="8"/>
      <c r="AN49" s="8" t="s">
        <v>2231</v>
      </c>
      <c r="AO49" s="27" t="s">
        <v>2232</v>
      </c>
    </row>
    <row r="50" spans="1:41" s="5" customFormat="1">
      <c r="A50" s="6">
        <v>45626</v>
      </c>
      <c r="B50" s="7" t="s">
        <v>135</v>
      </c>
      <c r="C50" s="42" t="s">
        <v>195</v>
      </c>
      <c r="D50" s="9">
        <v>8.1967592592592592E-2</v>
      </c>
      <c r="E50" s="8" t="s">
        <v>2283</v>
      </c>
      <c r="F50" s="10">
        <v>12.3</v>
      </c>
      <c r="G50" s="10">
        <v>10.7</v>
      </c>
      <c r="H50" s="10">
        <v>11.7</v>
      </c>
      <c r="I50" s="10">
        <v>12</v>
      </c>
      <c r="J50" s="10">
        <v>11.7</v>
      </c>
      <c r="K50" s="10">
        <v>12.2</v>
      </c>
      <c r="L50" s="10">
        <v>12.2</v>
      </c>
      <c r="M50" s="10">
        <v>12</v>
      </c>
      <c r="N50" s="10">
        <v>11.6</v>
      </c>
      <c r="O50" s="10">
        <v>11.8</v>
      </c>
      <c r="P50" s="22">
        <f t="shared" ref="P50" si="20">SUM(F50:H50)</f>
        <v>34.700000000000003</v>
      </c>
      <c r="Q50" s="22">
        <f t="shared" ref="Q50" si="21">SUM(I50:L50)</f>
        <v>48.099999999999994</v>
      </c>
      <c r="R50" s="22">
        <f t="shared" ref="R50" si="22">SUM(M50:O50)</f>
        <v>35.400000000000006</v>
      </c>
      <c r="S50" s="23">
        <f t="shared" ref="S50" si="23">SUM(F50:J50)</f>
        <v>58.400000000000006</v>
      </c>
      <c r="T50" s="23">
        <f t="shared" ref="T50" si="24">SUM(K50:O50)</f>
        <v>59.8</v>
      </c>
      <c r="U50" s="11" t="s">
        <v>172</v>
      </c>
      <c r="V50" s="11" t="s">
        <v>171</v>
      </c>
      <c r="W50" s="13" t="s">
        <v>220</v>
      </c>
      <c r="X50" s="13" t="s">
        <v>243</v>
      </c>
      <c r="Y50" s="13" t="s">
        <v>2284</v>
      </c>
      <c r="Z50" s="13" t="s">
        <v>182</v>
      </c>
      <c r="AA50" s="12">
        <v>9.1999999999999993</v>
      </c>
      <c r="AB50" s="12">
        <v>8.8000000000000007</v>
      </c>
      <c r="AC50" s="12">
        <v>11.3</v>
      </c>
      <c r="AD50" s="11" t="s">
        <v>181</v>
      </c>
      <c r="AE50" s="12">
        <v>-0.2</v>
      </c>
      <c r="AF50" s="12" t="s">
        <v>313</v>
      </c>
      <c r="AG50" s="12">
        <v>0.7</v>
      </c>
      <c r="AH50" s="12">
        <v>-0.9</v>
      </c>
      <c r="AI50" s="12"/>
      <c r="AJ50" s="11" t="s">
        <v>314</v>
      </c>
      <c r="AK50" s="11" t="s">
        <v>315</v>
      </c>
      <c r="AL50" s="11" t="s">
        <v>182</v>
      </c>
      <c r="AM50" s="8"/>
      <c r="AN50" s="8"/>
      <c r="AO50" s="27"/>
    </row>
    <row r="51" spans="1:41" s="5" customFormat="1">
      <c r="A51" s="6">
        <v>45633</v>
      </c>
      <c r="B51" s="7" t="s">
        <v>1585</v>
      </c>
      <c r="C51" s="42" t="s">
        <v>195</v>
      </c>
      <c r="D51" s="9">
        <v>8.4027777777777785E-2</v>
      </c>
      <c r="E51" s="8" t="s">
        <v>2324</v>
      </c>
      <c r="F51" s="10">
        <v>12.7</v>
      </c>
      <c r="G51" s="10">
        <v>11.6</v>
      </c>
      <c r="H51" s="10">
        <v>12.5</v>
      </c>
      <c r="I51" s="10">
        <v>12.8</v>
      </c>
      <c r="J51" s="10">
        <v>12.5</v>
      </c>
      <c r="K51" s="10">
        <v>12.5</v>
      </c>
      <c r="L51" s="10">
        <v>11.8</v>
      </c>
      <c r="M51" s="10">
        <v>11.5</v>
      </c>
      <c r="N51" s="10">
        <v>11.5</v>
      </c>
      <c r="O51" s="10">
        <v>11.6</v>
      </c>
      <c r="P51" s="22">
        <f t="shared" ref="P51:P52" si="25">SUM(F51:H51)</f>
        <v>36.799999999999997</v>
      </c>
      <c r="Q51" s="22">
        <f t="shared" ref="Q51:Q52" si="26">SUM(I51:L51)</f>
        <v>49.599999999999994</v>
      </c>
      <c r="R51" s="22">
        <f t="shared" ref="R51:R52" si="27">SUM(M51:O51)</f>
        <v>34.6</v>
      </c>
      <c r="S51" s="23">
        <f t="shared" ref="S51:S52" si="28">SUM(F51:J51)</f>
        <v>62.099999999999994</v>
      </c>
      <c r="T51" s="23">
        <f t="shared" ref="T51:T52" si="29">SUM(K51:O51)</f>
        <v>58.9</v>
      </c>
      <c r="U51" s="11" t="s">
        <v>217</v>
      </c>
      <c r="V51" s="11" t="s">
        <v>213</v>
      </c>
      <c r="W51" s="13" t="s">
        <v>220</v>
      </c>
      <c r="X51" s="13" t="s">
        <v>414</v>
      </c>
      <c r="Y51" s="13" t="s">
        <v>863</v>
      </c>
      <c r="Z51" s="13" t="s">
        <v>182</v>
      </c>
      <c r="AA51" s="12">
        <v>8.5</v>
      </c>
      <c r="AB51" s="12">
        <v>6.8</v>
      </c>
      <c r="AC51" s="12">
        <v>11.5</v>
      </c>
      <c r="AD51" s="11" t="s">
        <v>181</v>
      </c>
      <c r="AE51" s="12">
        <v>-0.5</v>
      </c>
      <c r="AF51" s="12">
        <v>-0.7</v>
      </c>
      <c r="AG51" s="12">
        <v>-0.3</v>
      </c>
      <c r="AH51" s="12">
        <v>-0.9</v>
      </c>
      <c r="AI51" s="12"/>
      <c r="AJ51" s="11" t="s">
        <v>315</v>
      </c>
      <c r="AK51" s="11" t="s">
        <v>315</v>
      </c>
      <c r="AL51" s="11" t="s">
        <v>183</v>
      </c>
      <c r="AM51" s="8"/>
      <c r="AN51" s="8" t="s">
        <v>2349</v>
      </c>
      <c r="AO51" s="27" t="s">
        <v>2350</v>
      </c>
    </row>
    <row r="52" spans="1:41" s="5" customFormat="1">
      <c r="A52" s="6">
        <v>45633</v>
      </c>
      <c r="B52" s="7" t="s">
        <v>1745</v>
      </c>
      <c r="C52" s="42" t="s">
        <v>195</v>
      </c>
      <c r="D52" s="9">
        <v>8.3402777777777784E-2</v>
      </c>
      <c r="E52" s="8" t="s">
        <v>1746</v>
      </c>
      <c r="F52" s="10">
        <v>12.6</v>
      </c>
      <c r="G52" s="10">
        <v>11.4</v>
      </c>
      <c r="H52" s="10">
        <v>12.1</v>
      </c>
      <c r="I52" s="10">
        <v>12.5</v>
      </c>
      <c r="J52" s="10">
        <v>12.8</v>
      </c>
      <c r="K52" s="10">
        <v>12.8</v>
      </c>
      <c r="L52" s="10">
        <v>12.2</v>
      </c>
      <c r="M52" s="10">
        <v>11.2</v>
      </c>
      <c r="N52" s="10">
        <v>11.4</v>
      </c>
      <c r="O52" s="10">
        <v>11.6</v>
      </c>
      <c r="P52" s="22">
        <f t="shared" si="25"/>
        <v>36.1</v>
      </c>
      <c r="Q52" s="22">
        <f t="shared" si="26"/>
        <v>50.3</v>
      </c>
      <c r="R52" s="22">
        <f t="shared" si="27"/>
        <v>34.200000000000003</v>
      </c>
      <c r="S52" s="23">
        <f t="shared" si="28"/>
        <v>61.400000000000006</v>
      </c>
      <c r="T52" s="23">
        <f t="shared" si="29"/>
        <v>59.2</v>
      </c>
      <c r="U52" s="11" t="s">
        <v>217</v>
      </c>
      <c r="V52" s="11" t="s">
        <v>213</v>
      </c>
      <c r="W52" s="13" t="s">
        <v>280</v>
      </c>
      <c r="X52" s="13" t="s">
        <v>247</v>
      </c>
      <c r="Y52" s="13" t="s">
        <v>252</v>
      </c>
      <c r="Z52" s="13" t="s">
        <v>182</v>
      </c>
      <c r="AA52" s="12">
        <v>8.5</v>
      </c>
      <c r="AB52" s="12">
        <v>6.8</v>
      </c>
      <c r="AC52" s="12">
        <v>11.5</v>
      </c>
      <c r="AD52" s="11" t="s">
        <v>181</v>
      </c>
      <c r="AE52" s="12">
        <v>-0.1</v>
      </c>
      <c r="AF52" s="12">
        <v>-0.9</v>
      </c>
      <c r="AG52" s="12">
        <v>-0.1</v>
      </c>
      <c r="AH52" s="12">
        <v>-0.9</v>
      </c>
      <c r="AI52" s="12"/>
      <c r="AJ52" s="11" t="s">
        <v>315</v>
      </c>
      <c r="AK52" s="11" t="s">
        <v>315</v>
      </c>
      <c r="AL52" s="11" t="s">
        <v>183</v>
      </c>
      <c r="AM52" s="8"/>
      <c r="AN52" s="8" t="s">
        <v>2351</v>
      </c>
      <c r="AO52" s="27" t="s">
        <v>2352</v>
      </c>
    </row>
    <row r="53" spans="1:41" s="5" customFormat="1">
      <c r="A53" s="6">
        <v>45640</v>
      </c>
      <c r="B53" s="7" t="s">
        <v>1585</v>
      </c>
      <c r="C53" s="42" t="s">
        <v>195</v>
      </c>
      <c r="D53" s="9">
        <v>8.4791666666666668E-2</v>
      </c>
      <c r="E53" s="8" t="s">
        <v>2388</v>
      </c>
      <c r="F53" s="10">
        <v>12.9</v>
      </c>
      <c r="G53" s="10">
        <v>11.5</v>
      </c>
      <c r="H53" s="10">
        <v>12.6</v>
      </c>
      <c r="I53" s="10">
        <v>12.8</v>
      </c>
      <c r="J53" s="10">
        <v>12.3</v>
      </c>
      <c r="K53" s="10">
        <v>12.3</v>
      </c>
      <c r="L53" s="10">
        <v>12.7</v>
      </c>
      <c r="M53" s="10">
        <v>12.2</v>
      </c>
      <c r="N53" s="10">
        <v>11.8</v>
      </c>
      <c r="O53" s="10">
        <v>11.5</v>
      </c>
      <c r="P53" s="22">
        <f t="shared" ref="P53" si="30">SUM(F53:H53)</f>
        <v>37</v>
      </c>
      <c r="Q53" s="22">
        <f t="shared" ref="Q53" si="31">SUM(I53:L53)</f>
        <v>50.100000000000009</v>
      </c>
      <c r="R53" s="22">
        <f t="shared" ref="R53" si="32">SUM(M53:O53)</f>
        <v>35.5</v>
      </c>
      <c r="S53" s="23">
        <f t="shared" ref="S53" si="33">SUM(F53:J53)</f>
        <v>62.099999999999994</v>
      </c>
      <c r="T53" s="23">
        <f t="shared" ref="T53" si="34">SUM(K53:O53)</f>
        <v>60.5</v>
      </c>
      <c r="U53" s="11" t="s">
        <v>217</v>
      </c>
      <c r="V53" s="11" t="s">
        <v>213</v>
      </c>
      <c r="W53" s="13" t="s">
        <v>1690</v>
      </c>
      <c r="X53" s="13" t="s">
        <v>272</v>
      </c>
      <c r="Y53" s="13" t="s">
        <v>280</v>
      </c>
      <c r="Z53" s="13" t="s">
        <v>183</v>
      </c>
      <c r="AA53" s="12">
        <v>8.6</v>
      </c>
      <c r="AB53" s="12">
        <v>7.6</v>
      </c>
      <c r="AC53" s="12">
        <v>11.5</v>
      </c>
      <c r="AD53" s="11" t="s">
        <v>181</v>
      </c>
      <c r="AE53" s="12">
        <v>0.8</v>
      </c>
      <c r="AF53" s="12">
        <v>-0.5</v>
      </c>
      <c r="AG53" s="12">
        <v>1</v>
      </c>
      <c r="AH53" s="12">
        <v>-0.7</v>
      </c>
      <c r="AI53" s="12"/>
      <c r="AJ53" s="11" t="s">
        <v>318</v>
      </c>
      <c r="AK53" s="11" t="s">
        <v>315</v>
      </c>
      <c r="AL53" s="11" t="s">
        <v>182</v>
      </c>
      <c r="AM53" s="8"/>
      <c r="AN53" s="8" t="s">
        <v>2412</v>
      </c>
      <c r="AO53" s="27" t="s">
        <v>2413</v>
      </c>
    </row>
    <row r="54" spans="1:41" s="5" customFormat="1">
      <c r="A54" s="6">
        <v>45647</v>
      </c>
      <c r="B54" s="7" t="s">
        <v>1585</v>
      </c>
      <c r="C54" s="42" t="s">
        <v>195</v>
      </c>
      <c r="D54" s="9">
        <v>8.3425925925925931E-2</v>
      </c>
      <c r="E54" s="8" t="s">
        <v>2462</v>
      </c>
      <c r="F54" s="10">
        <v>12.7</v>
      </c>
      <c r="G54" s="10">
        <v>11.9</v>
      </c>
      <c r="H54" s="10">
        <v>12.6</v>
      </c>
      <c r="I54" s="10">
        <v>12.3</v>
      </c>
      <c r="J54" s="10">
        <v>12.2</v>
      </c>
      <c r="K54" s="10">
        <v>12.3</v>
      </c>
      <c r="L54" s="10">
        <v>12</v>
      </c>
      <c r="M54" s="10">
        <v>11.4</v>
      </c>
      <c r="N54" s="10">
        <v>11.6</v>
      </c>
      <c r="O54" s="10">
        <v>11.8</v>
      </c>
      <c r="P54" s="22">
        <f t="shared" ref="P54:P55" si="35">SUM(F54:H54)</f>
        <v>37.200000000000003</v>
      </c>
      <c r="Q54" s="22">
        <f t="shared" ref="Q54:Q55" si="36">SUM(I54:L54)</f>
        <v>48.8</v>
      </c>
      <c r="R54" s="22">
        <f t="shared" ref="R54:R55" si="37">SUM(M54:O54)</f>
        <v>34.799999999999997</v>
      </c>
      <c r="S54" s="23">
        <f t="shared" ref="S54:S55" si="38">SUM(F54:J54)</f>
        <v>61.7</v>
      </c>
      <c r="T54" s="23">
        <f t="shared" ref="T54:T55" si="39">SUM(K54:O54)</f>
        <v>59.100000000000009</v>
      </c>
      <c r="U54" s="11" t="s">
        <v>217</v>
      </c>
      <c r="V54" s="11" t="s">
        <v>213</v>
      </c>
      <c r="W54" s="13" t="s">
        <v>220</v>
      </c>
      <c r="X54" s="13" t="s">
        <v>280</v>
      </c>
      <c r="Y54" s="13" t="s">
        <v>415</v>
      </c>
      <c r="Z54" s="13" t="s">
        <v>183</v>
      </c>
      <c r="AA54" s="12">
        <v>9.1</v>
      </c>
      <c r="AB54" s="12">
        <v>8.3000000000000007</v>
      </c>
      <c r="AC54" s="12">
        <v>11</v>
      </c>
      <c r="AD54" s="11" t="s">
        <v>182</v>
      </c>
      <c r="AE54" s="12">
        <v>-0.7</v>
      </c>
      <c r="AF54" s="12">
        <v>-0.6</v>
      </c>
      <c r="AG54" s="12">
        <v>-0.7</v>
      </c>
      <c r="AH54" s="12">
        <v>-0.6</v>
      </c>
      <c r="AI54" s="12"/>
      <c r="AJ54" s="11" t="s">
        <v>320</v>
      </c>
      <c r="AK54" s="11" t="s">
        <v>320</v>
      </c>
      <c r="AL54" s="11" t="s">
        <v>181</v>
      </c>
      <c r="AM54" s="8"/>
      <c r="AN54" s="8" t="s">
        <v>2460</v>
      </c>
      <c r="AO54" s="27" t="s">
        <v>2461</v>
      </c>
    </row>
    <row r="55" spans="1:41" s="5" customFormat="1">
      <c r="A55" s="6">
        <v>45648</v>
      </c>
      <c r="B55" s="7" t="s">
        <v>142</v>
      </c>
      <c r="C55" s="42" t="s">
        <v>195</v>
      </c>
      <c r="D55" s="9">
        <v>8.3437499999999998E-2</v>
      </c>
      <c r="E55" s="8" t="s">
        <v>1924</v>
      </c>
      <c r="F55" s="10">
        <v>12.7</v>
      </c>
      <c r="G55" s="10">
        <v>12.4</v>
      </c>
      <c r="H55" s="10">
        <v>12.7</v>
      </c>
      <c r="I55" s="10">
        <v>12.6</v>
      </c>
      <c r="J55" s="10">
        <v>12.2</v>
      </c>
      <c r="K55" s="10">
        <v>12.3</v>
      </c>
      <c r="L55" s="10">
        <v>11.9</v>
      </c>
      <c r="M55" s="10">
        <v>11.5</v>
      </c>
      <c r="N55" s="10">
        <v>11.2</v>
      </c>
      <c r="O55" s="10">
        <v>11.4</v>
      </c>
      <c r="P55" s="22">
        <f t="shared" si="35"/>
        <v>37.799999999999997</v>
      </c>
      <c r="Q55" s="22">
        <f t="shared" si="36"/>
        <v>48.999999999999993</v>
      </c>
      <c r="R55" s="22">
        <f t="shared" si="37"/>
        <v>34.1</v>
      </c>
      <c r="S55" s="23">
        <f t="shared" si="38"/>
        <v>62.599999999999994</v>
      </c>
      <c r="T55" s="23">
        <f t="shared" si="39"/>
        <v>58.300000000000004</v>
      </c>
      <c r="U55" s="11" t="s">
        <v>212</v>
      </c>
      <c r="V55" s="11" t="s">
        <v>213</v>
      </c>
      <c r="W55" s="13" t="s">
        <v>199</v>
      </c>
      <c r="X55" s="13" t="s">
        <v>306</v>
      </c>
      <c r="Y55" s="13" t="s">
        <v>273</v>
      </c>
      <c r="Z55" s="13" t="s">
        <v>183</v>
      </c>
      <c r="AA55" s="12">
        <v>9.1</v>
      </c>
      <c r="AB55" s="12">
        <v>7.4</v>
      </c>
      <c r="AC55" s="12">
        <v>11.3</v>
      </c>
      <c r="AD55" s="11" t="s">
        <v>182</v>
      </c>
      <c r="AE55" s="12">
        <v>1.8</v>
      </c>
      <c r="AF55" s="12">
        <v>-0.9</v>
      </c>
      <c r="AG55" s="12">
        <v>1.4</v>
      </c>
      <c r="AH55" s="12">
        <v>-0.5</v>
      </c>
      <c r="AI55" s="12"/>
      <c r="AJ55" s="11" t="s">
        <v>318</v>
      </c>
      <c r="AK55" s="11" t="s">
        <v>315</v>
      </c>
      <c r="AL55" s="11" t="s">
        <v>182</v>
      </c>
      <c r="AM55" s="8"/>
      <c r="AN55" s="8" t="s">
        <v>2510</v>
      </c>
      <c r="AO55" s="27" t="s">
        <v>2511</v>
      </c>
    </row>
  </sheetData>
  <autoFilter ref="A1:AN31" xr:uid="{00000000-0009-0000-0000-000005000000}"/>
  <dataConsolidate/>
  <phoneticPr fontId="12"/>
  <conditionalFormatting sqref="F2:O3">
    <cfRule type="colorScale" priority="154">
      <colorScale>
        <cfvo type="min"/>
        <cfvo type="percentile" val="50"/>
        <cfvo type="max"/>
        <color rgb="FFF8696B"/>
        <color rgb="FFFFEB84"/>
        <color rgb="FF63BE7B"/>
      </colorScale>
    </cfRule>
  </conditionalFormatting>
  <conditionalFormatting sqref="F4:O4">
    <cfRule type="colorScale" priority="113">
      <colorScale>
        <cfvo type="min"/>
        <cfvo type="percentile" val="50"/>
        <cfvo type="max"/>
        <color rgb="FFF8696B"/>
        <color rgb="FFFFEB84"/>
        <color rgb="FF63BE7B"/>
      </colorScale>
    </cfRule>
  </conditionalFormatting>
  <conditionalFormatting sqref="F5:O8">
    <cfRule type="colorScale" priority="109">
      <colorScale>
        <cfvo type="min"/>
        <cfvo type="percentile" val="50"/>
        <cfvo type="max"/>
        <color rgb="FFF8696B"/>
        <color rgb="FFFFEB84"/>
        <color rgb="FF63BE7B"/>
      </colorScale>
    </cfRule>
  </conditionalFormatting>
  <conditionalFormatting sqref="F9:O9">
    <cfRule type="colorScale" priority="105">
      <colorScale>
        <cfvo type="min"/>
        <cfvo type="percentile" val="50"/>
        <cfvo type="max"/>
        <color rgb="FFF8696B"/>
        <color rgb="FFFFEB84"/>
        <color rgb="FF63BE7B"/>
      </colorScale>
    </cfRule>
  </conditionalFormatting>
  <conditionalFormatting sqref="F10:O11">
    <cfRule type="colorScale" priority="92">
      <colorScale>
        <cfvo type="min"/>
        <cfvo type="percentile" val="50"/>
        <cfvo type="max"/>
        <color rgb="FFF8696B"/>
        <color rgb="FFFFEB84"/>
        <color rgb="FF63BE7B"/>
      </colorScale>
    </cfRule>
  </conditionalFormatting>
  <conditionalFormatting sqref="F12:O14">
    <cfRule type="colorScale" priority="88">
      <colorScale>
        <cfvo type="min"/>
        <cfvo type="percentile" val="50"/>
        <cfvo type="max"/>
        <color rgb="FFF8696B"/>
        <color rgb="FFFFEB84"/>
        <color rgb="FF63BE7B"/>
      </colorScale>
    </cfRule>
  </conditionalFormatting>
  <conditionalFormatting sqref="F15:O15">
    <cfRule type="colorScale" priority="84">
      <colorScale>
        <cfvo type="min"/>
        <cfvo type="percentile" val="50"/>
        <cfvo type="max"/>
        <color rgb="FFF8696B"/>
        <color rgb="FFFFEB84"/>
        <color rgb="FF63BE7B"/>
      </colorScale>
    </cfRule>
  </conditionalFormatting>
  <conditionalFormatting sqref="F16:O16">
    <cfRule type="colorScale" priority="80">
      <colorScale>
        <cfvo type="min"/>
        <cfvo type="percentile" val="50"/>
        <cfvo type="max"/>
        <color rgb="FFF8696B"/>
        <color rgb="FFFFEB84"/>
        <color rgb="FF63BE7B"/>
      </colorScale>
    </cfRule>
  </conditionalFormatting>
  <conditionalFormatting sqref="F17:O17">
    <cfRule type="colorScale" priority="76">
      <colorScale>
        <cfvo type="min"/>
        <cfvo type="percentile" val="50"/>
        <cfvo type="max"/>
        <color rgb="FFF8696B"/>
        <color rgb="FFFFEB84"/>
        <color rgb="FF63BE7B"/>
      </colorScale>
    </cfRule>
  </conditionalFormatting>
  <conditionalFormatting sqref="F18:O20">
    <cfRule type="colorScale" priority="72">
      <colorScale>
        <cfvo type="min"/>
        <cfvo type="percentile" val="50"/>
        <cfvo type="max"/>
        <color rgb="FFF8696B"/>
        <color rgb="FFFFEB84"/>
        <color rgb="FF63BE7B"/>
      </colorScale>
    </cfRule>
  </conditionalFormatting>
  <conditionalFormatting sqref="F21:O22">
    <cfRule type="colorScale" priority="68">
      <colorScale>
        <cfvo type="min"/>
        <cfvo type="percentile" val="50"/>
        <cfvo type="max"/>
        <color rgb="FFF8696B"/>
        <color rgb="FFFFEB84"/>
        <color rgb="FF63BE7B"/>
      </colorScale>
    </cfRule>
  </conditionalFormatting>
  <conditionalFormatting sqref="F23:O24">
    <cfRule type="colorScale" priority="64">
      <colorScale>
        <cfvo type="min"/>
        <cfvo type="percentile" val="50"/>
        <cfvo type="max"/>
        <color rgb="FFF8696B"/>
        <color rgb="FFFFEB84"/>
        <color rgb="FF63BE7B"/>
      </colorScale>
    </cfRule>
  </conditionalFormatting>
  <conditionalFormatting sqref="F25:O25">
    <cfRule type="colorScale" priority="56">
      <colorScale>
        <cfvo type="min"/>
        <cfvo type="percentile" val="50"/>
        <cfvo type="max"/>
        <color rgb="FFF8696B"/>
        <color rgb="FFFFEB84"/>
        <color rgb="FF63BE7B"/>
      </colorScale>
    </cfRule>
  </conditionalFormatting>
  <conditionalFormatting sqref="F26:O27">
    <cfRule type="colorScale" priority="57">
      <colorScale>
        <cfvo type="min"/>
        <cfvo type="percentile" val="50"/>
        <cfvo type="max"/>
        <color rgb="FFF8696B"/>
        <color rgb="FFFFEB84"/>
        <color rgb="FF63BE7B"/>
      </colorScale>
    </cfRule>
  </conditionalFormatting>
  <conditionalFormatting sqref="F28:O28">
    <cfRule type="colorScale" priority="52">
      <colorScale>
        <cfvo type="min"/>
        <cfvo type="percentile" val="50"/>
        <cfvo type="max"/>
        <color rgb="FFF8696B"/>
        <color rgb="FFFFEB84"/>
        <color rgb="FF63BE7B"/>
      </colorScale>
    </cfRule>
  </conditionalFormatting>
  <conditionalFormatting sqref="F29:O30">
    <cfRule type="colorScale" priority="2231">
      <colorScale>
        <cfvo type="min"/>
        <cfvo type="percentile" val="50"/>
        <cfvo type="max"/>
        <color rgb="FFF8696B"/>
        <color rgb="FFFFEB84"/>
        <color rgb="FF63BE7B"/>
      </colorScale>
    </cfRule>
  </conditionalFormatting>
  <conditionalFormatting sqref="F31:O31">
    <cfRule type="colorScale" priority="47">
      <colorScale>
        <cfvo type="min"/>
        <cfvo type="percentile" val="50"/>
        <cfvo type="max"/>
        <color rgb="FFF8696B"/>
        <color rgb="FFFFEB84"/>
        <color rgb="FF63BE7B"/>
      </colorScale>
    </cfRule>
  </conditionalFormatting>
  <conditionalFormatting sqref="F32:O32">
    <cfRule type="colorScale" priority="46">
      <colorScale>
        <cfvo type="min"/>
        <cfvo type="percentile" val="50"/>
        <cfvo type="max"/>
        <color rgb="FFF8696B"/>
        <color rgb="FFFFEB84"/>
        <color rgb="FF63BE7B"/>
      </colorScale>
    </cfRule>
  </conditionalFormatting>
  <conditionalFormatting sqref="F33:O34">
    <cfRule type="colorScale" priority="42">
      <colorScale>
        <cfvo type="min"/>
        <cfvo type="percentile" val="50"/>
        <cfvo type="max"/>
        <color rgb="FFF8696B"/>
        <color rgb="FFFFEB84"/>
        <color rgb="FF63BE7B"/>
      </colorScale>
    </cfRule>
  </conditionalFormatting>
  <conditionalFormatting sqref="F35:O35">
    <cfRule type="colorScale" priority="38">
      <colorScale>
        <cfvo type="min"/>
        <cfvo type="percentile" val="50"/>
        <cfvo type="max"/>
        <color rgb="FFF8696B"/>
        <color rgb="FFFFEB84"/>
        <color rgb="FF63BE7B"/>
      </colorScale>
    </cfRule>
  </conditionalFormatting>
  <conditionalFormatting sqref="F36:O39">
    <cfRule type="colorScale" priority="37">
      <colorScale>
        <cfvo type="min"/>
        <cfvo type="percentile" val="50"/>
        <cfvo type="max"/>
        <color rgb="FFF8696B"/>
        <color rgb="FFFFEB84"/>
        <color rgb="FF63BE7B"/>
      </colorScale>
    </cfRule>
  </conditionalFormatting>
  <conditionalFormatting sqref="F40:O40">
    <cfRule type="colorScale" priority="33">
      <colorScale>
        <cfvo type="min"/>
        <cfvo type="percentile" val="50"/>
        <cfvo type="max"/>
        <color rgb="FFF8696B"/>
        <color rgb="FFFFEB84"/>
        <color rgb="FF63BE7B"/>
      </colorScale>
    </cfRule>
  </conditionalFormatting>
  <conditionalFormatting sqref="F41:O44">
    <cfRule type="colorScale" priority="29">
      <colorScale>
        <cfvo type="min"/>
        <cfvo type="percentile" val="50"/>
        <cfvo type="max"/>
        <color rgb="FFF8696B"/>
        <color rgb="FFFFEB84"/>
        <color rgb="FF63BE7B"/>
      </colorScale>
    </cfRule>
  </conditionalFormatting>
  <conditionalFormatting sqref="F45:O46">
    <cfRule type="colorScale" priority="25">
      <colorScale>
        <cfvo type="min"/>
        <cfvo type="percentile" val="50"/>
        <cfvo type="max"/>
        <color rgb="FFF8696B"/>
        <color rgb="FFFFEB84"/>
        <color rgb="FF63BE7B"/>
      </colorScale>
    </cfRule>
  </conditionalFormatting>
  <conditionalFormatting sqref="F47:O49">
    <cfRule type="colorScale" priority="21">
      <colorScale>
        <cfvo type="min"/>
        <cfvo type="percentile" val="50"/>
        <cfvo type="max"/>
        <color rgb="FFF8696B"/>
        <color rgb="FFFFEB84"/>
        <color rgb="FF63BE7B"/>
      </colorScale>
    </cfRule>
  </conditionalFormatting>
  <conditionalFormatting sqref="F50:O50">
    <cfRule type="colorScale" priority="13">
      <colorScale>
        <cfvo type="min"/>
        <cfvo type="percentile" val="50"/>
        <cfvo type="max"/>
        <color rgb="FFF8696B"/>
        <color rgb="FFFFEB84"/>
        <color rgb="FF63BE7B"/>
      </colorScale>
    </cfRule>
  </conditionalFormatting>
  <conditionalFormatting sqref="F51:O52">
    <cfRule type="colorScale" priority="9">
      <colorScale>
        <cfvo type="min"/>
        <cfvo type="percentile" val="50"/>
        <cfvo type="max"/>
        <color rgb="FFF8696B"/>
        <color rgb="FFFFEB84"/>
        <color rgb="FF63BE7B"/>
      </colorScale>
    </cfRule>
  </conditionalFormatting>
  <conditionalFormatting sqref="F53:O53">
    <cfRule type="colorScale" priority="5">
      <colorScale>
        <cfvo type="min"/>
        <cfvo type="percentile" val="50"/>
        <cfvo type="max"/>
        <color rgb="FFF8696B"/>
        <color rgb="FFFFEB84"/>
        <color rgb="FF63BE7B"/>
      </colorScale>
    </cfRule>
  </conditionalFormatting>
  <conditionalFormatting sqref="F54:O55">
    <cfRule type="colorScale" priority="1">
      <colorScale>
        <cfvo type="min"/>
        <cfvo type="percentile" val="50"/>
        <cfvo type="max"/>
        <color rgb="FFF8696B"/>
        <color rgb="FFFFEB84"/>
        <color rgb="FF63BE7B"/>
      </colorScale>
    </cfRule>
  </conditionalFormatting>
  <conditionalFormatting sqref="AD2:AD8">
    <cfRule type="containsText" dxfId="157" priority="187" operator="containsText" text="D">
      <formula>NOT(ISERROR(SEARCH("D",AD2)))</formula>
    </cfRule>
    <cfRule type="containsText" dxfId="156" priority="188" operator="containsText" text="S">
      <formula>NOT(ISERROR(SEARCH("S",AD2)))</formula>
    </cfRule>
    <cfRule type="containsText" dxfId="155" priority="189" operator="containsText" text="F">
      <formula>NOT(ISERROR(SEARCH("F",AD2)))</formula>
    </cfRule>
  </conditionalFormatting>
  <conditionalFormatting sqref="AD9:AD55">
    <cfRule type="containsText" dxfId="154" priority="95" operator="containsText" text="F">
      <formula>NOT(ISERROR(SEARCH("F",AD9)))</formula>
    </cfRule>
    <cfRule type="containsText" dxfId="153" priority="94" operator="containsText" text="S">
      <formula>NOT(ISERROR(SEARCH("S",AD9)))</formula>
    </cfRule>
    <cfRule type="containsText" dxfId="152" priority="97" operator="containsText" text="B">
      <formula>NOT(ISERROR(SEARCH("B",AD9)))</formula>
    </cfRule>
    <cfRule type="containsText" dxfId="151" priority="98" operator="containsText" text="A">
      <formula>NOT(ISERROR(SEARCH("A",AD9)))</formula>
    </cfRule>
    <cfRule type="containsText" dxfId="150" priority="93" operator="containsText" text="D">
      <formula>NOT(ISERROR(SEARCH("D",AD9)))</formula>
    </cfRule>
    <cfRule type="containsText" dxfId="149" priority="96" operator="containsText" text="E">
      <formula>NOT(ISERROR(SEARCH("E",AD9)))</formula>
    </cfRule>
  </conditionalFormatting>
  <conditionalFormatting sqref="AD2:AM8">
    <cfRule type="containsText" dxfId="148" priority="106" operator="containsText" text="E">
      <formula>NOT(ISERROR(SEARCH("E",AD2)))</formula>
    </cfRule>
    <cfRule type="containsText" dxfId="147" priority="107" operator="containsText" text="B">
      <formula>NOT(ISERROR(SEARCH("B",AD2)))</formula>
    </cfRule>
    <cfRule type="containsText" dxfId="146" priority="108" operator="containsText" text="A">
      <formula>NOT(ISERROR(SEARCH("A",AD2)))</formula>
    </cfRule>
  </conditionalFormatting>
  <conditionalFormatting sqref="AE9:AM55">
    <cfRule type="containsText" dxfId="145" priority="4" operator="containsText" text="A">
      <formula>NOT(ISERROR(SEARCH("A",AE9)))</formula>
    </cfRule>
    <cfRule type="containsText" dxfId="144" priority="3" operator="containsText" text="B">
      <formula>NOT(ISERROR(SEARCH("B",AE9)))</formula>
    </cfRule>
    <cfRule type="containsText" dxfId="143" priority="2" operator="containsText" text="E">
      <formula>NOT(ISERROR(SEARCH("E",AE9)))</formula>
    </cfRule>
  </conditionalFormatting>
  <dataValidations count="1">
    <dataValidation type="list" allowBlank="1" showInputMessage="1" showErrorMessage="1" sqref="AM2:AM55"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5 P36:T39 P40:T40 P41:T44 P45:T46 P47:T49 P50:T50 P51:T52 P53:T53 P54:T5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24"/>
  <sheetViews>
    <sheetView zoomScaleNormal="100" workbookViewId="0">
      <pane xSplit="5" ySplit="1" topLeftCell="X2" activePane="bottomRight" state="frozen"/>
      <selection activeCell="E18" sqref="E18"/>
      <selection pane="topRight" activeCell="E18" sqref="E18"/>
      <selection pane="bottomLeft" activeCell="E18" sqref="E18"/>
      <selection pane="bottomRight" activeCell="AP29" sqref="AP2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row r="19" spans="1:42" s="5" customFormat="1">
      <c r="A19" s="6">
        <v>45585</v>
      </c>
      <c r="B19" s="7" t="s">
        <v>157</v>
      </c>
      <c r="C19" s="8" t="s">
        <v>208</v>
      </c>
      <c r="D19" s="9">
        <v>9.2453703703703705E-2</v>
      </c>
      <c r="E19" s="8" t="s">
        <v>1845</v>
      </c>
      <c r="F19" s="10">
        <v>13</v>
      </c>
      <c r="G19" s="10">
        <v>11.6</v>
      </c>
      <c r="H19" s="10">
        <v>12.4</v>
      </c>
      <c r="I19" s="10">
        <v>12.2</v>
      </c>
      <c r="J19" s="10">
        <v>12.2</v>
      </c>
      <c r="K19" s="10">
        <v>12.4</v>
      </c>
      <c r="L19" s="10">
        <v>12.7</v>
      </c>
      <c r="M19" s="10">
        <v>12.1</v>
      </c>
      <c r="N19" s="10">
        <v>11.8</v>
      </c>
      <c r="O19" s="10">
        <v>11.7</v>
      </c>
      <c r="P19" s="10">
        <v>11.7</v>
      </c>
      <c r="Q19" s="22">
        <f t="shared" ref="Q19:Q24" si="5">SUM(F19:H19)</f>
        <v>37</v>
      </c>
      <c r="R19" s="22">
        <f t="shared" ref="R19:R24" si="6">SUM(I19:M19)</f>
        <v>61.6</v>
      </c>
      <c r="S19" s="22">
        <f t="shared" ref="S19:S24" si="7">SUM(N19:P19)</f>
        <v>35.200000000000003</v>
      </c>
      <c r="T19" s="23">
        <f t="shared" ref="T19:T24" si="8">SUM(F19:J19)</f>
        <v>61.400000000000006</v>
      </c>
      <c r="U19" s="23">
        <f t="shared" ref="U19:U24" si="9">SUM(L19:P19)</f>
        <v>60</v>
      </c>
      <c r="V19" s="11" t="s">
        <v>263</v>
      </c>
      <c r="W19" s="11" t="s">
        <v>264</v>
      </c>
      <c r="X19" s="13" t="s">
        <v>1832</v>
      </c>
      <c r="Y19" s="13" t="s">
        <v>1846</v>
      </c>
      <c r="Z19" s="13" t="s">
        <v>866</v>
      </c>
      <c r="AA19" s="13" t="s">
        <v>131</v>
      </c>
      <c r="AB19" s="12">
        <v>10.8</v>
      </c>
      <c r="AC19" s="12">
        <v>10.1</v>
      </c>
      <c r="AD19" s="12">
        <v>9.9</v>
      </c>
      <c r="AE19" s="11" t="s">
        <v>187</v>
      </c>
      <c r="AF19" s="12">
        <v>0.7</v>
      </c>
      <c r="AG19" s="12">
        <v>-0.4</v>
      </c>
      <c r="AH19" s="12">
        <v>0.4</v>
      </c>
      <c r="AI19" s="12">
        <v>-0.1</v>
      </c>
      <c r="AJ19" s="12"/>
      <c r="AK19" s="11" t="s">
        <v>314</v>
      </c>
      <c r="AL19" s="11" t="s">
        <v>315</v>
      </c>
      <c r="AM19" s="11" t="s">
        <v>187</v>
      </c>
      <c r="AN19" s="8"/>
      <c r="AO19" s="8" t="s">
        <v>1855</v>
      </c>
      <c r="AP19" s="27" t="s">
        <v>1856</v>
      </c>
    </row>
    <row r="20" spans="1:42" s="5" customFormat="1">
      <c r="A20" s="6">
        <v>45606</v>
      </c>
      <c r="B20" s="7" t="s">
        <v>175</v>
      </c>
      <c r="C20" s="8" t="s">
        <v>208</v>
      </c>
      <c r="D20" s="9">
        <v>9.1712962962962968E-2</v>
      </c>
      <c r="E20" s="8" t="s">
        <v>2058</v>
      </c>
      <c r="F20" s="10">
        <v>12.9</v>
      </c>
      <c r="G20" s="10">
        <v>11.1</v>
      </c>
      <c r="H20" s="10">
        <v>12.5</v>
      </c>
      <c r="I20" s="10">
        <v>12.1</v>
      </c>
      <c r="J20" s="10">
        <v>12.1</v>
      </c>
      <c r="K20" s="10">
        <v>12.6</v>
      </c>
      <c r="L20" s="10">
        <v>12.5</v>
      </c>
      <c r="M20" s="10">
        <v>12</v>
      </c>
      <c r="N20" s="10">
        <v>11.4</v>
      </c>
      <c r="O20" s="10">
        <v>11.5</v>
      </c>
      <c r="P20" s="10">
        <v>11.7</v>
      </c>
      <c r="Q20" s="22">
        <f t="shared" si="5"/>
        <v>36.5</v>
      </c>
      <c r="R20" s="22">
        <f t="shared" si="6"/>
        <v>61.3</v>
      </c>
      <c r="S20" s="22">
        <f t="shared" si="7"/>
        <v>34.599999999999994</v>
      </c>
      <c r="T20" s="23">
        <f t="shared" si="8"/>
        <v>60.7</v>
      </c>
      <c r="U20" s="23">
        <f t="shared" si="9"/>
        <v>59.099999999999994</v>
      </c>
      <c r="V20" s="11" t="s">
        <v>263</v>
      </c>
      <c r="W20" s="11" t="s">
        <v>264</v>
      </c>
      <c r="X20" s="13" t="s">
        <v>1003</v>
      </c>
      <c r="Y20" s="13" t="s">
        <v>209</v>
      </c>
      <c r="Z20" s="13" t="s">
        <v>1382</v>
      </c>
      <c r="AA20" s="13" t="s">
        <v>486</v>
      </c>
      <c r="AB20" s="12">
        <v>7.9</v>
      </c>
      <c r="AC20" s="12">
        <v>6.8</v>
      </c>
      <c r="AD20" s="12">
        <v>11.1</v>
      </c>
      <c r="AE20" s="11" t="s">
        <v>131</v>
      </c>
      <c r="AF20" s="12">
        <v>-1.4</v>
      </c>
      <c r="AG20" s="12">
        <v>-0.6</v>
      </c>
      <c r="AH20" s="12">
        <v>-0.2</v>
      </c>
      <c r="AI20" s="12">
        <v>-1.8</v>
      </c>
      <c r="AJ20" s="12"/>
      <c r="AK20" s="11" t="s">
        <v>315</v>
      </c>
      <c r="AL20" s="11" t="s">
        <v>315</v>
      </c>
      <c r="AM20" s="11" t="s">
        <v>187</v>
      </c>
      <c r="AN20" s="8"/>
      <c r="AO20" s="8" t="s">
        <v>2096</v>
      </c>
      <c r="AP20" s="27" t="s">
        <v>2097</v>
      </c>
    </row>
    <row r="21" spans="1:42" s="5" customFormat="1">
      <c r="A21" s="6">
        <v>45606</v>
      </c>
      <c r="B21" s="17" t="s">
        <v>178</v>
      </c>
      <c r="C21" s="8" t="s">
        <v>208</v>
      </c>
      <c r="D21" s="9">
        <v>9.0983796296296299E-2</v>
      </c>
      <c r="E21" s="8" t="s">
        <v>2062</v>
      </c>
      <c r="F21" s="10">
        <v>12.5</v>
      </c>
      <c r="G21" s="10">
        <v>10.6</v>
      </c>
      <c r="H21" s="10">
        <v>12.1</v>
      </c>
      <c r="I21" s="10">
        <v>12.2</v>
      </c>
      <c r="J21" s="10">
        <v>12.2</v>
      </c>
      <c r="K21" s="10">
        <v>12.5</v>
      </c>
      <c r="L21" s="10">
        <v>12.6</v>
      </c>
      <c r="M21" s="10">
        <v>12</v>
      </c>
      <c r="N21" s="10">
        <v>11.7</v>
      </c>
      <c r="O21" s="10">
        <v>11.1</v>
      </c>
      <c r="P21" s="10">
        <v>11.6</v>
      </c>
      <c r="Q21" s="22">
        <f t="shared" si="5"/>
        <v>35.200000000000003</v>
      </c>
      <c r="R21" s="22">
        <f t="shared" si="6"/>
        <v>61.5</v>
      </c>
      <c r="S21" s="22">
        <f t="shared" si="7"/>
        <v>34.4</v>
      </c>
      <c r="T21" s="23">
        <f t="shared" si="8"/>
        <v>59.600000000000009</v>
      </c>
      <c r="U21" s="23">
        <f t="shared" si="9"/>
        <v>59</v>
      </c>
      <c r="V21" s="11" t="s">
        <v>205</v>
      </c>
      <c r="W21" s="11" t="s">
        <v>264</v>
      </c>
      <c r="X21" s="13" t="s">
        <v>2063</v>
      </c>
      <c r="Y21" s="13" t="s">
        <v>209</v>
      </c>
      <c r="Z21" s="13" t="s">
        <v>2064</v>
      </c>
      <c r="AA21" s="13" t="s">
        <v>486</v>
      </c>
      <c r="AB21" s="12">
        <v>7.9</v>
      </c>
      <c r="AC21" s="12">
        <v>6.8</v>
      </c>
      <c r="AD21" s="12">
        <v>11.1</v>
      </c>
      <c r="AE21" s="11" t="s">
        <v>131</v>
      </c>
      <c r="AF21" s="12">
        <v>-0.3</v>
      </c>
      <c r="AG21" s="12">
        <v>-0.6</v>
      </c>
      <c r="AH21" s="12">
        <v>0.9</v>
      </c>
      <c r="AI21" s="12">
        <v>-1.8</v>
      </c>
      <c r="AJ21" s="12"/>
      <c r="AK21" s="11" t="s">
        <v>318</v>
      </c>
      <c r="AL21" s="11" t="s">
        <v>314</v>
      </c>
      <c r="AM21" s="11" t="s">
        <v>490</v>
      </c>
      <c r="AN21" s="8"/>
      <c r="AO21" s="8"/>
      <c r="AP21" s="27"/>
    </row>
    <row r="22" spans="1:42" s="5" customFormat="1">
      <c r="A22" s="6">
        <v>45619</v>
      </c>
      <c r="B22" s="7" t="s">
        <v>157</v>
      </c>
      <c r="C22" s="8" t="s">
        <v>208</v>
      </c>
      <c r="D22" s="9">
        <v>9.239583333333333E-2</v>
      </c>
      <c r="E22" s="8" t="s">
        <v>2196</v>
      </c>
      <c r="F22" s="10">
        <v>12.9</v>
      </c>
      <c r="G22" s="10">
        <v>11.6</v>
      </c>
      <c r="H22" s="10">
        <v>12.6</v>
      </c>
      <c r="I22" s="10">
        <v>12.5</v>
      </c>
      <c r="J22" s="10">
        <v>12.5</v>
      </c>
      <c r="K22" s="10">
        <v>12.6</v>
      </c>
      <c r="L22" s="10">
        <v>12.7</v>
      </c>
      <c r="M22" s="10">
        <v>12.1</v>
      </c>
      <c r="N22" s="10">
        <v>11.4</v>
      </c>
      <c r="O22" s="10">
        <v>11</v>
      </c>
      <c r="P22" s="10">
        <v>11.4</v>
      </c>
      <c r="Q22" s="22">
        <f t="shared" si="5"/>
        <v>37.1</v>
      </c>
      <c r="R22" s="22">
        <f t="shared" si="6"/>
        <v>62.4</v>
      </c>
      <c r="S22" s="22">
        <f t="shared" si="7"/>
        <v>33.799999999999997</v>
      </c>
      <c r="T22" s="23">
        <f t="shared" si="8"/>
        <v>62.1</v>
      </c>
      <c r="U22" s="23">
        <f t="shared" si="9"/>
        <v>58.599999999999994</v>
      </c>
      <c r="V22" s="11" t="s">
        <v>600</v>
      </c>
      <c r="W22" s="11" t="s">
        <v>397</v>
      </c>
      <c r="X22" s="13" t="s">
        <v>928</v>
      </c>
      <c r="Y22" s="13" t="s">
        <v>791</v>
      </c>
      <c r="Z22" s="13" t="s">
        <v>1003</v>
      </c>
      <c r="AA22" s="13" t="s">
        <v>187</v>
      </c>
      <c r="AB22" s="12">
        <v>9</v>
      </c>
      <c r="AC22" s="12">
        <v>8.4</v>
      </c>
      <c r="AD22" s="12">
        <v>11.3</v>
      </c>
      <c r="AE22" s="11" t="s">
        <v>486</v>
      </c>
      <c r="AF22" s="12">
        <v>0.2</v>
      </c>
      <c r="AG22" s="12">
        <v>-0.9</v>
      </c>
      <c r="AH22" s="12">
        <v>0.5</v>
      </c>
      <c r="AI22" s="12">
        <v>-1.2</v>
      </c>
      <c r="AJ22" s="12"/>
      <c r="AK22" s="11" t="s">
        <v>314</v>
      </c>
      <c r="AL22" s="11" t="s">
        <v>315</v>
      </c>
      <c r="AM22" s="11" t="s">
        <v>187</v>
      </c>
      <c r="AN22" s="8"/>
      <c r="AO22" s="8" t="s">
        <v>2208</v>
      </c>
      <c r="AP22" s="27" t="s">
        <v>2209</v>
      </c>
    </row>
    <row r="23" spans="1:42" s="5" customFormat="1">
      <c r="A23" s="6">
        <v>45634</v>
      </c>
      <c r="B23" s="7" t="s">
        <v>177</v>
      </c>
      <c r="C23" s="8" t="s">
        <v>208</v>
      </c>
      <c r="D23" s="9">
        <v>9.2453703703703705E-2</v>
      </c>
      <c r="E23" s="8" t="s">
        <v>2336</v>
      </c>
      <c r="F23" s="10">
        <v>13.1</v>
      </c>
      <c r="G23" s="10">
        <v>11.6</v>
      </c>
      <c r="H23" s="10">
        <v>12.8</v>
      </c>
      <c r="I23" s="10">
        <v>12.4</v>
      </c>
      <c r="J23" s="10">
        <v>12.8</v>
      </c>
      <c r="K23" s="10">
        <v>13.1</v>
      </c>
      <c r="L23" s="10">
        <v>12.3</v>
      </c>
      <c r="M23" s="10">
        <v>12</v>
      </c>
      <c r="N23" s="10">
        <v>11.4</v>
      </c>
      <c r="O23" s="10">
        <v>11.1</v>
      </c>
      <c r="P23" s="10">
        <v>11.2</v>
      </c>
      <c r="Q23" s="22">
        <f t="shared" si="5"/>
        <v>37.5</v>
      </c>
      <c r="R23" s="22">
        <f t="shared" si="6"/>
        <v>62.600000000000009</v>
      </c>
      <c r="S23" s="22">
        <f t="shared" si="7"/>
        <v>33.700000000000003</v>
      </c>
      <c r="T23" s="23">
        <f t="shared" si="8"/>
        <v>62.7</v>
      </c>
      <c r="U23" s="23">
        <f t="shared" si="9"/>
        <v>58</v>
      </c>
      <c r="V23" s="11" t="s">
        <v>600</v>
      </c>
      <c r="W23" s="11" t="s">
        <v>397</v>
      </c>
      <c r="X23" s="13" t="s">
        <v>236</v>
      </c>
      <c r="Y23" s="13" t="s">
        <v>618</v>
      </c>
      <c r="Z23" s="13" t="s">
        <v>602</v>
      </c>
      <c r="AA23" s="13" t="s">
        <v>187</v>
      </c>
      <c r="AB23" s="12">
        <v>8.6999999999999993</v>
      </c>
      <c r="AC23" s="12">
        <v>7.6</v>
      </c>
      <c r="AD23" s="12">
        <v>11.6</v>
      </c>
      <c r="AE23" s="11" t="s">
        <v>486</v>
      </c>
      <c r="AF23" s="12">
        <v>1.4</v>
      </c>
      <c r="AG23" s="12">
        <v>-1</v>
      </c>
      <c r="AH23" s="12">
        <v>1.2</v>
      </c>
      <c r="AI23" s="12">
        <v>-0.8</v>
      </c>
      <c r="AJ23" s="12"/>
      <c r="AK23" s="11" t="s">
        <v>318</v>
      </c>
      <c r="AL23" s="11" t="s">
        <v>315</v>
      </c>
      <c r="AM23" s="11" t="s">
        <v>186</v>
      </c>
      <c r="AN23" s="8"/>
      <c r="AO23" s="8" t="s">
        <v>2377</v>
      </c>
      <c r="AP23" s="27" t="s">
        <v>2378</v>
      </c>
    </row>
    <row r="24" spans="1:42" s="5" customFormat="1">
      <c r="A24" s="6">
        <v>45641</v>
      </c>
      <c r="B24" s="7" t="s">
        <v>175</v>
      </c>
      <c r="C24" s="8" t="s">
        <v>208</v>
      </c>
      <c r="D24" s="9">
        <v>9.1701388888888888E-2</v>
      </c>
      <c r="E24" s="8" t="s">
        <v>2402</v>
      </c>
      <c r="F24" s="10">
        <v>12.4</v>
      </c>
      <c r="G24" s="10">
        <v>10.8</v>
      </c>
      <c r="H24" s="10">
        <v>12.2</v>
      </c>
      <c r="I24" s="10">
        <v>12.1</v>
      </c>
      <c r="J24" s="10">
        <v>12.3</v>
      </c>
      <c r="K24" s="10">
        <v>12.8</v>
      </c>
      <c r="L24" s="10">
        <v>12.3</v>
      </c>
      <c r="M24" s="10">
        <v>11.9</v>
      </c>
      <c r="N24" s="10">
        <v>11.9</v>
      </c>
      <c r="O24" s="10">
        <v>11.5</v>
      </c>
      <c r="P24" s="10">
        <v>12.1</v>
      </c>
      <c r="Q24" s="22">
        <f t="shared" si="5"/>
        <v>35.400000000000006</v>
      </c>
      <c r="R24" s="22">
        <f t="shared" si="6"/>
        <v>61.4</v>
      </c>
      <c r="S24" s="22">
        <f t="shared" si="7"/>
        <v>35.5</v>
      </c>
      <c r="T24" s="23">
        <f t="shared" si="8"/>
        <v>59.800000000000011</v>
      </c>
      <c r="U24" s="23">
        <f t="shared" si="9"/>
        <v>59.7</v>
      </c>
      <c r="V24" s="11" t="s">
        <v>205</v>
      </c>
      <c r="W24" s="11" t="s">
        <v>229</v>
      </c>
      <c r="X24" s="13" t="s">
        <v>920</v>
      </c>
      <c r="Y24" s="13" t="s">
        <v>209</v>
      </c>
      <c r="Z24" s="13" t="s">
        <v>618</v>
      </c>
      <c r="AA24" s="13" t="s">
        <v>186</v>
      </c>
      <c r="AB24" s="12">
        <v>9.8000000000000007</v>
      </c>
      <c r="AC24" s="12">
        <v>8.1</v>
      </c>
      <c r="AD24" s="12">
        <v>11.6</v>
      </c>
      <c r="AE24" s="11" t="s">
        <v>486</v>
      </c>
      <c r="AF24" s="12">
        <v>-1.5</v>
      </c>
      <c r="AG24" s="12" t="s">
        <v>313</v>
      </c>
      <c r="AH24" s="12">
        <v>-0.8</v>
      </c>
      <c r="AI24" s="12">
        <v>-0.7</v>
      </c>
      <c r="AJ24" s="12"/>
      <c r="AK24" s="11" t="s">
        <v>320</v>
      </c>
      <c r="AL24" s="11" t="s">
        <v>315</v>
      </c>
      <c r="AM24" s="11" t="s">
        <v>187</v>
      </c>
      <c r="AN24" s="8"/>
      <c r="AO24" s="8" t="s">
        <v>2442</v>
      </c>
      <c r="AP24" s="27" t="s">
        <v>2443</v>
      </c>
    </row>
  </sheetData>
  <autoFilter ref="A1:AO2" xr:uid="{00000000-0009-0000-0000-000006000000}"/>
  <phoneticPr fontId="3"/>
  <conditionalFormatting sqref="F2:P2">
    <cfRule type="colorScale" priority="239">
      <colorScale>
        <cfvo type="min"/>
        <cfvo type="percentile" val="50"/>
        <cfvo type="max"/>
        <color rgb="FFF8696B"/>
        <color rgb="FFFFEB84"/>
        <color rgb="FF63BE7B"/>
      </colorScale>
    </cfRule>
  </conditionalFormatting>
  <conditionalFormatting sqref="F3:P4">
    <cfRule type="colorScale" priority="73">
      <colorScale>
        <cfvo type="min"/>
        <cfvo type="percentile" val="50"/>
        <cfvo type="max"/>
        <color rgb="FFF8696B"/>
        <color rgb="FFFFEB84"/>
        <color rgb="FF63BE7B"/>
      </colorScale>
    </cfRule>
  </conditionalFormatting>
  <conditionalFormatting sqref="F5:P6">
    <cfRule type="colorScale" priority="69">
      <colorScale>
        <cfvo type="min"/>
        <cfvo type="percentile" val="50"/>
        <cfvo type="max"/>
        <color rgb="FFF8696B"/>
        <color rgb="FFFFEB84"/>
        <color rgb="FF63BE7B"/>
      </colorScale>
    </cfRule>
  </conditionalFormatting>
  <conditionalFormatting sqref="F7:P7">
    <cfRule type="colorScale" priority="56">
      <colorScale>
        <cfvo type="min"/>
        <cfvo type="percentile" val="50"/>
        <cfvo type="max"/>
        <color rgb="FFF8696B"/>
        <color rgb="FFFFEB84"/>
        <color rgb="FF63BE7B"/>
      </colorScale>
    </cfRule>
  </conditionalFormatting>
  <conditionalFormatting sqref="F8:P8">
    <cfRule type="colorScale" priority="52">
      <colorScale>
        <cfvo type="min"/>
        <cfvo type="percentile" val="50"/>
        <cfvo type="max"/>
        <color rgb="FFF8696B"/>
        <color rgb="FFFFEB84"/>
        <color rgb="FF63BE7B"/>
      </colorScale>
    </cfRule>
  </conditionalFormatting>
  <conditionalFormatting sqref="F9:P9">
    <cfRule type="colorScale" priority="48">
      <colorScale>
        <cfvo type="min"/>
        <cfvo type="percentile" val="50"/>
        <cfvo type="max"/>
        <color rgb="FFF8696B"/>
        <color rgb="FFFFEB84"/>
        <color rgb="FF63BE7B"/>
      </colorScale>
    </cfRule>
  </conditionalFormatting>
  <conditionalFormatting sqref="F10:P11">
    <cfRule type="colorScale" priority="44">
      <colorScale>
        <cfvo type="min"/>
        <cfvo type="percentile" val="50"/>
        <cfvo type="max"/>
        <color rgb="FFF8696B"/>
        <color rgb="FFFFEB84"/>
        <color rgb="FF63BE7B"/>
      </colorScale>
    </cfRule>
  </conditionalFormatting>
  <conditionalFormatting sqref="F12:P13">
    <cfRule type="colorScale" priority="40">
      <colorScale>
        <cfvo type="min"/>
        <cfvo type="percentile" val="50"/>
        <cfvo type="max"/>
        <color rgb="FFF8696B"/>
        <color rgb="FFFFEB84"/>
        <color rgb="FF63BE7B"/>
      </colorScale>
    </cfRule>
  </conditionalFormatting>
  <conditionalFormatting sqref="F14:P14">
    <cfRule type="colorScale" priority="36">
      <colorScale>
        <cfvo type="min"/>
        <cfvo type="percentile" val="50"/>
        <cfvo type="max"/>
        <color rgb="FFF8696B"/>
        <color rgb="FFFFEB84"/>
        <color rgb="FF63BE7B"/>
      </colorScale>
    </cfRule>
  </conditionalFormatting>
  <conditionalFormatting sqref="F15:P15">
    <cfRule type="colorScale" priority="32">
      <colorScale>
        <cfvo type="min"/>
        <cfvo type="percentile" val="50"/>
        <cfvo type="max"/>
        <color rgb="FFF8696B"/>
        <color rgb="FFFFEB84"/>
        <color rgb="FF63BE7B"/>
      </colorScale>
    </cfRule>
  </conditionalFormatting>
  <conditionalFormatting sqref="F16:P16">
    <cfRule type="colorScale" priority="28">
      <colorScale>
        <cfvo type="min"/>
        <cfvo type="percentile" val="50"/>
        <cfvo type="max"/>
        <color rgb="FFF8696B"/>
        <color rgb="FFFFEB84"/>
        <color rgb="FF63BE7B"/>
      </colorScale>
    </cfRule>
  </conditionalFormatting>
  <conditionalFormatting sqref="F17:P18">
    <cfRule type="colorScale" priority="24">
      <colorScale>
        <cfvo type="min"/>
        <cfvo type="percentile" val="50"/>
        <cfvo type="max"/>
        <color rgb="FFF8696B"/>
        <color rgb="FFFFEB84"/>
        <color rgb="FF63BE7B"/>
      </colorScale>
    </cfRule>
  </conditionalFormatting>
  <conditionalFormatting sqref="F19:P19">
    <cfRule type="colorScale" priority="20">
      <colorScale>
        <cfvo type="min"/>
        <cfvo type="percentile" val="50"/>
        <cfvo type="max"/>
        <color rgb="FFF8696B"/>
        <color rgb="FFFFEB84"/>
        <color rgb="FF63BE7B"/>
      </colorScale>
    </cfRule>
  </conditionalFormatting>
  <conditionalFormatting sqref="F20:P21">
    <cfRule type="colorScale" priority="16">
      <colorScale>
        <cfvo type="min"/>
        <cfvo type="percentile" val="50"/>
        <cfvo type="max"/>
        <color rgb="FFF8696B"/>
        <color rgb="FFFFEB84"/>
        <color rgb="FF63BE7B"/>
      </colorScale>
    </cfRule>
  </conditionalFormatting>
  <conditionalFormatting sqref="F22:P22">
    <cfRule type="colorScale" priority="12">
      <colorScale>
        <cfvo type="min"/>
        <cfvo type="percentile" val="50"/>
        <cfvo type="max"/>
        <color rgb="FFF8696B"/>
        <color rgb="FFFFEB84"/>
        <color rgb="FF63BE7B"/>
      </colorScale>
    </cfRule>
  </conditionalFormatting>
  <conditionalFormatting sqref="F23:P23">
    <cfRule type="colorScale" priority="8">
      <colorScale>
        <cfvo type="min"/>
        <cfvo type="percentile" val="50"/>
        <cfvo type="max"/>
        <color rgb="FFF8696B"/>
        <color rgb="FFFFEB84"/>
        <color rgb="FF63BE7B"/>
      </colorScale>
    </cfRule>
  </conditionalFormatting>
  <conditionalFormatting sqref="F24:P24">
    <cfRule type="colorScale" priority="4">
      <colorScale>
        <cfvo type="min"/>
        <cfvo type="percentile" val="50"/>
        <cfvo type="max"/>
        <color rgb="FFF8696B"/>
        <color rgb="FFFFEB84"/>
        <color rgb="FF63BE7B"/>
      </colorScale>
    </cfRule>
  </conditionalFormatting>
  <conditionalFormatting sqref="AE2:AE24">
    <cfRule type="containsText" dxfId="142" priority="60" operator="containsText" text="D">
      <formula>NOT(ISERROR(SEARCH("D",AE2)))</formula>
    </cfRule>
    <cfRule type="containsText" dxfId="141" priority="61" operator="containsText" text="S">
      <formula>NOT(ISERROR(SEARCH("S",AE2)))</formula>
    </cfRule>
    <cfRule type="containsText" dxfId="140" priority="62" operator="containsText" text="F">
      <formula>NOT(ISERROR(SEARCH("F",AE2)))</formula>
    </cfRule>
    <cfRule type="containsText" dxfId="139" priority="63" operator="containsText" text="E">
      <formula>NOT(ISERROR(SEARCH("E",AE2)))</formula>
    </cfRule>
    <cfRule type="containsText" dxfId="138" priority="64" operator="containsText" text="B">
      <formula>NOT(ISERROR(SEARCH("B",AE2)))</formula>
    </cfRule>
    <cfRule type="containsText" dxfId="137" priority="65" operator="containsText" text="A">
      <formula>NOT(ISERROR(SEARCH("A",AE2)))</formula>
    </cfRule>
  </conditionalFormatting>
  <conditionalFormatting sqref="AK2:AN2">
    <cfRule type="containsText" dxfId="136" priority="593" operator="containsText" text="A">
      <formula>NOT(ISERROR(SEARCH("A",AK2)))</formula>
    </cfRule>
    <cfRule type="containsText" dxfId="135" priority="591" operator="containsText" text="E">
      <formula>NOT(ISERROR(SEARCH("E",AK2)))</formula>
    </cfRule>
    <cfRule type="containsText" dxfId="134" priority="592" operator="containsText" text="B">
      <formula>NOT(ISERROR(SEARCH("B",AK2)))</formula>
    </cfRule>
  </conditionalFormatting>
  <conditionalFormatting sqref="AK3:AN24">
    <cfRule type="containsText" dxfId="133" priority="3" operator="containsText" text="A">
      <formula>NOT(ISERROR(SEARCH("A",AK3)))</formula>
    </cfRule>
    <cfRule type="containsText" dxfId="132" priority="2" operator="containsText" text="B">
      <formula>NOT(ISERROR(SEARCH("B",AK3)))</formula>
    </cfRule>
    <cfRule type="containsText" dxfId="131" priority="1" operator="containsText" text="E">
      <formula>NOT(ISERROR(SEARCH("E",AK3)))</formula>
    </cfRule>
  </conditionalFormatting>
  <conditionalFormatting sqref="AN2:AN4">
    <cfRule type="containsText" dxfId="130" priority="402" operator="containsText" text="E">
      <formula>NOT(ISERROR(SEARCH("E",AN2)))</formula>
    </cfRule>
    <cfRule type="containsText" dxfId="129" priority="403" operator="containsText" text="B">
      <formula>NOT(ISERROR(SEARCH("B",AN2)))</formula>
    </cfRule>
    <cfRule type="containsText" dxfId="128" priority="404" operator="containsText" text="A">
      <formula>NOT(ISERROR(SEARCH("A",AN2)))</formula>
    </cfRule>
  </conditionalFormatting>
  <dataValidations count="1">
    <dataValidation type="list" allowBlank="1" showInputMessage="1" showErrorMessage="1" sqref="AN2:AN24"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Q19:U19 Q20:U21 Q25:U25 Q22:U22 Q23:U23 Q24:U2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9"/>
  <sheetViews>
    <sheetView zoomScaleNormal="100" workbookViewId="0">
      <pane xSplit="5" ySplit="1" topLeftCell="AD2" activePane="bottomRight" state="frozen"/>
      <selection activeCell="E24" sqref="E24"/>
      <selection pane="topRight" activeCell="E24" sqref="E24"/>
      <selection pane="bottomLeft" activeCell="E24" sqref="E24"/>
      <selection pane="bottomRight" activeCell="AJ32" sqref="AJ3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row r="16" spans="1:43" s="5" customFormat="1">
      <c r="A16" s="6">
        <v>45584</v>
      </c>
      <c r="B16" s="7" t="s">
        <v>139</v>
      </c>
      <c r="C16" s="8" t="s">
        <v>498</v>
      </c>
      <c r="D16" s="9">
        <v>0.10278935185185185</v>
      </c>
      <c r="E16" s="8" t="s">
        <v>1829</v>
      </c>
      <c r="F16" s="10">
        <v>13</v>
      </c>
      <c r="G16" s="10">
        <v>11.3</v>
      </c>
      <c r="H16" s="10">
        <v>11.7</v>
      </c>
      <c r="I16" s="10">
        <v>12.6</v>
      </c>
      <c r="J16" s="10">
        <v>12.6</v>
      </c>
      <c r="K16" s="10">
        <v>12.8</v>
      </c>
      <c r="L16" s="10">
        <v>12.9</v>
      </c>
      <c r="M16" s="10">
        <v>13.6</v>
      </c>
      <c r="N16" s="10">
        <v>12.4</v>
      </c>
      <c r="O16" s="10">
        <v>11.8</v>
      </c>
      <c r="P16" s="10">
        <v>11.6</v>
      </c>
      <c r="Q16" s="10">
        <v>11.8</v>
      </c>
      <c r="R16" s="22">
        <f>SUM(F16:H16)</f>
        <v>36</v>
      </c>
      <c r="S16" s="22">
        <f>SUM(I16:N16)</f>
        <v>76.900000000000006</v>
      </c>
      <c r="T16" s="22">
        <f>SUM(O16:Q16)</f>
        <v>35.200000000000003</v>
      </c>
      <c r="U16" s="23">
        <f>SUM(F16:J16)</f>
        <v>61.2</v>
      </c>
      <c r="V16" s="23">
        <f>SUM(M16:Q16)</f>
        <v>61.2</v>
      </c>
      <c r="W16" s="11" t="s">
        <v>217</v>
      </c>
      <c r="X16" s="11" t="s">
        <v>213</v>
      </c>
      <c r="Y16" s="13" t="s">
        <v>290</v>
      </c>
      <c r="Z16" s="13" t="s">
        <v>411</v>
      </c>
      <c r="AA16" s="13" t="s">
        <v>260</v>
      </c>
      <c r="AB16" s="11" t="s">
        <v>136</v>
      </c>
      <c r="AC16" s="12">
        <v>8.5</v>
      </c>
      <c r="AD16" s="12">
        <v>7</v>
      </c>
      <c r="AE16" s="12">
        <v>10.4</v>
      </c>
      <c r="AF16" s="11" t="s">
        <v>183</v>
      </c>
      <c r="AG16" s="12">
        <v>1.3</v>
      </c>
      <c r="AH16" s="12">
        <v>-0.8</v>
      </c>
      <c r="AI16" s="12">
        <v>0.5</v>
      </c>
      <c r="AJ16" s="12" t="s">
        <v>317</v>
      </c>
      <c r="AK16" s="12"/>
      <c r="AL16" s="11" t="s">
        <v>314</v>
      </c>
      <c r="AM16" s="11" t="s">
        <v>314</v>
      </c>
      <c r="AN16" s="11" t="s">
        <v>182</v>
      </c>
      <c r="AO16" s="8"/>
      <c r="AP16" s="8" t="s">
        <v>1875</v>
      </c>
      <c r="AQ16" s="27" t="s">
        <v>1876</v>
      </c>
    </row>
    <row r="17" spans="1:43" s="5" customFormat="1">
      <c r="A17" s="6">
        <v>45605</v>
      </c>
      <c r="B17" s="7" t="s">
        <v>140</v>
      </c>
      <c r="C17" s="8" t="s">
        <v>195</v>
      </c>
      <c r="D17" s="9">
        <v>0.10149305555555556</v>
      </c>
      <c r="E17" s="8" t="s">
        <v>2049</v>
      </c>
      <c r="F17" s="10">
        <v>13.4</v>
      </c>
      <c r="G17" s="10">
        <v>11.9</v>
      </c>
      <c r="H17" s="10">
        <v>12.3</v>
      </c>
      <c r="I17" s="10">
        <v>12.9</v>
      </c>
      <c r="J17" s="10">
        <v>13</v>
      </c>
      <c r="K17" s="10">
        <v>12</v>
      </c>
      <c r="L17" s="10">
        <v>12.4</v>
      </c>
      <c r="M17" s="10">
        <v>12.5</v>
      </c>
      <c r="N17" s="10">
        <v>12.1</v>
      </c>
      <c r="O17" s="10">
        <v>12</v>
      </c>
      <c r="P17" s="10">
        <v>11</v>
      </c>
      <c r="Q17" s="10">
        <v>11.4</v>
      </c>
      <c r="R17" s="22">
        <f>SUM(F17:H17)</f>
        <v>37.6</v>
      </c>
      <c r="S17" s="22">
        <f>SUM(I17:N17)</f>
        <v>74.899999999999991</v>
      </c>
      <c r="T17" s="22">
        <f>SUM(O17:Q17)</f>
        <v>34.4</v>
      </c>
      <c r="U17" s="23">
        <f>SUM(F17:J17)</f>
        <v>63.5</v>
      </c>
      <c r="V17" s="23">
        <f>SUM(M17:Q17)</f>
        <v>59</v>
      </c>
      <c r="W17" s="11" t="s">
        <v>212</v>
      </c>
      <c r="X17" s="11" t="s">
        <v>213</v>
      </c>
      <c r="Y17" s="13" t="s">
        <v>1080</v>
      </c>
      <c r="Z17" s="13" t="s">
        <v>270</v>
      </c>
      <c r="AA17" s="13" t="s">
        <v>280</v>
      </c>
      <c r="AB17" s="11" t="s">
        <v>181</v>
      </c>
      <c r="AC17" s="12">
        <v>10.7</v>
      </c>
      <c r="AD17" s="12">
        <v>8.3000000000000007</v>
      </c>
      <c r="AE17" s="12">
        <v>11.1</v>
      </c>
      <c r="AF17" s="11" t="s">
        <v>136</v>
      </c>
      <c r="AG17" s="12">
        <v>0.8</v>
      </c>
      <c r="AH17" s="12">
        <v>-0.8</v>
      </c>
      <c r="AI17" s="12">
        <v>1.9</v>
      </c>
      <c r="AJ17" s="12">
        <v>-1.9</v>
      </c>
      <c r="AK17" s="12"/>
      <c r="AL17" s="11" t="s">
        <v>318</v>
      </c>
      <c r="AM17" s="11" t="s">
        <v>315</v>
      </c>
      <c r="AN17" s="11" t="s">
        <v>183</v>
      </c>
      <c r="AO17" s="8"/>
      <c r="AP17" s="8" t="s">
        <v>2084</v>
      </c>
      <c r="AQ17" s="27" t="s">
        <v>2085</v>
      </c>
    </row>
    <row r="18" spans="1:43" s="5" customFormat="1">
      <c r="A18" s="6">
        <v>45613</v>
      </c>
      <c r="B18" s="7" t="s">
        <v>142</v>
      </c>
      <c r="C18" s="8" t="s">
        <v>195</v>
      </c>
      <c r="D18" s="9">
        <v>0.10005787037037037</v>
      </c>
      <c r="E18" s="8" t="s">
        <v>1680</v>
      </c>
      <c r="F18" s="10">
        <v>12.2</v>
      </c>
      <c r="G18" s="10">
        <v>10.9</v>
      </c>
      <c r="H18" s="10">
        <v>11.4</v>
      </c>
      <c r="I18" s="10">
        <v>13</v>
      </c>
      <c r="J18" s="10">
        <v>12.5</v>
      </c>
      <c r="K18" s="10">
        <v>12.4</v>
      </c>
      <c r="L18" s="10">
        <v>12.3</v>
      </c>
      <c r="M18" s="10">
        <v>12.5</v>
      </c>
      <c r="N18" s="10">
        <v>12.1</v>
      </c>
      <c r="O18" s="10">
        <v>11.8</v>
      </c>
      <c r="P18" s="10">
        <v>11.5</v>
      </c>
      <c r="Q18" s="10">
        <v>11.9</v>
      </c>
      <c r="R18" s="22">
        <f>SUM(F18:H18)</f>
        <v>34.5</v>
      </c>
      <c r="S18" s="22">
        <f>SUM(I18:N18)</f>
        <v>74.8</v>
      </c>
      <c r="T18" s="22">
        <f>SUM(O18:Q18)</f>
        <v>35.200000000000003</v>
      </c>
      <c r="U18" s="23">
        <f>SUM(F18:J18)</f>
        <v>60</v>
      </c>
      <c r="V18" s="23">
        <f>SUM(M18:Q18)</f>
        <v>59.800000000000004</v>
      </c>
      <c r="W18" s="11" t="s">
        <v>170</v>
      </c>
      <c r="X18" s="11" t="s">
        <v>171</v>
      </c>
      <c r="Y18" s="13" t="s">
        <v>252</v>
      </c>
      <c r="Z18" s="13" t="s">
        <v>270</v>
      </c>
      <c r="AA18" s="13" t="s">
        <v>298</v>
      </c>
      <c r="AB18" s="11" t="s">
        <v>181</v>
      </c>
      <c r="AC18" s="12">
        <v>10.4</v>
      </c>
      <c r="AD18" s="12">
        <v>8.1</v>
      </c>
      <c r="AE18" s="12">
        <v>10.5</v>
      </c>
      <c r="AF18" s="11" t="s">
        <v>181</v>
      </c>
      <c r="AG18" s="12">
        <v>-0.9</v>
      </c>
      <c r="AH18" s="12">
        <v>-0.6</v>
      </c>
      <c r="AI18" s="12">
        <v>-0.5</v>
      </c>
      <c r="AJ18" s="12">
        <v>-1</v>
      </c>
      <c r="AK18" s="12" t="s">
        <v>319</v>
      </c>
      <c r="AL18" s="11" t="s">
        <v>320</v>
      </c>
      <c r="AM18" s="11" t="s">
        <v>315</v>
      </c>
      <c r="AN18" s="11" t="s">
        <v>182</v>
      </c>
      <c r="AO18" s="8" t="s">
        <v>570</v>
      </c>
      <c r="AP18" s="8" t="s">
        <v>2161</v>
      </c>
      <c r="AQ18" s="27" t="s">
        <v>2162</v>
      </c>
    </row>
    <row r="19" spans="1:43" s="5" customFormat="1">
      <c r="A19" s="6">
        <v>45633</v>
      </c>
      <c r="B19" s="7" t="s">
        <v>140</v>
      </c>
      <c r="C19" s="8" t="s">
        <v>195</v>
      </c>
      <c r="D19" s="9">
        <v>0.10008101851851851</v>
      </c>
      <c r="E19" s="8" t="s">
        <v>2328</v>
      </c>
      <c r="F19" s="10">
        <v>12.6</v>
      </c>
      <c r="G19" s="10">
        <v>11.2</v>
      </c>
      <c r="H19" s="10">
        <v>10.8</v>
      </c>
      <c r="I19" s="10">
        <v>12</v>
      </c>
      <c r="J19" s="10">
        <v>11.8</v>
      </c>
      <c r="K19" s="10">
        <v>12.3</v>
      </c>
      <c r="L19" s="10">
        <v>12.6</v>
      </c>
      <c r="M19" s="10">
        <v>12.8</v>
      </c>
      <c r="N19" s="10">
        <v>12.3</v>
      </c>
      <c r="O19" s="10">
        <v>12.5</v>
      </c>
      <c r="P19" s="10">
        <v>11.9</v>
      </c>
      <c r="Q19" s="10">
        <v>11.9</v>
      </c>
      <c r="R19" s="22">
        <f>SUM(F19:H19)</f>
        <v>34.599999999999994</v>
      </c>
      <c r="S19" s="22">
        <f>SUM(I19:N19)</f>
        <v>73.8</v>
      </c>
      <c r="T19" s="22">
        <f>SUM(O19:Q19)</f>
        <v>36.299999999999997</v>
      </c>
      <c r="U19" s="23">
        <f>SUM(F19:J19)</f>
        <v>58.399999999999991</v>
      </c>
      <c r="V19" s="23">
        <f>SUM(M19:Q19)</f>
        <v>61.4</v>
      </c>
      <c r="W19" s="11" t="s">
        <v>170</v>
      </c>
      <c r="X19" s="11" t="s">
        <v>197</v>
      </c>
      <c r="Y19" s="13" t="s">
        <v>199</v>
      </c>
      <c r="Z19" s="13" t="s">
        <v>290</v>
      </c>
      <c r="AA19" s="13" t="s">
        <v>1913</v>
      </c>
      <c r="AB19" s="11" t="s">
        <v>182</v>
      </c>
      <c r="AC19" s="12">
        <v>8.5</v>
      </c>
      <c r="AD19" s="12">
        <v>6.8</v>
      </c>
      <c r="AE19" s="12">
        <v>11.5</v>
      </c>
      <c r="AF19" s="11" t="s">
        <v>181</v>
      </c>
      <c r="AG19" s="12">
        <v>-1.4</v>
      </c>
      <c r="AH19" s="12" t="s">
        <v>313</v>
      </c>
      <c r="AI19" s="12">
        <v>-0.3</v>
      </c>
      <c r="AJ19" s="12">
        <v>-1.1000000000000001</v>
      </c>
      <c r="AK19" s="12"/>
      <c r="AL19" s="11" t="s">
        <v>315</v>
      </c>
      <c r="AM19" s="11" t="s">
        <v>314</v>
      </c>
      <c r="AN19" s="11" t="s">
        <v>183</v>
      </c>
      <c r="AO19" s="8"/>
      <c r="AP19" s="8" t="s">
        <v>2359</v>
      </c>
      <c r="AQ19" s="27" t="s">
        <v>2360</v>
      </c>
    </row>
  </sheetData>
  <autoFilter ref="A1:AP2" xr:uid="{00000000-0009-0000-0000-000007000000}"/>
  <phoneticPr fontId="12"/>
  <conditionalFormatting sqref="F2:Q2">
    <cfRule type="colorScale" priority="636">
      <colorScale>
        <cfvo type="min"/>
        <cfvo type="percentile" val="50"/>
        <cfvo type="max"/>
        <color rgb="FFF8696B"/>
        <color rgb="FFFFEB84"/>
        <color rgb="FF63BE7B"/>
      </colorScale>
    </cfRule>
    <cfRule type="colorScale" priority="635">
      <colorScale>
        <cfvo type="min"/>
        <cfvo type="percentile" val="50"/>
        <cfvo type="max"/>
        <color rgb="FFF8696B"/>
        <color rgb="FFFFEB84"/>
        <color rgb="FF63BE7B"/>
      </colorScale>
    </cfRule>
  </conditionalFormatting>
  <conditionalFormatting sqref="F3:Q3">
    <cfRule type="colorScale" priority="71">
      <colorScale>
        <cfvo type="min"/>
        <cfvo type="percentile" val="50"/>
        <cfvo type="max"/>
        <color rgb="FFF8696B"/>
        <color rgb="FFFFEB84"/>
        <color rgb="FF63BE7B"/>
      </colorScale>
    </cfRule>
    <cfRule type="colorScale" priority="70">
      <colorScale>
        <cfvo type="min"/>
        <cfvo type="percentile" val="50"/>
        <cfvo type="max"/>
        <color rgb="FFF8696B"/>
        <color rgb="FFFFEB84"/>
        <color rgb="FF63BE7B"/>
      </colorScale>
    </cfRule>
  </conditionalFormatting>
  <conditionalFormatting sqref="F4:Q5">
    <cfRule type="colorScale" priority="66">
      <colorScale>
        <cfvo type="min"/>
        <cfvo type="percentile" val="50"/>
        <cfvo type="max"/>
        <color rgb="FFF8696B"/>
        <color rgb="FFFFEB84"/>
        <color rgb="FF63BE7B"/>
      </colorScale>
    </cfRule>
    <cfRule type="colorScale" priority="65">
      <colorScale>
        <cfvo type="min"/>
        <cfvo type="percentile" val="50"/>
        <cfvo type="max"/>
        <color rgb="FFF8696B"/>
        <color rgb="FFFFEB84"/>
        <color rgb="FF63BE7B"/>
      </colorScale>
    </cfRule>
  </conditionalFormatting>
  <conditionalFormatting sqref="F6:Q6">
    <cfRule type="colorScale" priority="58">
      <colorScale>
        <cfvo type="min"/>
        <cfvo type="percentile" val="50"/>
        <cfvo type="max"/>
        <color rgb="FFF8696B"/>
        <color rgb="FFFFEB84"/>
        <color rgb="FF63BE7B"/>
      </colorScale>
    </cfRule>
    <cfRule type="colorScale" priority="57">
      <colorScale>
        <cfvo type="min"/>
        <cfvo type="percentile" val="50"/>
        <cfvo type="max"/>
        <color rgb="FFF8696B"/>
        <color rgb="FFFFEB84"/>
        <color rgb="FF63BE7B"/>
      </colorScale>
    </cfRule>
  </conditionalFormatting>
  <conditionalFormatting sqref="F7:Q7">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F8:Q8">
    <cfRule type="colorScale" priority="48">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F9:Q10">
    <cfRule type="colorScale" priority="43">
      <colorScale>
        <cfvo type="min"/>
        <cfvo type="percentile" val="50"/>
        <cfvo type="max"/>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F11:Q12">
    <cfRule type="colorScale" priority="37">
      <colorScale>
        <cfvo type="min"/>
        <cfvo type="percentile" val="50"/>
        <cfvo type="max"/>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F13:Q13">
    <cfRule type="colorScale" priority="32">
      <colorScale>
        <cfvo type="min"/>
        <cfvo type="percentile" val="50"/>
        <cfvo type="max"/>
        <color rgb="FFF8696B"/>
        <color rgb="FFFFEB84"/>
        <color rgb="FF63BE7B"/>
      </colorScale>
    </cfRule>
    <cfRule type="colorScale" priority="33">
      <colorScale>
        <cfvo type="min"/>
        <cfvo type="percentile" val="50"/>
        <cfvo type="max"/>
        <color rgb="FFF8696B"/>
        <color rgb="FFFFEB84"/>
        <color rgb="FF63BE7B"/>
      </colorScale>
    </cfRule>
  </conditionalFormatting>
  <conditionalFormatting sqref="F14:Q15">
    <cfRule type="colorScale" priority="28">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F16:Q16">
    <cfRule type="colorScale" priority="23">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F17:Q17">
    <cfRule type="colorScale" priority="18">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onditionalFormatting>
  <conditionalFormatting sqref="F18:Q18">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19:Q19">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AF2:AF19">
    <cfRule type="containsText" dxfId="127" priority="125" operator="containsText" text="D">
      <formula>NOT(ISERROR(SEARCH("D",AF2)))</formula>
    </cfRule>
    <cfRule type="containsText" dxfId="126" priority="126" operator="containsText" text="S">
      <formula>NOT(ISERROR(SEARCH("S",AF2)))</formula>
    </cfRule>
    <cfRule type="containsText" dxfId="125" priority="127" operator="containsText" text="F">
      <formula>NOT(ISERROR(SEARCH("F",AF2)))</formula>
    </cfRule>
  </conditionalFormatting>
  <conditionalFormatting sqref="AF2:AO2">
    <cfRule type="containsText" dxfId="124" priority="128" operator="containsText" text="E">
      <formula>NOT(ISERROR(SEARCH("E",AF2)))</formula>
    </cfRule>
    <cfRule type="containsText" dxfId="123" priority="129" operator="containsText" text="B">
      <formula>NOT(ISERROR(SEARCH("B",AF2)))</formula>
    </cfRule>
    <cfRule type="containsText" dxfId="122" priority="130" operator="containsText" text="A">
      <formula>NOT(ISERROR(SEARCH("A",AF2)))</formula>
    </cfRule>
  </conditionalFormatting>
  <conditionalFormatting sqref="AF3:AO19">
    <cfRule type="containsText" dxfId="121" priority="3" operator="containsText" text="A">
      <formula>NOT(ISERROR(SEARCH("A",AF3)))</formula>
    </cfRule>
    <cfRule type="containsText" dxfId="120" priority="2" operator="containsText" text="B">
      <formula>NOT(ISERROR(SEARCH("B",AF3)))</formula>
    </cfRule>
    <cfRule type="containsText" dxfId="119" priority="1" operator="containsText" text="E">
      <formula>NOT(ISERROR(SEARCH("E",AF3)))</formula>
    </cfRule>
  </conditionalFormatting>
  <dataValidations count="1">
    <dataValidation type="list" allowBlank="1" showInputMessage="1" showErrorMessage="1" sqref="AO2:AO19"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5 R16:V16 R17:V18 R20:V21 R19:V1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AH2" activePane="bottomRight" state="frozen"/>
      <selection activeCell="E15" sqref="E15"/>
      <selection pane="topRight" activeCell="E15" sqref="E15"/>
      <selection pane="bottomLeft" activeCell="E15" sqref="E15"/>
      <selection pane="bottomRight" activeCell="AP24" sqref="AP2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s="5" customFormat="1">
      <c r="A3" s="6">
        <v>45585</v>
      </c>
      <c r="B3" s="7" t="s">
        <v>1068</v>
      </c>
      <c r="C3" s="8" t="s">
        <v>208</v>
      </c>
      <c r="D3" s="9">
        <v>0.12778935185185186</v>
      </c>
      <c r="E3" s="8" t="s">
        <v>1848</v>
      </c>
      <c r="F3" s="10">
        <v>12.6</v>
      </c>
      <c r="G3" s="10">
        <v>12</v>
      </c>
      <c r="H3" s="10">
        <v>12.4</v>
      </c>
      <c r="I3" s="10">
        <v>13</v>
      </c>
      <c r="J3" s="10">
        <v>12</v>
      </c>
      <c r="K3" s="10">
        <v>11.7</v>
      </c>
      <c r="L3" s="10">
        <v>12.4</v>
      </c>
      <c r="M3" s="10">
        <v>12.7</v>
      </c>
      <c r="N3" s="10">
        <v>12.3</v>
      </c>
      <c r="O3" s="10">
        <v>12.6</v>
      </c>
      <c r="P3" s="10">
        <v>12.6</v>
      </c>
      <c r="Q3" s="10">
        <v>11.9</v>
      </c>
      <c r="R3" s="10">
        <v>12</v>
      </c>
      <c r="S3" s="10">
        <v>11.8</v>
      </c>
      <c r="T3" s="10">
        <v>12.1</v>
      </c>
      <c r="U3" s="22">
        <f>SUM(F3:H3)</f>
        <v>37</v>
      </c>
      <c r="V3" s="22">
        <f>SUM(I3:Q3)</f>
        <v>111.19999999999999</v>
      </c>
      <c r="W3" s="22">
        <f>SUM(R3:T3)</f>
        <v>35.9</v>
      </c>
      <c r="X3" s="23">
        <f>SUM(F3:J3)</f>
        <v>62</v>
      </c>
      <c r="Y3" s="23">
        <f>SUM(P3:T3)</f>
        <v>60.4</v>
      </c>
      <c r="Z3" s="11" t="s">
        <v>263</v>
      </c>
      <c r="AA3" s="11" t="s">
        <v>206</v>
      </c>
      <c r="AB3" s="13" t="s">
        <v>1832</v>
      </c>
      <c r="AC3" s="13" t="s">
        <v>1382</v>
      </c>
      <c r="AD3" s="13" t="s">
        <v>866</v>
      </c>
      <c r="AE3" s="13" t="s">
        <v>131</v>
      </c>
      <c r="AF3" s="12">
        <v>10.8</v>
      </c>
      <c r="AG3" s="12">
        <v>10.1</v>
      </c>
      <c r="AH3" s="12">
        <v>9.9</v>
      </c>
      <c r="AI3" s="11" t="s">
        <v>187</v>
      </c>
      <c r="AJ3" s="12">
        <v>-0.8</v>
      </c>
      <c r="AK3" s="12">
        <v>-0.2</v>
      </c>
      <c r="AL3" s="12">
        <v>-0.8</v>
      </c>
      <c r="AM3" s="12">
        <v>-0.2</v>
      </c>
      <c r="AN3" s="12"/>
      <c r="AO3" s="11" t="s">
        <v>320</v>
      </c>
      <c r="AP3" s="11" t="s">
        <v>315</v>
      </c>
      <c r="AQ3" s="11" t="s">
        <v>187</v>
      </c>
      <c r="AR3" s="8"/>
      <c r="AS3" s="8"/>
      <c r="AT3" s="27"/>
    </row>
    <row r="4" spans="1:46" s="5" customFormat="1">
      <c r="A4" s="6">
        <v>45592</v>
      </c>
      <c r="B4" s="7" t="s">
        <v>177</v>
      </c>
      <c r="C4" s="8" t="s">
        <v>208</v>
      </c>
      <c r="D4" s="9">
        <v>0.13060185185185186</v>
      </c>
      <c r="E4" s="8" t="s">
        <v>946</v>
      </c>
      <c r="F4" s="10">
        <v>13.8</v>
      </c>
      <c r="G4" s="10">
        <v>12.9</v>
      </c>
      <c r="H4" s="10">
        <v>13</v>
      </c>
      <c r="I4" s="10">
        <v>13.4</v>
      </c>
      <c r="J4" s="10">
        <v>12.5</v>
      </c>
      <c r="K4" s="10">
        <v>12.5</v>
      </c>
      <c r="L4" s="10">
        <v>13.1</v>
      </c>
      <c r="M4" s="10">
        <v>13</v>
      </c>
      <c r="N4" s="10">
        <v>12.9</v>
      </c>
      <c r="O4" s="10">
        <v>12.7</v>
      </c>
      <c r="P4" s="10">
        <v>12.4</v>
      </c>
      <c r="Q4" s="10">
        <v>11.9</v>
      </c>
      <c r="R4" s="10">
        <v>11.5</v>
      </c>
      <c r="S4" s="10">
        <v>11.2</v>
      </c>
      <c r="T4" s="10">
        <v>11.6</v>
      </c>
      <c r="U4" s="22">
        <f>SUM(F4:H4)</f>
        <v>39.700000000000003</v>
      </c>
      <c r="V4" s="22">
        <f>SUM(I4:Q4)</f>
        <v>114.40000000000002</v>
      </c>
      <c r="W4" s="22">
        <f>SUM(R4:T4)</f>
        <v>34.299999999999997</v>
      </c>
      <c r="X4" s="23">
        <f>SUM(F4:J4)</f>
        <v>65.599999999999994</v>
      </c>
      <c r="Y4" s="23">
        <f>SUM(P4:T4)</f>
        <v>58.6</v>
      </c>
      <c r="Z4" s="11" t="s">
        <v>600</v>
      </c>
      <c r="AA4" s="11" t="s">
        <v>264</v>
      </c>
      <c r="AB4" s="13" t="s">
        <v>211</v>
      </c>
      <c r="AC4" s="13" t="s">
        <v>236</v>
      </c>
      <c r="AD4" s="13" t="s">
        <v>602</v>
      </c>
      <c r="AE4" s="13" t="s">
        <v>131</v>
      </c>
      <c r="AF4" s="12">
        <v>7.5</v>
      </c>
      <c r="AG4" s="12">
        <v>9.6</v>
      </c>
      <c r="AH4" s="12">
        <v>10.6</v>
      </c>
      <c r="AI4" s="11" t="s">
        <v>486</v>
      </c>
      <c r="AJ4" s="12">
        <v>2.6</v>
      </c>
      <c r="AK4" s="12">
        <v>-1.4</v>
      </c>
      <c r="AL4" s="12">
        <v>2.4</v>
      </c>
      <c r="AM4" s="12">
        <v>-1.2</v>
      </c>
      <c r="AN4" s="12"/>
      <c r="AO4" s="11" t="s">
        <v>318</v>
      </c>
      <c r="AP4" s="11" t="s">
        <v>314</v>
      </c>
      <c r="AQ4" s="11" t="s">
        <v>186</v>
      </c>
      <c r="AR4" s="8"/>
      <c r="AS4" s="8" t="s">
        <v>1944</v>
      </c>
      <c r="AT4" s="27" t="s">
        <v>1945</v>
      </c>
    </row>
  </sheetData>
  <autoFilter ref="A1:AS2" xr:uid="{00000000-0009-0000-0000-000009000000}"/>
  <phoneticPr fontId="3"/>
  <conditionalFormatting sqref="F2:Q2">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4:Q4">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58">
      <colorScale>
        <cfvo type="min"/>
        <cfvo type="percentile" val="50"/>
        <cfvo type="max"/>
        <color rgb="FFF8696B"/>
        <color rgb="FFFFEB84"/>
        <color rgb="FF63BE7B"/>
      </colorScale>
    </cfRule>
  </conditionalFormatting>
  <conditionalFormatting sqref="F3:T3">
    <cfRule type="colorScale" priority="11">
      <colorScale>
        <cfvo type="min"/>
        <cfvo type="percentile" val="50"/>
        <cfvo type="max"/>
        <color rgb="FFF8696B"/>
        <color rgb="FFFFEB84"/>
        <color rgb="FF63BE7B"/>
      </colorScale>
    </cfRule>
  </conditionalFormatting>
  <conditionalFormatting sqref="F4:T4">
    <cfRule type="colorScale" priority="4">
      <colorScale>
        <cfvo type="min"/>
        <cfvo type="percentile" val="50"/>
        <cfvo type="max"/>
        <color rgb="FFF8696B"/>
        <color rgb="FFFFEB84"/>
        <color rgb="FF63BE7B"/>
      </colorScale>
    </cfRule>
  </conditionalFormatting>
  <conditionalFormatting sqref="R2:T2">
    <cfRule type="colorScale" priority="74">
      <colorScale>
        <cfvo type="min"/>
        <cfvo type="percentile" val="50"/>
        <cfvo type="max"/>
        <color rgb="FFF8696B"/>
        <color rgb="FFFFEB84"/>
        <color rgb="FF63BE7B"/>
      </colorScale>
    </cfRule>
  </conditionalFormatting>
  <conditionalFormatting sqref="R3:T3">
    <cfRule type="colorScale" priority="14">
      <colorScale>
        <cfvo type="min"/>
        <cfvo type="percentile" val="50"/>
        <cfvo type="max"/>
        <color rgb="FFF8696B"/>
        <color rgb="FFFFEB84"/>
        <color rgb="FF63BE7B"/>
      </colorScale>
    </cfRule>
  </conditionalFormatting>
  <conditionalFormatting sqref="R4:T4">
    <cfRule type="colorScale" priority="7">
      <colorScale>
        <cfvo type="min"/>
        <cfvo type="percentile" val="50"/>
        <cfvo type="max"/>
        <color rgb="FFF8696B"/>
        <color rgb="FFFFEB84"/>
        <color rgb="FF63BE7B"/>
      </colorScale>
    </cfRule>
  </conditionalFormatting>
  <conditionalFormatting sqref="AI2:AI4">
    <cfRule type="containsText" dxfId="118" priority="46" operator="containsText" text="D">
      <formula>NOT(ISERROR(SEARCH("D",AI2)))</formula>
    </cfRule>
    <cfRule type="containsText" dxfId="117" priority="47" operator="containsText" text="S">
      <formula>NOT(ISERROR(SEARCH("S",AI2)))</formula>
    </cfRule>
    <cfRule type="containsText" dxfId="116" priority="48" operator="containsText" text="F">
      <formula>NOT(ISERROR(SEARCH("F",AI2)))</formula>
    </cfRule>
    <cfRule type="containsText" dxfId="115" priority="49" operator="containsText" text="E">
      <formula>NOT(ISERROR(SEARCH("E",AI2)))</formula>
    </cfRule>
    <cfRule type="containsText" dxfId="114" priority="50" operator="containsText" text="B">
      <formula>NOT(ISERROR(SEARCH("B",AI2)))</formula>
    </cfRule>
    <cfRule type="containsText" dxfId="113" priority="51" operator="containsText" text="A">
      <formula>NOT(ISERROR(SEARCH("A",AI2)))</formula>
    </cfRule>
  </conditionalFormatting>
  <conditionalFormatting sqref="AO2:AR4">
    <cfRule type="containsText" dxfId="112" priority="1" operator="containsText" text="E">
      <formula>NOT(ISERROR(SEARCH("E",AO2)))</formula>
    </cfRule>
    <cfRule type="containsText" dxfId="111" priority="2" operator="containsText" text="B">
      <formula>NOT(ISERROR(SEARCH("B",AO2)))</formula>
    </cfRule>
    <cfRule type="containsText" dxfId="110" priority="3" operator="containsText" text="A">
      <formula>NOT(ISERROR(SEARCH("A",AO2)))</formula>
    </cfRule>
  </conditionalFormatting>
  <dataValidations count="1">
    <dataValidation type="list" allowBlank="1" showInputMessage="1" showErrorMessage="1" sqref="AR2:AR4"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3 U4:Y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09" priority="29" operator="containsText" text="D">
      <formula>NOT(ISERROR(SEARCH("D",AJ2)))</formula>
    </cfRule>
    <cfRule type="containsText" dxfId="108" priority="30" operator="containsText" text="S">
      <formula>NOT(ISERROR(SEARCH("S",AJ2)))</formula>
    </cfRule>
    <cfRule type="containsText" dxfId="107" priority="31" operator="containsText" text="F">
      <formula>NOT(ISERROR(SEARCH("F",AJ2)))</formula>
    </cfRule>
    <cfRule type="containsText" dxfId="106" priority="32" operator="containsText" text="E">
      <formula>NOT(ISERROR(SEARCH("E",AJ2)))</formula>
    </cfRule>
    <cfRule type="containsText" dxfId="105" priority="33" operator="containsText" text="B">
      <formula>NOT(ISERROR(SEARCH("B",AJ2)))</formula>
    </cfRule>
    <cfRule type="containsText" dxfId="104" priority="34" operator="containsText" text="A">
      <formula>NOT(ISERROR(SEARCH("A",AJ2)))</formula>
    </cfRule>
  </conditionalFormatting>
  <conditionalFormatting sqref="AP2:AS2">
    <cfRule type="containsText" dxfId="103" priority="35" operator="containsText" text="E">
      <formula>NOT(ISERROR(SEARCH("E",AP2)))</formula>
    </cfRule>
    <cfRule type="containsText" dxfId="102" priority="36" operator="containsText" text="B">
      <formula>NOT(ISERROR(SEARCH("B",AP2)))</formula>
    </cfRule>
    <cfRule type="containsText" dxfId="101"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89"/>
  <sheetViews>
    <sheetView zoomScaleNormal="100" workbookViewId="0">
      <pane xSplit="5" ySplit="1" topLeftCell="AF68" activePane="bottomRight" state="frozen"/>
      <selection activeCell="E24" sqref="E24"/>
      <selection pane="topRight" activeCell="E24" sqref="E24"/>
      <selection pane="bottomLeft" activeCell="E24" sqref="E24"/>
      <selection pane="bottomRight" activeCell="D89" sqref="D89"/>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 t="shared" ref="L59:L67" si="6">SUM(F59:H59)</f>
        <v>36.1</v>
      </c>
      <c r="M59" s="22">
        <f t="shared" ref="M59:M67" si="7">SUM(I59:K59)</f>
        <v>37.299999999999997</v>
      </c>
      <c r="N59" s="23">
        <f t="shared" ref="N59:N67" si="8">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 t="shared" si="6"/>
        <v>34</v>
      </c>
      <c r="M60" s="22">
        <f t="shared" si="7"/>
        <v>37.900000000000006</v>
      </c>
      <c r="N60" s="23">
        <f t="shared" si="8"/>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row r="61" spans="1:33" s="5" customFormat="1">
      <c r="A61" s="6">
        <v>45584</v>
      </c>
      <c r="B61" s="18" t="s">
        <v>140</v>
      </c>
      <c r="C61" s="8" t="s">
        <v>492</v>
      </c>
      <c r="D61" s="9">
        <v>4.9363425925925929E-2</v>
      </c>
      <c r="E61" s="8" t="s">
        <v>1834</v>
      </c>
      <c r="F61" s="10">
        <v>12.2</v>
      </c>
      <c r="G61" s="10">
        <v>11.1</v>
      </c>
      <c r="H61" s="10">
        <v>11.6</v>
      </c>
      <c r="I61" s="10">
        <v>12</v>
      </c>
      <c r="J61" s="10">
        <v>12.5</v>
      </c>
      <c r="K61" s="10">
        <v>12.1</v>
      </c>
      <c r="L61" s="22">
        <f t="shared" si="6"/>
        <v>34.9</v>
      </c>
      <c r="M61" s="22">
        <f t="shared" si="7"/>
        <v>36.6</v>
      </c>
      <c r="N61" s="23">
        <f t="shared" si="8"/>
        <v>59.4</v>
      </c>
      <c r="O61" s="11" t="s">
        <v>170</v>
      </c>
      <c r="P61" s="11" t="s">
        <v>171</v>
      </c>
      <c r="Q61" s="13" t="s">
        <v>259</v>
      </c>
      <c r="R61" s="13" t="s">
        <v>310</v>
      </c>
      <c r="S61" s="13" t="s">
        <v>225</v>
      </c>
      <c r="T61" s="12">
        <v>1.8</v>
      </c>
      <c r="U61" s="12">
        <v>1.5</v>
      </c>
      <c r="V61" s="11" t="s">
        <v>183</v>
      </c>
      <c r="W61" s="12">
        <v>0.2</v>
      </c>
      <c r="X61" s="12" t="s">
        <v>313</v>
      </c>
      <c r="Y61" s="12">
        <v>0.2</v>
      </c>
      <c r="Z61" s="8" t="s">
        <v>317</v>
      </c>
      <c r="AA61" s="8"/>
      <c r="AB61" s="11" t="s">
        <v>315</v>
      </c>
      <c r="AC61" s="11" t="s">
        <v>315</v>
      </c>
      <c r="AD61" s="11" t="s">
        <v>182</v>
      </c>
      <c r="AE61" s="8"/>
      <c r="AF61" s="8" t="s">
        <v>1863</v>
      </c>
      <c r="AG61" s="27" t="s">
        <v>1864</v>
      </c>
    </row>
    <row r="62" spans="1:33" s="5" customFormat="1">
      <c r="A62" s="6">
        <v>45585</v>
      </c>
      <c r="B62" s="18" t="s">
        <v>1449</v>
      </c>
      <c r="C62" s="8" t="s">
        <v>492</v>
      </c>
      <c r="D62" s="9">
        <v>5.002314814814815E-2</v>
      </c>
      <c r="E62" s="8" t="s">
        <v>1849</v>
      </c>
      <c r="F62" s="10">
        <v>12.6</v>
      </c>
      <c r="G62" s="10">
        <v>11.6</v>
      </c>
      <c r="H62" s="10">
        <v>11.7</v>
      </c>
      <c r="I62" s="10">
        <v>12</v>
      </c>
      <c r="J62" s="10">
        <v>12</v>
      </c>
      <c r="K62" s="10">
        <v>12.3</v>
      </c>
      <c r="L62" s="22">
        <f t="shared" si="6"/>
        <v>35.9</v>
      </c>
      <c r="M62" s="22">
        <f t="shared" si="7"/>
        <v>36.299999999999997</v>
      </c>
      <c r="N62" s="23">
        <f t="shared" si="8"/>
        <v>59.9</v>
      </c>
      <c r="O62" s="11" t="s">
        <v>170</v>
      </c>
      <c r="P62" s="11" t="s">
        <v>171</v>
      </c>
      <c r="Q62" s="13" t="s">
        <v>1469</v>
      </c>
      <c r="R62" s="13" t="s">
        <v>250</v>
      </c>
      <c r="S62" s="13" t="s">
        <v>1155</v>
      </c>
      <c r="T62" s="12">
        <v>8.1999999999999993</v>
      </c>
      <c r="U62" s="12">
        <v>9.1999999999999993</v>
      </c>
      <c r="V62" s="11" t="s">
        <v>183</v>
      </c>
      <c r="W62" s="12">
        <v>-0.7</v>
      </c>
      <c r="X62" s="12" t="s">
        <v>313</v>
      </c>
      <c r="Y62" s="12">
        <v>-0.9</v>
      </c>
      <c r="Z62" s="8">
        <v>0.2</v>
      </c>
      <c r="AA62" s="8" t="s">
        <v>319</v>
      </c>
      <c r="AB62" s="11" t="s">
        <v>446</v>
      </c>
      <c r="AC62" s="11" t="s">
        <v>314</v>
      </c>
      <c r="AD62" s="11" t="s">
        <v>182</v>
      </c>
      <c r="AE62" s="8"/>
      <c r="AF62" s="8" t="s">
        <v>1881</v>
      </c>
      <c r="AG62" s="27" t="s">
        <v>1882</v>
      </c>
    </row>
    <row r="63" spans="1:33" s="5" customFormat="1">
      <c r="A63" s="6">
        <v>45592</v>
      </c>
      <c r="B63" s="18" t="s">
        <v>1585</v>
      </c>
      <c r="C63" s="8" t="s">
        <v>195</v>
      </c>
      <c r="D63" s="9">
        <v>5.0046296296296297E-2</v>
      </c>
      <c r="E63" s="8" t="s">
        <v>1915</v>
      </c>
      <c r="F63" s="10">
        <v>12.3</v>
      </c>
      <c r="G63" s="10">
        <v>11.2</v>
      </c>
      <c r="H63" s="10">
        <v>11.6</v>
      </c>
      <c r="I63" s="10">
        <v>12</v>
      </c>
      <c r="J63" s="10">
        <v>12.4</v>
      </c>
      <c r="K63" s="10">
        <v>12.9</v>
      </c>
      <c r="L63" s="22">
        <f t="shared" si="6"/>
        <v>35.1</v>
      </c>
      <c r="M63" s="22">
        <f t="shared" si="7"/>
        <v>37.299999999999997</v>
      </c>
      <c r="N63" s="23">
        <f t="shared" si="8"/>
        <v>59.5</v>
      </c>
      <c r="O63" s="11" t="s">
        <v>170</v>
      </c>
      <c r="P63" s="11" t="s">
        <v>171</v>
      </c>
      <c r="Q63" s="13" t="s">
        <v>200</v>
      </c>
      <c r="R63" s="13" t="s">
        <v>216</v>
      </c>
      <c r="S63" s="13" t="s">
        <v>1691</v>
      </c>
      <c r="T63" s="12">
        <v>3</v>
      </c>
      <c r="U63" s="12">
        <v>3.2</v>
      </c>
      <c r="V63" s="11" t="s">
        <v>182</v>
      </c>
      <c r="W63" s="12">
        <v>-0.3</v>
      </c>
      <c r="X63" s="12" t="s">
        <v>313</v>
      </c>
      <c r="Y63" s="12">
        <v>-0.2</v>
      </c>
      <c r="Z63" s="8">
        <v>-0.1</v>
      </c>
      <c r="AA63" s="8"/>
      <c r="AB63" s="11" t="s">
        <v>315</v>
      </c>
      <c r="AC63" s="11" t="s">
        <v>315</v>
      </c>
      <c r="AD63" s="11" t="s">
        <v>182</v>
      </c>
      <c r="AE63" s="8"/>
      <c r="AF63" s="8" t="s">
        <v>1962</v>
      </c>
      <c r="AG63" s="27" t="s">
        <v>1963</v>
      </c>
    </row>
    <row r="64" spans="1:33" s="5" customFormat="1">
      <c r="A64" s="6">
        <v>45592</v>
      </c>
      <c r="B64" s="18" t="s">
        <v>139</v>
      </c>
      <c r="C64" s="8" t="s">
        <v>195</v>
      </c>
      <c r="D64" s="9">
        <v>0.05</v>
      </c>
      <c r="E64" s="8" t="s">
        <v>1923</v>
      </c>
      <c r="F64" s="10">
        <v>12.2</v>
      </c>
      <c r="G64" s="10">
        <v>11.1</v>
      </c>
      <c r="H64" s="10">
        <v>11.8</v>
      </c>
      <c r="I64" s="10">
        <v>12.2</v>
      </c>
      <c r="J64" s="10">
        <v>12.2</v>
      </c>
      <c r="K64" s="10">
        <v>12.5</v>
      </c>
      <c r="L64" s="22">
        <f t="shared" si="6"/>
        <v>35.099999999999994</v>
      </c>
      <c r="M64" s="22">
        <f t="shared" si="7"/>
        <v>36.9</v>
      </c>
      <c r="N64" s="23">
        <f t="shared" si="8"/>
        <v>59.5</v>
      </c>
      <c r="O64" s="11" t="s">
        <v>170</v>
      </c>
      <c r="P64" s="11" t="s">
        <v>171</v>
      </c>
      <c r="Q64" s="13" t="s">
        <v>280</v>
      </c>
      <c r="R64" s="13" t="s">
        <v>260</v>
      </c>
      <c r="S64" s="13" t="s">
        <v>419</v>
      </c>
      <c r="T64" s="12">
        <v>3</v>
      </c>
      <c r="U64" s="12">
        <v>3.2</v>
      </c>
      <c r="V64" s="11" t="s">
        <v>182</v>
      </c>
      <c r="W64" s="12">
        <v>0.1</v>
      </c>
      <c r="X64" s="12" t="s">
        <v>313</v>
      </c>
      <c r="Y64" s="12">
        <v>0.2</v>
      </c>
      <c r="Z64" s="8">
        <v>-0.1</v>
      </c>
      <c r="AA64" s="8"/>
      <c r="AB64" s="11" t="s">
        <v>315</v>
      </c>
      <c r="AC64" s="11" t="s">
        <v>314</v>
      </c>
      <c r="AD64" s="11" t="s">
        <v>183</v>
      </c>
      <c r="AE64" s="8"/>
      <c r="AF64" s="8" t="s">
        <v>1948</v>
      </c>
      <c r="AG64" s="27" t="s">
        <v>1949</v>
      </c>
    </row>
    <row r="65" spans="1:33" s="5" customFormat="1">
      <c r="A65" s="6">
        <v>45598</v>
      </c>
      <c r="B65" s="18" t="s">
        <v>1585</v>
      </c>
      <c r="C65" s="8" t="s">
        <v>519</v>
      </c>
      <c r="D65" s="9">
        <v>4.8692129629629627E-2</v>
      </c>
      <c r="E65" s="8" t="s">
        <v>1975</v>
      </c>
      <c r="F65" s="10">
        <v>12.6</v>
      </c>
      <c r="G65" s="10">
        <v>10.9</v>
      </c>
      <c r="H65" s="10">
        <v>11.3</v>
      </c>
      <c r="I65" s="10">
        <v>11.9</v>
      </c>
      <c r="J65" s="10">
        <v>11.6</v>
      </c>
      <c r="K65" s="10">
        <v>12.4</v>
      </c>
      <c r="L65" s="22">
        <f t="shared" si="6"/>
        <v>34.799999999999997</v>
      </c>
      <c r="M65" s="22">
        <f t="shared" si="7"/>
        <v>35.9</v>
      </c>
      <c r="N65" s="23">
        <f t="shared" si="8"/>
        <v>58.3</v>
      </c>
      <c r="O65" s="11" t="s">
        <v>172</v>
      </c>
      <c r="P65" s="11" t="s">
        <v>171</v>
      </c>
      <c r="Q65" s="13" t="s">
        <v>521</v>
      </c>
      <c r="R65" s="13" t="s">
        <v>415</v>
      </c>
      <c r="S65" s="13" t="s">
        <v>1976</v>
      </c>
      <c r="T65" s="12">
        <v>16.7</v>
      </c>
      <c r="U65" s="12">
        <v>17.399999999999999</v>
      </c>
      <c r="V65" s="11" t="s">
        <v>136</v>
      </c>
      <c r="W65" s="12">
        <v>-2</v>
      </c>
      <c r="X65" s="12" t="s">
        <v>313</v>
      </c>
      <c r="Y65" s="12">
        <v>-0.8</v>
      </c>
      <c r="Z65" s="8">
        <v>-1.2</v>
      </c>
      <c r="AA65" s="8"/>
      <c r="AB65" s="11" t="s">
        <v>446</v>
      </c>
      <c r="AC65" s="11" t="s">
        <v>315</v>
      </c>
      <c r="AD65" s="11" t="s">
        <v>183</v>
      </c>
      <c r="AE65" s="8"/>
      <c r="AF65" s="8" t="s">
        <v>1999</v>
      </c>
      <c r="AG65" s="27" t="s">
        <v>2000</v>
      </c>
    </row>
    <row r="66" spans="1:33" s="5" customFormat="1">
      <c r="A66" s="6">
        <v>45598</v>
      </c>
      <c r="B66" s="18" t="s">
        <v>142</v>
      </c>
      <c r="C66" s="8" t="s">
        <v>519</v>
      </c>
      <c r="D66" s="9">
        <v>4.8634259259259259E-2</v>
      </c>
      <c r="E66" s="8" t="s">
        <v>777</v>
      </c>
      <c r="F66" s="10">
        <v>12.3</v>
      </c>
      <c r="G66" s="10">
        <v>10.9</v>
      </c>
      <c r="H66" s="10">
        <v>11.3</v>
      </c>
      <c r="I66" s="10">
        <v>11.5</v>
      </c>
      <c r="J66" s="10">
        <v>12.1</v>
      </c>
      <c r="K66" s="10">
        <v>12.1</v>
      </c>
      <c r="L66" s="22">
        <f t="shared" si="6"/>
        <v>34.5</v>
      </c>
      <c r="M66" s="22">
        <f t="shared" si="7"/>
        <v>35.700000000000003</v>
      </c>
      <c r="N66" s="23">
        <f t="shared" si="8"/>
        <v>58.1</v>
      </c>
      <c r="O66" s="11" t="s">
        <v>172</v>
      </c>
      <c r="P66" s="11" t="s">
        <v>171</v>
      </c>
      <c r="Q66" s="13" t="s">
        <v>309</v>
      </c>
      <c r="R66" s="13" t="s">
        <v>225</v>
      </c>
      <c r="S66" s="13" t="s">
        <v>702</v>
      </c>
      <c r="T66" s="12">
        <v>16.7</v>
      </c>
      <c r="U66" s="12">
        <v>17.399999999999999</v>
      </c>
      <c r="V66" s="11" t="s">
        <v>136</v>
      </c>
      <c r="W66" s="12">
        <v>-0.5</v>
      </c>
      <c r="X66" s="12" t="s">
        <v>313</v>
      </c>
      <c r="Y66" s="12">
        <v>0.4</v>
      </c>
      <c r="Z66" s="8">
        <v>-0.9</v>
      </c>
      <c r="AA66" s="8"/>
      <c r="AB66" s="11" t="s">
        <v>314</v>
      </c>
      <c r="AC66" s="11" t="s">
        <v>314</v>
      </c>
      <c r="AD66" s="11" t="s">
        <v>182</v>
      </c>
      <c r="AE66" s="8"/>
      <c r="AF66" s="8" t="s">
        <v>2013</v>
      </c>
      <c r="AG66" s="27" t="s">
        <v>2014</v>
      </c>
    </row>
    <row r="67" spans="1:33" s="5" customFormat="1">
      <c r="A67" s="6">
        <v>45599</v>
      </c>
      <c r="B67" s="18" t="s">
        <v>140</v>
      </c>
      <c r="C67" s="8" t="s">
        <v>503</v>
      </c>
      <c r="D67" s="9">
        <v>4.9363425925925929E-2</v>
      </c>
      <c r="E67" s="8" t="s">
        <v>764</v>
      </c>
      <c r="F67" s="10">
        <v>11.9</v>
      </c>
      <c r="G67" s="10">
        <v>11</v>
      </c>
      <c r="H67" s="10">
        <v>11.9</v>
      </c>
      <c r="I67" s="10">
        <v>12.5</v>
      </c>
      <c r="J67" s="10">
        <v>11.9</v>
      </c>
      <c r="K67" s="10">
        <v>12.3</v>
      </c>
      <c r="L67" s="22">
        <f t="shared" si="6"/>
        <v>34.799999999999997</v>
      </c>
      <c r="M67" s="22">
        <f t="shared" si="7"/>
        <v>36.700000000000003</v>
      </c>
      <c r="N67" s="23">
        <f t="shared" si="8"/>
        <v>59.199999999999996</v>
      </c>
      <c r="O67" s="11" t="s">
        <v>172</v>
      </c>
      <c r="P67" s="11" t="s">
        <v>171</v>
      </c>
      <c r="Q67" s="13" t="s">
        <v>250</v>
      </c>
      <c r="R67" s="13" t="s">
        <v>221</v>
      </c>
      <c r="S67" s="13" t="s">
        <v>494</v>
      </c>
      <c r="T67" s="12">
        <v>12.6</v>
      </c>
      <c r="U67" s="12">
        <v>12.1</v>
      </c>
      <c r="V67" s="11" t="s">
        <v>182</v>
      </c>
      <c r="W67" s="12">
        <v>0.2</v>
      </c>
      <c r="X67" s="12" t="s">
        <v>313</v>
      </c>
      <c r="Y67" s="12">
        <v>0.5</v>
      </c>
      <c r="Z67" s="8">
        <v>-0.3</v>
      </c>
      <c r="AA67" s="8"/>
      <c r="AB67" s="11" t="s">
        <v>314</v>
      </c>
      <c r="AC67" s="11" t="s">
        <v>314</v>
      </c>
      <c r="AD67" s="11" t="s">
        <v>182</v>
      </c>
      <c r="AE67" s="8"/>
      <c r="AF67" s="8" t="s">
        <v>2029</v>
      </c>
      <c r="AG67" s="27" t="s">
        <v>2030</v>
      </c>
    </row>
    <row r="68" spans="1:33" s="5" customFormat="1">
      <c r="A68" s="6">
        <v>45605</v>
      </c>
      <c r="B68" s="17" t="s">
        <v>1585</v>
      </c>
      <c r="C68" s="8" t="s">
        <v>195</v>
      </c>
      <c r="D68" s="9">
        <v>5.0694444444444445E-2</v>
      </c>
      <c r="E68" s="8" t="s">
        <v>2040</v>
      </c>
      <c r="F68" s="10">
        <v>12.7</v>
      </c>
      <c r="G68" s="10">
        <v>11.2</v>
      </c>
      <c r="H68" s="10">
        <v>11.8</v>
      </c>
      <c r="I68" s="10">
        <v>12.3</v>
      </c>
      <c r="J68" s="10">
        <v>12.4</v>
      </c>
      <c r="K68" s="10">
        <v>12.6</v>
      </c>
      <c r="L68" s="22">
        <f>SUM(F68:H68)</f>
        <v>35.700000000000003</v>
      </c>
      <c r="M68" s="22">
        <f>SUM(I68:K68)</f>
        <v>37.300000000000004</v>
      </c>
      <c r="N68" s="23">
        <f>SUM(F68:J68)</f>
        <v>60.4</v>
      </c>
      <c r="O68" s="11" t="s">
        <v>170</v>
      </c>
      <c r="P68" s="11" t="s">
        <v>171</v>
      </c>
      <c r="Q68" s="13" t="s">
        <v>1469</v>
      </c>
      <c r="R68" s="13" t="s">
        <v>2041</v>
      </c>
      <c r="S68" s="13" t="s">
        <v>1691</v>
      </c>
      <c r="T68" s="12">
        <v>4</v>
      </c>
      <c r="U68" s="12">
        <v>4.9000000000000004</v>
      </c>
      <c r="V68" s="11" t="s">
        <v>181</v>
      </c>
      <c r="W68" s="12">
        <v>0.3</v>
      </c>
      <c r="X68" s="12" t="s">
        <v>313</v>
      </c>
      <c r="Y68" s="12">
        <v>0.8</v>
      </c>
      <c r="Z68" s="8">
        <v>-0.5</v>
      </c>
      <c r="AA68" s="8"/>
      <c r="AB68" s="11" t="s">
        <v>316</v>
      </c>
      <c r="AC68" s="11" t="s">
        <v>183</v>
      </c>
      <c r="AD68" s="11" t="s">
        <v>183</v>
      </c>
      <c r="AE68" s="8"/>
      <c r="AF68" s="8" t="s">
        <v>2066</v>
      </c>
      <c r="AG68" s="27" t="s">
        <v>2067</v>
      </c>
    </row>
    <row r="69" spans="1:33" s="5" customFormat="1">
      <c r="A69" s="6">
        <v>45605</v>
      </c>
      <c r="B69" s="18" t="s">
        <v>139</v>
      </c>
      <c r="C69" s="8" t="s">
        <v>195</v>
      </c>
      <c r="D69" s="9">
        <v>4.9328703703703701E-2</v>
      </c>
      <c r="E69" s="8" t="s">
        <v>2046</v>
      </c>
      <c r="F69" s="10">
        <v>12.4</v>
      </c>
      <c r="G69" s="10">
        <v>11.1</v>
      </c>
      <c r="H69" s="10">
        <v>11.4</v>
      </c>
      <c r="I69" s="10">
        <v>11.6</v>
      </c>
      <c r="J69" s="10">
        <v>12.2</v>
      </c>
      <c r="K69" s="10">
        <v>12.5</v>
      </c>
      <c r="L69" s="22">
        <f>SUM(F69:H69)</f>
        <v>34.9</v>
      </c>
      <c r="M69" s="22">
        <f>SUM(I69:K69)</f>
        <v>36.299999999999997</v>
      </c>
      <c r="N69" s="23">
        <f>SUM(F69:J69)</f>
        <v>58.7</v>
      </c>
      <c r="O69" s="11" t="s">
        <v>172</v>
      </c>
      <c r="P69" s="11" t="s">
        <v>171</v>
      </c>
      <c r="Q69" s="13" t="s">
        <v>289</v>
      </c>
      <c r="R69" s="13" t="s">
        <v>196</v>
      </c>
      <c r="S69" s="13" t="s">
        <v>312</v>
      </c>
      <c r="T69" s="12">
        <v>4</v>
      </c>
      <c r="U69" s="12">
        <v>4.9000000000000004</v>
      </c>
      <c r="V69" s="11" t="s">
        <v>181</v>
      </c>
      <c r="W69" s="12">
        <v>-0.7</v>
      </c>
      <c r="X69" s="12" t="s">
        <v>313</v>
      </c>
      <c r="Y69" s="12">
        <v>-0.2</v>
      </c>
      <c r="Z69" s="8">
        <v>-0.5</v>
      </c>
      <c r="AA69" s="8"/>
      <c r="AB69" s="11" t="s">
        <v>315</v>
      </c>
      <c r="AC69" s="11" t="s">
        <v>315</v>
      </c>
      <c r="AD69" s="11" t="s">
        <v>182</v>
      </c>
      <c r="AE69" s="8"/>
      <c r="AF69" s="8" t="s">
        <v>2078</v>
      </c>
      <c r="AG69" s="27" t="s">
        <v>2079</v>
      </c>
    </row>
    <row r="70" spans="1:33" s="5" customFormat="1">
      <c r="A70" s="6">
        <v>45605</v>
      </c>
      <c r="B70" s="18" t="s">
        <v>135</v>
      </c>
      <c r="C70" s="8" t="s">
        <v>195</v>
      </c>
      <c r="D70" s="9">
        <v>4.8692129629629627E-2</v>
      </c>
      <c r="E70" s="8" t="s">
        <v>2048</v>
      </c>
      <c r="F70" s="10">
        <v>12.2</v>
      </c>
      <c r="G70" s="10">
        <v>10.7</v>
      </c>
      <c r="H70" s="10">
        <v>11.2</v>
      </c>
      <c r="I70" s="10">
        <v>11.8</v>
      </c>
      <c r="J70" s="10">
        <v>12.5</v>
      </c>
      <c r="K70" s="10">
        <v>12.3</v>
      </c>
      <c r="L70" s="22">
        <f>SUM(F70:H70)</f>
        <v>34.099999999999994</v>
      </c>
      <c r="M70" s="22">
        <f>SUM(I70:K70)</f>
        <v>36.6</v>
      </c>
      <c r="N70" s="23">
        <f>SUM(F70:J70)</f>
        <v>58.399999999999991</v>
      </c>
      <c r="O70" s="11" t="s">
        <v>172</v>
      </c>
      <c r="P70" s="11" t="s">
        <v>171</v>
      </c>
      <c r="Q70" s="13" t="s">
        <v>241</v>
      </c>
      <c r="R70" s="13" t="s">
        <v>701</v>
      </c>
      <c r="S70" s="13" t="s">
        <v>221</v>
      </c>
      <c r="T70" s="12">
        <v>4</v>
      </c>
      <c r="U70" s="12">
        <v>4.9000000000000004</v>
      </c>
      <c r="V70" s="11" t="s">
        <v>181</v>
      </c>
      <c r="W70" s="12">
        <v>0.5</v>
      </c>
      <c r="X70" s="12" t="s">
        <v>313</v>
      </c>
      <c r="Y70" s="12">
        <v>1</v>
      </c>
      <c r="Z70" s="8">
        <v>-0.5</v>
      </c>
      <c r="AA70" s="8"/>
      <c r="AB70" s="11" t="s">
        <v>316</v>
      </c>
      <c r="AC70" s="11" t="s">
        <v>314</v>
      </c>
      <c r="AD70" s="11" t="s">
        <v>182</v>
      </c>
      <c r="AE70" s="8"/>
      <c r="AF70" s="8" t="s">
        <v>2082</v>
      </c>
      <c r="AG70" s="27" t="s">
        <v>2083</v>
      </c>
    </row>
    <row r="71" spans="1:33" s="5" customFormat="1">
      <c r="A71" s="6">
        <v>45612</v>
      </c>
      <c r="B71" s="18" t="s">
        <v>1585</v>
      </c>
      <c r="C71" s="8" t="s">
        <v>195</v>
      </c>
      <c r="D71" s="9">
        <v>5.0034722222222223E-2</v>
      </c>
      <c r="E71" s="8" t="s">
        <v>2111</v>
      </c>
      <c r="F71" s="10">
        <v>12.3</v>
      </c>
      <c r="G71" s="10">
        <v>11.2</v>
      </c>
      <c r="H71" s="10">
        <v>11.9</v>
      </c>
      <c r="I71" s="10">
        <v>11.9</v>
      </c>
      <c r="J71" s="10">
        <v>12.5</v>
      </c>
      <c r="K71" s="10">
        <v>12.5</v>
      </c>
      <c r="L71" s="22">
        <f t="shared" ref="L71:L73" si="9">SUM(F71:H71)</f>
        <v>35.4</v>
      </c>
      <c r="M71" s="22">
        <f t="shared" ref="M71:M73" si="10">SUM(I71:K71)</f>
        <v>36.9</v>
      </c>
      <c r="N71" s="23">
        <f t="shared" ref="N71:N73" si="11">SUM(F71:J71)</f>
        <v>59.8</v>
      </c>
      <c r="O71" s="11" t="s">
        <v>170</v>
      </c>
      <c r="P71" s="11" t="s">
        <v>171</v>
      </c>
      <c r="Q71" s="13" t="s">
        <v>2041</v>
      </c>
      <c r="R71" s="13" t="s">
        <v>1691</v>
      </c>
      <c r="S71" s="13" t="s">
        <v>203</v>
      </c>
      <c r="T71" s="12">
        <v>2.2000000000000002</v>
      </c>
      <c r="U71" s="12">
        <v>2.6</v>
      </c>
      <c r="V71" s="11" t="s">
        <v>182</v>
      </c>
      <c r="W71" s="12">
        <v>-0.4</v>
      </c>
      <c r="X71" s="12" t="s">
        <v>313</v>
      </c>
      <c r="Y71" s="12">
        <v>-0.2</v>
      </c>
      <c r="Z71" s="8">
        <v>-0.2</v>
      </c>
      <c r="AA71" s="8"/>
      <c r="AB71" s="11" t="s">
        <v>315</v>
      </c>
      <c r="AC71" s="11" t="s">
        <v>314</v>
      </c>
      <c r="AD71" s="11" t="s">
        <v>183</v>
      </c>
      <c r="AE71" s="8"/>
      <c r="AF71" s="8" t="s">
        <v>2141</v>
      </c>
      <c r="AG71" s="27" t="s">
        <v>2142</v>
      </c>
    </row>
    <row r="72" spans="1:33" s="5" customFormat="1">
      <c r="A72" s="6">
        <v>45613</v>
      </c>
      <c r="B72" s="18" t="s">
        <v>1373</v>
      </c>
      <c r="C72" s="8" t="s">
        <v>195</v>
      </c>
      <c r="D72" s="9">
        <v>5.0694444444444445E-2</v>
      </c>
      <c r="E72" s="8" t="s">
        <v>2123</v>
      </c>
      <c r="F72" s="10">
        <v>12.6</v>
      </c>
      <c r="G72" s="10">
        <v>11.6</v>
      </c>
      <c r="H72" s="10">
        <v>12</v>
      </c>
      <c r="I72" s="10">
        <v>12</v>
      </c>
      <c r="J72" s="10">
        <v>12.3</v>
      </c>
      <c r="K72" s="10">
        <v>12.5</v>
      </c>
      <c r="L72" s="22">
        <f t="shared" si="9"/>
        <v>36.200000000000003</v>
      </c>
      <c r="M72" s="22">
        <f t="shared" si="10"/>
        <v>36.799999999999997</v>
      </c>
      <c r="N72" s="23">
        <f t="shared" si="11"/>
        <v>60.5</v>
      </c>
      <c r="O72" s="11" t="s">
        <v>217</v>
      </c>
      <c r="P72" s="11" t="s">
        <v>171</v>
      </c>
      <c r="Q72" s="13" t="s">
        <v>2124</v>
      </c>
      <c r="R72" s="13" t="s">
        <v>415</v>
      </c>
      <c r="S72" s="13" t="s">
        <v>2125</v>
      </c>
      <c r="T72" s="12">
        <v>2.9</v>
      </c>
      <c r="U72" s="12">
        <v>4.2</v>
      </c>
      <c r="V72" s="11" t="s">
        <v>182</v>
      </c>
      <c r="W72" s="12">
        <v>0.1</v>
      </c>
      <c r="X72" s="12" t="s">
        <v>313</v>
      </c>
      <c r="Y72" s="12">
        <v>0.3</v>
      </c>
      <c r="Z72" s="8">
        <v>-0.2</v>
      </c>
      <c r="AA72" s="8"/>
      <c r="AB72" s="11" t="s">
        <v>314</v>
      </c>
      <c r="AC72" s="11" t="s">
        <v>314</v>
      </c>
      <c r="AD72" s="11" t="s">
        <v>182</v>
      </c>
      <c r="AE72" s="8"/>
      <c r="AF72" s="8" t="s">
        <v>2175</v>
      </c>
      <c r="AG72" s="27" t="s">
        <v>2176</v>
      </c>
    </row>
    <row r="73" spans="1:33" s="5" customFormat="1">
      <c r="A73" s="6">
        <v>45613</v>
      </c>
      <c r="B73" s="18" t="s">
        <v>140</v>
      </c>
      <c r="C73" s="8" t="s">
        <v>195</v>
      </c>
      <c r="D73" s="9">
        <v>4.9317129629629627E-2</v>
      </c>
      <c r="E73" s="8" t="s">
        <v>409</v>
      </c>
      <c r="F73" s="10">
        <v>12</v>
      </c>
      <c r="G73" s="10">
        <v>11</v>
      </c>
      <c r="H73" s="10">
        <v>11.6</v>
      </c>
      <c r="I73" s="10">
        <v>12.1</v>
      </c>
      <c r="J73" s="10">
        <v>12.3</v>
      </c>
      <c r="K73" s="10">
        <v>12.1</v>
      </c>
      <c r="L73" s="22">
        <f t="shared" si="9"/>
        <v>34.6</v>
      </c>
      <c r="M73" s="22">
        <f t="shared" si="10"/>
        <v>36.5</v>
      </c>
      <c r="N73" s="23">
        <f t="shared" si="11"/>
        <v>59</v>
      </c>
      <c r="O73" s="11" t="s">
        <v>172</v>
      </c>
      <c r="P73" s="11" t="s">
        <v>171</v>
      </c>
      <c r="Q73" s="13" t="s">
        <v>203</v>
      </c>
      <c r="R73" s="13" t="s">
        <v>310</v>
      </c>
      <c r="S73" s="13" t="s">
        <v>280</v>
      </c>
      <c r="T73" s="12">
        <v>2.9</v>
      </c>
      <c r="U73" s="12">
        <v>4.2</v>
      </c>
      <c r="V73" s="11" t="s">
        <v>182</v>
      </c>
      <c r="W73" s="12">
        <v>-0.2</v>
      </c>
      <c r="X73" s="12" t="s">
        <v>313</v>
      </c>
      <c r="Y73" s="12" t="s">
        <v>317</v>
      </c>
      <c r="Z73" s="8">
        <v>-0.2</v>
      </c>
      <c r="AA73" s="8"/>
      <c r="AB73" s="11" t="s">
        <v>315</v>
      </c>
      <c r="AC73" s="11" t="s">
        <v>315</v>
      </c>
      <c r="AD73" s="11" t="s">
        <v>182</v>
      </c>
      <c r="AE73" s="8"/>
      <c r="AF73" s="8" t="s">
        <v>2163</v>
      </c>
      <c r="AG73" s="27" t="s">
        <v>2164</v>
      </c>
    </row>
    <row r="74" spans="1:33" s="5" customFormat="1">
      <c r="A74" s="6">
        <v>45619</v>
      </c>
      <c r="B74" s="18" t="s">
        <v>139</v>
      </c>
      <c r="C74" s="8" t="s">
        <v>195</v>
      </c>
      <c r="D74" s="9">
        <v>5.0057870370370371E-2</v>
      </c>
      <c r="E74" s="8" t="s">
        <v>2194</v>
      </c>
      <c r="F74" s="10">
        <v>12.3</v>
      </c>
      <c r="G74" s="10">
        <v>11.1</v>
      </c>
      <c r="H74" s="10">
        <v>12.2</v>
      </c>
      <c r="I74" s="10">
        <v>12.3</v>
      </c>
      <c r="J74" s="10">
        <v>12.2</v>
      </c>
      <c r="K74" s="10">
        <v>12.4</v>
      </c>
      <c r="L74" s="22">
        <f t="shared" ref="L74:L75" si="12">SUM(F74:H74)</f>
        <v>35.599999999999994</v>
      </c>
      <c r="M74" s="22">
        <f t="shared" ref="M74:M75" si="13">SUM(I74:K74)</f>
        <v>36.9</v>
      </c>
      <c r="N74" s="23">
        <f t="shared" ref="N74:N75" si="14">SUM(F74:J74)</f>
        <v>60.099999999999994</v>
      </c>
      <c r="O74" s="11" t="s">
        <v>170</v>
      </c>
      <c r="P74" s="11" t="s">
        <v>171</v>
      </c>
      <c r="Q74" s="13" t="s">
        <v>923</v>
      </c>
      <c r="R74" s="13" t="s">
        <v>289</v>
      </c>
      <c r="S74" s="13" t="s">
        <v>273</v>
      </c>
      <c r="T74" s="12">
        <v>1.4</v>
      </c>
      <c r="U74" s="12">
        <v>1.7</v>
      </c>
      <c r="V74" s="11" t="s">
        <v>183</v>
      </c>
      <c r="W74" s="12">
        <v>0.6</v>
      </c>
      <c r="X74" s="12" t="s">
        <v>313</v>
      </c>
      <c r="Y74" s="12">
        <v>0.6</v>
      </c>
      <c r="Z74" s="8" t="s">
        <v>317</v>
      </c>
      <c r="AA74" s="8"/>
      <c r="AB74" s="11" t="s">
        <v>314</v>
      </c>
      <c r="AC74" s="11" t="s">
        <v>314</v>
      </c>
      <c r="AD74" s="11" t="s">
        <v>183</v>
      </c>
      <c r="AE74" s="8"/>
      <c r="AF74" s="8" t="s">
        <v>2202</v>
      </c>
      <c r="AG74" s="27" t="s">
        <v>2203</v>
      </c>
    </row>
    <row r="75" spans="1:33" s="5" customFormat="1">
      <c r="A75" s="6">
        <v>45620</v>
      </c>
      <c r="B75" s="18" t="s">
        <v>1585</v>
      </c>
      <c r="C75" s="8" t="s">
        <v>195</v>
      </c>
      <c r="D75" s="9">
        <v>5.0069444444444444E-2</v>
      </c>
      <c r="E75" s="8" t="s">
        <v>2212</v>
      </c>
      <c r="F75" s="10">
        <v>12.5</v>
      </c>
      <c r="G75" s="10">
        <v>11.1</v>
      </c>
      <c r="H75" s="10">
        <v>11.6</v>
      </c>
      <c r="I75" s="10">
        <v>12.5</v>
      </c>
      <c r="J75" s="10">
        <v>12.3</v>
      </c>
      <c r="K75" s="10">
        <v>12.6</v>
      </c>
      <c r="L75" s="22">
        <f t="shared" si="12"/>
        <v>35.200000000000003</v>
      </c>
      <c r="M75" s="22">
        <f t="shared" si="13"/>
        <v>37.4</v>
      </c>
      <c r="N75" s="23">
        <f t="shared" si="14"/>
        <v>60</v>
      </c>
      <c r="O75" s="11" t="s">
        <v>170</v>
      </c>
      <c r="P75" s="11" t="s">
        <v>171</v>
      </c>
      <c r="Q75" s="13" t="s">
        <v>1753</v>
      </c>
      <c r="R75" s="13" t="s">
        <v>273</v>
      </c>
      <c r="S75" s="13" t="s">
        <v>283</v>
      </c>
      <c r="T75" s="12">
        <v>1.7</v>
      </c>
      <c r="U75" s="12">
        <v>1.3</v>
      </c>
      <c r="V75" s="11" t="s">
        <v>183</v>
      </c>
      <c r="W75" s="12">
        <v>-0.1</v>
      </c>
      <c r="X75" s="12" t="s">
        <v>313</v>
      </c>
      <c r="Y75" s="12">
        <v>-0.2</v>
      </c>
      <c r="Z75" s="8">
        <v>0.1</v>
      </c>
      <c r="AA75" s="8"/>
      <c r="AB75" s="11" t="s">
        <v>315</v>
      </c>
      <c r="AC75" s="11" t="s">
        <v>314</v>
      </c>
      <c r="AD75" s="11" t="s">
        <v>183</v>
      </c>
      <c r="AE75" s="8"/>
      <c r="AF75" s="8" t="s">
        <v>2221</v>
      </c>
      <c r="AG75" s="27" t="s">
        <v>2222</v>
      </c>
    </row>
    <row r="76" spans="1:33" s="5" customFormat="1">
      <c r="A76" s="6">
        <v>45626</v>
      </c>
      <c r="B76" s="18" t="s">
        <v>1373</v>
      </c>
      <c r="C76" s="8" t="s">
        <v>492</v>
      </c>
      <c r="D76" s="9">
        <v>5.0694444444444445E-2</v>
      </c>
      <c r="E76" s="8" t="s">
        <v>2263</v>
      </c>
      <c r="F76" s="10">
        <v>12.6</v>
      </c>
      <c r="G76" s="10">
        <v>11.8</v>
      </c>
      <c r="H76" s="10">
        <v>12.4</v>
      </c>
      <c r="I76" s="10">
        <v>12.4</v>
      </c>
      <c r="J76" s="10">
        <v>11.8</v>
      </c>
      <c r="K76" s="10">
        <v>12</v>
      </c>
      <c r="L76" s="22">
        <f t="shared" ref="L76:L79" si="15">SUM(F76:H76)</f>
        <v>36.799999999999997</v>
      </c>
      <c r="M76" s="22">
        <f t="shared" ref="M76:M79" si="16">SUM(I76:K76)</f>
        <v>36.200000000000003</v>
      </c>
      <c r="N76" s="23">
        <f t="shared" ref="N76:N79" si="17">SUM(F76:J76)</f>
        <v>61</v>
      </c>
      <c r="O76" s="11" t="s">
        <v>217</v>
      </c>
      <c r="P76" s="11" t="s">
        <v>213</v>
      </c>
      <c r="Q76" s="13" t="s">
        <v>2264</v>
      </c>
      <c r="R76" s="13" t="s">
        <v>250</v>
      </c>
      <c r="S76" s="13" t="s">
        <v>224</v>
      </c>
      <c r="T76" s="12">
        <v>7.4</v>
      </c>
      <c r="U76" s="12">
        <v>7</v>
      </c>
      <c r="V76" s="11" t="s">
        <v>183</v>
      </c>
      <c r="W76" s="12">
        <v>0.2</v>
      </c>
      <c r="X76" s="12">
        <v>-0.2</v>
      </c>
      <c r="Y76" s="12">
        <v>-0.1</v>
      </c>
      <c r="Z76" s="8">
        <v>0.1</v>
      </c>
      <c r="AA76" s="8"/>
      <c r="AB76" s="11" t="s">
        <v>315</v>
      </c>
      <c r="AC76" s="11" t="s">
        <v>315</v>
      </c>
      <c r="AD76" s="11" t="s">
        <v>182</v>
      </c>
      <c r="AE76" s="8"/>
      <c r="AF76" s="8" t="s">
        <v>2261</v>
      </c>
      <c r="AG76" s="27" t="s">
        <v>2262</v>
      </c>
    </row>
    <row r="77" spans="1:33" s="5" customFormat="1">
      <c r="A77" s="6">
        <v>45626</v>
      </c>
      <c r="B77" s="18" t="s">
        <v>142</v>
      </c>
      <c r="C77" s="8" t="s">
        <v>492</v>
      </c>
      <c r="D77" s="9">
        <v>4.9386574074074076E-2</v>
      </c>
      <c r="E77" s="8" t="s">
        <v>2278</v>
      </c>
      <c r="F77" s="10">
        <v>12.4</v>
      </c>
      <c r="G77" s="10">
        <v>11.1</v>
      </c>
      <c r="H77" s="10">
        <v>11.5</v>
      </c>
      <c r="I77" s="10">
        <v>11.9</v>
      </c>
      <c r="J77" s="10">
        <v>12.1</v>
      </c>
      <c r="K77" s="10">
        <v>12.7</v>
      </c>
      <c r="L77" s="22">
        <f t="shared" si="15"/>
        <v>35</v>
      </c>
      <c r="M77" s="22">
        <f t="shared" si="16"/>
        <v>36.700000000000003</v>
      </c>
      <c r="N77" s="23">
        <f t="shared" si="17"/>
        <v>59</v>
      </c>
      <c r="O77" s="11" t="s">
        <v>170</v>
      </c>
      <c r="P77" s="11" t="s">
        <v>171</v>
      </c>
      <c r="Q77" s="13" t="s">
        <v>250</v>
      </c>
      <c r="R77" s="13" t="s">
        <v>395</v>
      </c>
      <c r="S77" s="13" t="s">
        <v>246</v>
      </c>
      <c r="T77" s="12">
        <v>7.4</v>
      </c>
      <c r="U77" s="12">
        <v>7</v>
      </c>
      <c r="V77" s="11" t="s">
        <v>183</v>
      </c>
      <c r="W77" s="12">
        <v>1</v>
      </c>
      <c r="X77" s="12" t="s">
        <v>313</v>
      </c>
      <c r="Y77" s="12">
        <v>0.9</v>
      </c>
      <c r="Z77" s="8">
        <v>0.1</v>
      </c>
      <c r="AA77" s="8"/>
      <c r="AB77" s="11" t="s">
        <v>316</v>
      </c>
      <c r="AC77" s="11" t="s">
        <v>314</v>
      </c>
      <c r="AD77" s="11" t="s">
        <v>182</v>
      </c>
      <c r="AE77" s="8"/>
      <c r="AF77" s="8" t="s">
        <v>2279</v>
      </c>
      <c r="AG77" s="27" t="s">
        <v>2280</v>
      </c>
    </row>
    <row r="78" spans="1:33" s="5" customFormat="1">
      <c r="A78" s="6">
        <v>45627</v>
      </c>
      <c r="B78" s="18" t="s">
        <v>1585</v>
      </c>
      <c r="C78" s="8" t="s">
        <v>195</v>
      </c>
      <c r="D78" s="9">
        <v>5.0740740740740739E-2</v>
      </c>
      <c r="E78" s="8" t="s">
        <v>2296</v>
      </c>
      <c r="F78" s="10">
        <v>12.5</v>
      </c>
      <c r="G78" s="10">
        <v>11.5</v>
      </c>
      <c r="H78" s="10">
        <v>11.9</v>
      </c>
      <c r="I78" s="10">
        <v>12.6</v>
      </c>
      <c r="J78" s="10">
        <v>12.6</v>
      </c>
      <c r="K78" s="10">
        <v>12.3</v>
      </c>
      <c r="L78" s="22">
        <f t="shared" si="15"/>
        <v>35.9</v>
      </c>
      <c r="M78" s="22">
        <f t="shared" si="16"/>
        <v>37.5</v>
      </c>
      <c r="N78" s="23">
        <f t="shared" si="17"/>
        <v>61.1</v>
      </c>
      <c r="O78" s="11" t="s">
        <v>170</v>
      </c>
      <c r="P78" s="11" t="s">
        <v>171</v>
      </c>
      <c r="Q78" s="13" t="s">
        <v>605</v>
      </c>
      <c r="R78" s="13" t="s">
        <v>215</v>
      </c>
      <c r="S78" s="13" t="s">
        <v>599</v>
      </c>
      <c r="T78" s="12">
        <v>5</v>
      </c>
      <c r="U78" s="12">
        <v>6.3</v>
      </c>
      <c r="V78" s="11" t="s">
        <v>183</v>
      </c>
      <c r="W78" s="12">
        <v>0.8</v>
      </c>
      <c r="X78" s="12" t="s">
        <v>313</v>
      </c>
      <c r="Y78" s="12">
        <v>0.7</v>
      </c>
      <c r="Z78" s="8">
        <v>0.1</v>
      </c>
      <c r="AA78" s="8"/>
      <c r="AB78" s="11" t="s">
        <v>314</v>
      </c>
      <c r="AC78" s="11" t="s">
        <v>314</v>
      </c>
      <c r="AD78" s="11" t="s">
        <v>183</v>
      </c>
      <c r="AE78" s="8"/>
      <c r="AF78" s="8" t="s">
        <v>2297</v>
      </c>
      <c r="AG78" s="27" t="s">
        <v>2298</v>
      </c>
    </row>
    <row r="79" spans="1:33" s="5" customFormat="1">
      <c r="A79" s="6">
        <v>45627</v>
      </c>
      <c r="B79" s="17" t="s">
        <v>139</v>
      </c>
      <c r="C79" s="8" t="s">
        <v>195</v>
      </c>
      <c r="D79" s="9">
        <v>5.0081018518518518E-2</v>
      </c>
      <c r="E79" s="8" t="s">
        <v>671</v>
      </c>
      <c r="F79" s="10">
        <v>12.5</v>
      </c>
      <c r="G79" s="10">
        <v>11.3</v>
      </c>
      <c r="H79" s="10">
        <v>12</v>
      </c>
      <c r="I79" s="10">
        <v>12</v>
      </c>
      <c r="J79" s="10">
        <v>12</v>
      </c>
      <c r="K79" s="10">
        <v>12.9</v>
      </c>
      <c r="L79" s="22">
        <f t="shared" si="15"/>
        <v>35.799999999999997</v>
      </c>
      <c r="M79" s="22">
        <f t="shared" si="16"/>
        <v>36.9</v>
      </c>
      <c r="N79" s="23">
        <f t="shared" si="17"/>
        <v>59.8</v>
      </c>
      <c r="O79" s="11" t="s">
        <v>170</v>
      </c>
      <c r="P79" s="11" t="s">
        <v>171</v>
      </c>
      <c r="Q79" s="13" t="s">
        <v>415</v>
      </c>
      <c r="R79" s="13" t="s">
        <v>998</v>
      </c>
      <c r="S79" s="13" t="s">
        <v>203</v>
      </c>
      <c r="T79" s="12">
        <v>5</v>
      </c>
      <c r="U79" s="12">
        <v>6.3</v>
      </c>
      <c r="V79" s="11" t="s">
        <v>183</v>
      </c>
      <c r="W79" s="12">
        <v>0.8</v>
      </c>
      <c r="X79" s="12" t="s">
        <v>313</v>
      </c>
      <c r="Y79" s="12">
        <v>0.7</v>
      </c>
      <c r="Z79" s="8">
        <v>0.1</v>
      </c>
      <c r="AA79" s="8"/>
      <c r="AB79" s="11" t="s">
        <v>314</v>
      </c>
      <c r="AC79" s="11" t="s">
        <v>314</v>
      </c>
      <c r="AD79" s="11" t="s">
        <v>182</v>
      </c>
      <c r="AE79" s="8"/>
      <c r="AF79" s="8" t="s">
        <v>2307</v>
      </c>
      <c r="AG79" s="27" t="s">
        <v>2308</v>
      </c>
    </row>
    <row r="80" spans="1:33" s="5" customFormat="1">
      <c r="A80" s="6">
        <v>45633</v>
      </c>
      <c r="B80" s="18" t="s">
        <v>1585</v>
      </c>
      <c r="C80" s="8" t="s">
        <v>195</v>
      </c>
      <c r="D80" s="9">
        <v>5.1446759259259262E-2</v>
      </c>
      <c r="E80" s="8" t="s">
        <v>2322</v>
      </c>
      <c r="F80" s="10">
        <v>12.5</v>
      </c>
      <c r="G80" s="10">
        <v>11.3</v>
      </c>
      <c r="H80" s="10">
        <v>11.8</v>
      </c>
      <c r="I80" s="10">
        <v>12.6</v>
      </c>
      <c r="J80" s="10">
        <v>12.8</v>
      </c>
      <c r="K80" s="10">
        <v>13.5</v>
      </c>
      <c r="L80" s="22">
        <f t="shared" ref="L80:L83" si="18">SUM(F80:H80)</f>
        <v>35.6</v>
      </c>
      <c r="M80" s="22">
        <f t="shared" ref="M80:M83" si="19">SUM(I80:K80)</f>
        <v>38.9</v>
      </c>
      <c r="N80" s="23">
        <f t="shared" ref="N80:N83" si="20">SUM(F80:J80)</f>
        <v>61</v>
      </c>
      <c r="O80" s="11" t="s">
        <v>170</v>
      </c>
      <c r="P80" s="11" t="s">
        <v>197</v>
      </c>
      <c r="Q80" s="13" t="s">
        <v>304</v>
      </c>
      <c r="R80" s="13" t="s">
        <v>203</v>
      </c>
      <c r="S80" s="13" t="s">
        <v>693</v>
      </c>
      <c r="T80" s="12">
        <v>4.7</v>
      </c>
      <c r="U80" s="12">
        <v>5.0999999999999996</v>
      </c>
      <c r="V80" s="11" t="s">
        <v>183</v>
      </c>
      <c r="W80" s="12">
        <v>1.9</v>
      </c>
      <c r="X80" s="12" t="s">
        <v>313</v>
      </c>
      <c r="Y80" s="12">
        <v>1.9</v>
      </c>
      <c r="Z80" s="8" t="s">
        <v>317</v>
      </c>
      <c r="AA80" s="8"/>
      <c r="AB80" s="11" t="s">
        <v>316</v>
      </c>
      <c r="AC80" s="11" t="s">
        <v>315</v>
      </c>
      <c r="AD80" s="11" t="s">
        <v>183</v>
      </c>
      <c r="AE80" s="8"/>
      <c r="AF80" s="8" t="s">
        <v>2343</v>
      </c>
      <c r="AG80" s="27" t="s">
        <v>2344</v>
      </c>
    </row>
    <row r="81" spans="1:33" s="5" customFormat="1">
      <c r="A81" s="6">
        <v>45633</v>
      </c>
      <c r="B81" s="18" t="s">
        <v>139</v>
      </c>
      <c r="C81" s="8" t="s">
        <v>195</v>
      </c>
      <c r="D81" s="9">
        <v>5.0046296296296297E-2</v>
      </c>
      <c r="E81" s="8" t="s">
        <v>2325</v>
      </c>
      <c r="F81" s="10">
        <v>12.5</v>
      </c>
      <c r="G81" s="10">
        <v>11.2</v>
      </c>
      <c r="H81" s="10">
        <v>11.9</v>
      </c>
      <c r="I81" s="10">
        <v>12.3</v>
      </c>
      <c r="J81" s="10">
        <v>12.2</v>
      </c>
      <c r="K81" s="10">
        <v>12.3</v>
      </c>
      <c r="L81" s="22">
        <f t="shared" si="18"/>
        <v>35.6</v>
      </c>
      <c r="M81" s="22">
        <f t="shared" si="19"/>
        <v>36.799999999999997</v>
      </c>
      <c r="N81" s="23">
        <f t="shared" si="20"/>
        <v>60.100000000000009</v>
      </c>
      <c r="O81" s="11" t="s">
        <v>170</v>
      </c>
      <c r="P81" s="11" t="s">
        <v>171</v>
      </c>
      <c r="Q81" s="13" t="s">
        <v>200</v>
      </c>
      <c r="R81" s="13" t="s">
        <v>1456</v>
      </c>
      <c r="S81" s="13" t="s">
        <v>766</v>
      </c>
      <c r="T81" s="12">
        <v>4.7</v>
      </c>
      <c r="U81" s="12">
        <v>5.0999999999999996</v>
      </c>
      <c r="V81" s="11" t="s">
        <v>183</v>
      </c>
      <c r="W81" s="12">
        <v>0.5</v>
      </c>
      <c r="X81" s="12" t="s">
        <v>313</v>
      </c>
      <c r="Y81" s="12">
        <v>0.5</v>
      </c>
      <c r="Z81" s="8" t="s">
        <v>317</v>
      </c>
      <c r="AA81" s="8"/>
      <c r="AB81" s="11" t="s">
        <v>314</v>
      </c>
      <c r="AC81" s="11" t="s">
        <v>315</v>
      </c>
      <c r="AD81" s="11" t="s">
        <v>182</v>
      </c>
      <c r="AE81" s="8"/>
      <c r="AF81" s="8" t="s">
        <v>2353</v>
      </c>
      <c r="AG81" s="27" t="s">
        <v>2354</v>
      </c>
    </row>
    <row r="82" spans="1:33" s="5" customFormat="1">
      <c r="A82" s="6">
        <v>45634</v>
      </c>
      <c r="B82" s="18" t="s">
        <v>1745</v>
      </c>
      <c r="C82" s="8" t="s">
        <v>195</v>
      </c>
      <c r="D82" s="9">
        <v>4.9328703703703701E-2</v>
      </c>
      <c r="E82" s="8" t="s">
        <v>1975</v>
      </c>
      <c r="F82" s="10">
        <v>12.2</v>
      </c>
      <c r="G82" s="10">
        <v>11.1</v>
      </c>
      <c r="H82" s="10">
        <v>11.8</v>
      </c>
      <c r="I82" s="10">
        <v>12</v>
      </c>
      <c r="J82" s="10">
        <v>11.9</v>
      </c>
      <c r="K82" s="10">
        <v>12.2</v>
      </c>
      <c r="L82" s="22">
        <f t="shared" si="18"/>
        <v>35.099999999999994</v>
      </c>
      <c r="M82" s="22">
        <f t="shared" si="19"/>
        <v>36.099999999999994</v>
      </c>
      <c r="N82" s="23">
        <f t="shared" si="20"/>
        <v>58.999999999999993</v>
      </c>
      <c r="O82" s="11" t="s">
        <v>170</v>
      </c>
      <c r="P82" s="11" t="s">
        <v>171</v>
      </c>
      <c r="Q82" s="13" t="s">
        <v>521</v>
      </c>
      <c r="R82" s="13" t="s">
        <v>2041</v>
      </c>
      <c r="S82" s="13" t="s">
        <v>1460</v>
      </c>
      <c r="T82" s="12">
        <v>3.1</v>
      </c>
      <c r="U82" s="12">
        <v>3.6</v>
      </c>
      <c r="V82" s="11" t="s">
        <v>183</v>
      </c>
      <c r="W82" s="12">
        <v>-0.7</v>
      </c>
      <c r="X82" s="12" t="s">
        <v>313</v>
      </c>
      <c r="Y82" s="12">
        <v>-0.7</v>
      </c>
      <c r="Z82" s="8" t="s">
        <v>317</v>
      </c>
      <c r="AA82" s="8"/>
      <c r="AB82" s="11" t="s">
        <v>320</v>
      </c>
      <c r="AC82" s="11" t="s">
        <v>320</v>
      </c>
      <c r="AD82" s="11" t="s">
        <v>181</v>
      </c>
      <c r="AE82" s="8"/>
      <c r="AF82" s="8" t="s">
        <v>2371</v>
      </c>
      <c r="AG82" s="27" t="s">
        <v>2372</v>
      </c>
    </row>
    <row r="83" spans="1:33" s="5" customFormat="1">
      <c r="A83" s="6">
        <v>45634</v>
      </c>
      <c r="B83" s="18" t="s">
        <v>140</v>
      </c>
      <c r="C83" s="8" t="s">
        <v>195</v>
      </c>
      <c r="D83" s="9">
        <v>5.002314814814815E-2</v>
      </c>
      <c r="E83" s="8" t="s">
        <v>1796</v>
      </c>
      <c r="F83" s="10">
        <v>12.3</v>
      </c>
      <c r="G83" s="10">
        <v>10.8</v>
      </c>
      <c r="H83" s="10">
        <v>11.6</v>
      </c>
      <c r="I83" s="10">
        <v>12.2</v>
      </c>
      <c r="J83" s="10">
        <v>12.6</v>
      </c>
      <c r="K83" s="10">
        <v>12.7</v>
      </c>
      <c r="L83" s="22">
        <f t="shared" si="18"/>
        <v>34.700000000000003</v>
      </c>
      <c r="M83" s="22">
        <f t="shared" si="19"/>
        <v>37.5</v>
      </c>
      <c r="N83" s="23">
        <f t="shared" si="20"/>
        <v>59.500000000000007</v>
      </c>
      <c r="O83" s="11" t="s">
        <v>172</v>
      </c>
      <c r="P83" s="11" t="s">
        <v>171</v>
      </c>
      <c r="Q83" s="13" t="s">
        <v>221</v>
      </c>
      <c r="R83" s="13" t="s">
        <v>299</v>
      </c>
      <c r="S83" s="13" t="s">
        <v>215</v>
      </c>
      <c r="T83" s="12">
        <v>3.1</v>
      </c>
      <c r="U83" s="12">
        <v>3.6</v>
      </c>
      <c r="V83" s="11" t="s">
        <v>183</v>
      </c>
      <c r="W83" s="12">
        <v>0.9</v>
      </c>
      <c r="X83" s="12" t="s">
        <v>313</v>
      </c>
      <c r="Y83" s="12">
        <v>0.9</v>
      </c>
      <c r="Z83" s="8" t="s">
        <v>317</v>
      </c>
      <c r="AA83" s="8"/>
      <c r="AB83" s="11" t="s">
        <v>316</v>
      </c>
      <c r="AC83" s="11" t="s">
        <v>315</v>
      </c>
      <c r="AD83" s="11" t="s">
        <v>182</v>
      </c>
      <c r="AE83" s="8"/>
      <c r="AF83" s="8" t="s">
        <v>2375</v>
      </c>
      <c r="AG83" s="27" t="s">
        <v>2376</v>
      </c>
    </row>
    <row r="84" spans="1:33" s="5" customFormat="1">
      <c r="A84" s="6">
        <v>45640</v>
      </c>
      <c r="B84" s="18" t="s">
        <v>1585</v>
      </c>
      <c r="C84" s="8" t="s">
        <v>195</v>
      </c>
      <c r="D84" s="9">
        <v>5.1412037037037034E-2</v>
      </c>
      <c r="E84" s="8" t="s">
        <v>2385</v>
      </c>
      <c r="F84" s="10">
        <v>12.5</v>
      </c>
      <c r="G84" s="10">
        <v>11</v>
      </c>
      <c r="H84" s="10">
        <v>12</v>
      </c>
      <c r="I84" s="10">
        <v>12.4</v>
      </c>
      <c r="J84" s="10">
        <v>12.8</v>
      </c>
      <c r="K84" s="10">
        <v>13.5</v>
      </c>
      <c r="L84" s="22">
        <f t="shared" ref="L84:L86" si="21">SUM(F84:H84)</f>
        <v>35.5</v>
      </c>
      <c r="M84" s="22">
        <f t="shared" ref="M84:M86" si="22">SUM(I84:K84)</f>
        <v>38.700000000000003</v>
      </c>
      <c r="N84" s="23">
        <f t="shared" ref="N84:N86" si="23">SUM(F84:J84)</f>
        <v>60.7</v>
      </c>
      <c r="O84" s="11" t="s">
        <v>170</v>
      </c>
      <c r="P84" s="11" t="s">
        <v>197</v>
      </c>
      <c r="Q84" s="13" t="s">
        <v>1232</v>
      </c>
      <c r="R84" s="13" t="s">
        <v>246</v>
      </c>
      <c r="S84" s="13" t="s">
        <v>415</v>
      </c>
      <c r="T84" s="12">
        <v>3</v>
      </c>
      <c r="U84" s="12">
        <v>2.5</v>
      </c>
      <c r="V84" s="11" t="s">
        <v>276</v>
      </c>
      <c r="W84" s="12">
        <v>1.6</v>
      </c>
      <c r="X84" s="12" t="s">
        <v>313</v>
      </c>
      <c r="Y84" s="12">
        <v>1.3</v>
      </c>
      <c r="Z84" s="8">
        <v>0.3</v>
      </c>
      <c r="AA84" s="8"/>
      <c r="AB84" s="11" t="s">
        <v>316</v>
      </c>
      <c r="AC84" s="11" t="s">
        <v>315</v>
      </c>
      <c r="AD84" s="11" t="s">
        <v>182</v>
      </c>
      <c r="AE84" s="8"/>
      <c r="AF84" s="8" t="s">
        <v>2406</v>
      </c>
      <c r="AG84" s="27" t="s">
        <v>2407</v>
      </c>
    </row>
    <row r="85" spans="1:33" s="5" customFormat="1">
      <c r="A85" s="6">
        <v>45640</v>
      </c>
      <c r="B85" s="18" t="s">
        <v>1373</v>
      </c>
      <c r="C85" s="8" t="s">
        <v>195</v>
      </c>
      <c r="D85" s="9">
        <v>5.0717592592592592E-2</v>
      </c>
      <c r="E85" s="8" t="s">
        <v>2389</v>
      </c>
      <c r="F85" s="10">
        <v>12.6</v>
      </c>
      <c r="G85" s="10">
        <v>11.5</v>
      </c>
      <c r="H85" s="10">
        <v>12.3</v>
      </c>
      <c r="I85" s="10">
        <v>12.4</v>
      </c>
      <c r="J85" s="10">
        <v>11.8</v>
      </c>
      <c r="K85" s="10">
        <v>12.6</v>
      </c>
      <c r="L85" s="22">
        <f t="shared" si="21"/>
        <v>36.400000000000006</v>
      </c>
      <c r="M85" s="22">
        <f t="shared" si="22"/>
        <v>36.800000000000004</v>
      </c>
      <c r="N85" s="23">
        <f t="shared" si="23"/>
        <v>60.600000000000009</v>
      </c>
      <c r="O85" s="11" t="s">
        <v>217</v>
      </c>
      <c r="P85" s="11" t="s">
        <v>171</v>
      </c>
      <c r="Q85" s="13" t="s">
        <v>2125</v>
      </c>
      <c r="R85" s="13" t="s">
        <v>246</v>
      </c>
      <c r="S85" s="13" t="s">
        <v>200</v>
      </c>
      <c r="T85" s="12">
        <v>3</v>
      </c>
      <c r="U85" s="12">
        <v>2.5</v>
      </c>
      <c r="V85" s="11" t="s">
        <v>276</v>
      </c>
      <c r="W85" s="12">
        <v>0.4</v>
      </c>
      <c r="X85" s="12" t="s">
        <v>313</v>
      </c>
      <c r="Y85" s="12">
        <v>0.1</v>
      </c>
      <c r="Z85" s="8">
        <v>0.3</v>
      </c>
      <c r="AA85" s="8"/>
      <c r="AB85" s="11" t="s">
        <v>315</v>
      </c>
      <c r="AC85" s="11" t="s">
        <v>314</v>
      </c>
      <c r="AD85" s="11" t="s">
        <v>183</v>
      </c>
      <c r="AE85" s="8"/>
      <c r="AF85" s="8" t="s">
        <v>2414</v>
      </c>
      <c r="AG85" s="27" t="s">
        <v>2415</v>
      </c>
    </row>
    <row r="86" spans="1:33" s="5" customFormat="1">
      <c r="A86" s="6">
        <v>45640</v>
      </c>
      <c r="B86" s="18" t="s">
        <v>140</v>
      </c>
      <c r="C86" s="8" t="s">
        <v>195</v>
      </c>
      <c r="D86" s="9">
        <v>5.002314814814815E-2</v>
      </c>
      <c r="E86" s="8" t="s">
        <v>2392</v>
      </c>
      <c r="F86" s="10">
        <v>12.6</v>
      </c>
      <c r="G86" s="10">
        <v>11.5</v>
      </c>
      <c r="H86" s="10">
        <v>12</v>
      </c>
      <c r="I86" s="10">
        <v>11.9</v>
      </c>
      <c r="J86" s="10">
        <v>12</v>
      </c>
      <c r="K86" s="10">
        <v>12.2</v>
      </c>
      <c r="L86" s="22">
        <f t="shared" si="21"/>
        <v>36.1</v>
      </c>
      <c r="M86" s="22">
        <f t="shared" si="22"/>
        <v>36.099999999999994</v>
      </c>
      <c r="N86" s="23">
        <f t="shared" si="23"/>
        <v>60</v>
      </c>
      <c r="O86" s="11" t="s">
        <v>217</v>
      </c>
      <c r="P86" s="11" t="s">
        <v>171</v>
      </c>
      <c r="Q86" s="13" t="s">
        <v>310</v>
      </c>
      <c r="R86" s="13" t="s">
        <v>216</v>
      </c>
      <c r="S86" s="13" t="s">
        <v>261</v>
      </c>
      <c r="T86" s="12">
        <v>3</v>
      </c>
      <c r="U86" s="12">
        <v>2.5</v>
      </c>
      <c r="V86" s="11" t="s">
        <v>276</v>
      </c>
      <c r="W86" s="12">
        <v>0.9</v>
      </c>
      <c r="X86" s="12" t="s">
        <v>313</v>
      </c>
      <c r="Y86" s="12">
        <v>0.6</v>
      </c>
      <c r="Z86" s="8">
        <v>0.3</v>
      </c>
      <c r="AA86" s="8"/>
      <c r="AB86" s="11" t="s">
        <v>314</v>
      </c>
      <c r="AC86" s="11" t="s">
        <v>315</v>
      </c>
      <c r="AD86" s="11" t="s">
        <v>182</v>
      </c>
      <c r="AE86" s="8"/>
      <c r="AF86" s="8" t="s">
        <v>2420</v>
      </c>
      <c r="AG86" s="27" t="s">
        <v>2421</v>
      </c>
    </row>
    <row r="87" spans="1:33" s="5" customFormat="1">
      <c r="A87" s="6">
        <v>45647</v>
      </c>
      <c r="B87" s="18" t="s">
        <v>1585</v>
      </c>
      <c r="C87" s="8" t="s">
        <v>195</v>
      </c>
      <c r="D87" s="9">
        <v>5.0092592592592591E-2</v>
      </c>
      <c r="E87" s="8" t="s">
        <v>2456</v>
      </c>
      <c r="F87" s="10">
        <v>12.5</v>
      </c>
      <c r="G87" s="10">
        <v>11.2</v>
      </c>
      <c r="H87" s="10">
        <v>12</v>
      </c>
      <c r="I87" s="10">
        <v>12.4</v>
      </c>
      <c r="J87" s="10">
        <v>12</v>
      </c>
      <c r="K87" s="10">
        <v>12.7</v>
      </c>
      <c r="L87" s="22">
        <f t="shared" ref="L87:L89" si="24">SUM(F87:H87)</f>
        <v>35.700000000000003</v>
      </c>
      <c r="M87" s="22">
        <f t="shared" ref="M87:M89" si="25">SUM(I87:K87)</f>
        <v>37.099999999999994</v>
      </c>
      <c r="N87" s="23">
        <f t="shared" ref="N87:N89" si="26">SUM(F87:J87)</f>
        <v>60.1</v>
      </c>
      <c r="O87" s="11" t="s">
        <v>170</v>
      </c>
      <c r="P87" s="11" t="s">
        <v>171</v>
      </c>
      <c r="Q87" s="13" t="s">
        <v>273</v>
      </c>
      <c r="R87" s="13" t="s">
        <v>203</v>
      </c>
      <c r="S87" s="13" t="s">
        <v>1691</v>
      </c>
      <c r="T87" s="12">
        <v>2.5</v>
      </c>
      <c r="U87" s="12">
        <v>2.2999999999999998</v>
      </c>
      <c r="V87" s="11" t="s">
        <v>276</v>
      </c>
      <c r="W87" s="12">
        <v>0.2</v>
      </c>
      <c r="X87" s="12" t="s">
        <v>313</v>
      </c>
      <c r="Y87" s="12">
        <v>-0.1</v>
      </c>
      <c r="Z87" s="8">
        <v>0.3</v>
      </c>
      <c r="AA87" s="8"/>
      <c r="AB87" s="11" t="s">
        <v>315</v>
      </c>
      <c r="AC87" s="11" t="s">
        <v>315</v>
      </c>
      <c r="AD87" s="11" t="s">
        <v>182</v>
      </c>
      <c r="AE87" s="8"/>
      <c r="AF87" s="8" t="s">
        <v>2454</v>
      </c>
      <c r="AG87" s="27" t="s">
        <v>2455</v>
      </c>
    </row>
    <row r="88" spans="1:33" s="5" customFormat="1">
      <c r="A88" s="6">
        <v>45648</v>
      </c>
      <c r="B88" s="18" t="s">
        <v>139</v>
      </c>
      <c r="C88" s="8" t="s">
        <v>195</v>
      </c>
      <c r="D88" s="9">
        <v>5.0104166666666665E-2</v>
      </c>
      <c r="E88" s="8" t="s">
        <v>2490</v>
      </c>
      <c r="F88" s="10">
        <v>12.5</v>
      </c>
      <c r="G88" s="10">
        <v>11.2</v>
      </c>
      <c r="H88" s="10">
        <v>11.8</v>
      </c>
      <c r="I88" s="10">
        <v>12.3</v>
      </c>
      <c r="J88" s="10">
        <v>12.5</v>
      </c>
      <c r="K88" s="10">
        <v>12.6</v>
      </c>
      <c r="L88" s="22">
        <f t="shared" si="24"/>
        <v>35.5</v>
      </c>
      <c r="M88" s="22">
        <f t="shared" si="25"/>
        <v>37.4</v>
      </c>
      <c r="N88" s="23">
        <f t="shared" si="26"/>
        <v>60.3</v>
      </c>
      <c r="O88" s="11" t="s">
        <v>170</v>
      </c>
      <c r="P88" s="11" t="s">
        <v>171</v>
      </c>
      <c r="Q88" s="13" t="s">
        <v>1170</v>
      </c>
      <c r="R88" s="13" t="s">
        <v>203</v>
      </c>
      <c r="S88" s="13" t="s">
        <v>203</v>
      </c>
      <c r="T88" s="12">
        <v>2.1</v>
      </c>
      <c r="U88" s="12">
        <v>1.8</v>
      </c>
      <c r="V88" s="11" t="s">
        <v>276</v>
      </c>
      <c r="W88" s="12">
        <v>1</v>
      </c>
      <c r="X88" s="12" t="s">
        <v>313</v>
      </c>
      <c r="Y88" s="12">
        <v>0.7</v>
      </c>
      <c r="Z88" s="8">
        <v>0.3</v>
      </c>
      <c r="AA88" s="8"/>
      <c r="AB88" s="11" t="s">
        <v>314</v>
      </c>
      <c r="AC88" s="11" t="s">
        <v>315</v>
      </c>
      <c r="AD88" s="11" t="s">
        <v>182</v>
      </c>
      <c r="AE88" s="8"/>
      <c r="AF88" s="8" t="s">
        <v>2504</v>
      </c>
      <c r="AG88" s="27" t="s">
        <v>2505</v>
      </c>
    </row>
    <row r="89" spans="1:33" s="5" customFormat="1">
      <c r="A89" s="6">
        <v>45648</v>
      </c>
      <c r="B89" s="18" t="s">
        <v>135</v>
      </c>
      <c r="C89" s="8" t="s">
        <v>195</v>
      </c>
      <c r="D89" s="9">
        <v>4.9363425925925929E-2</v>
      </c>
      <c r="E89" s="8" t="s">
        <v>683</v>
      </c>
      <c r="F89" s="10">
        <v>12</v>
      </c>
      <c r="G89" s="10">
        <v>11.1</v>
      </c>
      <c r="H89" s="10">
        <v>11.7</v>
      </c>
      <c r="I89" s="10">
        <v>12.1</v>
      </c>
      <c r="J89" s="10">
        <v>12.6</v>
      </c>
      <c r="K89" s="10">
        <v>12</v>
      </c>
      <c r="L89" s="22">
        <f t="shared" si="24"/>
        <v>34.799999999999997</v>
      </c>
      <c r="M89" s="22">
        <f t="shared" si="25"/>
        <v>36.700000000000003</v>
      </c>
      <c r="N89" s="23">
        <f t="shared" si="26"/>
        <v>59.5</v>
      </c>
      <c r="O89" s="11" t="s">
        <v>172</v>
      </c>
      <c r="P89" s="11" t="s">
        <v>171</v>
      </c>
      <c r="Q89" s="13" t="s">
        <v>221</v>
      </c>
      <c r="R89" s="13" t="s">
        <v>937</v>
      </c>
      <c r="S89" s="13" t="s">
        <v>261</v>
      </c>
      <c r="T89" s="12">
        <v>2.1</v>
      </c>
      <c r="U89" s="12">
        <v>1.8</v>
      </c>
      <c r="V89" s="11" t="s">
        <v>276</v>
      </c>
      <c r="W89" s="12">
        <v>1.3</v>
      </c>
      <c r="X89" s="12" t="s">
        <v>313</v>
      </c>
      <c r="Y89" s="12">
        <v>1</v>
      </c>
      <c r="Z89" s="8">
        <v>0.3</v>
      </c>
      <c r="AA89" s="8"/>
      <c r="AB89" s="11" t="s">
        <v>316</v>
      </c>
      <c r="AC89" s="11" t="s">
        <v>314</v>
      </c>
      <c r="AD89" s="11" t="s">
        <v>182</v>
      </c>
      <c r="AE89" s="8"/>
      <c r="AF89" s="8" t="s">
        <v>2512</v>
      </c>
      <c r="AG89" s="27" t="s">
        <v>2513</v>
      </c>
    </row>
  </sheetData>
  <autoFilter ref="A1:AF89" xr:uid="{00000000-0009-0000-0000-00000A000000}"/>
  <phoneticPr fontId="12"/>
  <conditionalFormatting sqref="F2:K4">
    <cfRule type="colorScale" priority="1687">
      <colorScale>
        <cfvo type="min"/>
        <cfvo type="percentile" val="50"/>
        <cfvo type="max"/>
        <color rgb="FFF8696B"/>
        <color rgb="FFFFEB84"/>
        <color rgb="FF63BE7B"/>
      </colorScale>
    </cfRule>
  </conditionalFormatting>
  <conditionalFormatting sqref="F5:K5">
    <cfRule type="colorScale" priority="920">
      <colorScale>
        <cfvo type="min"/>
        <cfvo type="percentile" val="50"/>
        <cfvo type="max"/>
        <color rgb="FFF8696B"/>
        <color rgb="FFFFEB84"/>
        <color rgb="FF63BE7B"/>
      </colorScale>
    </cfRule>
  </conditionalFormatting>
  <conditionalFormatting sqref="F6:K9">
    <cfRule type="colorScale" priority="116">
      <colorScale>
        <cfvo type="min"/>
        <cfvo type="percentile" val="50"/>
        <cfvo type="max"/>
        <color rgb="FFF8696B"/>
        <color rgb="FFFFEB84"/>
        <color rgb="FF63BE7B"/>
      </colorScale>
    </cfRule>
  </conditionalFormatting>
  <conditionalFormatting sqref="F10:K12">
    <cfRule type="colorScale" priority="112">
      <colorScale>
        <cfvo type="min"/>
        <cfvo type="percentile" val="50"/>
        <cfvo type="max"/>
        <color rgb="FFF8696B"/>
        <color rgb="FFFFEB84"/>
        <color rgb="FF63BE7B"/>
      </colorScale>
    </cfRule>
  </conditionalFormatting>
  <conditionalFormatting sqref="F13:K16">
    <cfRule type="colorScale" priority="108">
      <colorScale>
        <cfvo type="min"/>
        <cfvo type="percentile" val="50"/>
        <cfvo type="max"/>
        <color rgb="FFF8696B"/>
        <color rgb="FFFFEB84"/>
        <color rgb="FF63BE7B"/>
      </colorScale>
    </cfRule>
  </conditionalFormatting>
  <conditionalFormatting sqref="F17:K20">
    <cfRule type="colorScale" priority="104">
      <colorScale>
        <cfvo type="min"/>
        <cfvo type="percentile" val="50"/>
        <cfvo type="max"/>
        <color rgb="FFF8696B"/>
        <color rgb="FFFFEB84"/>
        <color rgb="FF63BE7B"/>
      </colorScale>
    </cfRule>
  </conditionalFormatting>
  <conditionalFormatting sqref="F21:K24">
    <cfRule type="colorScale" priority="100">
      <colorScale>
        <cfvo type="min"/>
        <cfvo type="percentile" val="50"/>
        <cfvo type="max"/>
        <color rgb="FFF8696B"/>
        <color rgb="FFFFEB84"/>
        <color rgb="FF63BE7B"/>
      </colorScale>
    </cfRule>
  </conditionalFormatting>
  <conditionalFormatting sqref="F25:K28">
    <cfRule type="colorScale" priority="96">
      <colorScale>
        <cfvo type="min"/>
        <cfvo type="percentile" val="50"/>
        <cfvo type="max"/>
        <color rgb="FFF8696B"/>
        <color rgb="FFFFEB84"/>
        <color rgb="FF63BE7B"/>
      </colorScale>
    </cfRule>
  </conditionalFormatting>
  <conditionalFormatting sqref="F29:K31">
    <cfRule type="colorScale" priority="92">
      <colorScale>
        <cfvo type="min"/>
        <cfvo type="percentile" val="50"/>
        <cfvo type="max"/>
        <color rgb="FFF8696B"/>
        <color rgb="FFFFEB84"/>
        <color rgb="FF63BE7B"/>
      </colorScale>
    </cfRule>
  </conditionalFormatting>
  <conditionalFormatting sqref="F32:K33 F35:K35">
    <cfRule type="colorScale" priority="2214">
      <colorScale>
        <cfvo type="min"/>
        <cfvo type="percentile" val="50"/>
        <cfvo type="max"/>
        <color rgb="FFF8696B"/>
        <color rgb="FFFFEB84"/>
        <color rgb="FF63BE7B"/>
      </colorScale>
    </cfRule>
  </conditionalFormatting>
  <conditionalFormatting sqref="F34:K34">
    <cfRule type="colorScale" priority="84">
      <colorScale>
        <cfvo type="min"/>
        <cfvo type="percentile" val="50"/>
        <cfvo type="max"/>
        <color rgb="FFF8696B"/>
        <color rgb="FFFFEB84"/>
        <color rgb="FF63BE7B"/>
      </colorScale>
    </cfRule>
  </conditionalFormatting>
  <conditionalFormatting sqref="F36:K38">
    <cfRule type="colorScale" priority="80">
      <colorScale>
        <cfvo type="min"/>
        <cfvo type="percentile" val="50"/>
        <cfvo type="max"/>
        <color rgb="FFF8696B"/>
        <color rgb="FFFFEB84"/>
        <color rgb="FF63BE7B"/>
      </colorScale>
    </cfRule>
  </conditionalFormatting>
  <conditionalFormatting sqref="F39:K40">
    <cfRule type="colorScale" priority="73">
      <colorScale>
        <cfvo type="min"/>
        <cfvo type="percentile" val="50"/>
        <cfvo type="max"/>
        <color rgb="FFF8696B"/>
        <color rgb="FFFFEB84"/>
        <color rgb="FF63BE7B"/>
      </colorScale>
    </cfRule>
  </conditionalFormatting>
  <conditionalFormatting sqref="F41:K42">
    <cfRule type="colorScale" priority="69">
      <colorScale>
        <cfvo type="min"/>
        <cfvo type="percentile" val="50"/>
        <cfvo type="max"/>
        <color rgb="FFF8696B"/>
        <color rgb="FFFFEB84"/>
        <color rgb="FF63BE7B"/>
      </colorScale>
    </cfRule>
  </conditionalFormatting>
  <conditionalFormatting sqref="F43:K46">
    <cfRule type="colorScale" priority="65">
      <colorScale>
        <cfvo type="min"/>
        <cfvo type="percentile" val="50"/>
        <cfvo type="max"/>
        <color rgb="FFF8696B"/>
        <color rgb="FFFFEB84"/>
        <color rgb="FF63BE7B"/>
      </colorScale>
    </cfRule>
  </conditionalFormatting>
  <conditionalFormatting sqref="F47:K48">
    <cfRule type="colorScale" priority="61">
      <colorScale>
        <cfvo type="min"/>
        <cfvo type="percentile" val="50"/>
        <cfvo type="max"/>
        <color rgb="FFF8696B"/>
        <color rgb="FFFFEB84"/>
        <color rgb="FF63BE7B"/>
      </colorScale>
    </cfRule>
  </conditionalFormatting>
  <conditionalFormatting sqref="F49:K52">
    <cfRule type="colorScale" priority="57">
      <colorScale>
        <cfvo type="min"/>
        <cfvo type="percentile" val="50"/>
        <cfvo type="max"/>
        <color rgb="FFF8696B"/>
        <color rgb="FFFFEB84"/>
        <color rgb="FF63BE7B"/>
      </colorScale>
    </cfRule>
  </conditionalFormatting>
  <conditionalFormatting sqref="F53:K54">
    <cfRule type="colorScale" priority="53">
      <colorScale>
        <cfvo type="min"/>
        <cfvo type="percentile" val="50"/>
        <cfvo type="max"/>
        <color rgb="FFF8696B"/>
        <color rgb="FFFFEB84"/>
        <color rgb="FF63BE7B"/>
      </colorScale>
    </cfRule>
  </conditionalFormatting>
  <conditionalFormatting sqref="F55:K58">
    <cfRule type="colorScale" priority="49">
      <colorScale>
        <cfvo type="min"/>
        <cfvo type="percentile" val="50"/>
        <cfvo type="max"/>
        <color rgb="FFF8696B"/>
        <color rgb="FFFFEB84"/>
        <color rgb="FF63BE7B"/>
      </colorScale>
    </cfRule>
  </conditionalFormatting>
  <conditionalFormatting sqref="F59:K60">
    <cfRule type="colorScale" priority="45">
      <colorScale>
        <cfvo type="min"/>
        <cfvo type="percentile" val="50"/>
        <cfvo type="max"/>
        <color rgb="FFF8696B"/>
        <color rgb="FFFFEB84"/>
        <color rgb="FF63BE7B"/>
      </colorScale>
    </cfRule>
  </conditionalFormatting>
  <conditionalFormatting sqref="F61:K62">
    <cfRule type="colorScale" priority="41">
      <colorScale>
        <cfvo type="min"/>
        <cfvo type="percentile" val="50"/>
        <cfvo type="max"/>
        <color rgb="FFF8696B"/>
        <color rgb="FFFFEB84"/>
        <color rgb="FF63BE7B"/>
      </colorScale>
    </cfRule>
  </conditionalFormatting>
  <conditionalFormatting sqref="F63:K64">
    <cfRule type="colorScale" priority="37">
      <colorScale>
        <cfvo type="min"/>
        <cfvo type="percentile" val="50"/>
        <cfvo type="max"/>
        <color rgb="FFF8696B"/>
        <color rgb="FFFFEB84"/>
        <color rgb="FF63BE7B"/>
      </colorScale>
    </cfRule>
  </conditionalFormatting>
  <conditionalFormatting sqref="F65:K67">
    <cfRule type="colorScale" priority="33">
      <colorScale>
        <cfvo type="min"/>
        <cfvo type="percentile" val="50"/>
        <cfvo type="max"/>
        <color rgb="FFF8696B"/>
        <color rgb="FFFFEB84"/>
        <color rgb="FF63BE7B"/>
      </colorScale>
    </cfRule>
  </conditionalFormatting>
  <conditionalFormatting sqref="F68:K70">
    <cfRule type="colorScale" priority="29">
      <colorScale>
        <cfvo type="min"/>
        <cfvo type="percentile" val="50"/>
        <cfvo type="max"/>
        <color rgb="FFF8696B"/>
        <color rgb="FFFFEB84"/>
        <color rgb="FF63BE7B"/>
      </colorScale>
    </cfRule>
  </conditionalFormatting>
  <conditionalFormatting sqref="F71:K73">
    <cfRule type="colorScale" priority="25">
      <colorScale>
        <cfvo type="min"/>
        <cfvo type="percentile" val="50"/>
        <cfvo type="max"/>
        <color rgb="FFF8696B"/>
        <color rgb="FFFFEB84"/>
        <color rgb="FF63BE7B"/>
      </colorScale>
    </cfRule>
  </conditionalFormatting>
  <conditionalFormatting sqref="F74:K75">
    <cfRule type="colorScale" priority="21">
      <colorScale>
        <cfvo type="min"/>
        <cfvo type="percentile" val="50"/>
        <cfvo type="max"/>
        <color rgb="FFF8696B"/>
        <color rgb="FFFFEB84"/>
        <color rgb="FF63BE7B"/>
      </colorScale>
    </cfRule>
  </conditionalFormatting>
  <conditionalFormatting sqref="F76:K79">
    <cfRule type="colorScale" priority="17">
      <colorScale>
        <cfvo type="min"/>
        <cfvo type="percentile" val="50"/>
        <cfvo type="max"/>
        <color rgb="FFF8696B"/>
        <color rgb="FFFFEB84"/>
        <color rgb="FF63BE7B"/>
      </colorScale>
    </cfRule>
  </conditionalFormatting>
  <conditionalFormatting sqref="F80:K83">
    <cfRule type="colorScale" priority="13">
      <colorScale>
        <cfvo type="min"/>
        <cfvo type="percentile" val="50"/>
        <cfvo type="max"/>
        <color rgb="FFF8696B"/>
        <color rgb="FFFFEB84"/>
        <color rgb="FF63BE7B"/>
      </colorScale>
    </cfRule>
  </conditionalFormatting>
  <conditionalFormatting sqref="F84:K86">
    <cfRule type="colorScale" priority="9">
      <colorScale>
        <cfvo type="min"/>
        <cfvo type="percentile" val="50"/>
        <cfvo type="max"/>
        <color rgb="FFF8696B"/>
        <color rgb="FFFFEB84"/>
        <color rgb="FF63BE7B"/>
      </colorScale>
    </cfRule>
  </conditionalFormatting>
  <conditionalFormatting sqref="F87:K87 F89:K89">
    <cfRule type="colorScale" priority="5">
      <colorScale>
        <cfvo type="min"/>
        <cfvo type="percentile" val="50"/>
        <cfvo type="max"/>
        <color rgb="FFF8696B"/>
        <color rgb="FFFFEB84"/>
        <color rgb="FF63BE7B"/>
      </colorScale>
    </cfRule>
  </conditionalFormatting>
  <conditionalFormatting sqref="F88:K88">
    <cfRule type="colorScale" priority="1">
      <colorScale>
        <cfvo type="min"/>
        <cfvo type="percentile" val="50"/>
        <cfvo type="max"/>
        <color rgb="FFF8696B"/>
        <color rgb="FFFFEB84"/>
        <color rgb="FF63BE7B"/>
      </colorScale>
    </cfRule>
  </conditionalFormatting>
  <conditionalFormatting sqref="V2:V89">
    <cfRule type="containsText" dxfId="100" priority="117" operator="containsText" text="D">
      <formula>NOT(ISERROR(SEARCH("D",V2)))</formula>
    </cfRule>
    <cfRule type="containsText" dxfId="99" priority="118" operator="containsText" text="S">
      <formula>NOT(ISERROR(SEARCH("S",V2)))</formula>
    </cfRule>
    <cfRule type="containsText" dxfId="98" priority="119" operator="containsText" text="F">
      <formula>NOT(ISERROR(SEARCH("F",V2)))</formula>
    </cfRule>
    <cfRule type="containsText" dxfId="97" priority="120" operator="containsText" text="E">
      <formula>NOT(ISERROR(SEARCH("E",V2)))</formula>
    </cfRule>
    <cfRule type="containsText" dxfId="96" priority="121" operator="containsText" text="B">
      <formula>NOT(ISERROR(SEARCH("B",V2)))</formula>
    </cfRule>
    <cfRule type="containsText" dxfId="95" priority="122" operator="containsText" text="A">
      <formula>NOT(ISERROR(SEARCH("A",V2)))</formula>
    </cfRule>
  </conditionalFormatting>
  <conditionalFormatting sqref="W2:AE89">
    <cfRule type="containsText" dxfId="94" priority="4" operator="containsText" text="A">
      <formula>NOT(ISERROR(SEARCH("A",W2)))</formula>
    </cfRule>
    <cfRule type="containsText" dxfId="93" priority="3" operator="containsText" text="B">
      <formula>NOT(ISERROR(SEARCH("B",W2)))</formula>
    </cfRule>
    <cfRule type="containsText" dxfId="92" priority="2" operator="containsText" text="E">
      <formula>NOT(ISERROR(SEARCH("E",W2)))</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89"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0 L61:N62 L63:N64 L65:N67 L68:N73 L74:N75 L76:N79 L80:N83 L84:N86 L87:N89"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102"/>
  <sheetViews>
    <sheetView zoomScaleNormal="100" workbookViewId="0">
      <pane xSplit="5" ySplit="1" topLeftCell="Z77" activePane="bottomRight" state="frozen"/>
      <selection activeCell="E15" sqref="E15"/>
      <selection pane="topRight" activeCell="E15" sqref="E15"/>
      <selection pane="bottomLeft" activeCell="E15" sqref="E15"/>
      <selection pane="bottomRight" activeCell="AI109" sqref="AI10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5" width="8.832031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 t="shared" ref="M64:M71" si="12">SUM(F64:H64)</f>
        <v>34.5</v>
      </c>
      <c r="N64" s="22">
        <f t="shared" ref="N64:N71" si="13">I64</f>
        <v>12.1</v>
      </c>
      <c r="O64" s="22">
        <f t="shared" ref="O64:O71" si="14">SUM(J64:L64)</f>
        <v>37.300000000000004</v>
      </c>
      <c r="P64" s="23">
        <f t="shared" ref="P64:P71" si="15">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 t="shared" si="12"/>
        <v>34.6</v>
      </c>
      <c r="N65" s="22">
        <f t="shared" si="13"/>
        <v>12.7</v>
      </c>
      <c r="O65" s="22">
        <f t="shared" si="14"/>
        <v>38.200000000000003</v>
      </c>
      <c r="P65" s="23">
        <f t="shared" si="15"/>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 t="shared" si="12"/>
        <v>34.9</v>
      </c>
      <c r="N66" s="22">
        <f t="shared" si="13"/>
        <v>12.2</v>
      </c>
      <c r="O66" s="22">
        <f t="shared" si="14"/>
        <v>37.799999999999997</v>
      </c>
      <c r="P66" s="23">
        <f t="shared" si="15"/>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row r="67" spans="1:35" s="5" customFormat="1">
      <c r="A67" s="6">
        <v>45584</v>
      </c>
      <c r="B67" s="18" t="s">
        <v>1666</v>
      </c>
      <c r="C67" s="8" t="s">
        <v>208</v>
      </c>
      <c r="D67" s="9">
        <v>5.9097222222222225E-2</v>
      </c>
      <c r="E67" s="8" t="s">
        <v>1824</v>
      </c>
      <c r="F67" s="10">
        <v>12</v>
      </c>
      <c r="G67" s="10">
        <v>11</v>
      </c>
      <c r="H67" s="10">
        <v>12.2</v>
      </c>
      <c r="I67" s="10">
        <v>12.7</v>
      </c>
      <c r="J67" s="10">
        <v>12.3</v>
      </c>
      <c r="K67" s="10">
        <v>12.2</v>
      </c>
      <c r="L67" s="10">
        <v>13.2</v>
      </c>
      <c r="M67" s="22">
        <f t="shared" si="12"/>
        <v>35.200000000000003</v>
      </c>
      <c r="N67" s="22">
        <f t="shared" si="13"/>
        <v>12.7</v>
      </c>
      <c r="O67" s="22">
        <f t="shared" si="14"/>
        <v>37.700000000000003</v>
      </c>
      <c r="P67" s="23">
        <f t="shared" si="15"/>
        <v>60.2</v>
      </c>
      <c r="Q67" s="11" t="s">
        <v>228</v>
      </c>
      <c r="R67" s="11" t="s">
        <v>235</v>
      </c>
      <c r="S67" s="13" t="s">
        <v>1677</v>
      </c>
      <c r="T67" s="13" t="s">
        <v>254</v>
      </c>
      <c r="U67" s="13" t="s">
        <v>533</v>
      </c>
      <c r="V67" s="12">
        <v>1.8</v>
      </c>
      <c r="W67" s="12">
        <v>1.5</v>
      </c>
      <c r="X67" s="11" t="s">
        <v>186</v>
      </c>
      <c r="Y67" s="8">
        <v>0.1</v>
      </c>
      <c r="Z67" s="11" t="s">
        <v>313</v>
      </c>
      <c r="AA67" s="8">
        <v>-0.1</v>
      </c>
      <c r="AB67" s="8">
        <v>0.2</v>
      </c>
      <c r="AC67" s="11"/>
      <c r="AD67" s="11" t="s">
        <v>315</v>
      </c>
      <c r="AE67" s="11" t="s">
        <v>315</v>
      </c>
      <c r="AF67" s="11" t="s">
        <v>187</v>
      </c>
      <c r="AG67" s="8"/>
      <c r="AH67" s="8" t="s">
        <v>1887</v>
      </c>
      <c r="AI67" s="27" t="s">
        <v>1888</v>
      </c>
    </row>
    <row r="68" spans="1:35" s="5" customFormat="1">
      <c r="A68" s="6">
        <v>45584</v>
      </c>
      <c r="B68" s="18" t="s">
        <v>175</v>
      </c>
      <c r="C68" s="8" t="s">
        <v>208</v>
      </c>
      <c r="D68" s="9">
        <v>5.8425925925925923E-2</v>
      </c>
      <c r="E68" s="8" t="s">
        <v>1830</v>
      </c>
      <c r="F68" s="10">
        <v>12.1</v>
      </c>
      <c r="G68" s="10">
        <v>11.2</v>
      </c>
      <c r="H68" s="10">
        <v>11.8</v>
      </c>
      <c r="I68" s="10">
        <v>12</v>
      </c>
      <c r="J68" s="10">
        <v>12.1</v>
      </c>
      <c r="K68" s="10">
        <v>12.7</v>
      </c>
      <c r="L68" s="10">
        <v>12.9</v>
      </c>
      <c r="M68" s="22">
        <f t="shared" si="12"/>
        <v>35.099999999999994</v>
      </c>
      <c r="N68" s="22">
        <f t="shared" si="13"/>
        <v>12</v>
      </c>
      <c r="O68" s="22">
        <f t="shared" si="14"/>
        <v>37.699999999999996</v>
      </c>
      <c r="P68" s="23">
        <f t="shared" si="15"/>
        <v>59.199999999999996</v>
      </c>
      <c r="Q68" s="11" t="s">
        <v>205</v>
      </c>
      <c r="R68" s="11" t="s">
        <v>206</v>
      </c>
      <c r="S68" s="13" t="s">
        <v>233</v>
      </c>
      <c r="T68" s="13" t="s">
        <v>1831</v>
      </c>
      <c r="U68" s="13" t="s">
        <v>1832</v>
      </c>
      <c r="V68" s="12">
        <v>1.8</v>
      </c>
      <c r="W68" s="12">
        <v>1.5</v>
      </c>
      <c r="X68" s="11" t="s">
        <v>186</v>
      </c>
      <c r="Y68" s="8">
        <v>0.3</v>
      </c>
      <c r="Z68" s="11" t="s">
        <v>313</v>
      </c>
      <c r="AA68" s="8">
        <v>0.2</v>
      </c>
      <c r="AB68" s="8">
        <v>0.1</v>
      </c>
      <c r="AC68" s="11"/>
      <c r="AD68" s="11" t="s">
        <v>315</v>
      </c>
      <c r="AE68" s="11" t="s">
        <v>314</v>
      </c>
      <c r="AF68" s="11" t="s">
        <v>186</v>
      </c>
      <c r="AG68" s="8"/>
      <c r="AH68" s="8" t="s">
        <v>1871</v>
      </c>
      <c r="AI68" s="27" t="s">
        <v>1872</v>
      </c>
    </row>
    <row r="69" spans="1:35" s="5" customFormat="1">
      <c r="A69" s="6">
        <v>45584</v>
      </c>
      <c r="B69" s="18" t="s">
        <v>178</v>
      </c>
      <c r="C69" s="8" t="s">
        <v>208</v>
      </c>
      <c r="D69" s="9">
        <v>5.7731481481481481E-2</v>
      </c>
      <c r="E69" s="8" t="s">
        <v>859</v>
      </c>
      <c r="F69" s="10">
        <v>12.3</v>
      </c>
      <c r="G69" s="10">
        <v>11.1</v>
      </c>
      <c r="H69" s="10">
        <v>12.2</v>
      </c>
      <c r="I69" s="10">
        <v>12.2</v>
      </c>
      <c r="J69" s="10">
        <v>11.6</v>
      </c>
      <c r="K69" s="10">
        <v>12.1</v>
      </c>
      <c r="L69" s="10">
        <v>12.3</v>
      </c>
      <c r="M69" s="22">
        <f t="shared" si="12"/>
        <v>35.599999999999994</v>
      </c>
      <c r="N69" s="22">
        <f t="shared" si="13"/>
        <v>12.2</v>
      </c>
      <c r="O69" s="22">
        <f t="shared" si="14"/>
        <v>36</v>
      </c>
      <c r="P69" s="23">
        <f t="shared" si="15"/>
        <v>59.4</v>
      </c>
      <c r="Q69" s="11" t="s">
        <v>263</v>
      </c>
      <c r="R69" s="11" t="s">
        <v>206</v>
      </c>
      <c r="S69" s="13" t="s">
        <v>266</v>
      </c>
      <c r="T69" s="13" t="s">
        <v>233</v>
      </c>
      <c r="U69" s="13" t="s">
        <v>688</v>
      </c>
      <c r="V69" s="12">
        <v>1.8</v>
      </c>
      <c r="W69" s="12">
        <v>1.5</v>
      </c>
      <c r="X69" s="11" t="s">
        <v>186</v>
      </c>
      <c r="Y69" s="8">
        <v>1.2</v>
      </c>
      <c r="Z69" s="11" t="s">
        <v>313</v>
      </c>
      <c r="AA69" s="8">
        <v>1.2</v>
      </c>
      <c r="AB69" s="8" t="s">
        <v>317</v>
      </c>
      <c r="AC69" s="11"/>
      <c r="AD69" s="11" t="s">
        <v>316</v>
      </c>
      <c r="AE69" s="11" t="s">
        <v>314</v>
      </c>
      <c r="AF69" s="11" t="s">
        <v>186</v>
      </c>
      <c r="AG69" s="8"/>
      <c r="AH69" s="8" t="s">
        <v>1865</v>
      </c>
      <c r="AI69" s="27" t="s">
        <v>1866</v>
      </c>
    </row>
    <row r="70" spans="1:35" s="5" customFormat="1">
      <c r="A70" s="6">
        <v>45585</v>
      </c>
      <c r="B70" s="18" t="s">
        <v>1822</v>
      </c>
      <c r="C70" s="8" t="s">
        <v>501</v>
      </c>
      <c r="D70" s="9">
        <v>5.9733796296296299E-2</v>
      </c>
      <c r="E70" s="8" t="s">
        <v>1843</v>
      </c>
      <c r="F70" s="10">
        <v>12</v>
      </c>
      <c r="G70" s="10">
        <v>10.8</v>
      </c>
      <c r="H70" s="10">
        <v>11.7</v>
      </c>
      <c r="I70" s="10">
        <v>12.5</v>
      </c>
      <c r="J70" s="10">
        <v>12.7</v>
      </c>
      <c r="K70" s="10">
        <v>13.3</v>
      </c>
      <c r="L70" s="10">
        <v>13.1</v>
      </c>
      <c r="M70" s="22">
        <f t="shared" si="12"/>
        <v>34.5</v>
      </c>
      <c r="N70" s="22">
        <f t="shared" si="13"/>
        <v>12.5</v>
      </c>
      <c r="O70" s="22">
        <f t="shared" si="14"/>
        <v>39.1</v>
      </c>
      <c r="P70" s="23">
        <f t="shared" si="15"/>
        <v>59.7</v>
      </c>
      <c r="Q70" s="11" t="s">
        <v>228</v>
      </c>
      <c r="R70" s="11" t="s">
        <v>235</v>
      </c>
      <c r="S70" s="13" t="s">
        <v>1844</v>
      </c>
      <c r="T70" s="13" t="s">
        <v>254</v>
      </c>
      <c r="U70" s="13" t="s">
        <v>266</v>
      </c>
      <c r="V70" s="12">
        <v>8.1999999999999993</v>
      </c>
      <c r="W70" s="12">
        <v>9.1999999999999993</v>
      </c>
      <c r="X70" s="11" t="s">
        <v>186</v>
      </c>
      <c r="Y70" s="8">
        <v>1.4</v>
      </c>
      <c r="Z70" s="11" t="s">
        <v>313</v>
      </c>
      <c r="AA70" s="8">
        <v>1.2</v>
      </c>
      <c r="AB70" s="8">
        <v>0.2</v>
      </c>
      <c r="AC70" s="11"/>
      <c r="AD70" s="11" t="s">
        <v>316</v>
      </c>
      <c r="AE70" s="11" t="s">
        <v>315</v>
      </c>
      <c r="AF70" s="11" t="s">
        <v>486</v>
      </c>
      <c r="AG70" s="8"/>
      <c r="AH70" s="8" t="s">
        <v>1857</v>
      </c>
      <c r="AI70" s="27" t="s">
        <v>1858</v>
      </c>
    </row>
    <row r="71" spans="1:35" s="5" customFormat="1">
      <c r="A71" s="6">
        <v>45585</v>
      </c>
      <c r="B71" s="18" t="s">
        <v>177</v>
      </c>
      <c r="C71" s="8" t="s">
        <v>501</v>
      </c>
      <c r="D71" s="9">
        <v>5.8379629629629629E-2</v>
      </c>
      <c r="E71" s="8" t="s">
        <v>1018</v>
      </c>
      <c r="F71" s="10">
        <v>12</v>
      </c>
      <c r="G71" s="10">
        <v>11.3</v>
      </c>
      <c r="H71" s="10">
        <v>12</v>
      </c>
      <c r="I71" s="10">
        <v>12</v>
      </c>
      <c r="J71" s="10">
        <v>12.3</v>
      </c>
      <c r="K71" s="10">
        <v>12.4</v>
      </c>
      <c r="L71" s="10">
        <v>12.4</v>
      </c>
      <c r="M71" s="22">
        <f t="shared" si="12"/>
        <v>35.299999999999997</v>
      </c>
      <c r="N71" s="22">
        <f t="shared" si="13"/>
        <v>12</v>
      </c>
      <c r="O71" s="22">
        <f t="shared" si="14"/>
        <v>37.1</v>
      </c>
      <c r="P71" s="23">
        <f t="shared" si="15"/>
        <v>59.599999999999994</v>
      </c>
      <c r="Q71" s="11" t="s">
        <v>205</v>
      </c>
      <c r="R71" s="11" t="s">
        <v>206</v>
      </c>
      <c r="S71" s="13" t="s">
        <v>275</v>
      </c>
      <c r="T71" s="13" t="s">
        <v>510</v>
      </c>
      <c r="U71" s="13" t="s">
        <v>689</v>
      </c>
      <c r="V71" s="12">
        <v>8.1999999999999993</v>
      </c>
      <c r="W71" s="12">
        <v>9.1999999999999993</v>
      </c>
      <c r="X71" s="11" t="s">
        <v>186</v>
      </c>
      <c r="Y71" s="8">
        <v>1.3</v>
      </c>
      <c r="Z71" s="11" t="s">
        <v>313</v>
      </c>
      <c r="AA71" s="8">
        <v>1.1000000000000001</v>
      </c>
      <c r="AB71" s="8">
        <v>0.2</v>
      </c>
      <c r="AC71" s="11"/>
      <c r="AD71" s="11" t="s">
        <v>316</v>
      </c>
      <c r="AE71" s="11" t="s">
        <v>315</v>
      </c>
      <c r="AF71" s="11" t="s">
        <v>187</v>
      </c>
      <c r="AG71" s="8"/>
      <c r="AH71" s="8" t="s">
        <v>1851</v>
      </c>
      <c r="AI71" s="27" t="s">
        <v>1852</v>
      </c>
    </row>
    <row r="72" spans="1:35" s="5" customFormat="1">
      <c r="A72" s="6">
        <v>45591</v>
      </c>
      <c r="B72" s="17" t="s">
        <v>1666</v>
      </c>
      <c r="C72" s="8" t="s">
        <v>208</v>
      </c>
      <c r="D72" s="9">
        <v>5.9074074074074077E-2</v>
      </c>
      <c r="E72" s="8" t="s">
        <v>1900</v>
      </c>
      <c r="F72" s="10">
        <v>11.9</v>
      </c>
      <c r="G72" s="10">
        <v>11</v>
      </c>
      <c r="H72" s="10">
        <v>11.7</v>
      </c>
      <c r="I72" s="10">
        <v>12</v>
      </c>
      <c r="J72" s="10">
        <v>12.6</v>
      </c>
      <c r="K72" s="10">
        <v>13</v>
      </c>
      <c r="L72" s="10">
        <v>13.2</v>
      </c>
      <c r="M72" s="22">
        <f t="shared" ref="M72:M78" si="16">SUM(F72:H72)</f>
        <v>34.599999999999994</v>
      </c>
      <c r="N72" s="22">
        <f t="shared" ref="N72:N78" si="17">I72</f>
        <v>12</v>
      </c>
      <c r="O72" s="22">
        <f t="shared" ref="O72:O78" si="18">SUM(J72:L72)</f>
        <v>38.799999999999997</v>
      </c>
      <c r="P72" s="23">
        <f t="shared" ref="P72:P78" si="19">SUM(F72:J72)</f>
        <v>59.199999999999996</v>
      </c>
      <c r="Q72" s="11" t="s">
        <v>228</v>
      </c>
      <c r="R72" s="11" t="s">
        <v>235</v>
      </c>
      <c r="S72" s="13" t="s">
        <v>689</v>
      </c>
      <c r="T72" s="13" t="s">
        <v>689</v>
      </c>
      <c r="U72" s="13" t="s">
        <v>1901</v>
      </c>
      <c r="V72" s="12">
        <v>3.6</v>
      </c>
      <c r="W72" s="12">
        <v>3.4</v>
      </c>
      <c r="X72" s="11" t="s">
        <v>187</v>
      </c>
      <c r="Y72" s="8">
        <v>-0.1</v>
      </c>
      <c r="Z72" s="11" t="s">
        <v>313</v>
      </c>
      <c r="AA72" s="8">
        <v>0.1</v>
      </c>
      <c r="AB72" s="8">
        <v>-0.2</v>
      </c>
      <c r="AC72" s="11"/>
      <c r="AD72" s="11" t="s">
        <v>315</v>
      </c>
      <c r="AE72" s="11" t="s">
        <v>315</v>
      </c>
      <c r="AF72" s="11" t="s">
        <v>187</v>
      </c>
      <c r="AG72" s="8"/>
      <c r="AH72" s="8" t="s">
        <v>1954</v>
      </c>
      <c r="AI72" s="27" t="s">
        <v>1968</v>
      </c>
    </row>
    <row r="73" spans="1:35" s="5" customFormat="1">
      <c r="A73" s="6">
        <v>45591</v>
      </c>
      <c r="B73" s="18" t="s">
        <v>1897</v>
      </c>
      <c r="C73" s="8" t="s">
        <v>208</v>
      </c>
      <c r="D73" s="9">
        <v>5.9085648148148151E-2</v>
      </c>
      <c r="E73" s="8" t="s">
        <v>1906</v>
      </c>
      <c r="F73" s="10">
        <v>12.2</v>
      </c>
      <c r="G73" s="10">
        <v>11.2</v>
      </c>
      <c r="H73" s="10">
        <v>12.4</v>
      </c>
      <c r="I73" s="10">
        <v>12.5</v>
      </c>
      <c r="J73" s="10">
        <v>12.7</v>
      </c>
      <c r="K73" s="10">
        <v>12.3</v>
      </c>
      <c r="L73" s="10">
        <v>12.2</v>
      </c>
      <c r="M73" s="22">
        <f t="shared" si="16"/>
        <v>35.799999999999997</v>
      </c>
      <c r="N73" s="22">
        <f t="shared" si="17"/>
        <v>12.5</v>
      </c>
      <c r="O73" s="22">
        <f t="shared" si="18"/>
        <v>37.200000000000003</v>
      </c>
      <c r="P73" s="23">
        <f t="shared" si="19"/>
        <v>61</v>
      </c>
      <c r="Q73" s="11" t="s">
        <v>205</v>
      </c>
      <c r="R73" s="11" t="s">
        <v>206</v>
      </c>
      <c r="S73" s="13" t="s">
        <v>1907</v>
      </c>
      <c r="T73" s="13" t="s">
        <v>1908</v>
      </c>
      <c r="U73" s="13" t="s">
        <v>233</v>
      </c>
      <c r="V73" s="12">
        <v>3.6</v>
      </c>
      <c r="W73" s="12">
        <v>3.4</v>
      </c>
      <c r="X73" s="11" t="s">
        <v>187</v>
      </c>
      <c r="Y73" s="8">
        <v>-0.2</v>
      </c>
      <c r="Z73" s="11" t="s">
        <v>313</v>
      </c>
      <c r="AA73" s="8" t="s">
        <v>317</v>
      </c>
      <c r="AB73" s="8">
        <v>-0.2</v>
      </c>
      <c r="AC73" s="11"/>
      <c r="AD73" s="11" t="s">
        <v>315</v>
      </c>
      <c r="AE73" s="11" t="s">
        <v>314</v>
      </c>
      <c r="AF73" s="11" t="s">
        <v>187</v>
      </c>
      <c r="AG73" s="8"/>
      <c r="AH73" s="8" t="s">
        <v>1956</v>
      </c>
      <c r="AI73" s="27" t="s">
        <v>1969</v>
      </c>
    </row>
    <row r="74" spans="1:35" s="5" customFormat="1">
      <c r="A74" s="6">
        <v>45592</v>
      </c>
      <c r="B74" s="17" t="s">
        <v>175</v>
      </c>
      <c r="C74" s="8" t="s">
        <v>208</v>
      </c>
      <c r="D74" s="9">
        <v>5.9027777777777776E-2</v>
      </c>
      <c r="E74" s="8" t="s">
        <v>1921</v>
      </c>
      <c r="F74" s="10">
        <v>12</v>
      </c>
      <c r="G74" s="10">
        <v>11.1</v>
      </c>
      <c r="H74" s="10">
        <v>12.1</v>
      </c>
      <c r="I74" s="10">
        <v>12.2</v>
      </c>
      <c r="J74" s="10">
        <v>12.1</v>
      </c>
      <c r="K74" s="10">
        <v>12.6</v>
      </c>
      <c r="L74" s="10">
        <v>12.9</v>
      </c>
      <c r="M74" s="22">
        <f t="shared" si="16"/>
        <v>35.200000000000003</v>
      </c>
      <c r="N74" s="22">
        <f t="shared" si="17"/>
        <v>12.2</v>
      </c>
      <c r="O74" s="22">
        <f t="shared" si="18"/>
        <v>37.6</v>
      </c>
      <c r="P74" s="23">
        <f t="shared" si="19"/>
        <v>59.500000000000007</v>
      </c>
      <c r="Q74" s="11" t="s">
        <v>205</v>
      </c>
      <c r="R74" s="11" t="s">
        <v>206</v>
      </c>
      <c r="S74" s="13" t="s">
        <v>1844</v>
      </c>
      <c r="T74" s="13" t="s">
        <v>266</v>
      </c>
      <c r="U74" s="13" t="s">
        <v>855</v>
      </c>
      <c r="V74" s="12">
        <v>3</v>
      </c>
      <c r="W74" s="12">
        <v>3.2</v>
      </c>
      <c r="X74" s="11" t="s">
        <v>187</v>
      </c>
      <c r="Y74" s="8">
        <v>0.5</v>
      </c>
      <c r="Z74" s="11" t="s">
        <v>313</v>
      </c>
      <c r="AA74" s="8">
        <v>0.7</v>
      </c>
      <c r="AB74" s="8">
        <v>-0.2</v>
      </c>
      <c r="AC74" s="11"/>
      <c r="AD74" s="11" t="s">
        <v>314</v>
      </c>
      <c r="AE74" s="11" t="s">
        <v>314</v>
      </c>
      <c r="AF74" s="11" t="s">
        <v>186</v>
      </c>
      <c r="AG74" s="8"/>
      <c r="AH74" s="8" t="s">
        <v>1952</v>
      </c>
      <c r="AI74" s="27" t="s">
        <v>1953</v>
      </c>
    </row>
    <row r="75" spans="1:35" s="5" customFormat="1">
      <c r="A75" s="6">
        <v>45592</v>
      </c>
      <c r="B75" s="18" t="s">
        <v>157</v>
      </c>
      <c r="C75" s="8" t="s">
        <v>208</v>
      </c>
      <c r="D75" s="9">
        <v>5.7708333333333334E-2</v>
      </c>
      <c r="E75" s="8" t="s">
        <v>1926</v>
      </c>
      <c r="F75" s="10">
        <v>12</v>
      </c>
      <c r="G75" s="10">
        <v>10.7</v>
      </c>
      <c r="H75" s="10">
        <v>11.6</v>
      </c>
      <c r="I75" s="10">
        <v>11.9</v>
      </c>
      <c r="J75" s="10">
        <v>12.3</v>
      </c>
      <c r="K75" s="10">
        <v>12.2</v>
      </c>
      <c r="L75" s="10">
        <v>12.9</v>
      </c>
      <c r="M75" s="22">
        <f t="shared" si="16"/>
        <v>34.299999999999997</v>
      </c>
      <c r="N75" s="22">
        <f t="shared" si="17"/>
        <v>11.9</v>
      </c>
      <c r="O75" s="22">
        <f t="shared" si="18"/>
        <v>37.4</v>
      </c>
      <c r="P75" s="23">
        <f t="shared" si="19"/>
        <v>58.5</v>
      </c>
      <c r="Q75" s="11" t="s">
        <v>228</v>
      </c>
      <c r="R75" s="11" t="s">
        <v>206</v>
      </c>
      <c r="S75" s="13" t="s">
        <v>1927</v>
      </c>
      <c r="T75" s="13" t="s">
        <v>255</v>
      </c>
      <c r="U75" s="13" t="s">
        <v>534</v>
      </c>
      <c r="V75" s="12">
        <v>3</v>
      </c>
      <c r="W75" s="12">
        <v>3.2</v>
      </c>
      <c r="X75" s="11" t="s">
        <v>187</v>
      </c>
      <c r="Y75" s="8">
        <v>-0.2</v>
      </c>
      <c r="Z75" s="11" t="s">
        <v>313</v>
      </c>
      <c r="AA75" s="8" t="s">
        <v>317</v>
      </c>
      <c r="AB75" s="8">
        <v>-0.2</v>
      </c>
      <c r="AC75" s="11"/>
      <c r="AD75" s="11" t="s">
        <v>315</v>
      </c>
      <c r="AE75" s="11" t="s">
        <v>314</v>
      </c>
      <c r="AF75" s="11" t="s">
        <v>187</v>
      </c>
      <c r="AG75" s="8"/>
      <c r="AH75" s="8" t="s">
        <v>1940</v>
      </c>
      <c r="AI75" s="27" t="s">
        <v>1941</v>
      </c>
    </row>
    <row r="76" spans="1:35" s="5" customFormat="1">
      <c r="A76" s="6">
        <v>45598</v>
      </c>
      <c r="B76" s="18" t="s">
        <v>1665</v>
      </c>
      <c r="C76" s="8" t="s">
        <v>523</v>
      </c>
      <c r="D76" s="9">
        <v>5.8414351851851849E-2</v>
      </c>
      <c r="E76" s="8" t="s">
        <v>1979</v>
      </c>
      <c r="F76" s="10">
        <v>11.9</v>
      </c>
      <c r="G76" s="10">
        <v>11</v>
      </c>
      <c r="H76" s="10">
        <v>12</v>
      </c>
      <c r="I76" s="10">
        <v>12</v>
      </c>
      <c r="J76" s="10">
        <v>12.1</v>
      </c>
      <c r="K76" s="10">
        <v>12.6</v>
      </c>
      <c r="L76" s="10">
        <v>13.1</v>
      </c>
      <c r="M76" s="22">
        <f t="shared" si="16"/>
        <v>34.9</v>
      </c>
      <c r="N76" s="22">
        <f t="shared" si="17"/>
        <v>12</v>
      </c>
      <c r="O76" s="22">
        <f t="shared" si="18"/>
        <v>37.799999999999997</v>
      </c>
      <c r="P76" s="23">
        <f t="shared" si="19"/>
        <v>59</v>
      </c>
      <c r="Q76" s="11" t="s">
        <v>228</v>
      </c>
      <c r="R76" s="11" t="s">
        <v>235</v>
      </c>
      <c r="S76" s="13" t="s">
        <v>1014</v>
      </c>
      <c r="T76" s="13" t="s">
        <v>266</v>
      </c>
      <c r="U76" s="13" t="s">
        <v>1071</v>
      </c>
      <c r="V76" s="12">
        <v>16.7</v>
      </c>
      <c r="W76" s="12">
        <v>17.399999999999999</v>
      </c>
      <c r="X76" s="11" t="s">
        <v>131</v>
      </c>
      <c r="Y76" s="8">
        <v>-1</v>
      </c>
      <c r="Z76" s="11" t="s">
        <v>313</v>
      </c>
      <c r="AA76" s="8">
        <v>0.5</v>
      </c>
      <c r="AB76" s="8">
        <v>-1.5</v>
      </c>
      <c r="AC76" s="11"/>
      <c r="AD76" s="11" t="s">
        <v>314</v>
      </c>
      <c r="AE76" s="11" t="s">
        <v>314</v>
      </c>
      <c r="AF76" s="11" t="s">
        <v>187</v>
      </c>
      <c r="AG76" s="8"/>
      <c r="AH76" s="8" t="s">
        <v>2005</v>
      </c>
      <c r="AI76" s="27" t="s">
        <v>2006</v>
      </c>
    </row>
    <row r="77" spans="1:35" s="5" customFormat="1">
      <c r="A77" s="6">
        <v>45599</v>
      </c>
      <c r="B77" s="18" t="s">
        <v>1666</v>
      </c>
      <c r="C77" s="8" t="s">
        <v>505</v>
      </c>
      <c r="D77" s="9">
        <v>5.9826388888888887E-2</v>
      </c>
      <c r="E77" s="8" t="s">
        <v>1985</v>
      </c>
      <c r="F77" s="10">
        <v>11.8</v>
      </c>
      <c r="G77" s="10">
        <v>11.2</v>
      </c>
      <c r="H77" s="10">
        <v>12.4</v>
      </c>
      <c r="I77" s="10">
        <v>13</v>
      </c>
      <c r="J77" s="10">
        <v>13.1</v>
      </c>
      <c r="K77" s="10">
        <v>12.6</v>
      </c>
      <c r="L77" s="10">
        <v>12.8</v>
      </c>
      <c r="M77" s="22">
        <f t="shared" si="16"/>
        <v>35.4</v>
      </c>
      <c r="N77" s="22">
        <f t="shared" si="17"/>
        <v>13</v>
      </c>
      <c r="O77" s="22">
        <f t="shared" si="18"/>
        <v>38.5</v>
      </c>
      <c r="P77" s="23">
        <f t="shared" si="19"/>
        <v>61.5</v>
      </c>
      <c r="Q77" s="11" t="s">
        <v>228</v>
      </c>
      <c r="R77" s="11" t="s">
        <v>235</v>
      </c>
      <c r="S77" s="13" t="s">
        <v>689</v>
      </c>
      <c r="T77" s="13" t="s">
        <v>506</v>
      </c>
      <c r="U77" s="13" t="s">
        <v>525</v>
      </c>
      <c r="V77" s="12">
        <v>12.6</v>
      </c>
      <c r="W77" s="12">
        <v>12.1</v>
      </c>
      <c r="X77" s="11" t="s">
        <v>187</v>
      </c>
      <c r="Y77" s="8">
        <v>1.4</v>
      </c>
      <c r="Z77" s="11" t="s">
        <v>313</v>
      </c>
      <c r="AA77" s="8">
        <v>1.8</v>
      </c>
      <c r="AB77" s="8">
        <v>-0.4</v>
      </c>
      <c r="AC77" s="11"/>
      <c r="AD77" s="11" t="s">
        <v>316</v>
      </c>
      <c r="AE77" s="11" t="s">
        <v>314</v>
      </c>
      <c r="AF77" s="11" t="s">
        <v>186</v>
      </c>
      <c r="AG77" s="8"/>
      <c r="AH77" s="8" t="s">
        <v>2017</v>
      </c>
      <c r="AI77" s="27" t="s">
        <v>2018</v>
      </c>
    </row>
    <row r="78" spans="1:35" s="5" customFormat="1">
      <c r="A78" s="6">
        <v>45599</v>
      </c>
      <c r="B78" s="17" t="s">
        <v>157</v>
      </c>
      <c r="C78" s="8" t="s">
        <v>505</v>
      </c>
      <c r="D78" s="9">
        <v>5.7708333333333334E-2</v>
      </c>
      <c r="E78" s="8" t="s">
        <v>1992</v>
      </c>
      <c r="F78" s="10">
        <v>11.8</v>
      </c>
      <c r="G78" s="10">
        <v>10.5</v>
      </c>
      <c r="H78" s="10">
        <v>11.6</v>
      </c>
      <c r="I78" s="10">
        <v>11.9</v>
      </c>
      <c r="J78" s="10">
        <v>12.2</v>
      </c>
      <c r="K78" s="10">
        <v>12.6</v>
      </c>
      <c r="L78" s="10">
        <v>13</v>
      </c>
      <c r="M78" s="22">
        <f t="shared" si="16"/>
        <v>33.9</v>
      </c>
      <c r="N78" s="22">
        <f t="shared" si="17"/>
        <v>11.9</v>
      </c>
      <c r="O78" s="22">
        <f t="shared" si="18"/>
        <v>37.799999999999997</v>
      </c>
      <c r="P78" s="23">
        <f t="shared" si="19"/>
        <v>58</v>
      </c>
      <c r="Q78" s="11" t="s">
        <v>228</v>
      </c>
      <c r="R78" s="11" t="s">
        <v>235</v>
      </c>
      <c r="S78" s="13" t="s">
        <v>920</v>
      </c>
      <c r="T78" s="13" t="s">
        <v>781</v>
      </c>
      <c r="U78" s="13" t="s">
        <v>426</v>
      </c>
      <c r="V78" s="12">
        <v>12.6</v>
      </c>
      <c r="W78" s="12">
        <v>12.1</v>
      </c>
      <c r="X78" s="11" t="s">
        <v>187</v>
      </c>
      <c r="Y78" s="8">
        <v>-0.2</v>
      </c>
      <c r="Z78" s="11" t="s">
        <v>313</v>
      </c>
      <c r="AA78" s="8">
        <v>0.2</v>
      </c>
      <c r="AB78" s="8">
        <v>-0.4</v>
      </c>
      <c r="AC78" s="11"/>
      <c r="AD78" s="11" t="s">
        <v>315</v>
      </c>
      <c r="AE78" s="11" t="s">
        <v>315</v>
      </c>
      <c r="AF78" s="11" t="s">
        <v>187</v>
      </c>
      <c r="AG78" s="8"/>
      <c r="AH78" s="8" t="s">
        <v>2031</v>
      </c>
      <c r="AI78" s="27" t="s">
        <v>2032</v>
      </c>
    </row>
    <row r="79" spans="1:35" s="5" customFormat="1">
      <c r="A79" s="6">
        <v>45606</v>
      </c>
      <c r="B79" s="18" t="s">
        <v>1666</v>
      </c>
      <c r="C79" s="8" t="s">
        <v>208</v>
      </c>
      <c r="D79" s="9">
        <v>5.9108796296296298E-2</v>
      </c>
      <c r="E79" s="8" t="s">
        <v>2050</v>
      </c>
      <c r="F79" s="10">
        <v>12</v>
      </c>
      <c r="G79" s="10">
        <v>11</v>
      </c>
      <c r="H79" s="10">
        <v>11.7</v>
      </c>
      <c r="I79" s="10">
        <v>12.3</v>
      </c>
      <c r="J79" s="10">
        <v>12.4</v>
      </c>
      <c r="K79" s="10">
        <v>13.1</v>
      </c>
      <c r="L79" s="10">
        <v>13.2</v>
      </c>
      <c r="M79" s="22">
        <f>SUM(F79:H79)</f>
        <v>34.700000000000003</v>
      </c>
      <c r="N79" s="22">
        <f>I79</f>
        <v>12.3</v>
      </c>
      <c r="O79" s="22">
        <f>SUM(J79:L79)</f>
        <v>38.700000000000003</v>
      </c>
      <c r="P79" s="23">
        <f>SUM(F79:J79)</f>
        <v>59.4</v>
      </c>
      <c r="Q79" s="11" t="s">
        <v>228</v>
      </c>
      <c r="R79" s="11" t="s">
        <v>235</v>
      </c>
      <c r="S79" s="13" t="s">
        <v>1908</v>
      </c>
      <c r="T79" s="13" t="s">
        <v>2051</v>
      </c>
      <c r="U79" s="13" t="s">
        <v>295</v>
      </c>
      <c r="V79" s="12">
        <v>3.3</v>
      </c>
      <c r="W79" s="12">
        <v>3.5</v>
      </c>
      <c r="X79" s="11" t="s">
        <v>187</v>
      </c>
      <c r="Y79" s="8">
        <v>0.2</v>
      </c>
      <c r="Z79" s="11" t="s">
        <v>313</v>
      </c>
      <c r="AA79" s="8">
        <v>0.6</v>
      </c>
      <c r="AB79" s="8">
        <v>-0.4</v>
      </c>
      <c r="AC79" s="11"/>
      <c r="AD79" s="11" t="s">
        <v>314</v>
      </c>
      <c r="AE79" s="11" t="s">
        <v>315</v>
      </c>
      <c r="AF79" s="11" t="s">
        <v>187</v>
      </c>
      <c r="AG79" s="8"/>
      <c r="AH79" s="8" t="s">
        <v>2106</v>
      </c>
      <c r="AI79" s="27" t="s">
        <v>2107</v>
      </c>
    </row>
    <row r="80" spans="1:35" s="5" customFormat="1">
      <c r="A80" s="6">
        <v>45606</v>
      </c>
      <c r="B80" s="17" t="s">
        <v>1665</v>
      </c>
      <c r="C80" s="8" t="s">
        <v>208</v>
      </c>
      <c r="D80" s="9">
        <v>5.9085648148148151E-2</v>
      </c>
      <c r="E80" s="8" t="s">
        <v>2055</v>
      </c>
      <c r="F80" s="10">
        <v>12.1</v>
      </c>
      <c r="G80" s="10">
        <v>11.3</v>
      </c>
      <c r="H80" s="10">
        <v>12</v>
      </c>
      <c r="I80" s="10">
        <v>12.5</v>
      </c>
      <c r="J80" s="10">
        <v>12.3</v>
      </c>
      <c r="K80" s="10">
        <v>12.5</v>
      </c>
      <c r="L80" s="10">
        <v>12.8</v>
      </c>
      <c r="M80" s="22">
        <f>SUM(F80:H80)</f>
        <v>35.4</v>
      </c>
      <c r="N80" s="22">
        <f>I80</f>
        <v>12.5</v>
      </c>
      <c r="O80" s="22">
        <f>SUM(J80:L80)</f>
        <v>37.6</v>
      </c>
      <c r="P80" s="23">
        <f>SUM(F80:J80)</f>
        <v>60.2</v>
      </c>
      <c r="Q80" s="11" t="s">
        <v>205</v>
      </c>
      <c r="R80" s="11" t="s">
        <v>206</v>
      </c>
      <c r="S80" s="13" t="s">
        <v>300</v>
      </c>
      <c r="T80" s="13" t="s">
        <v>233</v>
      </c>
      <c r="U80" s="13" t="s">
        <v>2056</v>
      </c>
      <c r="V80" s="12">
        <v>3.3</v>
      </c>
      <c r="W80" s="12">
        <v>3.5</v>
      </c>
      <c r="X80" s="11" t="s">
        <v>187</v>
      </c>
      <c r="Y80" s="8">
        <v>-0.2</v>
      </c>
      <c r="Z80" s="11" t="s">
        <v>313</v>
      </c>
      <c r="AA80" s="8">
        <v>0.2</v>
      </c>
      <c r="AB80" s="8">
        <v>-0.4</v>
      </c>
      <c r="AC80" s="11"/>
      <c r="AD80" s="11" t="s">
        <v>315</v>
      </c>
      <c r="AE80" s="11" t="s">
        <v>314</v>
      </c>
      <c r="AF80" s="11" t="s">
        <v>187</v>
      </c>
      <c r="AG80" s="8"/>
      <c r="AH80" s="8" t="s">
        <v>2100</v>
      </c>
      <c r="AI80" s="27" t="s">
        <v>2101</v>
      </c>
    </row>
    <row r="81" spans="1:35" s="5" customFormat="1">
      <c r="A81" s="6">
        <v>45606</v>
      </c>
      <c r="B81" s="18" t="s">
        <v>157</v>
      </c>
      <c r="C81" s="8" t="s">
        <v>208</v>
      </c>
      <c r="D81" s="9">
        <v>5.8333333333333334E-2</v>
      </c>
      <c r="E81" s="8" t="s">
        <v>2060</v>
      </c>
      <c r="F81" s="10">
        <v>12</v>
      </c>
      <c r="G81" s="10">
        <v>10.7</v>
      </c>
      <c r="H81" s="10">
        <v>11.6</v>
      </c>
      <c r="I81" s="10">
        <v>11.8</v>
      </c>
      <c r="J81" s="10">
        <v>12.3</v>
      </c>
      <c r="K81" s="10">
        <v>12.7</v>
      </c>
      <c r="L81" s="10">
        <v>12.9</v>
      </c>
      <c r="M81" s="22">
        <f>SUM(F81:H81)</f>
        <v>34.299999999999997</v>
      </c>
      <c r="N81" s="22">
        <f>I81</f>
        <v>11.8</v>
      </c>
      <c r="O81" s="22">
        <f>SUM(J81:L81)</f>
        <v>37.9</v>
      </c>
      <c r="P81" s="23">
        <f>SUM(F81:J81)</f>
        <v>58.399999999999991</v>
      </c>
      <c r="Q81" s="11" t="s">
        <v>228</v>
      </c>
      <c r="R81" s="11" t="s">
        <v>235</v>
      </c>
      <c r="S81" s="13" t="s">
        <v>275</v>
      </c>
      <c r="T81" s="13" t="s">
        <v>296</v>
      </c>
      <c r="U81" s="13" t="s">
        <v>610</v>
      </c>
      <c r="V81" s="12">
        <v>3.3</v>
      </c>
      <c r="W81" s="12">
        <v>3.5</v>
      </c>
      <c r="X81" s="11" t="s">
        <v>187</v>
      </c>
      <c r="Y81" s="8">
        <v>0.2</v>
      </c>
      <c r="Z81" s="11" t="s">
        <v>313</v>
      </c>
      <c r="AA81" s="8">
        <v>0.6</v>
      </c>
      <c r="AB81" s="8">
        <v>-0.4</v>
      </c>
      <c r="AC81" s="11"/>
      <c r="AD81" s="11" t="s">
        <v>314</v>
      </c>
      <c r="AE81" s="11" t="s">
        <v>314</v>
      </c>
      <c r="AF81" s="11" t="s">
        <v>187</v>
      </c>
      <c r="AG81" s="8"/>
      <c r="AH81" s="8" t="s">
        <v>2092</v>
      </c>
      <c r="AI81" s="27" t="s">
        <v>2093</v>
      </c>
    </row>
    <row r="82" spans="1:35" s="5" customFormat="1">
      <c r="A82" s="6">
        <v>45612</v>
      </c>
      <c r="B82" s="18" t="s">
        <v>1666</v>
      </c>
      <c r="C82" s="8" t="s">
        <v>208</v>
      </c>
      <c r="D82" s="9">
        <v>5.9085648148148151E-2</v>
      </c>
      <c r="E82" s="8" t="s">
        <v>2110</v>
      </c>
      <c r="F82" s="10">
        <v>12</v>
      </c>
      <c r="G82" s="10">
        <v>10.8</v>
      </c>
      <c r="H82" s="10">
        <v>11.5</v>
      </c>
      <c r="I82" s="10">
        <v>12.5</v>
      </c>
      <c r="J82" s="10">
        <v>12.4</v>
      </c>
      <c r="K82" s="10">
        <v>12.7</v>
      </c>
      <c r="L82" s="10">
        <v>13.6</v>
      </c>
      <c r="M82" s="22">
        <f t="shared" ref="M82:M85" si="20">SUM(F82:H82)</f>
        <v>34.299999999999997</v>
      </c>
      <c r="N82" s="22">
        <f t="shared" ref="N82:N85" si="21">I82</f>
        <v>12.5</v>
      </c>
      <c r="O82" s="22">
        <f t="shared" ref="O82:O85" si="22">SUM(J82:L82)</f>
        <v>38.700000000000003</v>
      </c>
      <c r="P82" s="23">
        <f t="shared" ref="P82:P85" si="23">SUM(F82:J82)</f>
        <v>59.199999999999996</v>
      </c>
      <c r="Q82" s="11" t="s">
        <v>228</v>
      </c>
      <c r="R82" s="11" t="s">
        <v>235</v>
      </c>
      <c r="S82" s="13" t="s">
        <v>1003</v>
      </c>
      <c r="T82" s="13" t="s">
        <v>266</v>
      </c>
      <c r="U82" s="13" t="s">
        <v>1007</v>
      </c>
      <c r="V82" s="12">
        <v>2.2000000000000002</v>
      </c>
      <c r="W82" s="12">
        <v>2.6</v>
      </c>
      <c r="X82" s="11" t="s">
        <v>187</v>
      </c>
      <c r="Y82" s="8" t="s">
        <v>317</v>
      </c>
      <c r="Z82" s="11" t="s">
        <v>313</v>
      </c>
      <c r="AA82" s="8">
        <v>0.2</v>
      </c>
      <c r="AB82" s="8">
        <v>-0.2</v>
      </c>
      <c r="AC82" s="11"/>
      <c r="AD82" s="11" t="s">
        <v>315</v>
      </c>
      <c r="AE82" s="11" t="s">
        <v>315</v>
      </c>
      <c r="AF82" s="11" t="s">
        <v>186</v>
      </c>
      <c r="AG82" s="8"/>
      <c r="AH82" s="8" t="s">
        <v>2145</v>
      </c>
      <c r="AI82" s="27" t="s">
        <v>2146</v>
      </c>
    </row>
    <row r="83" spans="1:35" s="5" customFormat="1">
      <c r="A83" s="6">
        <v>45612</v>
      </c>
      <c r="B83" s="18" t="s">
        <v>175</v>
      </c>
      <c r="C83" s="8" t="s">
        <v>208</v>
      </c>
      <c r="D83" s="9">
        <v>5.8402777777777776E-2</v>
      </c>
      <c r="E83" s="8" t="s">
        <v>1013</v>
      </c>
      <c r="F83" s="10">
        <v>11.9</v>
      </c>
      <c r="G83" s="10">
        <v>10.7</v>
      </c>
      <c r="H83" s="10">
        <v>11.8</v>
      </c>
      <c r="I83" s="10">
        <v>12.2</v>
      </c>
      <c r="J83" s="10">
        <v>12.4</v>
      </c>
      <c r="K83" s="10">
        <v>12.7</v>
      </c>
      <c r="L83" s="10">
        <v>12.9</v>
      </c>
      <c r="M83" s="22">
        <f t="shared" si="20"/>
        <v>34.400000000000006</v>
      </c>
      <c r="N83" s="22">
        <f t="shared" si="21"/>
        <v>12.2</v>
      </c>
      <c r="O83" s="22">
        <f t="shared" si="22"/>
        <v>38</v>
      </c>
      <c r="P83" s="23">
        <f t="shared" si="23"/>
        <v>59.000000000000007</v>
      </c>
      <c r="Q83" s="11" t="s">
        <v>228</v>
      </c>
      <c r="R83" s="11" t="s">
        <v>235</v>
      </c>
      <c r="S83" s="13" t="s">
        <v>689</v>
      </c>
      <c r="T83" s="13" t="s">
        <v>610</v>
      </c>
      <c r="U83" s="13" t="s">
        <v>275</v>
      </c>
      <c r="V83" s="12">
        <v>2.2000000000000002</v>
      </c>
      <c r="W83" s="12">
        <v>2.6</v>
      </c>
      <c r="X83" s="11" t="s">
        <v>187</v>
      </c>
      <c r="Y83" s="8">
        <v>0.1</v>
      </c>
      <c r="Z83" s="11" t="s">
        <v>313</v>
      </c>
      <c r="AA83" s="8">
        <v>0.3</v>
      </c>
      <c r="AB83" s="8">
        <v>-0.2</v>
      </c>
      <c r="AC83" s="11"/>
      <c r="AD83" s="11" t="s">
        <v>314</v>
      </c>
      <c r="AE83" s="11" t="s">
        <v>314</v>
      </c>
      <c r="AF83" s="11" t="s">
        <v>187</v>
      </c>
      <c r="AG83" s="8"/>
      <c r="AH83" s="8" t="s">
        <v>2153</v>
      </c>
      <c r="AI83" s="27" t="s">
        <v>2154</v>
      </c>
    </row>
    <row r="84" spans="1:35" s="5" customFormat="1">
      <c r="A84" s="6">
        <v>45613</v>
      </c>
      <c r="B84" s="17" t="s">
        <v>175</v>
      </c>
      <c r="C84" s="8" t="s">
        <v>208</v>
      </c>
      <c r="D84" s="9">
        <v>5.8425925925925923E-2</v>
      </c>
      <c r="E84" s="8" t="s">
        <v>2127</v>
      </c>
      <c r="F84" s="10">
        <v>11.9</v>
      </c>
      <c r="G84" s="10">
        <v>11</v>
      </c>
      <c r="H84" s="10">
        <v>11.7</v>
      </c>
      <c r="I84" s="10">
        <v>12.1</v>
      </c>
      <c r="J84" s="10">
        <v>12.2</v>
      </c>
      <c r="K84" s="10">
        <v>12.7</v>
      </c>
      <c r="L84" s="10">
        <v>13.2</v>
      </c>
      <c r="M84" s="22">
        <f t="shared" si="20"/>
        <v>34.599999999999994</v>
      </c>
      <c r="N84" s="22">
        <f t="shared" si="21"/>
        <v>12.1</v>
      </c>
      <c r="O84" s="22">
        <f t="shared" si="22"/>
        <v>38.099999999999994</v>
      </c>
      <c r="P84" s="23">
        <f t="shared" si="23"/>
        <v>58.899999999999991</v>
      </c>
      <c r="Q84" s="11" t="s">
        <v>228</v>
      </c>
      <c r="R84" s="11" t="s">
        <v>235</v>
      </c>
      <c r="S84" s="13" t="s">
        <v>590</v>
      </c>
      <c r="T84" s="13" t="s">
        <v>266</v>
      </c>
      <c r="U84" s="13" t="s">
        <v>268</v>
      </c>
      <c r="V84" s="12">
        <v>2.9</v>
      </c>
      <c r="W84" s="12">
        <v>4.2</v>
      </c>
      <c r="X84" s="11" t="s">
        <v>187</v>
      </c>
      <c r="Y84" s="8">
        <v>0.3</v>
      </c>
      <c r="Z84" s="11" t="s">
        <v>313</v>
      </c>
      <c r="AA84" s="8">
        <v>0.5</v>
      </c>
      <c r="AB84" s="8">
        <v>-0.2</v>
      </c>
      <c r="AC84" s="11"/>
      <c r="AD84" s="11" t="s">
        <v>314</v>
      </c>
      <c r="AE84" s="11" t="s">
        <v>314</v>
      </c>
      <c r="AF84" s="11" t="s">
        <v>186</v>
      </c>
      <c r="AG84" s="8"/>
      <c r="AH84" s="8" t="s">
        <v>2167</v>
      </c>
      <c r="AI84" s="27" t="s">
        <v>2168</v>
      </c>
    </row>
    <row r="85" spans="1:35" s="5" customFormat="1">
      <c r="A85" s="6">
        <v>45613</v>
      </c>
      <c r="B85" s="18" t="s">
        <v>177</v>
      </c>
      <c r="C85" s="8" t="s">
        <v>208</v>
      </c>
      <c r="D85" s="9">
        <v>5.769675925925926E-2</v>
      </c>
      <c r="E85" s="8" t="s">
        <v>2129</v>
      </c>
      <c r="F85" s="10">
        <v>12.1</v>
      </c>
      <c r="G85" s="10">
        <v>10.6</v>
      </c>
      <c r="H85" s="10">
        <v>11.4</v>
      </c>
      <c r="I85" s="10">
        <v>11.9</v>
      </c>
      <c r="J85" s="10">
        <v>12.3</v>
      </c>
      <c r="K85" s="10">
        <v>12.2</v>
      </c>
      <c r="L85" s="10">
        <v>13</v>
      </c>
      <c r="M85" s="22">
        <f t="shared" si="20"/>
        <v>34.1</v>
      </c>
      <c r="N85" s="22">
        <f t="shared" si="21"/>
        <v>11.9</v>
      </c>
      <c r="O85" s="22">
        <f t="shared" si="22"/>
        <v>37.5</v>
      </c>
      <c r="P85" s="23">
        <f t="shared" si="23"/>
        <v>58.3</v>
      </c>
      <c r="Q85" s="11" t="s">
        <v>228</v>
      </c>
      <c r="R85" s="11" t="s">
        <v>235</v>
      </c>
      <c r="S85" s="13" t="s">
        <v>2130</v>
      </c>
      <c r="T85" s="13" t="s">
        <v>2131</v>
      </c>
      <c r="U85" s="13" t="s">
        <v>510</v>
      </c>
      <c r="V85" s="12">
        <v>2.9</v>
      </c>
      <c r="W85" s="12">
        <v>4.2</v>
      </c>
      <c r="X85" s="11" t="s">
        <v>187</v>
      </c>
      <c r="Y85" s="8">
        <v>0.4</v>
      </c>
      <c r="Z85" s="11" t="s">
        <v>313</v>
      </c>
      <c r="AA85" s="8">
        <v>0.6</v>
      </c>
      <c r="AB85" s="8">
        <v>-0.2</v>
      </c>
      <c r="AC85" s="11"/>
      <c r="AD85" s="11" t="s">
        <v>314</v>
      </c>
      <c r="AE85" s="11" t="s">
        <v>315</v>
      </c>
      <c r="AF85" s="11" t="s">
        <v>187</v>
      </c>
      <c r="AG85" s="8"/>
      <c r="AH85" s="8" t="s">
        <v>2135</v>
      </c>
      <c r="AI85" s="27" t="s">
        <v>2136</v>
      </c>
    </row>
    <row r="86" spans="1:35" s="5" customFormat="1">
      <c r="A86" s="6">
        <v>45619</v>
      </c>
      <c r="B86" s="17" t="s">
        <v>1666</v>
      </c>
      <c r="C86" s="8" t="s">
        <v>208</v>
      </c>
      <c r="D86" s="9">
        <v>6.0428240740740741E-2</v>
      </c>
      <c r="E86" s="8" t="s">
        <v>2179</v>
      </c>
      <c r="F86" s="10">
        <v>12.2</v>
      </c>
      <c r="G86" s="10">
        <v>11</v>
      </c>
      <c r="H86" s="10">
        <v>12.1</v>
      </c>
      <c r="I86" s="10">
        <v>12.8</v>
      </c>
      <c r="J86" s="10">
        <v>13.1</v>
      </c>
      <c r="K86" s="10">
        <v>13.3</v>
      </c>
      <c r="L86" s="10">
        <v>12.6</v>
      </c>
      <c r="M86" s="22">
        <f t="shared" ref="M86:M88" si="24">SUM(F86:H86)</f>
        <v>35.299999999999997</v>
      </c>
      <c r="N86" s="22">
        <f t="shared" ref="N86:N88" si="25">I86</f>
        <v>12.8</v>
      </c>
      <c r="O86" s="22">
        <f t="shared" ref="O86:O88" si="26">SUM(J86:L86)</f>
        <v>39</v>
      </c>
      <c r="P86" s="23">
        <f t="shared" ref="P86:P88" si="27">SUM(F86:J86)</f>
        <v>61.199999999999996</v>
      </c>
      <c r="Q86" s="11" t="s">
        <v>228</v>
      </c>
      <c r="R86" s="11" t="s">
        <v>235</v>
      </c>
      <c r="S86" s="13" t="s">
        <v>2051</v>
      </c>
      <c r="T86" s="13" t="s">
        <v>233</v>
      </c>
      <c r="U86" s="13" t="s">
        <v>781</v>
      </c>
      <c r="V86" s="12">
        <v>1.4</v>
      </c>
      <c r="W86" s="12">
        <v>1.7</v>
      </c>
      <c r="X86" s="11" t="s">
        <v>186</v>
      </c>
      <c r="Y86" s="8">
        <v>1.6</v>
      </c>
      <c r="Z86" s="11" t="s">
        <v>313</v>
      </c>
      <c r="AA86" s="8">
        <v>1.6</v>
      </c>
      <c r="AB86" s="8" t="s">
        <v>317</v>
      </c>
      <c r="AC86" s="11"/>
      <c r="AD86" s="11" t="s">
        <v>316</v>
      </c>
      <c r="AE86" s="11" t="s">
        <v>314</v>
      </c>
      <c r="AF86" s="11" t="s">
        <v>187</v>
      </c>
      <c r="AG86" s="8"/>
      <c r="AH86" s="8" t="s">
        <v>2183</v>
      </c>
      <c r="AI86" s="27" t="s">
        <v>2184</v>
      </c>
    </row>
    <row r="87" spans="1:35" s="5" customFormat="1">
      <c r="A87" s="6">
        <v>45620</v>
      </c>
      <c r="B87" s="18" t="s">
        <v>1665</v>
      </c>
      <c r="C87" s="8" t="s">
        <v>208</v>
      </c>
      <c r="D87" s="9">
        <v>5.9768518518518519E-2</v>
      </c>
      <c r="E87" s="8" t="s">
        <v>2215</v>
      </c>
      <c r="F87" s="10">
        <v>12.1</v>
      </c>
      <c r="G87" s="10">
        <v>11.4</v>
      </c>
      <c r="H87" s="10">
        <v>12.3</v>
      </c>
      <c r="I87" s="10">
        <v>12.5</v>
      </c>
      <c r="J87" s="10">
        <v>12.5</v>
      </c>
      <c r="K87" s="10">
        <v>12.3</v>
      </c>
      <c r="L87" s="10">
        <v>13.3</v>
      </c>
      <c r="M87" s="22">
        <f t="shared" si="24"/>
        <v>35.799999999999997</v>
      </c>
      <c r="N87" s="22">
        <f t="shared" si="25"/>
        <v>12.5</v>
      </c>
      <c r="O87" s="22">
        <f t="shared" si="26"/>
        <v>38.1</v>
      </c>
      <c r="P87" s="23">
        <f t="shared" si="27"/>
        <v>60.8</v>
      </c>
      <c r="Q87" s="11" t="s">
        <v>205</v>
      </c>
      <c r="R87" s="11" t="s">
        <v>235</v>
      </c>
      <c r="S87" s="13" t="s">
        <v>2216</v>
      </c>
      <c r="T87" s="13" t="s">
        <v>2216</v>
      </c>
      <c r="U87" s="13" t="s">
        <v>2217</v>
      </c>
      <c r="V87" s="12">
        <v>1.7</v>
      </c>
      <c r="W87" s="12">
        <v>1.3</v>
      </c>
      <c r="X87" s="11" t="s">
        <v>186</v>
      </c>
      <c r="Y87" s="8">
        <v>0.7</v>
      </c>
      <c r="Z87" s="11" t="s">
        <v>313</v>
      </c>
      <c r="AA87" s="8">
        <v>0.6</v>
      </c>
      <c r="AB87" s="8">
        <v>0.1</v>
      </c>
      <c r="AC87" s="11"/>
      <c r="AD87" s="11" t="s">
        <v>314</v>
      </c>
      <c r="AE87" s="11" t="s">
        <v>314</v>
      </c>
      <c r="AF87" s="11" t="s">
        <v>187</v>
      </c>
      <c r="AG87" s="8"/>
      <c r="AH87" s="8" t="s">
        <v>2227</v>
      </c>
      <c r="AI87" s="27" t="s">
        <v>2228</v>
      </c>
    </row>
    <row r="88" spans="1:35" s="5" customFormat="1">
      <c r="A88" s="6">
        <v>45620</v>
      </c>
      <c r="B88" s="18" t="s">
        <v>157</v>
      </c>
      <c r="C88" s="8" t="s">
        <v>208</v>
      </c>
      <c r="D88" s="9">
        <v>5.8368055555555555E-2</v>
      </c>
      <c r="E88" s="8" t="s">
        <v>2240</v>
      </c>
      <c r="F88" s="10">
        <v>12.1</v>
      </c>
      <c r="G88" s="10">
        <v>10.9</v>
      </c>
      <c r="H88" s="10">
        <v>11.7</v>
      </c>
      <c r="I88" s="10">
        <v>12</v>
      </c>
      <c r="J88" s="10">
        <v>12.1</v>
      </c>
      <c r="K88" s="10">
        <v>12.3</v>
      </c>
      <c r="L88" s="10">
        <v>13.2</v>
      </c>
      <c r="M88" s="22">
        <f t="shared" si="24"/>
        <v>34.700000000000003</v>
      </c>
      <c r="N88" s="22">
        <f t="shared" si="25"/>
        <v>12</v>
      </c>
      <c r="O88" s="22">
        <f t="shared" si="26"/>
        <v>37.599999999999994</v>
      </c>
      <c r="P88" s="23">
        <f t="shared" si="27"/>
        <v>58.800000000000004</v>
      </c>
      <c r="Q88" s="11" t="s">
        <v>228</v>
      </c>
      <c r="R88" s="11" t="s">
        <v>235</v>
      </c>
      <c r="S88" s="13" t="s">
        <v>602</v>
      </c>
      <c r="T88" s="13" t="s">
        <v>2241</v>
      </c>
      <c r="U88" s="13" t="s">
        <v>233</v>
      </c>
      <c r="V88" s="12">
        <v>1.7</v>
      </c>
      <c r="W88" s="12">
        <v>1.3</v>
      </c>
      <c r="X88" s="11" t="s">
        <v>186</v>
      </c>
      <c r="Y88" s="8">
        <v>0.5</v>
      </c>
      <c r="Z88" s="11" t="s">
        <v>313</v>
      </c>
      <c r="AA88" s="8">
        <v>0.4</v>
      </c>
      <c r="AB88" s="8">
        <v>0.1</v>
      </c>
      <c r="AC88" s="11"/>
      <c r="AD88" s="11" t="s">
        <v>314</v>
      </c>
      <c r="AE88" s="11" t="s">
        <v>314</v>
      </c>
      <c r="AF88" s="11" t="s">
        <v>187</v>
      </c>
      <c r="AG88" s="8"/>
      <c r="AH88" s="8" t="s">
        <v>2239</v>
      </c>
      <c r="AI88" s="27" t="s">
        <v>2243</v>
      </c>
    </row>
    <row r="89" spans="1:35" s="5" customFormat="1">
      <c r="A89" s="6">
        <v>45626</v>
      </c>
      <c r="B89" s="18" t="s">
        <v>1666</v>
      </c>
      <c r="C89" s="8" t="s">
        <v>501</v>
      </c>
      <c r="D89" s="9">
        <v>5.9791666666666667E-2</v>
      </c>
      <c r="E89" s="8" t="s">
        <v>2252</v>
      </c>
      <c r="F89" s="10">
        <v>12.4</v>
      </c>
      <c r="G89" s="10">
        <v>11.6</v>
      </c>
      <c r="H89" s="10">
        <v>12.3</v>
      </c>
      <c r="I89" s="10">
        <v>12.6</v>
      </c>
      <c r="J89" s="10">
        <v>12.5</v>
      </c>
      <c r="K89" s="10">
        <v>12.3</v>
      </c>
      <c r="L89" s="10">
        <v>12.9</v>
      </c>
      <c r="M89" s="22">
        <f t="shared" ref="M89:M92" si="28">SUM(F89:H89)</f>
        <v>36.299999999999997</v>
      </c>
      <c r="N89" s="22">
        <f t="shared" ref="N89:N92" si="29">I89</f>
        <v>12.6</v>
      </c>
      <c r="O89" s="22">
        <f t="shared" ref="O89:O92" si="30">SUM(J89:L89)</f>
        <v>37.700000000000003</v>
      </c>
      <c r="P89" s="23">
        <f t="shared" ref="P89:P92" si="31">SUM(F89:J89)</f>
        <v>61.4</v>
      </c>
      <c r="Q89" s="11" t="s">
        <v>205</v>
      </c>
      <c r="R89" s="11" t="s">
        <v>206</v>
      </c>
      <c r="S89" s="13" t="s">
        <v>2253</v>
      </c>
      <c r="T89" s="13" t="s">
        <v>233</v>
      </c>
      <c r="U89" s="13" t="s">
        <v>689</v>
      </c>
      <c r="V89" s="12">
        <v>7.4</v>
      </c>
      <c r="W89" s="12">
        <v>7</v>
      </c>
      <c r="X89" s="11" t="s">
        <v>186</v>
      </c>
      <c r="Y89" s="8">
        <v>1.2</v>
      </c>
      <c r="Z89" s="11" t="s">
        <v>313</v>
      </c>
      <c r="AA89" s="8">
        <v>1.1000000000000001</v>
      </c>
      <c r="AB89" s="8">
        <v>0.1</v>
      </c>
      <c r="AC89" s="11"/>
      <c r="AD89" s="11" t="s">
        <v>316</v>
      </c>
      <c r="AE89" s="11" t="s">
        <v>315</v>
      </c>
      <c r="AF89" s="11" t="s">
        <v>187</v>
      </c>
      <c r="AG89" s="8"/>
      <c r="AH89" s="8" t="s">
        <v>2256</v>
      </c>
      <c r="AI89" s="27" t="s">
        <v>2257</v>
      </c>
    </row>
    <row r="90" spans="1:35" s="5" customFormat="1">
      <c r="A90" s="6">
        <v>45626</v>
      </c>
      <c r="B90" s="18" t="s">
        <v>175</v>
      </c>
      <c r="C90" s="8" t="s">
        <v>501</v>
      </c>
      <c r="D90" s="9">
        <v>5.9745370370370372E-2</v>
      </c>
      <c r="E90" s="8" t="s">
        <v>2270</v>
      </c>
      <c r="F90" s="10">
        <v>12.1</v>
      </c>
      <c r="G90" s="10">
        <v>11.3</v>
      </c>
      <c r="H90" s="10">
        <v>12.2</v>
      </c>
      <c r="I90" s="10">
        <v>12.5</v>
      </c>
      <c r="J90" s="10">
        <v>12.4</v>
      </c>
      <c r="K90" s="10">
        <v>12.5</v>
      </c>
      <c r="L90" s="10">
        <v>13.2</v>
      </c>
      <c r="M90" s="22">
        <f t="shared" si="28"/>
        <v>35.599999999999994</v>
      </c>
      <c r="N90" s="22">
        <f t="shared" si="29"/>
        <v>12.5</v>
      </c>
      <c r="O90" s="22">
        <f t="shared" si="30"/>
        <v>38.099999999999994</v>
      </c>
      <c r="P90" s="23">
        <f t="shared" si="31"/>
        <v>60.499999999999993</v>
      </c>
      <c r="Q90" s="11" t="s">
        <v>205</v>
      </c>
      <c r="R90" s="11" t="s">
        <v>235</v>
      </c>
      <c r="S90" s="13" t="s">
        <v>610</v>
      </c>
      <c r="T90" s="13" t="s">
        <v>295</v>
      </c>
      <c r="U90" s="13" t="s">
        <v>525</v>
      </c>
      <c r="V90" s="12">
        <v>7.4</v>
      </c>
      <c r="W90" s="12">
        <v>7</v>
      </c>
      <c r="X90" s="11" t="s">
        <v>186</v>
      </c>
      <c r="Y90" s="8">
        <v>1.7</v>
      </c>
      <c r="Z90" s="11" t="s">
        <v>313</v>
      </c>
      <c r="AA90" s="8">
        <v>1.6</v>
      </c>
      <c r="AB90" s="8">
        <v>0.1</v>
      </c>
      <c r="AC90" s="11"/>
      <c r="AD90" s="11" t="s">
        <v>316</v>
      </c>
      <c r="AE90" s="11" t="s">
        <v>315</v>
      </c>
      <c r="AF90" s="11" t="s">
        <v>187</v>
      </c>
      <c r="AG90" s="8"/>
      <c r="AH90" s="8" t="s">
        <v>2271</v>
      </c>
      <c r="AI90" s="27" t="s">
        <v>2272</v>
      </c>
    </row>
    <row r="91" spans="1:35" s="5" customFormat="1">
      <c r="A91" s="6">
        <v>45627</v>
      </c>
      <c r="B91" s="18" t="s">
        <v>157</v>
      </c>
      <c r="C91" s="8" t="s">
        <v>208</v>
      </c>
      <c r="D91" s="9">
        <v>5.8356481481481481E-2</v>
      </c>
      <c r="E91" s="8" t="s">
        <v>1670</v>
      </c>
      <c r="F91" s="10">
        <v>12.1</v>
      </c>
      <c r="G91" s="10">
        <v>11.4</v>
      </c>
      <c r="H91" s="10">
        <v>12.2</v>
      </c>
      <c r="I91" s="10">
        <v>12.1</v>
      </c>
      <c r="J91" s="10">
        <v>11.9</v>
      </c>
      <c r="K91" s="10">
        <v>12</v>
      </c>
      <c r="L91" s="10">
        <v>12.5</v>
      </c>
      <c r="M91" s="22">
        <f t="shared" si="28"/>
        <v>35.700000000000003</v>
      </c>
      <c r="N91" s="22">
        <f t="shared" si="29"/>
        <v>12.1</v>
      </c>
      <c r="O91" s="22">
        <f t="shared" si="30"/>
        <v>36.4</v>
      </c>
      <c r="P91" s="23">
        <f t="shared" si="31"/>
        <v>59.7</v>
      </c>
      <c r="Q91" s="11" t="s">
        <v>205</v>
      </c>
      <c r="R91" s="11" t="s">
        <v>206</v>
      </c>
      <c r="S91" s="13" t="s">
        <v>608</v>
      </c>
      <c r="T91" s="13" t="s">
        <v>781</v>
      </c>
      <c r="U91" s="13" t="s">
        <v>275</v>
      </c>
      <c r="V91" s="12">
        <v>5</v>
      </c>
      <c r="W91" s="12">
        <v>6.3</v>
      </c>
      <c r="X91" s="11" t="s">
        <v>186</v>
      </c>
      <c r="Y91" s="8">
        <v>0.4</v>
      </c>
      <c r="Z91" s="11" t="s">
        <v>313</v>
      </c>
      <c r="AA91" s="8">
        <v>0.3</v>
      </c>
      <c r="AB91" s="8">
        <v>0.1</v>
      </c>
      <c r="AC91" s="11"/>
      <c r="AD91" s="11" t="s">
        <v>314</v>
      </c>
      <c r="AE91" s="11" t="s">
        <v>315</v>
      </c>
      <c r="AF91" s="11" t="s">
        <v>187</v>
      </c>
      <c r="AG91" s="8"/>
      <c r="AH91" s="8" t="s">
        <v>2309</v>
      </c>
      <c r="AI91" s="27" t="s">
        <v>2310</v>
      </c>
    </row>
    <row r="92" spans="1:35" s="5" customFormat="1">
      <c r="A92" s="6">
        <v>45627</v>
      </c>
      <c r="B92" s="18" t="s">
        <v>178</v>
      </c>
      <c r="C92" s="8" t="s">
        <v>208</v>
      </c>
      <c r="D92" s="9">
        <v>5.8333333333333334E-2</v>
      </c>
      <c r="E92" s="8" t="s">
        <v>2293</v>
      </c>
      <c r="F92" s="10">
        <v>12</v>
      </c>
      <c r="G92" s="10">
        <v>11.3</v>
      </c>
      <c r="H92" s="10">
        <v>11.6</v>
      </c>
      <c r="I92" s="10">
        <v>12.1</v>
      </c>
      <c r="J92" s="10">
        <v>12</v>
      </c>
      <c r="K92" s="10">
        <v>12.3</v>
      </c>
      <c r="L92" s="10">
        <v>12.7</v>
      </c>
      <c r="M92" s="22">
        <f t="shared" si="28"/>
        <v>34.9</v>
      </c>
      <c r="N92" s="22">
        <f t="shared" si="29"/>
        <v>12.1</v>
      </c>
      <c r="O92" s="22">
        <f t="shared" si="30"/>
        <v>37</v>
      </c>
      <c r="P92" s="23">
        <f t="shared" si="31"/>
        <v>59</v>
      </c>
      <c r="Q92" s="11" t="s">
        <v>205</v>
      </c>
      <c r="R92" s="11" t="s">
        <v>206</v>
      </c>
      <c r="S92" s="13" t="s">
        <v>610</v>
      </c>
      <c r="T92" s="13" t="s">
        <v>2294</v>
      </c>
      <c r="U92" s="13" t="s">
        <v>688</v>
      </c>
      <c r="V92" s="12">
        <v>5</v>
      </c>
      <c r="W92" s="12">
        <v>6.3</v>
      </c>
      <c r="X92" s="11" t="s">
        <v>186</v>
      </c>
      <c r="Y92" s="8">
        <v>1.4</v>
      </c>
      <c r="Z92" s="11" t="s">
        <v>313</v>
      </c>
      <c r="AA92" s="8">
        <v>1.3</v>
      </c>
      <c r="AB92" s="8">
        <v>0.1</v>
      </c>
      <c r="AC92" s="11"/>
      <c r="AD92" s="11" t="s">
        <v>316</v>
      </c>
      <c r="AE92" s="11" t="s">
        <v>314</v>
      </c>
      <c r="AF92" s="11" t="s">
        <v>186</v>
      </c>
      <c r="AG92" s="8"/>
      <c r="AH92" s="8" t="s">
        <v>2314</v>
      </c>
      <c r="AI92" s="27" t="s">
        <v>2315</v>
      </c>
    </row>
    <row r="93" spans="1:35" s="5" customFormat="1">
      <c r="A93" s="6">
        <v>45633</v>
      </c>
      <c r="B93" s="17" t="s">
        <v>1666</v>
      </c>
      <c r="C93" s="8" t="s">
        <v>208</v>
      </c>
      <c r="D93" s="9">
        <v>6.1145833333333337E-2</v>
      </c>
      <c r="E93" s="8" t="s">
        <v>2320</v>
      </c>
      <c r="F93" s="10">
        <v>12.4</v>
      </c>
      <c r="G93" s="10">
        <v>11.8</v>
      </c>
      <c r="H93" s="10">
        <v>12.4</v>
      </c>
      <c r="I93" s="10">
        <v>13.1</v>
      </c>
      <c r="J93" s="10">
        <v>13.2</v>
      </c>
      <c r="K93" s="10">
        <v>12.8</v>
      </c>
      <c r="L93" s="10">
        <v>12.6</v>
      </c>
      <c r="M93" s="22">
        <f t="shared" ref="M93:M95" si="32">SUM(F93:H93)</f>
        <v>36.6</v>
      </c>
      <c r="N93" s="22">
        <f t="shared" ref="N93:N95" si="33">I93</f>
        <v>13.1</v>
      </c>
      <c r="O93" s="22">
        <f t="shared" ref="O93:O95" si="34">SUM(J93:L93)</f>
        <v>38.6</v>
      </c>
      <c r="P93" s="23">
        <f t="shared" ref="P93:P95" si="35">SUM(F93:J93)</f>
        <v>62.900000000000006</v>
      </c>
      <c r="Q93" s="11" t="s">
        <v>263</v>
      </c>
      <c r="R93" s="11" t="s">
        <v>206</v>
      </c>
      <c r="S93" s="13" t="s">
        <v>2056</v>
      </c>
      <c r="T93" s="13" t="s">
        <v>2216</v>
      </c>
      <c r="U93" s="13" t="s">
        <v>426</v>
      </c>
      <c r="V93" s="12">
        <v>4.7</v>
      </c>
      <c r="W93" s="12">
        <v>5.0999999999999996</v>
      </c>
      <c r="X93" s="11" t="s">
        <v>186</v>
      </c>
      <c r="Y93" s="8">
        <v>2.9</v>
      </c>
      <c r="Z93" s="11" t="s">
        <v>313</v>
      </c>
      <c r="AA93" s="8">
        <v>2.9</v>
      </c>
      <c r="AB93" s="8" t="s">
        <v>317</v>
      </c>
      <c r="AC93" s="11"/>
      <c r="AD93" s="11" t="s">
        <v>316</v>
      </c>
      <c r="AE93" s="11" t="s">
        <v>314</v>
      </c>
      <c r="AF93" s="11" t="s">
        <v>186</v>
      </c>
      <c r="AG93" s="8"/>
      <c r="AH93" s="8" t="s">
        <v>2339</v>
      </c>
      <c r="AI93" s="27" t="s">
        <v>2340</v>
      </c>
    </row>
    <row r="94" spans="1:35" s="5" customFormat="1">
      <c r="A94" s="6">
        <v>45634</v>
      </c>
      <c r="B94" s="18" t="s">
        <v>1666</v>
      </c>
      <c r="C94" s="8" t="s">
        <v>208</v>
      </c>
      <c r="D94" s="9">
        <v>5.9085648148148151E-2</v>
      </c>
      <c r="E94" s="8" t="s">
        <v>2329</v>
      </c>
      <c r="F94" s="10">
        <v>12.2</v>
      </c>
      <c r="G94" s="10">
        <v>11.1</v>
      </c>
      <c r="H94" s="10">
        <v>11.9</v>
      </c>
      <c r="I94" s="10">
        <v>12.6</v>
      </c>
      <c r="J94" s="10">
        <v>12.9</v>
      </c>
      <c r="K94" s="10">
        <v>12.9</v>
      </c>
      <c r="L94" s="10">
        <v>11.9</v>
      </c>
      <c r="M94" s="22">
        <f t="shared" si="32"/>
        <v>35.199999999999996</v>
      </c>
      <c r="N94" s="22">
        <f t="shared" si="33"/>
        <v>12.6</v>
      </c>
      <c r="O94" s="22">
        <f t="shared" si="34"/>
        <v>37.700000000000003</v>
      </c>
      <c r="P94" s="23">
        <f t="shared" si="35"/>
        <v>60.699999999999996</v>
      </c>
      <c r="Q94" s="11" t="s">
        <v>228</v>
      </c>
      <c r="R94" s="11" t="s">
        <v>235</v>
      </c>
      <c r="S94" s="13" t="s">
        <v>688</v>
      </c>
      <c r="T94" s="13" t="s">
        <v>688</v>
      </c>
      <c r="U94" s="13" t="s">
        <v>426</v>
      </c>
      <c r="V94" s="12">
        <v>3.1</v>
      </c>
      <c r="W94" s="12">
        <v>3.6</v>
      </c>
      <c r="X94" s="11" t="s">
        <v>186</v>
      </c>
      <c r="Y94" s="8">
        <v>0.1</v>
      </c>
      <c r="Z94" s="11" t="s">
        <v>313</v>
      </c>
      <c r="AA94" s="8">
        <v>0.1</v>
      </c>
      <c r="AB94" s="8" t="s">
        <v>317</v>
      </c>
      <c r="AC94" s="11"/>
      <c r="AD94" s="11" t="s">
        <v>315</v>
      </c>
      <c r="AE94" s="11" t="s">
        <v>314</v>
      </c>
      <c r="AF94" s="11" t="s">
        <v>186</v>
      </c>
      <c r="AG94" s="8"/>
      <c r="AH94" s="8" t="s">
        <v>2361</v>
      </c>
      <c r="AI94" s="27" t="s">
        <v>2362</v>
      </c>
    </row>
    <row r="95" spans="1:35" s="5" customFormat="1">
      <c r="A95" s="6">
        <v>45634</v>
      </c>
      <c r="B95" s="17" t="s">
        <v>1665</v>
      </c>
      <c r="C95" s="8" t="s">
        <v>208</v>
      </c>
      <c r="D95" s="9">
        <v>5.9791666666666667E-2</v>
      </c>
      <c r="E95" s="8" t="s">
        <v>2332</v>
      </c>
      <c r="F95" s="10">
        <v>11.8</v>
      </c>
      <c r="G95" s="10">
        <v>11.5</v>
      </c>
      <c r="H95" s="10">
        <v>12.7</v>
      </c>
      <c r="I95" s="10">
        <v>12.9</v>
      </c>
      <c r="J95" s="10">
        <v>12.8</v>
      </c>
      <c r="K95" s="10">
        <v>12.5</v>
      </c>
      <c r="L95" s="10">
        <v>12.4</v>
      </c>
      <c r="M95" s="22">
        <f t="shared" si="32"/>
        <v>36</v>
      </c>
      <c r="N95" s="22">
        <f t="shared" si="33"/>
        <v>12.9</v>
      </c>
      <c r="O95" s="22">
        <f t="shared" si="34"/>
        <v>37.700000000000003</v>
      </c>
      <c r="P95" s="23">
        <f t="shared" si="35"/>
        <v>61.7</v>
      </c>
      <c r="Q95" s="11" t="s">
        <v>205</v>
      </c>
      <c r="R95" s="11" t="s">
        <v>206</v>
      </c>
      <c r="S95" s="13" t="s">
        <v>233</v>
      </c>
      <c r="T95" s="13" t="s">
        <v>593</v>
      </c>
      <c r="U95" s="13" t="s">
        <v>268</v>
      </c>
      <c r="V95" s="12">
        <v>3.1</v>
      </c>
      <c r="W95" s="12">
        <v>3.6</v>
      </c>
      <c r="X95" s="11" t="s">
        <v>186</v>
      </c>
      <c r="Y95" s="8">
        <v>1</v>
      </c>
      <c r="Z95" s="11" t="s">
        <v>313</v>
      </c>
      <c r="AA95" s="8">
        <v>1</v>
      </c>
      <c r="AB95" s="8" t="s">
        <v>317</v>
      </c>
      <c r="AC95" s="11"/>
      <c r="AD95" s="11" t="s">
        <v>316</v>
      </c>
      <c r="AE95" s="11" t="s">
        <v>315</v>
      </c>
      <c r="AF95" s="11" t="s">
        <v>186</v>
      </c>
      <c r="AG95" s="8"/>
      <c r="AH95" s="8" t="s">
        <v>2367</v>
      </c>
      <c r="AI95" s="27" t="s">
        <v>2368</v>
      </c>
    </row>
    <row r="96" spans="1:35" s="5" customFormat="1">
      <c r="A96" s="6">
        <v>45641</v>
      </c>
      <c r="B96" s="18" t="s">
        <v>1666</v>
      </c>
      <c r="C96" s="8" t="s">
        <v>208</v>
      </c>
      <c r="D96" s="9">
        <v>5.9120370370370372E-2</v>
      </c>
      <c r="E96" s="8" t="s">
        <v>2398</v>
      </c>
      <c r="F96" s="10">
        <v>12.1</v>
      </c>
      <c r="G96" s="10">
        <v>11.4</v>
      </c>
      <c r="H96" s="10">
        <v>12.2</v>
      </c>
      <c r="I96" s="10">
        <v>12.6</v>
      </c>
      <c r="J96" s="10">
        <v>12.6</v>
      </c>
      <c r="K96" s="10">
        <v>12.3</v>
      </c>
      <c r="L96" s="10">
        <v>12.6</v>
      </c>
      <c r="M96" s="22">
        <f t="shared" ref="M96:M98" si="36">SUM(F96:H96)</f>
        <v>35.700000000000003</v>
      </c>
      <c r="N96" s="22">
        <f t="shared" ref="N96:N98" si="37">I96</f>
        <v>12.6</v>
      </c>
      <c r="O96" s="22">
        <f t="shared" ref="O96:O98" si="38">SUM(J96:L96)</f>
        <v>37.5</v>
      </c>
      <c r="P96" s="23">
        <f t="shared" ref="P96:P98" si="39">SUM(F96:J96)</f>
        <v>60.900000000000006</v>
      </c>
      <c r="Q96" s="11" t="s">
        <v>205</v>
      </c>
      <c r="R96" s="11" t="s">
        <v>206</v>
      </c>
      <c r="S96" s="13" t="s">
        <v>610</v>
      </c>
      <c r="T96" s="13" t="s">
        <v>2051</v>
      </c>
      <c r="U96" s="13" t="s">
        <v>233</v>
      </c>
      <c r="V96" s="12">
        <v>4.5999999999999996</v>
      </c>
      <c r="W96" s="12">
        <v>4</v>
      </c>
      <c r="X96" s="11" t="s">
        <v>490</v>
      </c>
      <c r="Y96" s="8">
        <v>0.4</v>
      </c>
      <c r="Z96" s="11" t="s">
        <v>313</v>
      </c>
      <c r="AA96" s="8" t="s">
        <v>317</v>
      </c>
      <c r="AB96" s="8">
        <v>0.4</v>
      </c>
      <c r="AC96" s="11"/>
      <c r="AD96" s="11" t="s">
        <v>315</v>
      </c>
      <c r="AE96" s="11" t="s">
        <v>315</v>
      </c>
      <c r="AF96" s="11" t="s">
        <v>187</v>
      </c>
      <c r="AG96" s="8"/>
      <c r="AH96" s="8" t="s">
        <v>2430</v>
      </c>
      <c r="AI96" s="27" t="s">
        <v>2431</v>
      </c>
    </row>
    <row r="97" spans="1:35" s="5" customFormat="1">
      <c r="A97" s="6">
        <v>45641</v>
      </c>
      <c r="B97" s="18" t="s">
        <v>175</v>
      </c>
      <c r="C97" s="8" t="s">
        <v>208</v>
      </c>
      <c r="D97" s="9">
        <v>5.9768518518518519E-2</v>
      </c>
      <c r="E97" s="8" t="s">
        <v>2383</v>
      </c>
      <c r="F97" s="10">
        <v>11.9</v>
      </c>
      <c r="G97" s="10">
        <v>11.4</v>
      </c>
      <c r="H97" s="10">
        <v>12.6</v>
      </c>
      <c r="I97" s="10">
        <v>12.8</v>
      </c>
      <c r="J97" s="10">
        <v>12.5</v>
      </c>
      <c r="K97" s="10">
        <v>12.5</v>
      </c>
      <c r="L97" s="10">
        <v>12.7</v>
      </c>
      <c r="M97" s="22">
        <f t="shared" si="36"/>
        <v>35.9</v>
      </c>
      <c r="N97" s="22">
        <f t="shared" si="37"/>
        <v>12.8</v>
      </c>
      <c r="O97" s="22">
        <f t="shared" si="38"/>
        <v>37.700000000000003</v>
      </c>
      <c r="P97" s="23">
        <f t="shared" si="39"/>
        <v>61.2</v>
      </c>
      <c r="Q97" s="11" t="s">
        <v>205</v>
      </c>
      <c r="R97" s="11" t="s">
        <v>206</v>
      </c>
      <c r="S97" s="13" t="s">
        <v>782</v>
      </c>
      <c r="T97" s="13" t="s">
        <v>920</v>
      </c>
      <c r="U97" s="13" t="s">
        <v>2401</v>
      </c>
      <c r="V97" s="12">
        <v>4.5999999999999996</v>
      </c>
      <c r="W97" s="12">
        <v>4</v>
      </c>
      <c r="X97" s="11" t="s">
        <v>490</v>
      </c>
      <c r="Y97" s="8">
        <v>1.9</v>
      </c>
      <c r="Z97" s="11" t="s">
        <v>313</v>
      </c>
      <c r="AA97" s="8">
        <v>1.5</v>
      </c>
      <c r="AB97" s="8">
        <v>0.4</v>
      </c>
      <c r="AC97" s="11"/>
      <c r="AD97" s="11" t="s">
        <v>316</v>
      </c>
      <c r="AE97" s="11" t="s">
        <v>314</v>
      </c>
      <c r="AF97" s="11" t="s">
        <v>186</v>
      </c>
      <c r="AG97" s="8"/>
      <c r="AH97" s="8" t="s">
        <v>2440</v>
      </c>
      <c r="AI97" s="27" t="s">
        <v>2441</v>
      </c>
    </row>
    <row r="98" spans="1:35" s="5" customFormat="1">
      <c r="A98" s="6">
        <v>45641</v>
      </c>
      <c r="B98" s="18" t="s">
        <v>177</v>
      </c>
      <c r="C98" s="8" t="s">
        <v>208</v>
      </c>
      <c r="D98" s="9">
        <v>5.9097222222222225E-2</v>
      </c>
      <c r="E98" s="8" t="s">
        <v>2404</v>
      </c>
      <c r="F98" s="10">
        <v>12.2</v>
      </c>
      <c r="G98" s="10">
        <v>11.1</v>
      </c>
      <c r="H98" s="10">
        <v>12.2</v>
      </c>
      <c r="I98" s="10">
        <v>12.3</v>
      </c>
      <c r="J98" s="10">
        <v>12.2</v>
      </c>
      <c r="K98" s="10">
        <v>12.6</v>
      </c>
      <c r="L98" s="10">
        <v>13</v>
      </c>
      <c r="M98" s="22">
        <f t="shared" si="36"/>
        <v>35.5</v>
      </c>
      <c r="N98" s="22">
        <f t="shared" si="37"/>
        <v>12.3</v>
      </c>
      <c r="O98" s="22">
        <f t="shared" si="38"/>
        <v>37.799999999999997</v>
      </c>
      <c r="P98" s="23">
        <f t="shared" si="39"/>
        <v>60</v>
      </c>
      <c r="Q98" s="11" t="s">
        <v>205</v>
      </c>
      <c r="R98" s="11" t="s">
        <v>235</v>
      </c>
      <c r="S98" s="13" t="s">
        <v>2056</v>
      </c>
      <c r="T98" s="13" t="s">
        <v>2131</v>
      </c>
      <c r="U98" s="13" t="s">
        <v>2405</v>
      </c>
      <c r="V98" s="12">
        <v>4.5999999999999996</v>
      </c>
      <c r="W98" s="12">
        <v>4</v>
      </c>
      <c r="X98" s="11" t="s">
        <v>490</v>
      </c>
      <c r="Y98" s="8">
        <v>2.5</v>
      </c>
      <c r="Z98" s="11" t="s">
        <v>313</v>
      </c>
      <c r="AA98" s="8">
        <v>2.1</v>
      </c>
      <c r="AB98" s="8">
        <v>0.4</v>
      </c>
      <c r="AC98" s="11"/>
      <c r="AD98" s="11" t="s">
        <v>316</v>
      </c>
      <c r="AE98" s="11" t="s">
        <v>315</v>
      </c>
      <c r="AF98" s="11" t="s">
        <v>187</v>
      </c>
      <c r="AG98" s="8"/>
      <c r="AH98" s="8" t="s">
        <v>2446</v>
      </c>
      <c r="AI98" s="27" t="s">
        <v>2447</v>
      </c>
    </row>
    <row r="99" spans="1:35" s="5" customFormat="1">
      <c r="A99" s="6">
        <v>45647</v>
      </c>
      <c r="B99" s="18" t="s">
        <v>1665</v>
      </c>
      <c r="C99" s="8" t="s">
        <v>208</v>
      </c>
      <c r="D99" s="9">
        <v>5.9791666666666667E-2</v>
      </c>
      <c r="E99" s="8" t="s">
        <v>2468</v>
      </c>
      <c r="F99" s="10">
        <v>12.2</v>
      </c>
      <c r="G99" s="10">
        <v>10.9</v>
      </c>
      <c r="H99" s="10">
        <v>11.8</v>
      </c>
      <c r="I99" s="10">
        <v>12.5</v>
      </c>
      <c r="J99" s="10">
        <v>13.1</v>
      </c>
      <c r="K99" s="10">
        <v>12.8</v>
      </c>
      <c r="L99" s="10">
        <v>13.3</v>
      </c>
      <c r="M99" s="22">
        <f t="shared" ref="M99:M102" si="40">SUM(F99:H99)</f>
        <v>34.900000000000006</v>
      </c>
      <c r="N99" s="22">
        <f t="shared" ref="N99:N102" si="41">I99</f>
        <v>12.5</v>
      </c>
      <c r="O99" s="22">
        <f t="shared" ref="O99:O102" si="42">SUM(J99:L99)</f>
        <v>39.200000000000003</v>
      </c>
      <c r="P99" s="23">
        <f t="shared" ref="P99:P102" si="43">SUM(F99:J99)</f>
        <v>60.500000000000007</v>
      </c>
      <c r="Q99" s="11" t="s">
        <v>228</v>
      </c>
      <c r="R99" s="11" t="s">
        <v>235</v>
      </c>
      <c r="S99" s="13" t="s">
        <v>255</v>
      </c>
      <c r="T99" s="13" t="s">
        <v>2216</v>
      </c>
      <c r="U99" s="13" t="s">
        <v>2469</v>
      </c>
      <c r="V99" s="12">
        <v>2.5</v>
      </c>
      <c r="W99" s="12">
        <v>2.2999999999999998</v>
      </c>
      <c r="X99" s="11" t="s">
        <v>490</v>
      </c>
      <c r="Y99" s="8">
        <v>1</v>
      </c>
      <c r="Z99" s="11" t="s">
        <v>313</v>
      </c>
      <c r="AA99" s="8">
        <v>0.7</v>
      </c>
      <c r="AB99" s="8">
        <v>0.3</v>
      </c>
      <c r="AC99" s="11"/>
      <c r="AD99" s="11" t="s">
        <v>314</v>
      </c>
      <c r="AE99" s="11" t="s">
        <v>315</v>
      </c>
      <c r="AF99" s="11" t="s">
        <v>187</v>
      </c>
      <c r="AG99" s="8"/>
      <c r="AH99" s="8" t="s">
        <v>2466</v>
      </c>
      <c r="AI99" s="27" t="s">
        <v>2467</v>
      </c>
    </row>
    <row r="100" spans="1:35" s="5" customFormat="1">
      <c r="A100" s="6">
        <v>45647</v>
      </c>
      <c r="B100" s="18" t="s">
        <v>175</v>
      </c>
      <c r="C100" s="8" t="s">
        <v>208</v>
      </c>
      <c r="D100" s="9">
        <v>5.8425925925925923E-2</v>
      </c>
      <c r="E100" s="8" t="s">
        <v>2474</v>
      </c>
      <c r="F100" s="10">
        <v>12.2</v>
      </c>
      <c r="G100" s="10">
        <v>11.1</v>
      </c>
      <c r="H100" s="10">
        <v>11.6</v>
      </c>
      <c r="I100" s="10">
        <v>12.2</v>
      </c>
      <c r="J100" s="10">
        <v>12.5</v>
      </c>
      <c r="K100" s="10">
        <v>12.7</v>
      </c>
      <c r="L100" s="10">
        <v>13.2</v>
      </c>
      <c r="M100" s="22">
        <f t="shared" si="40"/>
        <v>34.9</v>
      </c>
      <c r="N100" s="22">
        <f t="shared" si="41"/>
        <v>12.2</v>
      </c>
      <c r="O100" s="22">
        <f t="shared" si="42"/>
        <v>38.4</v>
      </c>
      <c r="P100" s="23">
        <f t="shared" si="43"/>
        <v>59.599999999999994</v>
      </c>
      <c r="Q100" s="11" t="s">
        <v>228</v>
      </c>
      <c r="R100" s="11" t="s">
        <v>235</v>
      </c>
      <c r="S100" s="13" t="s">
        <v>593</v>
      </c>
      <c r="T100" s="13" t="s">
        <v>855</v>
      </c>
      <c r="U100" s="13" t="s">
        <v>2475</v>
      </c>
      <c r="V100" s="12">
        <v>2.5</v>
      </c>
      <c r="W100" s="12">
        <v>2.2999999999999998</v>
      </c>
      <c r="X100" s="11" t="s">
        <v>490</v>
      </c>
      <c r="Y100" s="8">
        <v>0.3</v>
      </c>
      <c r="Z100" s="11" t="s">
        <v>313</v>
      </c>
      <c r="AA100" s="8" t="s">
        <v>317</v>
      </c>
      <c r="AB100" s="8">
        <v>0.3</v>
      </c>
      <c r="AC100" s="11"/>
      <c r="AD100" s="11" t="s">
        <v>315</v>
      </c>
      <c r="AE100" s="11" t="s">
        <v>315</v>
      </c>
      <c r="AF100" s="11" t="s">
        <v>187</v>
      </c>
      <c r="AG100" s="8"/>
      <c r="AH100" s="8" t="s">
        <v>2472</v>
      </c>
      <c r="AI100" s="27" t="s">
        <v>2473</v>
      </c>
    </row>
    <row r="101" spans="1:35" s="5" customFormat="1">
      <c r="A101" s="6">
        <v>45648</v>
      </c>
      <c r="B101" s="17" t="s">
        <v>1666</v>
      </c>
      <c r="C101" s="8" t="s">
        <v>208</v>
      </c>
      <c r="D101" s="9">
        <v>5.9733796296296299E-2</v>
      </c>
      <c r="E101" s="8" t="s">
        <v>2487</v>
      </c>
      <c r="F101" s="10">
        <v>12</v>
      </c>
      <c r="G101" s="10">
        <v>11.2</v>
      </c>
      <c r="H101" s="10">
        <v>12.1</v>
      </c>
      <c r="I101" s="10">
        <v>12.6</v>
      </c>
      <c r="J101" s="10">
        <v>12.6</v>
      </c>
      <c r="K101" s="10">
        <v>12.8</v>
      </c>
      <c r="L101" s="10">
        <v>12.8</v>
      </c>
      <c r="M101" s="22">
        <f t="shared" si="40"/>
        <v>35.299999999999997</v>
      </c>
      <c r="N101" s="22">
        <f t="shared" si="41"/>
        <v>12.6</v>
      </c>
      <c r="O101" s="22">
        <f t="shared" si="42"/>
        <v>38.200000000000003</v>
      </c>
      <c r="P101" s="23">
        <f t="shared" si="43"/>
        <v>60.5</v>
      </c>
      <c r="Q101" s="11" t="s">
        <v>228</v>
      </c>
      <c r="R101" s="11" t="s">
        <v>235</v>
      </c>
      <c r="S101" s="13" t="s">
        <v>408</v>
      </c>
      <c r="T101" s="13" t="s">
        <v>2216</v>
      </c>
      <c r="U101" s="13" t="s">
        <v>2216</v>
      </c>
      <c r="V101" s="12">
        <v>2.1</v>
      </c>
      <c r="W101" s="12">
        <v>1.8</v>
      </c>
      <c r="X101" s="11" t="s">
        <v>490</v>
      </c>
      <c r="Y101" s="8">
        <v>0.7</v>
      </c>
      <c r="Z101" s="11" t="s">
        <v>313</v>
      </c>
      <c r="AA101" s="8">
        <v>0.3</v>
      </c>
      <c r="AB101" s="8">
        <v>0.4</v>
      </c>
      <c r="AC101" s="11"/>
      <c r="AD101" s="11" t="s">
        <v>314</v>
      </c>
      <c r="AE101" s="11" t="s">
        <v>315</v>
      </c>
      <c r="AF101" s="11" t="s">
        <v>486</v>
      </c>
      <c r="AG101" s="8"/>
      <c r="AH101" s="8" t="s">
        <v>2494</v>
      </c>
      <c r="AI101" s="27" t="s">
        <v>2495</v>
      </c>
    </row>
    <row r="102" spans="1:35" s="5" customFormat="1">
      <c r="A102" s="6">
        <v>45648</v>
      </c>
      <c r="B102" s="18" t="s">
        <v>157</v>
      </c>
      <c r="C102" s="8" t="s">
        <v>208</v>
      </c>
      <c r="D102" s="9">
        <v>5.9074074074074077E-2</v>
      </c>
      <c r="E102" s="8" t="s">
        <v>2491</v>
      </c>
      <c r="F102" s="10">
        <v>12.2</v>
      </c>
      <c r="G102" s="10">
        <v>11.6</v>
      </c>
      <c r="H102" s="10">
        <v>12.2</v>
      </c>
      <c r="I102" s="10">
        <v>11.8</v>
      </c>
      <c r="J102" s="10">
        <v>11.9</v>
      </c>
      <c r="K102" s="10">
        <v>12.7</v>
      </c>
      <c r="L102" s="10">
        <v>13</v>
      </c>
      <c r="M102" s="22">
        <f t="shared" si="40"/>
        <v>36</v>
      </c>
      <c r="N102" s="22">
        <f t="shared" si="41"/>
        <v>11.8</v>
      </c>
      <c r="O102" s="22">
        <f t="shared" si="42"/>
        <v>37.6</v>
      </c>
      <c r="P102" s="23">
        <f t="shared" si="43"/>
        <v>59.699999999999996</v>
      </c>
      <c r="Q102" s="11" t="s">
        <v>263</v>
      </c>
      <c r="R102" s="11" t="s">
        <v>206</v>
      </c>
      <c r="S102" s="13" t="s">
        <v>233</v>
      </c>
      <c r="T102" s="13" t="s">
        <v>610</v>
      </c>
      <c r="U102" s="13" t="s">
        <v>855</v>
      </c>
      <c r="V102" s="12">
        <v>2.1</v>
      </c>
      <c r="W102" s="12">
        <v>1.8</v>
      </c>
      <c r="X102" s="11" t="s">
        <v>490</v>
      </c>
      <c r="Y102" s="8">
        <v>1.6</v>
      </c>
      <c r="Z102" s="11" t="s">
        <v>313</v>
      </c>
      <c r="AA102" s="8">
        <v>1.2</v>
      </c>
      <c r="AB102" s="8">
        <v>0.4</v>
      </c>
      <c r="AC102" s="11"/>
      <c r="AD102" s="11" t="s">
        <v>316</v>
      </c>
      <c r="AE102" s="11" t="s">
        <v>315</v>
      </c>
      <c r="AF102" s="11" t="s">
        <v>186</v>
      </c>
      <c r="AG102" s="8"/>
      <c r="AH102" s="8" t="s">
        <v>2506</v>
      </c>
      <c r="AI102" s="27" t="s">
        <v>2507</v>
      </c>
    </row>
  </sheetData>
  <autoFilter ref="A1:AH98" xr:uid="{00000000-0009-0000-0000-00000B000000}"/>
  <phoneticPr fontId="3"/>
  <conditionalFormatting sqref="F2:L3">
    <cfRule type="colorScale" priority="2149">
      <colorScale>
        <cfvo type="min"/>
        <cfvo type="percentile" val="50"/>
        <cfvo type="max"/>
        <color rgb="FFF8696B"/>
        <color rgb="FFFFEB84"/>
        <color rgb="FF63BE7B"/>
      </colorScale>
    </cfRule>
  </conditionalFormatting>
  <conditionalFormatting sqref="F4:L7">
    <cfRule type="colorScale" priority="208">
      <colorScale>
        <cfvo type="min"/>
        <cfvo type="percentile" val="50"/>
        <cfvo type="max"/>
        <color rgb="FFF8696B"/>
        <color rgb="FFFFEB84"/>
        <color rgb="FF63BE7B"/>
      </colorScale>
    </cfRule>
  </conditionalFormatting>
  <conditionalFormatting sqref="F8:L10">
    <cfRule type="colorScale" priority="120">
      <colorScale>
        <cfvo type="min"/>
        <cfvo type="percentile" val="50"/>
        <cfvo type="max"/>
        <color rgb="FFF8696B"/>
        <color rgb="FFFFEB84"/>
        <color rgb="FF63BE7B"/>
      </colorScale>
    </cfRule>
  </conditionalFormatting>
  <conditionalFormatting sqref="F11:L14">
    <cfRule type="colorScale" priority="116">
      <colorScale>
        <cfvo type="min"/>
        <cfvo type="percentile" val="50"/>
        <cfvo type="max"/>
        <color rgb="FFF8696B"/>
        <color rgb="FFFFEB84"/>
        <color rgb="FF63BE7B"/>
      </colorScale>
    </cfRule>
  </conditionalFormatting>
  <conditionalFormatting sqref="F15:L18">
    <cfRule type="colorScale" priority="112">
      <colorScale>
        <cfvo type="min"/>
        <cfvo type="percentile" val="50"/>
        <cfvo type="max"/>
        <color rgb="FFF8696B"/>
        <color rgb="FFFFEB84"/>
        <color rgb="FF63BE7B"/>
      </colorScale>
    </cfRule>
  </conditionalFormatting>
  <conditionalFormatting sqref="F19:L21">
    <cfRule type="colorScale" priority="108">
      <colorScale>
        <cfvo type="min"/>
        <cfvo type="percentile" val="50"/>
        <cfvo type="max"/>
        <color rgb="FFF8696B"/>
        <color rgb="FFFFEB84"/>
        <color rgb="FF63BE7B"/>
      </colorScale>
    </cfRule>
  </conditionalFormatting>
  <conditionalFormatting sqref="F22:L24">
    <cfRule type="colorScale" priority="104">
      <colorScale>
        <cfvo type="min"/>
        <cfvo type="percentile" val="50"/>
        <cfvo type="max"/>
        <color rgb="FFF8696B"/>
        <color rgb="FFFFEB84"/>
        <color rgb="FF63BE7B"/>
      </colorScale>
    </cfRule>
  </conditionalFormatting>
  <conditionalFormatting sqref="F25:L26 F28:L29">
    <cfRule type="colorScale" priority="100">
      <colorScale>
        <cfvo type="min"/>
        <cfvo type="percentile" val="50"/>
        <cfvo type="max"/>
        <color rgb="FFF8696B"/>
        <color rgb="FFFFEB84"/>
        <color rgb="FF63BE7B"/>
      </colorScale>
    </cfRule>
  </conditionalFormatting>
  <conditionalFormatting sqref="F27:L27">
    <cfRule type="colorScale" priority="96">
      <colorScale>
        <cfvo type="min"/>
        <cfvo type="percentile" val="50"/>
        <cfvo type="max"/>
        <color rgb="FFF8696B"/>
        <color rgb="FFFFEB84"/>
        <color rgb="FF63BE7B"/>
      </colorScale>
    </cfRule>
  </conditionalFormatting>
  <conditionalFormatting sqref="F30:L32">
    <cfRule type="colorScale" priority="95">
      <colorScale>
        <cfvo type="min"/>
        <cfvo type="percentile" val="50"/>
        <cfvo type="max"/>
        <color rgb="FFF8696B"/>
        <color rgb="FFFFEB84"/>
        <color rgb="FF63BE7B"/>
      </colorScale>
    </cfRule>
  </conditionalFormatting>
  <conditionalFormatting sqref="F33:L35">
    <cfRule type="colorScale" priority="91">
      <colorScale>
        <cfvo type="min"/>
        <cfvo type="percentile" val="50"/>
        <cfvo type="max"/>
        <color rgb="FFF8696B"/>
        <color rgb="FFFFEB84"/>
        <color rgb="FF63BE7B"/>
      </colorScale>
    </cfRule>
  </conditionalFormatting>
  <conditionalFormatting sqref="F36:L38">
    <cfRule type="colorScale" priority="87">
      <colorScale>
        <cfvo type="min"/>
        <cfvo type="percentile" val="50"/>
        <cfvo type="max"/>
        <color rgb="FFF8696B"/>
        <color rgb="FFFFEB84"/>
        <color rgb="FF63BE7B"/>
      </colorScale>
    </cfRule>
  </conditionalFormatting>
  <conditionalFormatting sqref="F39:L40">
    <cfRule type="colorScale" priority="83">
      <colorScale>
        <cfvo type="min"/>
        <cfvo type="percentile" val="50"/>
        <cfvo type="max"/>
        <color rgb="FFF8696B"/>
        <color rgb="FFFFEB84"/>
        <color rgb="FF63BE7B"/>
      </colorScale>
    </cfRule>
  </conditionalFormatting>
  <conditionalFormatting sqref="F41:L44">
    <cfRule type="colorScale" priority="79">
      <colorScale>
        <cfvo type="min"/>
        <cfvo type="percentile" val="50"/>
        <cfvo type="max"/>
        <color rgb="FFF8696B"/>
        <color rgb="FFFFEB84"/>
        <color rgb="FF63BE7B"/>
      </colorScale>
    </cfRule>
  </conditionalFormatting>
  <conditionalFormatting sqref="F45:L47">
    <cfRule type="colorScale" priority="75">
      <colorScale>
        <cfvo type="min"/>
        <cfvo type="percentile" val="50"/>
        <cfvo type="max"/>
        <color rgb="FFF8696B"/>
        <color rgb="FFFFEB84"/>
        <color rgb="FF63BE7B"/>
      </colorScale>
    </cfRule>
  </conditionalFormatting>
  <conditionalFormatting sqref="F48:L49">
    <cfRule type="colorScale" priority="71">
      <colorScale>
        <cfvo type="min"/>
        <cfvo type="percentile" val="50"/>
        <cfvo type="max"/>
        <color rgb="FFF8696B"/>
        <color rgb="FFFFEB84"/>
        <color rgb="FF63BE7B"/>
      </colorScale>
    </cfRule>
  </conditionalFormatting>
  <conditionalFormatting sqref="F50:L52">
    <cfRule type="colorScale" priority="67">
      <colorScale>
        <cfvo type="min"/>
        <cfvo type="percentile" val="50"/>
        <cfvo type="max"/>
        <color rgb="FFF8696B"/>
        <color rgb="FFFFEB84"/>
        <color rgb="FF63BE7B"/>
      </colorScale>
    </cfRule>
  </conditionalFormatting>
  <conditionalFormatting sqref="F53:L54">
    <cfRule type="colorScale" priority="63">
      <colorScale>
        <cfvo type="min"/>
        <cfvo type="percentile" val="50"/>
        <cfvo type="max"/>
        <color rgb="FFF8696B"/>
        <color rgb="FFFFEB84"/>
        <color rgb="FF63BE7B"/>
      </colorScale>
    </cfRule>
  </conditionalFormatting>
  <conditionalFormatting sqref="F55:L56 F58:L59">
    <cfRule type="colorScale" priority="59">
      <colorScale>
        <cfvo type="min"/>
        <cfvo type="percentile" val="50"/>
        <cfvo type="max"/>
        <color rgb="FFF8696B"/>
        <color rgb="FFFFEB84"/>
        <color rgb="FF63BE7B"/>
      </colorScale>
    </cfRule>
  </conditionalFormatting>
  <conditionalFormatting sqref="F57:L57">
    <cfRule type="colorScale" priority="55">
      <colorScale>
        <cfvo type="min"/>
        <cfvo type="percentile" val="50"/>
        <cfvo type="max"/>
        <color rgb="FFF8696B"/>
        <color rgb="FFFFEB84"/>
        <color rgb="FF63BE7B"/>
      </colorScale>
    </cfRule>
  </conditionalFormatting>
  <conditionalFormatting sqref="F60:L63">
    <cfRule type="colorScale" priority="54">
      <colorScale>
        <cfvo type="min"/>
        <cfvo type="percentile" val="50"/>
        <cfvo type="max"/>
        <color rgb="FFF8696B"/>
        <color rgb="FFFFEB84"/>
        <color rgb="FF63BE7B"/>
      </colorScale>
    </cfRule>
  </conditionalFormatting>
  <conditionalFormatting sqref="F64:L65">
    <cfRule type="colorScale" priority="50">
      <colorScale>
        <cfvo type="min"/>
        <cfvo type="percentile" val="50"/>
        <cfvo type="max"/>
        <color rgb="FFF8696B"/>
        <color rgb="FFFFEB84"/>
        <color rgb="FF63BE7B"/>
      </colorScale>
    </cfRule>
  </conditionalFormatting>
  <conditionalFormatting sqref="F66:L66">
    <cfRule type="colorScale" priority="46">
      <colorScale>
        <cfvo type="min"/>
        <cfvo type="percentile" val="50"/>
        <cfvo type="max"/>
        <color rgb="FFF8696B"/>
        <color rgb="FFFFEB84"/>
        <color rgb="FF63BE7B"/>
      </colorScale>
    </cfRule>
  </conditionalFormatting>
  <conditionalFormatting sqref="F67:L71">
    <cfRule type="colorScale" priority="42">
      <colorScale>
        <cfvo type="min"/>
        <cfvo type="percentile" val="50"/>
        <cfvo type="max"/>
        <color rgb="FFF8696B"/>
        <color rgb="FFFFEB84"/>
        <color rgb="FF63BE7B"/>
      </colorScale>
    </cfRule>
  </conditionalFormatting>
  <conditionalFormatting sqref="F72:L75">
    <cfRule type="colorScale" priority="38">
      <colorScale>
        <cfvo type="min"/>
        <cfvo type="percentile" val="50"/>
        <cfvo type="max"/>
        <color rgb="FFF8696B"/>
        <color rgb="FFFFEB84"/>
        <color rgb="FF63BE7B"/>
      </colorScale>
    </cfRule>
  </conditionalFormatting>
  <conditionalFormatting sqref="F76:L78">
    <cfRule type="colorScale" priority="2239">
      <colorScale>
        <cfvo type="min"/>
        <cfvo type="percentile" val="50"/>
        <cfvo type="max"/>
        <color rgb="FFF8696B"/>
        <color rgb="FFFFEB84"/>
        <color rgb="FF63BE7B"/>
      </colorScale>
    </cfRule>
  </conditionalFormatting>
  <conditionalFormatting sqref="F79:L81">
    <cfRule type="colorScale" priority="30">
      <colorScale>
        <cfvo type="min"/>
        <cfvo type="percentile" val="50"/>
        <cfvo type="max"/>
        <color rgb="FFF8696B"/>
        <color rgb="FFFFEB84"/>
        <color rgb="FF63BE7B"/>
      </colorScale>
    </cfRule>
  </conditionalFormatting>
  <conditionalFormatting sqref="F82:L85">
    <cfRule type="colorScale" priority="26">
      <colorScale>
        <cfvo type="min"/>
        <cfvo type="percentile" val="50"/>
        <cfvo type="max"/>
        <color rgb="FFF8696B"/>
        <color rgb="FFFFEB84"/>
        <color rgb="FF63BE7B"/>
      </colorScale>
    </cfRule>
  </conditionalFormatting>
  <conditionalFormatting sqref="F86:L88">
    <cfRule type="colorScale" priority="22">
      <colorScale>
        <cfvo type="min"/>
        <cfvo type="percentile" val="50"/>
        <cfvo type="max"/>
        <color rgb="FFF8696B"/>
        <color rgb="FFFFEB84"/>
        <color rgb="FF63BE7B"/>
      </colorScale>
    </cfRule>
  </conditionalFormatting>
  <conditionalFormatting sqref="F89:L89 F91:L92">
    <cfRule type="colorScale" priority="18">
      <colorScale>
        <cfvo type="min"/>
        <cfvo type="percentile" val="50"/>
        <cfvo type="max"/>
        <color rgb="FFF8696B"/>
        <color rgb="FFFFEB84"/>
        <color rgb="FF63BE7B"/>
      </colorScale>
    </cfRule>
  </conditionalFormatting>
  <conditionalFormatting sqref="F90:L90">
    <cfRule type="colorScale" priority="14">
      <colorScale>
        <cfvo type="min"/>
        <cfvo type="percentile" val="50"/>
        <cfvo type="max"/>
        <color rgb="FFF8696B"/>
        <color rgb="FFFFEB84"/>
        <color rgb="FF63BE7B"/>
      </colorScale>
    </cfRule>
  </conditionalFormatting>
  <conditionalFormatting sqref="F93:L95">
    <cfRule type="colorScale" priority="13">
      <colorScale>
        <cfvo type="min"/>
        <cfvo type="percentile" val="50"/>
        <cfvo type="max"/>
        <color rgb="FFF8696B"/>
        <color rgb="FFFFEB84"/>
        <color rgb="FF63BE7B"/>
      </colorScale>
    </cfRule>
  </conditionalFormatting>
  <conditionalFormatting sqref="F96:L98">
    <cfRule type="colorScale" priority="9">
      <colorScale>
        <cfvo type="min"/>
        <cfvo type="percentile" val="50"/>
        <cfvo type="max"/>
        <color rgb="FFF8696B"/>
        <color rgb="FFFFEB84"/>
        <color rgb="FF63BE7B"/>
      </colorScale>
    </cfRule>
  </conditionalFormatting>
  <conditionalFormatting sqref="F99:L99 F101:L102">
    <cfRule type="colorScale" priority="5">
      <colorScale>
        <cfvo type="min"/>
        <cfvo type="percentile" val="50"/>
        <cfvo type="max"/>
        <color rgb="FFF8696B"/>
        <color rgb="FFFFEB84"/>
        <color rgb="FF63BE7B"/>
      </colorScale>
    </cfRule>
  </conditionalFormatting>
  <conditionalFormatting sqref="F100:L100">
    <cfRule type="colorScale" priority="1">
      <colorScale>
        <cfvo type="min"/>
        <cfvo type="percentile" val="50"/>
        <cfvo type="max"/>
        <color rgb="FFF8696B"/>
        <color rgb="FFFFEB84"/>
        <color rgb="FF63BE7B"/>
      </colorScale>
    </cfRule>
  </conditionalFormatting>
  <conditionalFormatting sqref="X2:X102">
    <cfRule type="containsText" dxfId="91" priority="121" operator="containsText" text="D">
      <formula>NOT(ISERROR(SEARCH("D",X2)))</formula>
    </cfRule>
    <cfRule type="containsText" dxfId="90" priority="122" operator="containsText" text="S">
      <formula>NOT(ISERROR(SEARCH("S",X2)))</formula>
    </cfRule>
    <cfRule type="containsText" dxfId="89" priority="123" operator="containsText" text="F">
      <formula>NOT(ISERROR(SEARCH("F",X2)))</formula>
    </cfRule>
    <cfRule type="containsText" dxfId="88" priority="124" operator="containsText" text="E">
      <formula>NOT(ISERROR(SEARCH("E",X2)))</formula>
    </cfRule>
    <cfRule type="containsText" dxfId="87" priority="125" operator="containsText" text="B">
      <formula>NOT(ISERROR(SEARCH("B",X2)))</formula>
    </cfRule>
    <cfRule type="containsText" dxfId="86" priority="126" operator="containsText" text="A">
      <formula>NOT(ISERROR(SEARCH("A",X2)))</formula>
    </cfRule>
  </conditionalFormatting>
  <conditionalFormatting sqref="Y2:AG102">
    <cfRule type="containsText" dxfId="85" priority="3" operator="containsText" text="B">
      <formula>NOT(ISERROR(SEARCH("B",Y2)))</formula>
    </cfRule>
    <cfRule type="containsText" dxfId="84" priority="2" operator="containsText" text="E">
      <formula>NOT(ISERROR(SEARCH("E",Y2)))</formula>
    </cfRule>
  </conditionalFormatting>
  <conditionalFormatting sqref="AD2:AE2">
    <cfRule type="containsText" dxfId="83" priority="2032" operator="containsText" text="A">
      <formula>NOT(ISERROR(SEARCH("A",AD2)))</formula>
    </cfRule>
  </conditionalFormatting>
  <conditionalFormatting sqref="AD3:AG102">
    <cfRule type="containsText" dxfId="82" priority="4" operator="containsText" text="A">
      <formula>NOT(ISERROR(SEARCH("A",AD3)))</formula>
    </cfRule>
  </conditionalFormatting>
  <conditionalFormatting sqref="AF2:AG3">
    <cfRule type="containsText" dxfId="81" priority="230" operator="containsText" text="A">
      <formula>NOT(ISERROR(SEARCH("A",AF2)))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102"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6 M67:P71 M72:P75 M76:P81 M82:P85 M86:P88 M89:P92 M93:P95 M96:P98 M99:P10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59"/>
  <sheetViews>
    <sheetView workbookViewId="0">
      <pane xSplit="5" ySplit="1" topLeftCell="U134" activePane="bottomRight" state="frozen"/>
      <selection activeCell="E24" sqref="E24"/>
      <selection pane="topRight" activeCell="E24" sqref="E24"/>
      <selection pane="bottomLeft" activeCell="E24" sqref="E24"/>
      <selection pane="bottomRight" activeCell="AL162" sqref="AL16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row r="104" spans="1:38" s="5" customFormat="1">
      <c r="A104" s="6">
        <v>45584</v>
      </c>
      <c r="B104" s="18" t="s">
        <v>1373</v>
      </c>
      <c r="C104" s="8" t="s">
        <v>492</v>
      </c>
      <c r="D104" s="9">
        <v>8.0555555555555561E-2</v>
      </c>
      <c r="E104" s="8" t="s">
        <v>1827</v>
      </c>
      <c r="F104" s="10">
        <v>12.3</v>
      </c>
      <c r="G104" s="10">
        <v>11.2</v>
      </c>
      <c r="H104" s="10">
        <v>13.5</v>
      </c>
      <c r="I104" s="10">
        <v>12.7</v>
      </c>
      <c r="J104" s="10">
        <v>13.5</v>
      </c>
      <c r="K104" s="10">
        <v>13.1</v>
      </c>
      <c r="L104" s="10">
        <v>13</v>
      </c>
      <c r="M104" s="10">
        <v>13.2</v>
      </c>
      <c r="N104" s="10">
        <v>13.5</v>
      </c>
      <c r="O104" s="22">
        <f t="shared" ref="O104:O113" si="50">SUM(F104:H104)</f>
        <v>37</v>
      </c>
      <c r="P104" s="22">
        <f t="shared" ref="P104:P113" si="51">SUM(I104:K104)</f>
        <v>39.299999999999997</v>
      </c>
      <c r="Q104" s="22">
        <f t="shared" ref="Q104:Q113" si="52">SUM(L104:N104)</f>
        <v>39.700000000000003</v>
      </c>
      <c r="R104" s="23">
        <f t="shared" ref="R104:R113" si="53">SUM(F104:J104)</f>
        <v>63.2</v>
      </c>
      <c r="S104" s="23">
        <f t="shared" ref="S104:S113" si="54">SUM(J104:N104)</f>
        <v>66.3</v>
      </c>
      <c r="T104" s="11" t="s">
        <v>170</v>
      </c>
      <c r="U104" s="11" t="s">
        <v>197</v>
      </c>
      <c r="V104" s="13" t="s">
        <v>773</v>
      </c>
      <c r="W104" s="13" t="s">
        <v>396</v>
      </c>
      <c r="X104" s="13" t="s">
        <v>241</v>
      </c>
      <c r="Y104" s="12">
        <v>1.8</v>
      </c>
      <c r="Z104" s="12">
        <v>1.5</v>
      </c>
      <c r="AA104" s="11" t="s">
        <v>183</v>
      </c>
      <c r="AB104" s="12">
        <v>1.6</v>
      </c>
      <c r="AC104" s="12" t="s">
        <v>313</v>
      </c>
      <c r="AD104" s="12">
        <v>1.4</v>
      </c>
      <c r="AE104" s="12">
        <v>0.2</v>
      </c>
      <c r="AF104" s="12"/>
      <c r="AG104" s="11" t="s">
        <v>316</v>
      </c>
      <c r="AH104" s="11" t="s">
        <v>314</v>
      </c>
      <c r="AI104" s="11" t="s">
        <v>182</v>
      </c>
      <c r="AJ104" s="8"/>
      <c r="AK104" s="8" t="s">
        <v>1893</v>
      </c>
      <c r="AL104" s="27" t="s">
        <v>1894</v>
      </c>
    </row>
    <row r="105" spans="1:38" s="5" customFormat="1">
      <c r="A105" s="6">
        <v>45584</v>
      </c>
      <c r="B105" s="18" t="s">
        <v>139</v>
      </c>
      <c r="C105" s="8" t="s">
        <v>492</v>
      </c>
      <c r="D105" s="9">
        <v>7.856481481481481E-2</v>
      </c>
      <c r="E105" s="8" t="s">
        <v>1823</v>
      </c>
      <c r="F105" s="10">
        <v>12.3</v>
      </c>
      <c r="G105" s="10">
        <v>11.1</v>
      </c>
      <c r="H105" s="10">
        <v>12.5</v>
      </c>
      <c r="I105" s="10">
        <v>12.5</v>
      </c>
      <c r="J105" s="10">
        <v>12.7</v>
      </c>
      <c r="K105" s="10">
        <v>12.8</v>
      </c>
      <c r="L105" s="10">
        <v>12.7</v>
      </c>
      <c r="M105" s="10">
        <v>13.1</v>
      </c>
      <c r="N105" s="10">
        <v>14.1</v>
      </c>
      <c r="O105" s="22">
        <f t="shared" si="50"/>
        <v>35.9</v>
      </c>
      <c r="P105" s="22">
        <f t="shared" si="51"/>
        <v>38</v>
      </c>
      <c r="Q105" s="22">
        <f t="shared" si="52"/>
        <v>39.9</v>
      </c>
      <c r="R105" s="23">
        <f t="shared" si="53"/>
        <v>61.099999999999994</v>
      </c>
      <c r="S105" s="23">
        <f t="shared" si="54"/>
        <v>65.400000000000006</v>
      </c>
      <c r="T105" s="11" t="s">
        <v>172</v>
      </c>
      <c r="U105" s="11" t="s">
        <v>197</v>
      </c>
      <c r="V105" s="13" t="s">
        <v>200</v>
      </c>
      <c r="W105" s="13" t="s">
        <v>298</v>
      </c>
      <c r="X105" s="13" t="s">
        <v>785</v>
      </c>
      <c r="Y105" s="12">
        <v>1.8</v>
      </c>
      <c r="Z105" s="12">
        <v>1.5</v>
      </c>
      <c r="AA105" s="11" t="s">
        <v>183</v>
      </c>
      <c r="AB105" s="12">
        <v>1.2</v>
      </c>
      <c r="AC105" s="12" t="s">
        <v>313</v>
      </c>
      <c r="AD105" s="12">
        <v>1.1000000000000001</v>
      </c>
      <c r="AE105" s="12">
        <v>0.1</v>
      </c>
      <c r="AF105" s="12"/>
      <c r="AG105" s="11" t="s">
        <v>316</v>
      </c>
      <c r="AH105" s="11" t="s">
        <v>314</v>
      </c>
      <c r="AI105" s="11" t="s">
        <v>183</v>
      </c>
      <c r="AJ105" s="8"/>
      <c r="AK105" s="8" t="s">
        <v>1873</v>
      </c>
      <c r="AL105" s="27" t="s">
        <v>1874</v>
      </c>
    </row>
    <row r="106" spans="1:38" s="5" customFormat="1">
      <c r="A106" s="6">
        <v>45585</v>
      </c>
      <c r="B106" s="18" t="s">
        <v>1585</v>
      </c>
      <c r="C106" s="8" t="s">
        <v>492</v>
      </c>
      <c r="D106" s="9">
        <v>8.0648148148148149E-2</v>
      </c>
      <c r="E106" s="8" t="s">
        <v>1835</v>
      </c>
      <c r="F106" s="10">
        <v>12.6</v>
      </c>
      <c r="G106" s="10">
        <v>11.6</v>
      </c>
      <c r="H106" s="10">
        <v>13.1</v>
      </c>
      <c r="I106" s="10">
        <v>12.9</v>
      </c>
      <c r="J106" s="10">
        <v>13.2</v>
      </c>
      <c r="K106" s="10">
        <v>12.8</v>
      </c>
      <c r="L106" s="10">
        <v>13.4</v>
      </c>
      <c r="M106" s="10">
        <v>13.8</v>
      </c>
      <c r="N106" s="10">
        <v>13.4</v>
      </c>
      <c r="O106" s="22">
        <f t="shared" si="50"/>
        <v>37.299999999999997</v>
      </c>
      <c r="P106" s="22">
        <f t="shared" si="51"/>
        <v>38.900000000000006</v>
      </c>
      <c r="Q106" s="22">
        <f t="shared" si="52"/>
        <v>40.6</v>
      </c>
      <c r="R106" s="23">
        <f t="shared" si="53"/>
        <v>63.399999999999991</v>
      </c>
      <c r="S106" s="23">
        <f t="shared" si="54"/>
        <v>66.600000000000009</v>
      </c>
      <c r="T106" s="11" t="s">
        <v>170</v>
      </c>
      <c r="U106" s="11" t="s">
        <v>197</v>
      </c>
      <c r="V106" s="13" t="s">
        <v>1836</v>
      </c>
      <c r="W106" s="13" t="s">
        <v>395</v>
      </c>
      <c r="X106" s="13" t="s">
        <v>199</v>
      </c>
      <c r="Y106" s="12">
        <v>8.1999999999999993</v>
      </c>
      <c r="Z106" s="12">
        <v>9.1999999999999993</v>
      </c>
      <c r="AA106" s="11" t="s">
        <v>183</v>
      </c>
      <c r="AB106" s="12">
        <v>2.7</v>
      </c>
      <c r="AC106" s="12" t="s">
        <v>313</v>
      </c>
      <c r="AD106" s="12">
        <v>2.4</v>
      </c>
      <c r="AE106" s="12">
        <v>0.3</v>
      </c>
      <c r="AF106" s="12"/>
      <c r="AG106" s="11" t="s">
        <v>316</v>
      </c>
      <c r="AH106" s="11" t="s">
        <v>314</v>
      </c>
      <c r="AI106" s="11" t="s">
        <v>183</v>
      </c>
      <c r="AJ106" s="8"/>
      <c r="AK106" s="8" t="s">
        <v>1877</v>
      </c>
      <c r="AL106" s="27" t="s">
        <v>1878</v>
      </c>
    </row>
    <row r="107" spans="1:38" s="5" customFormat="1">
      <c r="A107" s="6">
        <v>45585</v>
      </c>
      <c r="B107" s="18" t="s">
        <v>139</v>
      </c>
      <c r="C107" s="8" t="s">
        <v>492</v>
      </c>
      <c r="D107" s="9">
        <v>7.8553240740740743E-2</v>
      </c>
      <c r="E107" s="8" t="s">
        <v>1841</v>
      </c>
      <c r="F107" s="10">
        <v>12.8</v>
      </c>
      <c r="G107" s="10">
        <v>11.8</v>
      </c>
      <c r="H107" s="10">
        <v>13.3</v>
      </c>
      <c r="I107" s="10">
        <v>12.7</v>
      </c>
      <c r="J107" s="10">
        <v>13.1</v>
      </c>
      <c r="K107" s="10">
        <v>12.6</v>
      </c>
      <c r="L107" s="10">
        <v>12.7</v>
      </c>
      <c r="M107" s="10">
        <v>12.6</v>
      </c>
      <c r="N107" s="10">
        <v>12.1</v>
      </c>
      <c r="O107" s="22">
        <f t="shared" si="50"/>
        <v>37.900000000000006</v>
      </c>
      <c r="P107" s="22">
        <f t="shared" si="51"/>
        <v>38.4</v>
      </c>
      <c r="Q107" s="22">
        <f t="shared" si="52"/>
        <v>37.4</v>
      </c>
      <c r="R107" s="23">
        <f t="shared" si="53"/>
        <v>63.70000000000001</v>
      </c>
      <c r="S107" s="23">
        <f t="shared" si="54"/>
        <v>63.1</v>
      </c>
      <c r="T107" s="11" t="s">
        <v>217</v>
      </c>
      <c r="U107" s="11" t="s">
        <v>213</v>
      </c>
      <c r="V107" s="13" t="s">
        <v>415</v>
      </c>
      <c r="W107" s="13" t="s">
        <v>241</v>
      </c>
      <c r="X107" s="13" t="s">
        <v>676</v>
      </c>
      <c r="Y107" s="12">
        <v>8.1999999999999993</v>
      </c>
      <c r="Z107" s="12">
        <v>9.1999999999999993</v>
      </c>
      <c r="AA107" s="11" t="s">
        <v>183</v>
      </c>
      <c r="AB107" s="12">
        <v>1.1000000000000001</v>
      </c>
      <c r="AC107" s="12" t="s">
        <v>313</v>
      </c>
      <c r="AD107" s="12">
        <v>0.8</v>
      </c>
      <c r="AE107" s="12">
        <v>0.3</v>
      </c>
      <c r="AF107" s="12"/>
      <c r="AG107" s="11" t="s">
        <v>314</v>
      </c>
      <c r="AH107" s="11" t="s">
        <v>314</v>
      </c>
      <c r="AI107" s="11" t="s">
        <v>183</v>
      </c>
      <c r="AJ107" s="8"/>
      <c r="AK107" s="8" t="s">
        <v>1861</v>
      </c>
      <c r="AL107" s="27" t="s">
        <v>1862</v>
      </c>
    </row>
    <row r="108" spans="1:38" s="5" customFormat="1">
      <c r="A108" s="6">
        <v>45585</v>
      </c>
      <c r="B108" s="17" t="s">
        <v>140</v>
      </c>
      <c r="C108" s="8" t="s">
        <v>492</v>
      </c>
      <c r="D108" s="9">
        <v>7.7881944444444448E-2</v>
      </c>
      <c r="E108" s="8" t="s">
        <v>1842</v>
      </c>
      <c r="F108" s="10">
        <v>12</v>
      </c>
      <c r="G108" s="10">
        <v>11.6</v>
      </c>
      <c r="H108" s="10">
        <v>13.4</v>
      </c>
      <c r="I108" s="10">
        <v>12.6</v>
      </c>
      <c r="J108" s="10">
        <v>12.7</v>
      </c>
      <c r="K108" s="10">
        <v>12.7</v>
      </c>
      <c r="L108" s="10">
        <v>12.8</v>
      </c>
      <c r="M108" s="10">
        <v>12.3</v>
      </c>
      <c r="N108" s="10">
        <v>12.8</v>
      </c>
      <c r="O108" s="22">
        <f t="shared" si="50"/>
        <v>37</v>
      </c>
      <c r="P108" s="22">
        <f t="shared" si="51"/>
        <v>38</v>
      </c>
      <c r="Q108" s="22">
        <f t="shared" si="52"/>
        <v>37.900000000000006</v>
      </c>
      <c r="R108" s="23">
        <f t="shared" si="53"/>
        <v>62.3</v>
      </c>
      <c r="S108" s="23">
        <f t="shared" si="54"/>
        <v>63.3</v>
      </c>
      <c r="T108" s="11" t="s">
        <v>170</v>
      </c>
      <c r="U108" s="11" t="s">
        <v>248</v>
      </c>
      <c r="V108" s="13" t="s">
        <v>251</v>
      </c>
      <c r="W108" s="13" t="s">
        <v>287</v>
      </c>
      <c r="X108" s="13" t="s">
        <v>227</v>
      </c>
      <c r="Y108" s="12">
        <v>8.1999999999999993</v>
      </c>
      <c r="Z108" s="12">
        <v>9.1999999999999993</v>
      </c>
      <c r="AA108" s="11" t="s">
        <v>183</v>
      </c>
      <c r="AB108" s="12">
        <v>1.1000000000000001</v>
      </c>
      <c r="AC108" s="12" t="s">
        <v>313</v>
      </c>
      <c r="AD108" s="12">
        <v>0.8</v>
      </c>
      <c r="AE108" s="12">
        <v>0.3</v>
      </c>
      <c r="AF108" s="12"/>
      <c r="AG108" s="11" t="s">
        <v>314</v>
      </c>
      <c r="AH108" s="11" t="s">
        <v>315</v>
      </c>
      <c r="AI108" s="11" t="s">
        <v>182</v>
      </c>
      <c r="AJ108" s="8"/>
      <c r="AK108" s="8" t="s">
        <v>1859</v>
      </c>
      <c r="AL108" s="27" t="s">
        <v>1860</v>
      </c>
    </row>
    <row r="109" spans="1:38" s="5" customFormat="1">
      <c r="A109" s="6">
        <v>45591</v>
      </c>
      <c r="B109" s="18" t="s">
        <v>1585</v>
      </c>
      <c r="C109" s="8" t="s">
        <v>195</v>
      </c>
      <c r="D109" s="9">
        <v>7.9224537037037038E-2</v>
      </c>
      <c r="E109" s="8" t="s">
        <v>1902</v>
      </c>
      <c r="F109" s="10">
        <v>12.4</v>
      </c>
      <c r="G109" s="10">
        <v>11.6</v>
      </c>
      <c r="H109" s="10">
        <v>13.2</v>
      </c>
      <c r="I109" s="10">
        <v>13</v>
      </c>
      <c r="J109" s="10">
        <v>12.9</v>
      </c>
      <c r="K109" s="10">
        <v>13.1</v>
      </c>
      <c r="L109" s="10">
        <v>13</v>
      </c>
      <c r="M109" s="10">
        <v>12.6</v>
      </c>
      <c r="N109" s="10">
        <v>12.7</v>
      </c>
      <c r="O109" s="22">
        <f t="shared" si="50"/>
        <v>37.200000000000003</v>
      </c>
      <c r="P109" s="22">
        <f t="shared" si="51"/>
        <v>39</v>
      </c>
      <c r="Q109" s="22">
        <f t="shared" si="52"/>
        <v>38.299999999999997</v>
      </c>
      <c r="R109" s="23">
        <f t="shared" si="53"/>
        <v>63.1</v>
      </c>
      <c r="S109" s="23">
        <f t="shared" si="54"/>
        <v>64.3</v>
      </c>
      <c r="T109" s="11" t="s">
        <v>170</v>
      </c>
      <c r="U109" s="11" t="s">
        <v>171</v>
      </c>
      <c r="V109" s="13" t="s">
        <v>1903</v>
      </c>
      <c r="W109" s="13" t="s">
        <v>1904</v>
      </c>
      <c r="X109" s="13" t="s">
        <v>1753</v>
      </c>
      <c r="Y109" s="12">
        <v>3.6</v>
      </c>
      <c r="Z109" s="12">
        <v>3.4</v>
      </c>
      <c r="AA109" s="11" t="s">
        <v>182</v>
      </c>
      <c r="AB109" s="12">
        <v>0.4</v>
      </c>
      <c r="AC109" s="12" t="s">
        <v>313</v>
      </c>
      <c r="AD109" s="12">
        <v>0.7</v>
      </c>
      <c r="AE109" s="12">
        <v>-0.3</v>
      </c>
      <c r="AF109" s="12"/>
      <c r="AG109" s="11" t="s">
        <v>314</v>
      </c>
      <c r="AH109" s="11" t="s">
        <v>315</v>
      </c>
      <c r="AI109" s="11" t="s">
        <v>182</v>
      </c>
      <c r="AJ109" s="8"/>
      <c r="AK109" s="8" t="s">
        <v>1955</v>
      </c>
      <c r="AL109" s="27" t="s">
        <v>1970</v>
      </c>
    </row>
    <row r="110" spans="1:38" s="5" customFormat="1">
      <c r="A110" s="6">
        <v>45591</v>
      </c>
      <c r="B110" s="18" t="s">
        <v>139</v>
      </c>
      <c r="C110" s="8" t="s">
        <v>195</v>
      </c>
      <c r="D110" s="9">
        <v>7.7789351851851846E-2</v>
      </c>
      <c r="E110" s="8" t="s">
        <v>1910</v>
      </c>
      <c r="F110" s="10">
        <v>12.3</v>
      </c>
      <c r="G110" s="10">
        <v>11.3</v>
      </c>
      <c r="H110" s="10">
        <v>12.7</v>
      </c>
      <c r="I110" s="10">
        <v>12.6</v>
      </c>
      <c r="J110" s="10">
        <v>13</v>
      </c>
      <c r="K110" s="10">
        <v>12.8</v>
      </c>
      <c r="L110" s="10">
        <v>12.5</v>
      </c>
      <c r="M110" s="10">
        <v>12.3</v>
      </c>
      <c r="N110" s="10">
        <v>12.6</v>
      </c>
      <c r="O110" s="22">
        <f t="shared" si="50"/>
        <v>36.299999999999997</v>
      </c>
      <c r="P110" s="22">
        <f t="shared" si="51"/>
        <v>38.400000000000006</v>
      </c>
      <c r="Q110" s="22">
        <f t="shared" si="52"/>
        <v>37.4</v>
      </c>
      <c r="R110" s="23">
        <f t="shared" si="53"/>
        <v>61.9</v>
      </c>
      <c r="S110" s="23">
        <f t="shared" si="54"/>
        <v>63.199999999999996</v>
      </c>
      <c r="T110" s="11" t="s">
        <v>172</v>
      </c>
      <c r="U110" s="11" t="s">
        <v>171</v>
      </c>
      <c r="V110" s="13" t="s">
        <v>225</v>
      </c>
      <c r="W110" s="13" t="s">
        <v>260</v>
      </c>
      <c r="X110" s="13" t="s">
        <v>261</v>
      </c>
      <c r="Y110" s="12">
        <v>3.6</v>
      </c>
      <c r="Z110" s="12">
        <v>3.4</v>
      </c>
      <c r="AA110" s="11" t="s">
        <v>182</v>
      </c>
      <c r="AB110" s="5">
        <v>-0.5</v>
      </c>
      <c r="AC110" s="12" t="s">
        <v>313</v>
      </c>
      <c r="AD110" s="12">
        <v>-0.2</v>
      </c>
      <c r="AE110" s="12">
        <v>-0.3</v>
      </c>
      <c r="AF110" s="12"/>
      <c r="AG110" s="11" t="s">
        <v>315</v>
      </c>
      <c r="AH110" s="11" t="s">
        <v>315</v>
      </c>
      <c r="AI110" s="11" t="s">
        <v>183</v>
      </c>
      <c r="AJ110" s="8"/>
      <c r="AK110" s="8" t="s">
        <v>1938</v>
      </c>
      <c r="AL110" s="27" t="s">
        <v>1939</v>
      </c>
    </row>
    <row r="111" spans="1:38" s="5" customFormat="1">
      <c r="A111" s="6">
        <v>45591</v>
      </c>
      <c r="B111" s="18" t="s">
        <v>140</v>
      </c>
      <c r="C111" s="8" t="s">
        <v>195</v>
      </c>
      <c r="D111" s="9">
        <v>7.7800925925925926E-2</v>
      </c>
      <c r="E111" s="8" t="s">
        <v>1914</v>
      </c>
      <c r="F111" s="10">
        <v>12.5</v>
      </c>
      <c r="G111" s="10">
        <v>11.5</v>
      </c>
      <c r="H111" s="10">
        <v>13.7</v>
      </c>
      <c r="I111" s="10">
        <v>12.2</v>
      </c>
      <c r="J111" s="10">
        <v>12.7</v>
      </c>
      <c r="K111" s="10">
        <v>12.6</v>
      </c>
      <c r="L111" s="10">
        <v>12.2</v>
      </c>
      <c r="M111" s="10">
        <v>12.1</v>
      </c>
      <c r="N111" s="10">
        <v>12.7</v>
      </c>
      <c r="O111" s="22">
        <f t="shared" si="50"/>
        <v>37.700000000000003</v>
      </c>
      <c r="P111" s="22">
        <f t="shared" si="51"/>
        <v>37.5</v>
      </c>
      <c r="Q111" s="22">
        <f t="shared" si="52"/>
        <v>37</v>
      </c>
      <c r="R111" s="23">
        <f t="shared" si="53"/>
        <v>62.600000000000009</v>
      </c>
      <c r="S111" s="23">
        <f t="shared" si="54"/>
        <v>62.3</v>
      </c>
      <c r="T111" s="11" t="s">
        <v>217</v>
      </c>
      <c r="U111" s="11" t="s">
        <v>171</v>
      </c>
      <c r="V111" s="13" t="s">
        <v>199</v>
      </c>
      <c r="W111" s="13" t="s">
        <v>270</v>
      </c>
      <c r="X111" s="13" t="s">
        <v>199</v>
      </c>
      <c r="Y111" s="12">
        <v>3.6</v>
      </c>
      <c r="Z111" s="12">
        <v>3.4</v>
      </c>
      <c r="AA111" s="11" t="s">
        <v>182</v>
      </c>
      <c r="AB111" s="12">
        <v>0.4</v>
      </c>
      <c r="AC111" s="12" t="s">
        <v>313</v>
      </c>
      <c r="AD111" s="12">
        <v>0.7</v>
      </c>
      <c r="AE111" s="12">
        <v>-0.3</v>
      </c>
      <c r="AF111" s="12"/>
      <c r="AG111" s="11" t="s">
        <v>314</v>
      </c>
      <c r="AH111" s="11" t="s">
        <v>315</v>
      </c>
      <c r="AI111" s="11" t="s">
        <v>182</v>
      </c>
      <c r="AJ111" s="8"/>
      <c r="AK111" s="8" t="s">
        <v>1928</v>
      </c>
      <c r="AL111" s="27" t="s">
        <v>1929</v>
      </c>
    </row>
    <row r="112" spans="1:38" s="5" customFormat="1">
      <c r="A112" s="6">
        <v>45592</v>
      </c>
      <c r="B112" s="18" t="s">
        <v>1585</v>
      </c>
      <c r="C112" s="8" t="s">
        <v>195</v>
      </c>
      <c r="D112" s="9">
        <v>7.8553240740740743E-2</v>
      </c>
      <c r="E112" s="8" t="s">
        <v>1916</v>
      </c>
      <c r="F112" s="10">
        <v>12.5</v>
      </c>
      <c r="G112" s="10">
        <v>11.6</v>
      </c>
      <c r="H112" s="10">
        <v>13.2</v>
      </c>
      <c r="I112" s="10">
        <v>12.9</v>
      </c>
      <c r="J112" s="10">
        <v>12.4</v>
      </c>
      <c r="K112" s="10">
        <v>12</v>
      </c>
      <c r="L112" s="10">
        <v>12.8</v>
      </c>
      <c r="M112" s="10">
        <v>13.1</v>
      </c>
      <c r="N112" s="10">
        <v>13.2</v>
      </c>
      <c r="O112" s="22">
        <f t="shared" si="50"/>
        <v>37.299999999999997</v>
      </c>
      <c r="P112" s="22">
        <f t="shared" si="51"/>
        <v>37.299999999999997</v>
      </c>
      <c r="Q112" s="22">
        <f t="shared" si="52"/>
        <v>39.099999999999994</v>
      </c>
      <c r="R112" s="23">
        <f t="shared" si="53"/>
        <v>62.599999999999994</v>
      </c>
      <c r="S112" s="23">
        <f t="shared" si="54"/>
        <v>63.5</v>
      </c>
      <c r="T112" s="11" t="s">
        <v>170</v>
      </c>
      <c r="U112" s="11" t="s">
        <v>197</v>
      </c>
      <c r="V112" s="13" t="s">
        <v>304</v>
      </c>
      <c r="W112" s="13" t="s">
        <v>1753</v>
      </c>
      <c r="X112" s="13" t="s">
        <v>785</v>
      </c>
      <c r="Y112" s="12">
        <v>3</v>
      </c>
      <c r="Z112" s="12">
        <v>3.2</v>
      </c>
      <c r="AA112" s="11" t="s">
        <v>182</v>
      </c>
      <c r="AB112" s="12">
        <v>-0.4</v>
      </c>
      <c r="AC112" s="12" t="s">
        <v>313</v>
      </c>
      <c r="AD112" s="12">
        <v>-0.2</v>
      </c>
      <c r="AE112" s="12">
        <v>-0.2</v>
      </c>
      <c r="AF112" s="12"/>
      <c r="AG112" s="11" t="s">
        <v>315</v>
      </c>
      <c r="AH112" s="11" t="s">
        <v>315</v>
      </c>
      <c r="AI112" s="11" t="s">
        <v>183</v>
      </c>
      <c r="AJ112" s="8"/>
      <c r="AK112" s="8" t="s">
        <v>1957</v>
      </c>
      <c r="AL112" s="27" t="s">
        <v>1964</v>
      </c>
    </row>
    <row r="113" spans="1:38" s="5" customFormat="1">
      <c r="A113" s="6">
        <v>45592</v>
      </c>
      <c r="B113" s="18" t="s">
        <v>1373</v>
      </c>
      <c r="C113" s="8" t="s">
        <v>195</v>
      </c>
      <c r="D113" s="9">
        <v>7.9224537037037038E-2</v>
      </c>
      <c r="E113" s="8" t="s">
        <v>1918</v>
      </c>
      <c r="F113" s="10">
        <v>12.4</v>
      </c>
      <c r="G113" s="10">
        <v>11.3</v>
      </c>
      <c r="H113" s="10">
        <v>13.7</v>
      </c>
      <c r="I113" s="10">
        <v>13.5</v>
      </c>
      <c r="J113" s="10">
        <v>12.6</v>
      </c>
      <c r="K113" s="10">
        <v>12.9</v>
      </c>
      <c r="L113" s="10">
        <v>13.3</v>
      </c>
      <c r="M113" s="10">
        <v>12.3</v>
      </c>
      <c r="N113" s="10">
        <v>12.5</v>
      </c>
      <c r="O113" s="22">
        <f t="shared" si="50"/>
        <v>37.400000000000006</v>
      </c>
      <c r="P113" s="22">
        <f t="shared" si="51"/>
        <v>39</v>
      </c>
      <c r="Q113" s="22">
        <f t="shared" si="52"/>
        <v>38.1</v>
      </c>
      <c r="R113" s="23">
        <f t="shared" si="53"/>
        <v>63.500000000000007</v>
      </c>
      <c r="S113" s="23">
        <f t="shared" si="54"/>
        <v>63.599999999999994</v>
      </c>
      <c r="T113" s="11" t="s">
        <v>170</v>
      </c>
      <c r="U113" s="11" t="s">
        <v>171</v>
      </c>
      <c r="V113" s="13" t="s">
        <v>1919</v>
      </c>
      <c r="W113" s="13" t="s">
        <v>1385</v>
      </c>
      <c r="X113" s="13" t="s">
        <v>252</v>
      </c>
      <c r="Y113" s="12">
        <v>3</v>
      </c>
      <c r="Z113" s="12">
        <v>3.2</v>
      </c>
      <c r="AA113" s="11" t="s">
        <v>182</v>
      </c>
      <c r="AB113" s="12">
        <v>0.1</v>
      </c>
      <c r="AC113" s="12" t="s">
        <v>313</v>
      </c>
      <c r="AD113" s="12">
        <v>0.3</v>
      </c>
      <c r="AE113" s="12">
        <v>-0.2</v>
      </c>
      <c r="AF113" s="12"/>
      <c r="AG113" s="11" t="s">
        <v>315</v>
      </c>
      <c r="AH113" s="11" t="s">
        <v>315</v>
      </c>
      <c r="AI113" s="11" t="s">
        <v>182</v>
      </c>
      <c r="AJ113" s="8"/>
      <c r="AK113" s="8" t="s">
        <v>1959</v>
      </c>
      <c r="AL113" s="27" t="s">
        <v>1966</v>
      </c>
    </row>
    <row r="114" spans="1:38" s="5" customFormat="1">
      <c r="A114" s="6">
        <v>45598</v>
      </c>
      <c r="B114" s="17" t="s">
        <v>1585</v>
      </c>
      <c r="C114" s="8" t="s">
        <v>519</v>
      </c>
      <c r="D114" s="9">
        <v>7.8483796296296301E-2</v>
      </c>
      <c r="E114" s="8" t="s">
        <v>1974</v>
      </c>
      <c r="F114" s="10">
        <v>12.2</v>
      </c>
      <c r="G114" s="10">
        <v>11</v>
      </c>
      <c r="H114" s="10">
        <v>12.1</v>
      </c>
      <c r="I114" s="10">
        <v>12.7</v>
      </c>
      <c r="J114" s="10">
        <v>12.7</v>
      </c>
      <c r="K114" s="10">
        <v>12.6</v>
      </c>
      <c r="L114" s="10">
        <v>12.8</v>
      </c>
      <c r="M114" s="10">
        <v>13.3</v>
      </c>
      <c r="N114" s="10">
        <v>13.7</v>
      </c>
      <c r="O114" s="22">
        <f t="shared" ref="O114:O120" si="55">SUM(F114:H114)</f>
        <v>35.299999999999997</v>
      </c>
      <c r="P114" s="22">
        <f t="shared" ref="P114:P120" si="56">SUM(I114:K114)</f>
        <v>38</v>
      </c>
      <c r="Q114" s="22">
        <f t="shared" ref="Q114:Q120" si="57">SUM(L114:N114)</f>
        <v>39.799999999999997</v>
      </c>
      <c r="R114" s="23">
        <f t="shared" ref="R114:R120" si="58">SUM(F114:J114)</f>
        <v>60.7</v>
      </c>
      <c r="S114" s="23">
        <f t="shared" ref="S114:S120" si="59">SUM(J114:N114)</f>
        <v>65.099999999999994</v>
      </c>
      <c r="T114" s="11" t="s">
        <v>172</v>
      </c>
      <c r="U114" s="11" t="s">
        <v>197</v>
      </c>
      <c r="V114" s="13" t="s">
        <v>1469</v>
      </c>
      <c r="W114" s="13" t="s">
        <v>199</v>
      </c>
      <c r="X114" s="13" t="s">
        <v>395</v>
      </c>
      <c r="Y114" s="12">
        <v>16.7</v>
      </c>
      <c r="Z114" s="12">
        <v>17.399999999999999</v>
      </c>
      <c r="AA114" s="11" t="s">
        <v>136</v>
      </c>
      <c r="AB114" s="12">
        <v>-1</v>
      </c>
      <c r="AC114" s="12" t="s">
        <v>313</v>
      </c>
      <c r="AD114" s="12">
        <v>0.7</v>
      </c>
      <c r="AE114" s="12">
        <v>-1.7</v>
      </c>
      <c r="AF114" s="12"/>
      <c r="AG114" s="11" t="s">
        <v>314</v>
      </c>
      <c r="AH114" s="11" t="s">
        <v>315</v>
      </c>
      <c r="AI114" s="11" t="s">
        <v>182</v>
      </c>
      <c r="AJ114" s="8"/>
      <c r="AK114" s="8" t="s">
        <v>1997</v>
      </c>
      <c r="AL114" s="27" t="s">
        <v>1998</v>
      </c>
    </row>
    <row r="115" spans="1:38" s="5" customFormat="1">
      <c r="A115" s="6">
        <v>45598</v>
      </c>
      <c r="B115" s="18" t="s">
        <v>139</v>
      </c>
      <c r="C115" s="8" t="s">
        <v>519</v>
      </c>
      <c r="D115" s="9">
        <v>7.7187500000000006E-2</v>
      </c>
      <c r="E115" s="8" t="s">
        <v>1981</v>
      </c>
      <c r="F115" s="10">
        <v>12.5</v>
      </c>
      <c r="G115" s="10">
        <v>11.8</v>
      </c>
      <c r="H115" s="10">
        <v>12.3</v>
      </c>
      <c r="I115" s="10">
        <v>12.7</v>
      </c>
      <c r="J115" s="10">
        <v>13</v>
      </c>
      <c r="K115" s="10">
        <v>12.7</v>
      </c>
      <c r="L115" s="10">
        <v>12.3</v>
      </c>
      <c r="M115" s="10">
        <v>12.2</v>
      </c>
      <c r="N115" s="10">
        <v>12.4</v>
      </c>
      <c r="O115" s="22">
        <f t="shared" si="55"/>
        <v>36.6</v>
      </c>
      <c r="P115" s="22">
        <f t="shared" si="56"/>
        <v>38.4</v>
      </c>
      <c r="Q115" s="22">
        <f t="shared" si="57"/>
        <v>36.9</v>
      </c>
      <c r="R115" s="23">
        <f t="shared" si="58"/>
        <v>62.3</v>
      </c>
      <c r="S115" s="23">
        <f t="shared" si="59"/>
        <v>62.6</v>
      </c>
      <c r="T115" s="11" t="s">
        <v>170</v>
      </c>
      <c r="U115" s="11" t="s">
        <v>171</v>
      </c>
      <c r="V115" s="13" t="s">
        <v>676</v>
      </c>
      <c r="W115" s="13" t="s">
        <v>199</v>
      </c>
      <c r="X115" s="13" t="s">
        <v>246</v>
      </c>
      <c r="Y115" s="12">
        <v>16.7</v>
      </c>
      <c r="Z115" s="12">
        <v>17.399999999999999</v>
      </c>
      <c r="AA115" s="11" t="s">
        <v>136</v>
      </c>
      <c r="AB115" s="12">
        <v>-0.7</v>
      </c>
      <c r="AC115" s="12" t="s">
        <v>313</v>
      </c>
      <c r="AD115" s="12">
        <v>0.8</v>
      </c>
      <c r="AE115" s="12">
        <v>-1.5</v>
      </c>
      <c r="AF115" s="12"/>
      <c r="AG115" s="11" t="s">
        <v>314</v>
      </c>
      <c r="AH115" s="11" t="s">
        <v>315</v>
      </c>
      <c r="AI115" s="11" t="s">
        <v>182</v>
      </c>
      <c r="AJ115" s="8"/>
      <c r="AK115" s="8" t="s">
        <v>2009</v>
      </c>
      <c r="AL115" s="27" t="s">
        <v>2010</v>
      </c>
    </row>
    <row r="116" spans="1:38" s="5" customFormat="1">
      <c r="A116" s="6">
        <v>45598</v>
      </c>
      <c r="B116" s="18" t="s">
        <v>140</v>
      </c>
      <c r="C116" s="8" t="s">
        <v>519</v>
      </c>
      <c r="D116" s="9">
        <v>7.7164351851851845E-2</v>
      </c>
      <c r="E116" s="8" t="s">
        <v>1982</v>
      </c>
      <c r="F116" s="10">
        <v>12.5</v>
      </c>
      <c r="G116" s="10">
        <v>11.9</v>
      </c>
      <c r="H116" s="10">
        <v>12.6</v>
      </c>
      <c r="I116" s="10">
        <v>12.2</v>
      </c>
      <c r="J116" s="10">
        <v>12.4</v>
      </c>
      <c r="K116" s="10">
        <v>12.1</v>
      </c>
      <c r="L116" s="10">
        <v>12.6</v>
      </c>
      <c r="M116" s="10">
        <v>12.7</v>
      </c>
      <c r="N116" s="10">
        <v>12.7</v>
      </c>
      <c r="O116" s="22">
        <f t="shared" si="55"/>
        <v>37</v>
      </c>
      <c r="P116" s="22">
        <f t="shared" si="56"/>
        <v>36.700000000000003</v>
      </c>
      <c r="Q116" s="22">
        <f t="shared" si="57"/>
        <v>38</v>
      </c>
      <c r="R116" s="23">
        <f t="shared" si="58"/>
        <v>61.6</v>
      </c>
      <c r="S116" s="23">
        <f t="shared" si="59"/>
        <v>62.5</v>
      </c>
      <c r="T116" s="11" t="s">
        <v>172</v>
      </c>
      <c r="U116" s="11" t="s">
        <v>171</v>
      </c>
      <c r="V116" s="13" t="s">
        <v>199</v>
      </c>
      <c r="W116" s="13" t="s">
        <v>597</v>
      </c>
      <c r="X116" s="13" t="s">
        <v>415</v>
      </c>
      <c r="Y116" s="12">
        <v>16.7</v>
      </c>
      <c r="Z116" s="12">
        <v>17.399999999999999</v>
      </c>
      <c r="AA116" s="11" t="s">
        <v>136</v>
      </c>
      <c r="AB116" s="12">
        <v>-0.1</v>
      </c>
      <c r="AC116" s="12" t="s">
        <v>313</v>
      </c>
      <c r="AD116" s="12">
        <v>1.3</v>
      </c>
      <c r="AE116" s="12">
        <v>-1.4</v>
      </c>
      <c r="AF116" s="12"/>
      <c r="AG116" s="11" t="s">
        <v>316</v>
      </c>
      <c r="AH116" s="11" t="s">
        <v>314</v>
      </c>
      <c r="AI116" s="11" t="s">
        <v>183</v>
      </c>
      <c r="AJ116" s="8"/>
      <c r="AK116" s="8" t="s">
        <v>2011</v>
      </c>
      <c r="AL116" s="27" t="s">
        <v>2012</v>
      </c>
    </row>
    <row r="117" spans="1:38" s="5" customFormat="1">
      <c r="A117" s="6">
        <v>45599</v>
      </c>
      <c r="B117" s="18" t="s">
        <v>1585</v>
      </c>
      <c r="C117" s="8" t="s">
        <v>503</v>
      </c>
      <c r="D117" s="9">
        <v>8.1284722222222217E-2</v>
      </c>
      <c r="E117" s="8" t="s">
        <v>1986</v>
      </c>
      <c r="F117" s="10">
        <v>12.5</v>
      </c>
      <c r="G117" s="10">
        <v>11.3</v>
      </c>
      <c r="H117" s="10">
        <v>12.8</v>
      </c>
      <c r="I117" s="10">
        <v>12.8</v>
      </c>
      <c r="J117" s="10">
        <v>13.2</v>
      </c>
      <c r="K117" s="10">
        <v>13.7</v>
      </c>
      <c r="L117" s="10">
        <v>13.7</v>
      </c>
      <c r="M117" s="10">
        <v>13.7</v>
      </c>
      <c r="N117" s="10">
        <v>13.6</v>
      </c>
      <c r="O117" s="22">
        <f t="shared" si="55"/>
        <v>36.6</v>
      </c>
      <c r="P117" s="22">
        <f t="shared" si="56"/>
        <v>39.700000000000003</v>
      </c>
      <c r="Q117" s="22">
        <f t="shared" si="57"/>
        <v>41</v>
      </c>
      <c r="R117" s="23">
        <f t="shared" si="58"/>
        <v>62.600000000000009</v>
      </c>
      <c r="S117" s="23">
        <f t="shared" si="59"/>
        <v>67.899999999999991</v>
      </c>
      <c r="T117" s="11" t="s">
        <v>172</v>
      </c>
      <c r="U117" s="11" t="s">
        <v>244</v>
      </c>
      <c r="V117" s="13" t="s">
        <v>396</v>
      </c>
      <c r="W117" s="13" t="s">
        <v>933</v>
      </c>
      <c r="X117" s="13" t="s">
        <v>204</v>
      </c>
      <c r="Y117" s="12">
        <v>12.6</v>
      </c>
      <c r="Z117" s="12">
        <v>12.1</v>
      </c>
      <c r="AA117" s="11" t="s">
        <v>182</v>
      </c>
      <c r="AB117" s="12">
        <v>3.2</v>
      </c>
      <c r="AC117" s="12" t="s">
        <v>313</v>
      </c>
      <c r="AD117" s="12">
        <v>3.7</v>
      </c>
      <c r="AE117" s="12">
        <v>-0.5</v>
      </c>
      <c r="AF117" s="12"/>
      <c r="AG117" s="11" t="s">
        <v>316</v>
      </c>
      <c r="AH117" s="11" t="s">
        <v>314</v>
      </c>
      <c r="AI117" s="11" t="s">
        <v>183</v>
      </c>
      <c r="AJ117" s="8"/>
      <c r="AK117" s="8" t="s">
        <v>2019</v>
      </c>
      <c r="AL117" s="27" t="s">
        <v>2020</v>
      </c>
    </row>
    <row r="118" spans="1:38" s="5" customFormat="1">
      <c r="A118" s="6">
        <v>45599</v>
      </c>
      <c r="B118" s="17" t="s">
        <v>139</v>
      </c>
      <c r="C118" s="8" t="s">
        <v>503</v>
      </c>
      <c r="D118" s="9">
        <v>7.8541666666666662E-2</v>
      </c>
      <c r="E118" s="8" t="s">
        <v>1591</v>
      </c>
      <c r="F118" s="10">
        <v>12.4</v>
      </c>
      <c r="G118" s="10">
        <v>11.5</v>
      </c>
      <c r="H118" s="10">
        <v>12.7</v>
      </c>
      <c r="I118" s="10">
        <v>12.7</v>
      </c>
      <c r="J118" s="10">
        <v>12.6</v>
      </c>
      <c r="K118" s="10">
        <v>12.6</v>
      </c>
      <c r="L118" s="10">
        <v>13</v>
      </c>
      <c r="M118" s="10">
        <v>13.1</v>
      </c>
      <c r="N118" s="10">
        <v>13</v>
      </c>
      <c r="O118" s="22">
        <f t="shared" si="55"/>
        <v>36.599999999999994</v>
      </c>
      <c r="P118" s="22">
        <f t="shared" si="56"/>
        <v>37.9</v>
      </c>
      <c r="Q118" s="22">
        <f t="shared" si="57"/>
        <v>39.1</v>
      </c>
      <c r="R118" s="23">
        <f t="shared" si="58"/>
        <v>61.9</v>
      </c>
      <c r="S118" s="23">
        <f t="shared" si="59"/>
        <v>64.300000000000011</v>
      </c>
      <c r="T118" s="11" t="s">
        <v>172</v>
      </c>
      <c r="U118" s="11" t="s">
        <v>244</v>
      </c>
      <c r="V118" s="13" t="s">
        <v>246</v>
      </c>
      <c r="W118" s="13" t="s">
        <v>219</v>
      </c>
      <c r="X118" s="13" t="s">
        <v>414</v>
      </c>
      <c r="Y118" s="12">
        <v>12.6</v>
      </c>
      <c r="Z118" s="12">
        <v>12.1</v>
      </c>
      <c r="AA118" s="11" t="s">
        <v>182</v>
      </c>
      <c r="AB118" s="12">
        <v>1</v>
      </c>
      <c r="AC118" s="12" t="s">
        <v>313</v>
      </c>
      <c r="AD118" s="12">
        <v>1.5</v>
      </c>
      <c r="AE118" s="12">
        <v>-0.5</v>
      </c>
      <c r="AF118" s="12"/>
      <c r="AG118" s="11" t="s">
        <v>316</v>
      </c>
      <c r="AH118" s="11" t="s">
        <v>314</v>
      </c>
      <c r="AI118" s="11" t="s">
        <v>183</v>
      </c>
      <c r="AJ118" s="8"/>
      <c r="AK118" s="8" t="s">
        <v>2027</v>
      </c>
      <c r="AL118" s="27" t="s">
        <v>2028</v>
      </c>
    </row>
    <row r="119" spans="1:38" s="5" customFormat="1">
      <c r="A119" s="6">
        <v>45599</v>
      </c>
      <c r="B119" s="18" t="s">
        <v>1745</v>
      </c>
      <c r="C119" s="8" t="s">
        <v>492</v>
      </c>
      <c r="D119" s="9">
        <v>7.7152777777777778E-2</v>
      </c>
      <c r="E119" s="8" t="s">
        <v>1993</v>
      </c>
      <c r="F119" s="10">
        <v>12.2</v>
      </c>
      <c r="G119" s="10">
        <v>11.1</v>
      </c>
      <c r="H119" s="10">
        <v>12.8</v>
      </c>
      <c r="I119" s="10">
        <v>12.5</v>
      </c>
      <c r="J119" s="10">
        <v>12.6</v>
      </c>
      <c r="K119" s="10">
        <v>12.7</v>
      </c>
      <c r="L119" s="10">
        <v>12.4</v>
      </c>
      <c r="M119" s="10">
        <v>12.9</v>
      </c>
      <c r="N119" s="10">
        <v>12.4</v>
      </c>
      <c r="O119" s="22">
        <f t="shared" si="55"/>
        <v>36.099999999999994</v>
      </c>
      <c r="P119" s="22">
        <f t="shared" si="56"/>
        <v>37.799999999999997</v>
      </c>
      <c r="Q119" s="22">
        <f t="shared" si="57"/>
        <v>37.700000000000003</v>
      </c>
      <c r="R119" s="23">
        <f t="shared" si="58"/>
        <v>61.199999999999996</v>
      </c>
      <c r="S119" s="23">
        <f t="shared" si="59"/>
        <v>62.999999999999993</v>
      </c>
      <c r="T119" s="11" t="s">
        <v>172</v>
      </c>
      <c r="U119" s="11" t="s">
        <v>171</v>
      </c>
      <c r="V119" s="13" t="s">
        <v>1469</v>
      </c>
      <c r="W119" s="13" t="s">
        <v>224</v>
      </c>
      <c r="X119" s="13" t="s">
        <v>1469</v>
      </c>
      <c r="Y119" s="12">
        <v>12.6</v>
      </c>
      <c r="Z119" s="12">
        <v>12.1</v>
      </c>
      <c r="AA119" s="11" t="s">
        <v>182</v>
      </c>
      <c r="AB119" s="12">
        <v>-1.5</v>
      </c>
      <c r="AC119" s="12" t="s">
        <v>313</v>
      </c>
      <c r="AD119" s="12">
        <v>-1</v>
      </c>
      <c r="AE119" s="12">
        <v>-0.5</v>
      </c>
      <c r="AF119" s="12"/>
      <c r="AG119" s="11" t="s">
        <v>446</v>
      </c>
      <c r="AH119" s="11" t="s">
        <v>315</v>
      </c>
      <c r="AI119" s="11" t="s">
        <v>181</v>
      </c>
      <c r="AJ119" s="8"/>
      <c r="AK119" s="8" t="s">
        <v>2033</v>
      </c>
      <c r="AL119" s="27" t="s">
        <v>2034</v>
      </c>
    </row>
    <row r="120" spans="1:38" s="5" customFormat="1">
      <c r="A120" s="6">
        <v>45599</v>
      </c>
      <c r="B120" s="18" t="s">
        <v>135</v>
      </c>
      <c r="C120" s="8" t="s">
        <v>503</v>
      </c>
      <c r="D120" s="9">
        <v>7.5775462962962961E-2</v>
      </c>
      <c r="E120" s="8" t="s">
        <v>513</v>
      </c>
      <c r="F120" s="10">
        <v>12.2</v>
      </c>
      <c r="G120" s="10">
        <v>11.3</v>
      </c>
      <c r="H120" s="10">
        <v>12.5</v>
      </c>
      <c r="I120" s="10">
        <v>12</v>
      </c>
      <c r="J120" s="10">
        <v>12.3</v>
      </c>
      <c r="K120" s="10">
        <v>11.9</v>
      </c>
      <c r="L120" s="10">
        <v>12.2</v>
      </c>
      <c r="M120" s="10">
        <v>12.4</v>
      </c>
      <c r="N120" s="10">
        <v>12.9</v>
      </c>
      <c r="O120" s="22">
        <f t="shared" si="55"/>
        <v>36</v>
      </c>
      <c r="P120" s="22">
        <f t="shared" si="56"/>
        <v>36.200000000000003</v>
      </c>
      <c r="Q120" s="22">
        <f t="shared" si="57"/>
        <v>37.5</v>
      </c>
      <c r="R120" s="23">
        <f t="shared" si="58"/>
        <v>60.3</v>
      </c>
      <c r="S120" s="23">
        <f t="shared" si="59"/>
        <v>61.7</v>
      </c>
      <c r="T120" s="11" t="s">
        <v>172</v>
      </c>
      <c r="U120" s="11" t="s">
        <v>197</v>
      </c>
      <c r="V120" s="13" t="s">
        <v>199</v>
      </c>
      <c r="W120" s="13" t="s">
        <v>1995</v>
      </c>
      <c r="X120" s="13" t="s">
        <v>299</v>
      </c>
      <c r="Y120" s="12">
        <v>12.6</v>
      </c>
      <c r="Z120" s="12">
        <v>12.1</v>
      </c>
      <c r="AA120" s="11" t="s">
        <v>182</v>
      </c>
      <c r="AB120" s="12">
        <v>-0.5</v>
      </c>
      <c r="AC120" s="12" t="s">
        <v>313</v>
      </c>
      <c r="AD120" s="12" t="s">
        <v>317</v>
      </c>
      <c r="AE120" s="12">
        <v>-0.5</v>
      </c>
      <c r="AF120" s="12"/>
      <c r="AG120" s="11" t="s">
        <v>315</v>
      </c>
      <c r="AH120" s="11" t="s">
        <v>315</v>
      </c>
      <c r="AI120" s="11" t="s">
        <v>181</v>
      </c>
      <c r="AJ120" s="8"/>
      <c r="AK120" s="8"/>
      <c r="AL120" s="27"/>
    </row>
    <row r="121" spans="1:38" s="5" customFormat="1">
      <c r="A121" s="6">
        <v>45605</v>
      </c>
      <c r="B121" s="18" t="s">
        <v>1585</v>
      </c>
      <c r="C121" s="8" t="s">
        <v>195</v>
      </c>
      <c r="D121" s="9">
        <v>7.993055555555556E-2</v>
      </c>
      <c r="E121" s="8" t="s">
        <v>2042</v>
      </c>
      <c r="F121" s="10">
        <v>12.3</v>
      </c>
      <c r="G121" s="10">
        <v>11.9</v>
      </c>
      <c r="H121" s="10">
        <v>13.3</v>
      </c>
      <c r="I121" s="10">
        <v>13.1</v>
      </c>
      <c r="J121" s="10">
        <v>13.3</v>
      </c>
      <c r="K121" s="10">
        <v>13</v>
      </c>
      <c r="L121" s="10">
        <v>13</v>
      </c>
      <c r="M121" s="10">
        <v>12.9</v>
      </c>
      <c r="N121" s="10">
        <v>12.8</v>
      </c>
      <c r="O121" s="22">
        <f t="shared" ref="O121:O126" si="60">SUM(F121:H121)</f>
        <v>37.5</v>
      </c>
      <c r="P121" s="22">
        <f t="shared" ref="P121:P126" si="61">SUM(I121:K121)</f>
        <v>39.4</v>
      </c>
      <c r="Q121" s="22">
        <f t="shared" ref="Q121:Q126" si="62">SUM(L121:N121)</f>
        <v>38.700000000000003</v>
      </c>
      <c r="R121" s="23">
        <f t="shared" ref="R121:R126" si="63">SUM(F121:J121)</f>
        <v>63.900000000000006</v>
      </c>
      <c r="S121" s="23">
        <f t="shared" ref="S121:S126" si="64">SUM(J121:N121)</f>
        <v>65</v>
      </c>
      <c r="T121" s="11" t="s">
        <v>217</v>
      </c>
      <c r="U121" s="11" t="s">
        <v>171</v>
      </c>
      <c r="V121" s="13" t="s">
        <v>605</v>
      </c>
      <c r="W121" s="13" t="s">
        <v>415</v>
      </c>
      <c r="X121" s="13" t="s">
        <v>2041</v>
      </c>
      <c r="Y121" s="12">
        <v>4</v>
      </c>
      <c r="Z121" s="12">
        <v>4.9000000000000004</v>
      </c>
      <c r="AA121" s="11" t="s">
        <v>181</v>
      </c>
      <c r="AB121" s="12">
        <v>1.5</v>
      </c>
      <c r="AC121" s="12" t="s">
        <v>313</v>
      </c>
      <c r="AD121" s="12">
        <v>2.2000000000000002</v>
      </c>
      <c r="AE121" s="12">
        <v>-0.7</v>
      </c>
      <c r="AF121" s="12"/>
      <c r="AG121" s="11" t="s">
        <v>316</v>
      </c>
      <c r="AH121" s="11" t="s">
        <v>314</v>
      </c>
      <c r="AI121" s="11" t="s">
        <v>183</v>
      </c>
      <c r="AJ121" s="8"/>
      <c r="AK121" s="8" t="s">
        <v>2068</v>
      </c>
      <c r="AL121" s="27" t="s">
        <v>2069</v>
      </c>
    </row>
    <row r="122" spans="1:38" s="5" customFormat="1">
      <c r="A122" s="6">
        <v>45605</v>
      </c>
      <c r="B122" s="18" t="s">
        <v>1373</v>
      </c>
      <c r="C122" s="8" t="s">
        <v>195</v>
      </c>
      <c r="D122" s="9">
        <v>7.7106481481481484E-2</v>
      </c>
      <c r="E122" s="8" t="s">
        <v>2039</v>
      </c>
      <c r="F122" s="10">
        <v>12.4</v>
      </c>
      <c r="G122" s="10">
        <v>11.6</v>
      </c>
      <c r="H122" s="10">
        <v>12.8</v>
      </c>
      <c r="I122" s="10">
        <v>13.1</v>
      </c>
      <c r="J122" s="10">
        <v>12.7</v>
      </c>
      <c r="K122" s="10">
        <v>12.3</v>
      </c>
      <c r="L122" s="10">
        <v>11.8</v>
      </c>
      <c r="M122" s="10">
        <v>12.1</v>
      </c>
      <c r="N122" s="10">
        <v>12.4</v>
      </c>
      <c r="O122" s="22">
        <f t="shared" si="60"/>
        <v>36.799999999999997</v>
      </c>
      <c r="P122" s="22">
        <f t="shared" si="61"/>
        <v>38.099999999999994</v>
      </c>
      <c r="Q122" s="22">
        <f t="shared" si="62"/>
        <v>36.299999999999997</v>
      </c>
      <c r="R122" s="23">
        <f t="shared" si="63"/>
        <v>62.599999999999994</v>
      </c>
      <c r="S122" s="23">
        <f t="shared" si="64"/>
        <v>61.3</v>
      </c>
      <c r="T122" s="11" t="s">
        <v>170</v>
      </c>
      <c r="U122" s="11" t="s">
        <v>171</v>
      </c>
      <c r="V122" s="13" t="s">
        <v>287</v>
      </c>
      <c r="W122" s="13" t="s">
        <v>1469</v>
      </c>
      <c r="X122" s="13" t="s">
        <v>1691</v>
      </c>
      <c r="Y122" s="12">
        <v>4</v>
      </c>
      <c r="Z122" s="12">
        <v>4.9000000000000004</v>
      </c>
      <c r="AA122" s="11" t="s">
        <v>181</v>
      </c>
      <c r="AB122" s="12">
        <v>-3.2</v>
      </c>
      <c r="AC122" s="12">
        <v>-0.4</v>
      </c>
      <c r="AD122" s="12">
        <v>-2.9</v>
      </c>
      <c r="AE122" s="12">
        <v>-0.7</v>
      </c>
      <c r="AF122" s="12"/>
      <c r="AG122" s="11" t="s">
        <v>446</v>
      </c>
      <c r="AH122" s="11" t="s">
        <v>314</v>
      </c>
      <c r="AI122" s="11" t="s">
        <v>182</v>
      </c>
      <c r="AJ122" s="8"/>
      <c r="AK122" s="8" t="s">
        <v>2072</v>
      </c>
      <c r="AL122" s="27" t="s">
        <v>2073</v>
      </c>
    </row>
    <row r="123" spans="1:38" s="5" customFormat="1">
      <c r="A123" s="6">
        <v>45605</v>
      </c>
      <c r="B123" s="18" t="s">
        <v>139</v>
      </c>
      <c r="C123" s="8" t="s">
        <v>195</v>
      </c>
      <c r="D123" s="9">
        <v>7.7152777777777778E-2</v>
      </c>
      <c r="E123" s="8" t="s">
        <v>2045</v>
      </c>
      <c r="F123" s="10">
        <v>12.2</v>
      </c>
      <c r="G123" s="10">
        <v>11.1</v>
      </c>
      <c r="H123" s="10">
        <v>12.6</v>
      </c>
      <c r="I123" s="10">
        <v>12.6</v>
      </c>
      <c r="J123" s="10">
        <v>12.5</v>
      </c>
      <c r="K123" s="10">
        <v>12.8</v>
      </c>
      <c r="L123" s="10">
        <v>12.7</v>
      </c>
      <c r="M123" s="10">
        <v>12.6</v>
      </c>
      <c r="N123" s="10">
        <v>12.5</v>
      </c>
      <c r="O123" s="22">
        <f t="shared" si="60"/>
        <v>35.9</v>
      </c>
      <c r="P123" s="22">
        <f t="shared" si="61"/>
        <v>37.900000000000006</v>
      </c>
      <c r="Q123" s="22">
        <f t="shared" si="62"/>
        <v>37.799999999999997</v>
      </c>
      <c r="R123" s="23">
        <f t="shared" si="63"/>
        <v>61</v>
      </c>
      <c r="S123" s="23">
        <f t="shared" si="64"/>
        <v>63.1</v>
      </c>
      <c r="T123" s="11" t="s">
        <v>172</v>
      </c>
      <c r="U123" s="11" t="s">
        <v>171</v>
      </c>
      <c r="V123" s="13" t="s">
        <v>252</v>
      </c>
      <c r="W123" s="13" t="s">
        <v>216</v>
      </c>
      <c r="X123" s="13" t="s">
        <v>685</v>
      </c>
      <c r="Y123" s="12">
        <v>4</v>
      </c>
      <c r="Z123" s="12">
        <v>4.9000000000000004</v>
      </c>
      <c r="AA123" s="11" t="s">
        <v>181</v>
      </c>
      <c r="AB123" s="12">
        <v>-1</v>
      </c>
      <c r="AC123" s="12" t="s">
        <v>313</v>
      </c>
      <c r="AD123" s="12">
        <v>-0.3</v>
      </c>
      <c r="AE123" s="12">
        <v>-0.7</v>
      </c>
      <c r="AF123" s="12"/>
      <c r="AG123" s="11" t="s">
        <v>315</v>
      </c>
      <c r="AH123" s="11" t="s">
        <v>314</v>
      </c>
      <c r="AI123" s="11" t="s">
        <v>182</v>
      </c>
      <c r="AJ123" s="8"/>
      <c r="AK123" s="8" t="s">
        <v>2076</v>
      </c>
      <c r="AL123" s="27" t="s">
        <v>2077</v>
      </c>
    </row>
    <row r="124" spans="1:38" s="5" customFormat="1">
      <c r="A124" s="6">
        <v>45606</v>
      </c>
      <c r="B124" s="18" t="s">
        <v>1585</v>
      </c>
      <c r="C124" s="8" t="s">
        <v>195</v>
      </c>
      <c r="D124" s="9">
        <v>7.8518518518518515E-2</v>
      </c>
      <c r="E124" s="8" t="s">
        <v>2052</v>
      </c>
      <c r="F124" s="10">
        <v>12.5</v>
      </c>
      <c r="G124" s="10">
        <v>11.1</v>
      </c>
      <c r="H124" s="10">
        <v>12.3</v>
      </c>
      <c r="I124" s="10">
        <v>12.9</v>
      </c>
      <c r="J124" s="10">
        <v>12.9</v>
      </c>
      <c r="K124" s="10">
        <v>13.3</v>
      </c>
      <c r="L124" s="10">
        <v>12.9</v>
      </c>
      <c r="M124" s="10">
        <v>12.8</v>
      </c>
      <c r="N124" s="10">
        <v>12.7</v>
      </c>
      <c r="O124" s="22">
        <f t="shared" si="60"/>
        <v>35.900000000000006</v>
      </c>
      <c r="P124" s="22">
        <f t="shared" si="61"/>
        <v>39.1</v>
      </c>
      <c r="Q124" s="22">
        <f t="shared" si="62"/>
        <v>38.400000000000006</v>
      </c>
      <c r="R124" s="23">
        <f t="shared" si="63"/>
        <v>61.7</v>
      </c>
      <c r="S124" s="23">
        <f t="shared" si="64"/>
        <v>64.600000000000009</v>
      </c>
      <c r="T124" s="11" t="s">
        <v>172</v>
      </c>
      <c r="U124" s="11" t="s">
        <v>197</v>
      </c>
      <c r="V124" s="13" t="s">
        <v>2053</v>
      </c>
      <c r="W124" s="13" t="s">
        <v>258</v>
      </c>
      <c r="X124" s="13" t="s">
        <v>1396</v>
      </c>
      <c r="Y124" s="12">
        <v>3.3</v>
      </c>
      <c r="Z124" s="12">
        <v>3.5</v>
      </c>
      <c r="AA124" s="11" t="s">
        <v>182</v>
      </c>
      <c r="AB124" s="12">
        <v>-0.7</v>
      </c>
      <c r="AC124" s="12" t="s">
        <v>313</v>
      </c>
      <c r="AD124" s="12">
        <v>-0.2</v>
      </c>
      <c r="AE124" s="12">
        <v>-0.5</v>
      </c>
      <c r="AF124" s="12"/>
      <c r="AG124" s="11" t="s">
        <v>315</v>
      </c>
      <c r="AH124" s="11" t="s">
        <v>315</v>
      </c>
      <c r="AI124" s="11" t="s">
        <v>183</v>
      </c>
      <c r="AJ124" s="8"/>
      <c r="AK124" s="8" t="s">
        <v>2104</v>
      </c>
      <c r="AL124" s="27" t="s">
        <v>2105</v>
      </c>
    </row>
    <row r="125" spans="1:38" s="5" customFormat="1">
      <c r="A125" s="6">
        <v>45606</v>
      </c>
      <c r="B125" s="18" t="s">
        <v>140</v>
      </c>
      <c r="C125" s="8" t="s">
        <v>195</v>
      </c>
      <c r="D125" s="9">
        <v>7.7129629629629631E-2</v>
      </c>
      <c r="E125" s="8" t="s">
        <v>1823</v>
      </c>
      <c r="F125" s="10">
        <v>12.4</v>
      </c>
      <c r="G125" s="10">
        <v>11.7</v>
      </c>
      <c r="H125" s="10">
        <v>12.7</v>
      </c>
      <c r="I125" s="10">
        <v>12.3</v>
      </c>
      <c r="J125" s="10">
        <v>12.6</v>
      </c>
      <c r="K125" s="10">
        <v>12.7</v>
      </c>
      <c r="L125" s="10">
        <v>12.4</v>
      </c>
      <c r="M125" s="10">
        <v>12.1</v>
      </c>
      <c r="N125" s="10">
        <v>12.5</v>
      </c>
      <c r="O125" s="22">
        <f t="shared" si="60"/>
        <v>36.799999999999997</v>
      </c>
      <c r="P125" s="22">
        <f t="shared" si="61"/>
        <v>37.599999999999994</v>
      </c>
      <c r="Q125" s="22">
        <f t="shared" si="62"/>
        <v>37</v>
      </c>
      <c r="R125" s="23">
        <f t="shared" si="63"/>
        <v>61.699999999999996</v>
      </c>
      <c r="S125" s="23">
        <f t="shared" si="64"/>
        <v>62.3</v>
      </c>
      <c r="T125" s="11" t="s">
        <v>172</v>
      </c>
      <c r="U125" s="11" t="s">
        <v>171</v>
      </c>
      <c r="V125" s="13" t="s">
        <v>200</v>
      </c>
      <c r="W125" s="13" t="s">
        <v>2059</v>
      </c>
      <c r="X125" s="13" t="s">
        <v>1153</v>
      </c>
      <c r="Y125" s="12">
        <v>3.3</v>
      </c>
      <c r="Z125" s="12">
        <v>3.5</v>
      </c>
      <c r="AA125" s="11" t="s">
        <v>182</v>
      </c>
      <c r="AB125" s="12">
        <v>-0.4</v>
      </c>
      <c r="AC125" s="12" t="s">
        <v>313</v>
      </c>
      <c r="AD125" s="12">
        <v>0.1</v>
      </c>
      <c r="AE125" s="12">
        <v>-0.5</v>
      </c>
      <c r="AF125" s="12"/>
      <c r="AG125" s="11" t="s">
        <v>315</v>
      </c>
      <c r="AH125" s="11" t="s">
        <v>315</v>
      </c>
      <c r="AI125" s="11" t="s">
        <v>182</v>
      </c>
      <c r="AJ125" s="8"/>
      <c r="AK125" s="8" t="s">
        <v>2094</v>
      </c>
      <c r="AL125" s="27" t="s">
        <v>2095</v>
      </c>
    </row>
    <row r="126" spans="1:38" s="5" customFormat="1">
      <c r="A126" s="6">
        <v>45606</v>
      </c>
      <c r="B126" s="18" t="s">
        <v>142</v>
      </c>
      <c r="C126" s="8" t="s">
        <v>195</v>
      </c>
      <c r="D126" s="9">
        <v>7.7106481481481484E-2</v>
      </c>
      <c r="E126" s="8" t="s">
        <v>2061</v>
      </c>
      <c r="F126" s="10">
        <v>12</v>
      </c>
      <c r="G126" s="10">
        <v>11</v>
      </c>
      <c r="H126" s="10">
        <v>12.4</v>
      </c>
      <c r="I126" s="10">
        <v>12.2</v>
      </c>
      <c r="J126" s="10">
        <v>13</v>
      </c>
      <c r="K126" s="10">
        <v>13</v>
      </c>
      <c r="L126" s="10">
        <v>12.5</v>
      </c>
      <c r="M126" s="10">
        <v>12.6</v>
      </c>
      <c r="N126" s="10">
        <v>12.5</v>
      </c>
      <c r="O126" s="22">
        <f t="shared" si="60"/>
        <v>35.4</v>
      </c>
      <c r="P126" s="22">
        <f t="shared" si="61"/>
        <v>38.200000000000003</v>
      </c>
      <c r="Q126" s="22">
        <f t="shared" si="62"/>
        <v>37.6</v>
      </c>
      <c r="R126" s="23">
        <f t="shared" si="63"/>
        <v>60.599999999999994</v>
      </c>
      <c r="S126" s="23">
        <f t="shared" si="64"/>
        <v>63.6</v>
      </c>
      <c r="T126" s="11" t="s">
        <v>172</v>
      </c>
      <c r="U126" s="11" t="s">
        <v>197</v>
      </c>
      <c r="V126" s="13" t="s">
        <v>411</v>
      </c>
      <c r="W126" s="13" t="s">
        <v>221</v>
      </c>
      <c r="X126" s="13" t="s">
        <v>227</v>
      </c>
      <c r="Y126" s="12">
        <v>3.3</v>
      </c>
      <c r="Z126" s="12">
        <v>3.5</v>
      </c>
      <c r="AA126" s="11" t="s">
        <v>182</v>
      </c>
      <c r="AB126" s="12">
        <v>0.2</v>
      </c>
      <c r="AC126" s="12" t="s">
        <v>313</v>
      </c>
      <c r="AD126" s="12">
        <v>0.7</v>
      </c>
      <c r="AE126" s="12">
        <v>-0.5</v>
      </c>
      <c r="AF126" s="12"/>
      <c r="AG126" s="11" t="s">
        <v>314</v>
      </c>
      <c r="AH126" s="11" t="s">
        <v>315</v>
      </c>
      <c r="AI126" s="11" t="s">
        <v>182</v>
      </c>
      <c r="AJ126" s="8"/>
      <c r="AK126" s="8" t="s">
        <v>2088</v>
      </c>
      <c r="AL126" s="27" t="s">
        <v>2089</v>
      </c>
    </row>
    <row r="127" spans="1:38" s="5" customFormat="1">
      <c r="A127" s="6">
        <v>45612</v>
      </c>
      <c r="B127" s="18" t="s">
        <v>1585</v>
      </c>
      <c r="C127" s="8" t="s">
        <v>195</v>
      </c>
      <c r="D127" s="9">
        <v>7.918981481481481E-2</v>
      </c>
      <c r="E127" s="8" t="s">
        <v>2112</v>
      </c>
      <c r="F127" s="10">
        <v>12.4</v>
      </c>
      <c r="G127" s="10">
        <v>11.6</v>
      </c>
      <c r="H127" s="10">
        <v>12.4</v>
      </c>
      <c r="I127" s="10">
        <v>12.8</v>
      </c>
      <c r="J127" s="10">
        <v>13.3</v>
      </c>
      <c r="K127" s="10">
        <v>13</v>
      </c>
      <c r="L127" s="10">
        <v>13</v>
      </c>
      <c r="M127" s="10">
        <v>12.8</v>
      </c>
      <c r="N127" s="10">
        <v>12.9</v>
      </c>
      <c r="O127" s="22">
        <f t="shared" ref="O127:O131" si="65">SUM(F127:H127)</f>
        <v>36.4</v>
      </c>
      <c r="P127" s="22">
        <f t="shared" ref="P127:P131" si="66">SUM(I127:K127)</f>
        <v>39.1</v>
      </c>
      <c r="Q127" s="22">
        <f t="shared" ref="Q127:Q131" si="67">SUM(L127:N127)</f>
        <v>38.700000000000003</v>
      </c>
      <c r="R127" s="23">
        <f t="shared" ref="R127:R131" si="68">SUM(F127:J127)</f>
        <v>62.5</v>
      </c>
      <c r="S127" s="23">
        <f t="shared" ref="S127:S131" si="69">SUM(J127:N127)</f>
        <v>65</v>
      </c>
      <c r="T127" s="11" t="s">
        <v>172</v>
      </c>
      <c r="U127" s="11" t="s">
        <v>197</v>
      </c>
      <c r="V127" s="13" t="s">
        <v>1690</v>
      </c>
      <c r="W127" s="13" t="s">
        <v>1088</v>
      </c>
      <c r="X127" s="13" t="s">
        <v>258</v>
      </c>
      <c r="Y127" s="12">
        <v>2.2000000000000002</v>
      </c>
      <c r="Z127" s="12">
        <v>2.6</v>
      </c>
      <c r="AA127" s="11" t="s">
        <v>182</v>
      </c>
      <c r="AB127" s="12">
        <v>0.1</v>
      </c>
      <c r="AC127" s="12" t="s">
        <v>313</v>
      </c>
      <c r="AD127" s="12">
        <v>0.4</v>
      </c>
      <c r="AE127" s="12">
        <v>-0.3</v>
      </c>
      <c r="AF127" s="12"/>
      <c r="AG127" s="11" t="s">
        <v>314</v>
      </c>
      <c r="AH127" s="11" t="s">
        <v>314</v>
      </c>
      <c r="AI127" s="11" t="s">
        <v>183</v>
      </c>
      <c r="AJ127" s="8"/>
      <c r="AK127" s="8" t="s">
        <v>2143</v>
      </c>
      <c r="AL127" s="27" t="s">
        <v>2144</v>
      </c>
    </row>
    <row r="128" spans="1:38" s="5" customFormat="1">
      <c r="A128" s="6">
        <v>45612</v>
      </c>
      <c r="B128" s="18" t="s">
        <v>1373</v>
      </c>
      <c r="C128" s="8" t="s">
        <v>195</v>
      </c>
      <c r="D128" s="9">
        <v>7.9236111111111104E-2</v>
      </c>
      <c r="E128" s="8" t="s">
        <v>2109</v>
      </c>
      <c r="F128" s="10">
        <v>12.3</v>
      </c>
      <c r="G128" s="10">
        <v>11.7</v>
      </c>
      <c r="H128" s="10">
        <v>13.6</v>
      </c>
      <c r="I128" s="10">
        <v>13.5</v>
      </c>
      <c r="J128" s="10">
        <v>12.9</v>
      </c>
      <c r="K128" s="10">
        <v>12.6</v>
      </c>
      <c r="L128" s="10">
        <v>12.4</v>
      </c>
      <c r="M128" s="10">
        <v>13</v>
      </c>
      <c r="N128" s="10">
        <v>12.6</v>
      </c>
      <c r="O128" s="22">
        <f t="shared" si="65"/>
        <v>37.6</v>
      </c>
      <c r="P128" s="22">
        <f t="shared" si="66"/>
        <v>39</v>
      </c>
      <c r="Q128" s="22">
        <f t="shared" si="67"/>
        <v>38</v>
      </c>
      <c r="R128" s="23">
        <f t="shared" si="68"/>
        <v>64</v>
      </c>
      <c r="S128" s="23">
        <f t="shared" si="69"/>
        <v>63.5</v>
      </c>
      <c r="T128" s="11" t="s">
        <v>217</v>
      </c>
      <c r="U128" s="11" t="s">
        <v>171</v>
      </c>
      <c r="V128" s="13" t="s">
        <v>1469</v>
      </c>
      <c r="W128" s="13" t="s">
        <v>200</v>
      </c>
      <c r="X128" s="13" t="s">
        <v>766</v>
      </c>
      <c r="Y128" s="12">
        <v>2.2000000000000002</v>
      </c>
      <c r="Z128" s="12">
        <v>2.6</v>
      </c>
      <c r="AA128" s="11" t="s">
        <v>182</v>
      </c>
      <c r="AB128" s="12">
        <v>0.2</v>
      </c>
      <c r="AC128" s="12" t="s">
        <v>313</v>
      </c>
      <c r="AD128" s="12">
        <v>0.5</v>
      </c>
      <c r="AE128" s="12">
        <v>-0.3</v>
      </c>
      <c r="AF128" s="12"/>
      <c r="AG128" s="11" t="s">
        <v>314</v>
      </c>
      <c r="AH128" s="11" t="s">
        <v>315</v>
      </c>
      <c r="AI128" s="11" t="s">
        <v>182</v>
      </c>
      <c r="AJ128" s="8"/>
      <c r="AK128" s="8" t="s">
        <v>2151</v>
      </c>
      <c r="AL128" s="27" t="s">
        <v>2152</v>
      </c>
    </row>
    <row r="129" spans="1:38" s="5" customFormat="1">
      <c r="A129" s="6">
        <v>45612</v>
      </c>
      <c r="B129" s="17" t="s">
        <v>140</v>
      </c>
      <c r="C129" s="8" t="s">
        <v>195</v>
      </c>
      <c r="D129" s="9">
        <v>7.7777777777777779E-2</v>
      </c>
      <c r="E129" s="8" t="s">
        <v>2115</v>
      </c>
      <c r="F129" s="10">
        <v>12.2</v>
      </c>
      <c r="G129" s="10">
        <v>11.1</v>
      </c>
      <c r="H129" s="10">
        <v>11.8</v>
      </c>
      <c r="I129" s="10">
        <v>12.4</v>
      </c>
      <c r="J129" s="10">
        <v>12.5</v>
      </c>
      <c r="K129" s="10">
        <v>12.5</v>
      </c>
      <c r="L129" s="10">
        <v>13</v>
      </c>
      <c r="M129" s="10">
        <v>13.2</v>
      </c>
      <c r="N129" s="10">
        <v>13.3</v>
      </c>
      <c r="O129" s="22">
        <f t="shared" si="65"/>
        <v>35.099999999999994</v>
      </c>
      <c r="P129" s="22">
        <f t="shared" si="66"/>
        <v>37.4</v>
      </c>
      <c r="Q129" s="22">
        <f t="shared" si="67"/>
        <v>39.5</v>
      </c>
      <c r="R129" s="23">
        <f t="shared" si="68"/>
        <v>59.999999999999993</v>
      </c>
      <c r="S129" s="23">
        <f t="shared" si="69"/>
        <v>64.5</v>
      </c>
      <c r="T129" s="11" t="s">
        <v>172</v>
      </c>
      <c r="U129" s="11" t="s">
        <v>197</v>
      </c>
      <c r="V129" s="13" t="s">
        <v>273</v>
      </c>
      <c r="W129" s="13" t="s">
        <v>404</v>
      </c>
      <c r="X129" s="13" t="s">
        <v>227</v>
      </c>
      <c r="Y129" s="12">
        <v>2.2000000000000002</v>
      </c>
      <c r="Z129" s="12">
        <v>2.6</v>
      </c>
      <c r="AA129" s="11" t="s">
        <v>182</v>
      </c>
      <c r="AB129" s="12">
        <v>0.2</v>
      </c>
      <c r="AC129" s="12" t="s">
        <v>313</v>
      </c>
      <c r="AD129" s="12">
        <v>0.5</v>
      </c>
      <c r="AE129" s="12">
        <v>-0.3</v>
      </c>
      <c r="AF129" s="12"/>
      <c r="AG129" s="11" t="s">
        <v>314</v>
      </c>
      <c r="AH129" s="11" t="s">
        <v>314</v>
      </c>
      <c r="AI129" s="11" t="s">
        <v>183</v>
      </c>
      <c r="AJ129" s="8"/>
      <c r="AK129" s="8" t="s">
        <v>2155</v>
      </c>
      <c r="AL129" s="27" t="s">
        <v>2156</v>
      </c>
    </row>
    <row r="130" spans="1:38" s="5" customFormat="1">
      <c r="A130" s="6">
        <v>45613</v>
      </c>
      <c r="B130" s="18" t="s">
        <v>1585</v>
      </c>
      <c r="C130" s="8" t="s">
        <v>195</v>
      </c>
      <c r="D130" s="9">
        <v>7.8541666666666662E-2</v>
      </c>
      <c r="E130" s="8" t="s">
        <v>2121</v>
      </c>
      <c r="F130" s="10">
        <v>12.5</v>
      </c>
      <c r="G130" s="10">
        <v>11.5</v>
      </c>
      <c r="H130" s="10">
        <v>12.8</v>
      </c>
      <c r="I130" s="10">
        <v>12.9</v>
      </c>
      <c r="J130" s="10">
        <v>13.1</v>
      </c>
      <c r="K130" s="10">
        <v>13.2</v>
      </c>
      <c r="L130" s="10">
        <v>12.6</v>
      </c>
      <c r="M130" s="10">
        <v>12.4</v>
      </c>
      <c r="N130" s="10">
        <v>12.6</v>
      </c>
      <c r="O130" s="22">
        <f t="shared" si="65"/>
        <v>36.799999999999997</v>
      </c>
      <c r="P130" s="22">
        <f t="shared" si="66"/>
        <v>39.200000000000003</v>
      </c>
      <c r="Q130" s="22">
        <f t="shared" si="67"/>
        <v>37.6</v>
      </c>
      <c r="R130" s="23">
        <f t="shared" si="68"/>
        <v>62.8</v>
      </c>
      <c r="S130" s="23">
        <f t="shared" si="69"/>
        <v>63.9</v>
      </c>
      <c r="T130" s="11" t="s">
        <v>170</v>
      </c>
      <c r="U130" s="11" t="s">
        <v>171</v>
      </c>
      <c r="V130" s="13" t="s">
        <v>1460</v>
      </c>
      <c r="W130" s="13" t="s">
        <v>1753</v>
      </c>
      <c r="X130" s="13" t="s">
        <v>1690</v>
      </c>
      <c r="Y130" s="12">
        <v>2.9</v>
      </c>
      <c r="Z130" s="12">
        <v>4.2</v>
      </c>
      <c r="AA130" s="11" t="s">
        <v>182</v>
      </c>
      <c r="AB130" s="12">
        <v>-0.5</v>
      </c>
      <c r="AC130" s="12" t="s">
        <v>313</v>
      </c>
      <c r="AD130" s="12">
        <v>-0.2</v>
      </c>
      <c r="AE130" s="12">
        <v>-0.3</v>
      </c>
      <c r="AF130" s="12"/>
      <c r="AG130" s="11" t="s">
        <v>315</v>
      </c>
      <c r="AH130" s="11" t="s">
        <v>314</v>
      </c>
      <c r="AI130" s="11" t="s">
        <v>183</v>
      </c>
      <c r="AJ130" s="8"/>
      <c r="AK130" s="8" t="s">
        <v>2171</v>
      </c>
      <c r="AL130" s="27" t="s">
        <v>2172</v>
      </c>
    </row>
    <row r="131" spans="1:38" s="5" customFormat="1">
      <c r="A131" s="6">
        <v>45613</v>
      </c>
      <c r="B131" s="18" t="s">
        <v>139</v>
      </c>
      <c r="C131" s="8" t="s">
        <v>195</v>
      </c>
      <c r="D131" s="9">
        <v>7.857638888888889E-2</v>
      </c>
      <c r="E131" s="8" t="s">
        <v>2128</v>
      </c>
      <c r="F131" s="10">
        <v>12.1</v>
      </c>
      <c r="G131" s="10">
        <v>11.2</v>
      </c>
      <c r="H131" s="10">
        <v>12.9</v>
      </c>
      <c r="I131" s="10">
        <v>13.2</v>
      </c>
      <c r="J131" s="10">
        <v>13.3</v>
      </c>
      <c r="K131" s="10">
        <v>12.7</v>
      </c>
      <c r="L131" s="10">
        <v>12.7</v>
      </c>
      <c r="M131" s="10">
        <v>12.9</v>
      </c>
      <c r="N131" s="10">
        <v>12.9</v>
      </c>
      <c r="O131" s="22">
        <f t="shared" si="65"/>
        <v>36.199999999999996</v>
      </c>
      <c r="P131" s="22">
        <f t="shared" si="66"/>
        <v>39.200000000000003</v>
      </c>
      <c r="Q131" s="22">
        <f t="shared" si="67"/>
        <v>38.5</v>
      </c>
      <c r="R131" s="23">
        <f t="shared" si="68"/>
        <v>62.699999999999989</v>
      </c>
      <c r="S131" s="23">
        <f t="shared" si="69"/>
        <v>64.5</v>
      </c>
      <c r="T131" s="11" t="s">
        <v>170</v>
      </c>
      <c r="U131" s="11" t="s">
        <v>197</v>
      </c>
      <c r="V131" s="13" t="s">
        <v>289</v>
      </c>
      <c r="W131" s="13" t="s">
        <v>200</v>
      </c>
      <c r="X131" s="13" t="s">
        <v>199</v>
      </c>
      <c r="Y131" s="12">
        <v>2.9</v>
      </c>
      <c r="Z131" s="12">
        <v>4.2</v>
      </c>
      <c r="AA131" s="11" t="s">
        <v>182</v>
      </c>
      <c r="AB131" s="12">
        <v>1.3</v>
      </c>
      <c r="AC131" s="12" t="s">
        <v>313</v>
      </c>
      <c r="AD131" s="12">
        <v>1.6</v>
      </c>
      <c r="AE131" s="12">
        <v>-0.3</v>
      </c>
      <c r="AF131" s="12"/>
      <c r="AG131" s="11" t="s">
        <v>316</v>
      </c>
      <c r="AH131" s="11" t="s">
        <v>314</v>
      </c>
      <c r="AI131" s="11" t="s">
        <v>182</v>
      </c>
      <c r="AJ131" s="8"/>
      <c r="AK131" s="8" t="s">
        <v>2165</v>
      </c>
      <c r="AL131" s="27" t="s">
        <v>2166</v>
      </c>
    </row>
    <row r="132" spans="1:38" s="5" customFormat="1">
      <c r="A132" s="6">
        <v>45619</v>
      </c>
      <c r="B132" s="18" t="s">
        <v>1585</v>
      </c>
      <c r="C132" s="8" t="s">
        <v>195</v>
      </c>
      <c r="D132" s="9">
        <v>7.9178240740740743E-2</v>
      </c>
      <c r="E132" s="8" t="s">
        <v>2180</v>
      </c>
      <c r="F132" s="10">
        <v>12.4</v>
      </c>
      <c r="G132" s="10">
        <v>11.9</v>
      </c>
      <c r="H132" s="10">
        <v>13.1</v>
      </c>
      <c r="I132" s="10">
        <v>13</v>
      </c>
      <c r="J132" s="10">
        <v>13</v>
      </c>
      <c r="K132" s="10">
        <v>13.1</v>
      </c>
      <c r="L132" s="10">
        <v>12.5</v>
      </c>
      <c r="M132" s="10">
        <v>12.2</v>
      </c>
      <c r="N132" s="10">
        <v>12.9</v>
      </c>
      <c r="O132" s="22">
        <f t="shared" ref="O132:O137" si="70">SUM(F132:H132)</f>
        <v>37.4</v>
      </c>
      <c r="P132" s="22">
        <f t="shared" ref="P132:P137" si="71">SUM(I132:K132)</f>
        <v>39.1</v>
      </c>
      <c r="Q132" s="22">
        <f t="shared" ref="Q132:Q137" si="72">SUM(L132:N132)</f>
        <v>37.6</v>
      </c>
      <c r="R132" s="23">
        <f t="shared" ref="R132:R137" si="73">SUM(F132:J132)</f>
        <v>63.4</v>
      </c>
      <c r="S132" s="23">
        <f t="shared" ref="S132:S137" si="74">SUM(J132:N132)</f>
        <v>63.699999999999996</v>
      </c>
      <c r="T132" s="11" t="s">
        <v>170</v>
      </c>
      <c r="U132" s="11" t="s">
        <v>171</v>
      </c>
      <c r="V132" s="13" t="s">
        <v>1753</v>
      </c>
      <c r="W132" s="13" t="s">
        <v>2181</v>
      </c>
      <c r="X132" s="13" t="s">
        <v>1904</v>
      </c>
      <c r="Y132" s="12">
        <v>1.4</v>
      </c>
      <c r="Z132" s="12">
        <v>1.7</v>
      </c>
      <c r="AA132" s="11" t="s">
        <v>183</v>
      </c>
      <c r="AB132" s="12" t="s">
        <v>317</v>
      </c>
      <c r="AC132" s="12" t="s">
        <v>313</v>
      </c>
      <c r="AD132" s="12" t="s">
        <v>317</v>
      </c>
      <c r="AE132" s="12" t="s">
        <v>317</v>
      </c>
      <c r="AF132" s="12"/>
      <c r="AG132" s="11" t="s">
        <v>315</v>
      </c>
      <c r="AH132" s="11" t="s">
        <v>315</v>
      </c>
      <c r="AI132" s="11" t="s">
        <v>182</v>
      </c>
      <c r="AJ132" s="8"/>
      <c r="AK132" s="8" t="s">
        <v>2185</v>
      </c>
      <c r="AL132" s="27" t="s">
        <v>2186</v>
      </c>
    </row>
    <row r="133" spans="1:38" s="5" customFormat="1">
      <c r="A133" s="6">
        <v>45619</v>
      </c>
      <c r="B133" s="18" t="s">
        <v>1373</v>
      </c>
      <c r="C133" s="8" t="s">
        <v>195</v>
      </c>
      <c r="D133" s="9">
        <v>7.9224537037037038E-2</v>
      </c>
      <c r="E133" s="8" t="s">
        <v>2192</v>
      </c>
      <c r="F133" s="10">
        <v>12.5</v>
      </c>
      <c r="G133" s="10">
        <v>11.7</v>
      </c>
      <c r="H133" s="10">
        <v>13.3</v>
      </c>
      <c r="I133" s="10">
        <v>12.8</v>
      </c>
      <c r="J133" s="10">
        <v>13.1</v>
      </c>
      <c r="K133" s="10">
        <v>12.9</v>
      </c>
      <c r="L133" s="10">
        <v>12.7</v>
      </c>
      <c r="M133" s="10">
        <v>12.5</v>
      </c>
      <c r="N133" s="10">
        <v>13</v>
      </c>
      <c r="O133" s="22">
        <f t="shared" si="70"/>
        <v>37.5</v>
      </c>
      <c r="P133" s="22">
        <f t="shared" si="71"/>
        <v>38.799999999999997</v>
      </c>
      <c r="Q133" s="22">
        <f t="shared" si="72"/>
        <v>38.200000000000003</v>
      </c>
      <c r="R133" s="23">
        <f t="shared" si="73"/>
        <v>63.4</v>
      </c>
      <c r="S133" s="23">
        <f t="shared" si="74"/>
        <v>64.2</v>
      </c>
      <c r="T133" s="11" t="s">
        <v>170</v>
      </c>
      <c r="U133" s="11" t="s">
        <v>197</v>
      </c>
      <c r="V133" s="13" t="s">
        <v>200</v>
      </c>
      <c r="W133" s="13" t="s">
        <v>260</v>
      </c>
      <c r="X133" s="13" t="s">
        <v>2193</v>
      </c>
      <c r="Y133" s="12">
        <v>1.4</v>
      </c>
      <c r="Z133" s="12">
        <v>1.7</v>
      </c>
      <c r="AA133" s="11" t="s">
        <v>183</v>
      </c>
      <c r="AB133" s="12">
        <v>0.1</v>
      </c>
      <c r="AC133" s="12" t="s">
        <v>313</v>
      </c>
      <c r="AD133" s="12">
        <v>0.1</v>
      </c>
      <c r="AE133" s="12" t="s">
        <v>317</v>
      </c>
      <c r="AF133" s="12"/>
      <c r="AG133" s="11" t="s">
        <v>315</v>
      </c>
      <c r="AH133" s="11" t="s">
        <v>314</v>
      </c>
      <c r="AI133" s="11" t="s">
        <v>182</v>
      </c>
      <c r="AJ133" s="8"/>
      <c r="AK133" s="8" t="s">
        <v>2200</v>
      </c>
      <c r="AL133" s="27" t="s">
        <v>2201</v>
      </c>
    </row>
    <row r="134" spans="1:38" s="5" customFormat="1">
      <c r="A134" s="6">
        <v>45619</v>
      </c>
      <c r="B134" s="18" t="s">
        <v>140</v>
      </c>
      <c r="C134" s="8" t="s">
        <v>195</v>
      </c>
      <c r="D134" s="9">
        <v>7.7800925925925926E-2</v>
      </c>
      <c r="E134" s="8" t="s">
        <v>2045</v>
      </c>
      <c r="F134" s="10">
        <v>12.6</v>
      </c>
      <c r="G134" s="10">
        <v>11</v>
      </c>
      <c r="H134" s="10">
        <v>12.9</v>
      </c>
      <c r="I134" s="10">
        <v>12.7</v>
      </c>
      <c r="J134" s="10">
        <v>12.6</v>
      </c>
      <c r="K134" s="10">
        <v>12.6</v>
      </c>
      <c r="L134" s="10">
        <v>13</v>
      </c>
      <c r="M134" s="10">
        <v>12.5</v>
      </c>
      <c r="N134" s="10">
        <v>12.3</v>
      </c>
      <c r="O134" s="22">
        <f t="shared" si="70"/>
        <v>36.5</v>
      </c>
      <c r="P134" s="22">
        <f t="shared" si="71"/>
        <v>37.9</v>
      </c>
      <c r="Q134" s="22">
        <f t="shared" si="72"/>
        <v>37.799999999999997</v>
      </c>
      <c r="R134" s="23">
        <f t="shared" si="73"/>
        <v>61.800000000000004</v>
      </c>
      <c r="S134" s="23">
        <f t="shared" si="74"/>
        <v>63</v>
      </c>
      <c r="T134" s="11" t="s">
        <v>172</v>
      </c>
      <c r="U134" s="11" t="s">
        <v>197</v>
      </c>
      <c r="V134" s="13" t="s">
        <v>252</v>
      </c>
      <c r="W134" s="13" t="s">
        <v>200</v>
      </c>
      <c r="X134" s="13" t="s">
        <v>411</v>
      </c>
      <c r="Y134" s="12">
        <v>1.4</v>
      </c>
      <c r="Z134" s="12">
        <v>1.7</v>
      </c>
      <c r="AA134" s="11" t="s">
        <v>183</v>
      </c>
      <c r="AB134" s="12">
        <v>0.4</v>
      </c>
      <c r="AC134" s="12" t="s">
        <v>313</v>
      </c>
      <c r="AD134" s="12">
        <v>0.4</v>
      </c>
      <c r="AE134" s="12" t="s">
        <v>317</v>
      </c>
      <c r="AF134" s="12"/>
      <c r="AG134" s="11" t="s">
        <v>314</v>
      </c>
      <c r="AH134" s="11" t="s">
        <v>315</v>
      </c>
      <c r="AI134" s="11" t="s">
        <v>182</v>
      </c>
      <c r="AJ134" s="8"/>
      <c r="AK134" s="8" t="s">
        <v>2206</v>
      </c>
      <c r="AL134" s="27" t="s">
        <v>2207</v>
      </c>
    </row>
    <row r="135" spans="1:38" s="5" customFormat="1">
      <c r="A135" s="6">
        <v>45620</v>
      </c>
      <c r="B135" s="18" t="s">
        <v>1585</v>
      </c>
      <c r="C135" s="8" t="s">
        <v>195</v>
      </c>
      <c r="D135" s="9">
        <v>7.9224537037037038E-2</v>
      </c>
      <c r="E135" s="8" t="s">
        <v>2213</v>
      </c>
      <c r="F135" s="10">
        <v>12.4</v>
      </c>
      <c r="G135" s="10">
        <v>11.4</v>
      </c>
      <c r="H135" s="10">
        <v>12.9</v>
      </c>
      <c r="I135" s="10">
        <v>12.9</v>
      </c>
      <c r="J135" s="10">
        <v>13.1</v>
      </c>
      <c r="K135" s="10">
        <v>12.7</v>
      </c>
      <c r="L135" s="10">
        <v>12.7</v>
      </c>
      <c r="M135" s="10">
        <v>13.1</v>
      </c>
      <c r="N135" s="10">
        <v>13.3</v>
      </c>
      <c r="O135" s="22">
        <f t="shared" si="70"/>
        <v>36.700000000000003</v>
      </c>
      <c r="P135" s="22">
        <f t="shared" si="71"/>
        <v>38.700000000000003</v>
      </c>
      <c r="Q135" s="22">
        <f t="shared" si="72"/>
        <v>39.099999999999994</v>
      </c>
      <c r="R135" s="23">
        <f t="shared" si="73"/>
        <v>62.7</v>
      </c>
      <c r="S135" s="23">
        <f t="shared" si="74"/>
        <v>64.900000000000006</v>
      </c>
      <c r="T135" s="11" t="s">
        <v>172</v>
      </c>
      <c r="U135" s="11" t="s">
        <v>197</v>
      </c>
      <c r="V135" s="13" t="s">
        <v>258</v>
      </c>
      <c r="W135" s="13" t="s">
        <v>605</v>
      </c>
      <c r="X135" s="13" t="s">
        <v>227</v>
      </c>
      <c r="Y135" s="12">
        <v>1.7</v>
      </c>
      <c r="Z135" s="12">
        <v>1.3</v>
      </c>
      <c r="AA135" s="11" t="s">
        <v>183</v>
      </c>
      <c r="AB135" s="12">
        <v>0.4</v>
      </c>
      <c r="AC135" s="12" t="s">
        <v>313</v>
      </c>
      <c r="AD135" s="12">
        <v>0.3</v>
      </c>
      <c r="AE135" s="12">
        <v>0.1</v>
      </c>
      <c r="AF135" s="12"/>
      <c r="AG135" s="11" t="s">
        <v>315</v>
      </c>
      <c r="AH135" s="11" t="s">
        <v>314</v>
      </c>
      <c r="AI135" s="11" t="s">
        <v>183</v>
      </c>
      <c r="AJ135" s="8"/>
      <c r="AK135" s="8" t="s">
        <v>2223</v>
      </c>
      <c r="AL135" s="27" t="s">
        <v>2224</v>
      </c>
    </row>
    <row r="136" spans="1:38" s="5" customFormat="1">
      <c r="A136" s="6">
        <v>45620</v>
      </c>
      <c r="B136" s="18" t="s">
        <v>139</v>
      </c>
      <c r="C136" s="8" t="s">
        <v>195</v>
      </c>
      <c r="D136" s="9">
        <v>7.8518518518518515E-2</v>
      </c>
      <c r="E136" s="8" t="s">
        <v>2218</v>
      </c>
      <c r="F136" s="10">
        <v>12.2</v>
      </c>
      <c r="G136" s="10">
        <v>10.9</v>
      </c>
      <c r="H136" s="10">
        <v>12.3</v>
      </c>
      <c r="I136" s="10">
        <v>12.6</v>
      </c>
      <c r="J136" s="10">
        <v>13.3</v>
      </c>
      <c r="K136" s="10">
        <v>13.4</v>
      </c>
      <c r="L136" s="10">
        <v>13.2</v>
      </c>
      <c r="M136" s="10">
        <v>12.7</v>
      </c>
      <c r="N136" s="10">
        <v>12.8</v>
      </c>
      <c r="O136" s="22">
        <f t="shared" si="70"/>
        <v>35.400000000000006</v>
      </c>
      <c r="P136" s="22">
        <f t="shared" si="71"/>
        <v>39.299999999999997</v>
      </c>
      <c r="Q136" s="22">
        <f t="shared" si="72"/>
        <v>38.700000000000003</v>
      </c>
      <c r="R136" s="23">
        <f t="shared" si="73"/>
        <v>61.300000000000011</v>
      </c>
      <c r="S136" s="23">
        <f t="shared" si="74"/>
        <v>65.400000000000006</v>
      </c>
      <c r="T136" s="11" t="s">
        <v>172</v>
      </c>
      <c r="U136" s="11" t="s">
        <v>197</v>
      </c>
      <c r="V136" s="13" t="s">
        <v>273</v>
      </c>
      <c r="W136" s="13" t="s">
        <v>227</v>
      </c>
      <c r="X136" s="13" t="s">
        <v>270</v>
      </c>
      <c r="Y136" s="12">
        <v>1.7</v>
      </c>
      <c r="Z136" s="12">
        <v>1.3</v>
      </c>
      <c r="AA136" s="11" t="s">
        <v>183</v>
      </c>
      <c r="AB136" s="12">
        <v>0.8</v>
      </c>
      <c r="AC136" s="12" t="s">
        <v>313</v>
      </c>
      <c r="AD136" s="12">
        <v>0.7</v>
      </c>
      <c r="AE136" s="12">
        <v>0.1</v>
      </c>
      <c r="AF136" s="12"/>
      <c r="AG136" s="11" t="s">
        <v>314</v>
      </c>
      <c r="AH136" s="11" t="s">
        <v>314</v>
      </c>
      <c r="AI136" s="11" t="s">
        <v>183</v>
      </c>
      <c r="AJ136" s="8"/>
      <c r="AK136" s="8" t="s">
        <v>2229</v>
      </c>
      <c r="AL136" s="27" t="s">
        <v>2230</v>
      </c>
    </row>
    <row r="137" spans="1:38" s="5" customFormat="1">
      <c r="A137" s="6">
        <v>45620</v>
      </c>
      <c r="B137" s="18" t="s">
        <v>142</v>
      </c>
      <c r="C137" s="8" t="s">
        <v>195</v>
      </c>
      <c r="D137" s="9">
        <v>7.7789351851851846E-2</v>
      </c>
      <c r="E137" s="8" t="s">
        <v>2245</v>
      </c>
      <c r="F137" s="10">
        <v>12.1</v>
      </c>
      <c r="G137" s="10">
        <v>11.8</v>
      </c>
      <c r="H137" s="10">
        <v>12.9</v>
      </c>
      <c r="I137" s="10">
        <v>12.7</v>
      </c>
      <c r="J137" s="10">
        <v>13</v>
      </c>
      <c r="K137" s="10">
        <v>12.4</v>
      </c>
      <c r="L137" s="10">
        <v>12.3</v>
      </c>
      <c r="M137" s="10">
        <v>12.4</v>
      </c>
      <c r="N137" s="10">
        <v>12.5</v>
      </c>
      <c r="O137" s="22">
        <f t="shared" si="70"/>
        <v>36.799999999999997</v>
      </c>
      <c r="P137" s="22">
        <f t="shared" si="71"/>
        <v>38.1</v>
      </c>
      <c r="Q137" s="22">
        <f t="shared" si="72"/>
        <v>37.200000000000003</v>
      </c>
      <c r="R137" s="23">
        <f t="shared" si="73"/>
        <v>62.5</v>
      </c>
      <c r="S137" s="23">
        <f t="shared" si="74"/>
        <v>62.6</v>
      </c>
      <c r="T137" s="11" t="s">
        <v>170</v>
      </c>
      <c r="U137" s="11" t="s">
        <v>171</v>
      </c>
      <c r="V137" s="13" t="s">
        <v>200</v>
      </c>
      <c r="W137" s="13" t="s">
        <v>251</v>
      </c>
      <c r="X137" s="13" t="s">
        <v>204</v>
      </c>
      <c r="Y137" s="12">
        <v>1.7</v>
      </c>
      <c r="Z137" s="12">
        <v>1.3</v>
      </c>
      <c r="AA137" s="11" t="s">
        <v>183</v>
      </c>
      <c r="AB137" s="12">
        <v>1.1000000000000001</v>
      </c>
      <c r="AC137" s="12" t="s">
        <v>313</v>
      </c>
      <c r="AD137" s="12">
        <v>1</v>
      </c>
      <c r="AE137" s="12">
        <v>0.1</v>
      </c>
      <c r="AF137" s="12"/>
      <c r="AG137" s="11" t="s">
        <v>316</v>
      </c>
      <c r="AH137" s="11" t="s">
        <v>314</v>
      </c>
      <c r="AI137" s="11" t="s">
        <v>183</v>
      </c>
      <c r="AJ137" s="8"/>
      <c r="AK137" s="8" t="s">
        <v>2242</v>
      </c>
      <c r="AL137" s="27" t="s">
        <v>2244</v>
      </c>
    </row>
    <row r="138" spans="1:38" s="5" customFormat="1">
      <c r="A138" s="6">
        <v>45626</v>
      </c>
      <c r="B138" s="17" t="s">
        <v>1585</v>
      </c>
      <c r="C138" s="8" t="s">
        <v>498</v>
      </c>
      <c r="D138" s="9">
        <v>7.9259259259259265E-2</v>
      </c>
      <c r="E138" s="8" t="s">
        <v>2251</v>
      </c>
      <c r="F138" s="10">
        <v>12.3</v>
      </c>
      <c r="G138" s="10">
        <v>11.6</v>
      </c>
      <c r="H138" s="10">
        <v>13.1</v>
      </c>
      <c r="I138" s="10">
        <v>13.2</v>
      </c>
      <c r="J138" s="10">
        <v>12.8</v>
      </c>
      <c r="K138" s="10">
        <v>12.9</v>
      </c>
      <c r="L138" s="10">
        <v>12.9</v>
      </c>
      <c r="M138" s="10">
        <v>12.9</v>
      </c>
      <c r="N138" s="10">
        <v>13.1</v>
      </c>
      <c r="O138" s="22">
        <f t="shared" ref="O138:O142" si="75">SUM(F138:H138)</f>
        <v>37</v>
      </c>
      <c r="P138" s="22">
        <f t="shared" ref="P138:P142" si="76">SUM(I138:K138)</f>
        <v>38.9</v>
      </c>
      <c r="Q138" s="22">
        <f t="shared" ref="Q138:Q142" si="77">SUM(L138:N138)</f>
        <v>38.9</v>
      </c>
      <c r="R138" s="23">
        <f t="shared" ref="R138:R142" si="78">SUM(F138:J138)</f>
        <v>63</v>
      </c>
      <c r="S138" s="23">
        <f t="shared" ref="S138:S142" si="79">SUM(J138:N138)</f>
        <v>64.599999999999994</v>
      </c>
      <c r="T138" s="11" t="s">
        <v>170</v>
      </c>
      <c r="U138" s="11" t="s">
        <v>197</v>
      </c>
      <c r="V138" s="13" t="s">
        <v>1753</v>
      </c>
      <c r="W138" s="13" t="s">
        <v>1396</v>
      </c>
      <c r="X138" s="13" t="s">
        <v>280</v>
      </c>
      <c r="Y138" s="12">
        <v>7.4</v>
      </c>
      <c r="Z138" s="12">
        <v>7</v>
      </c>
      <c r="AA138" s="11" t="s">
        <v>183</v>
      </c>
      <c r="AB138" s="12">
        <v>0.8</v>
      </c>
      <c r="AC138" s="12" t="s">
        <v>313</v>
      </c>
      <c r="AD138" s="12">
        <v>0.7</v>
      </c>
      <c r="AE138" s="12">
        <v>0.1</v>
      </c>
      <c r="AF138" s="12"/>
      <c r="AG138" s="11" t="s">
        <v>314</v>
      </c>
      <c r="AH138" s="11" t="s">
        <v>315</v>
      </c>
      <c r="AI138" s="11" t="s">
        <v>183</v>
      </c>
      <c r="AJ138" s="8"/>
      <c r="AK138" s="8" t="s">
        <v>2254</v>
      </c>
      <c r="AL138" s="27" t="s">
        <v>2255</v>
      </c>
    </row>
    <row r="139" spans="1:38" s="5" customFormat="1">
      <c r="A139" s="6">
        <v>45626</v>
      </c>
      <c r="B139" s="18" t="s">
        <v>1585</v>
      </c>
      <c r="C139" s="8" t="s">
        <v>492</v>
      </c>
      <c r="D139" s="9">
        <v>7.9895833333333333E-2</v>
      </c>
      <c r="E139" s="8" t="s">
        <v>2258</v>
      </c>
      <c r="F139" s="10">
        <v>12.2</v>
      </c>
      <c r="G139" s="10">
        <v>11.3</v>
      </c>
      <c r="H139" s="10">
        <v>13.5</v>
      </c>
      <c r="I139" s="10">
        <v>12.8</v>
      </c>
      <c r="J139" s="10">
        <v>13.1</v>
      </c>
      <c r="K139" s="10">
        <v>13.2</v>
      </c>
      <c r="L139" s="10">
        <v>13.1</v>
      </c>
      <c r="M139" s="10">
        <v>13.1</v>
      </c>
      <c r="N139" s="10">
        <v>13</v>
      </c>
      <c r="O139" s="22">
        <f t="shared" si="75"/>
        <v>37</v>
      </c>
      <c r="P139" s="22">
        <f t="shared" si="76"/>
        <v>39.099999999999994</v>
      </c>
      <c r="Q139" s="22">
        <f t="shared" si="77"/>
        <v>39.200000000000003</v>
      </c>
      <c r="R139" s="23">
        <f t="shared" si="78"/>
        <v>62.9</v>
      </c>
      <c r="S139" s="23">
        <f t="shared" si="79"/>
        <v>65.5</v>
      </c>
      <c r="T139" s="11" t="s">
        <v>170</v>
      </c>
      <c r="U139" s="11" t="s">
        <v>197</v>
      </c>
      <c r="V139" s="13" t="s">
        <v>258</v>
      </c>
      <c r="W139" s="13" t="s">
        <v>199</v>
      </c>
      <c r="X139" s="13" t="s">
        <v>241</v>
      </c>
      <c r="Y139" s="12">
        <v>7.4</v>
      </c>
      <c r="Z139" s="12">
        <v>7</v>
      </c>
      <c r="AA139" s="11" t="s">
        <v>183</v>
      </c>
      <c r="AB139" s="12">
        <v>1.3</v>
      </c>
      <c r="AC139" s="12" t="s">
        <v>313</v>
      </c>
      <c r="AD139" s="12">
        <v>1.2</v>
      </c>
      <c r="AE139" s="12">
        <v>0.1</v>
      </c>
      <c r="AF139" s="12"/>
      <c r="AG139" s="11" t="s">
        <v>316</v>
      </c>
      <c r="AH139" s="11" t="s">
        <v>314</v>
      </c>
      <c r="AI139" s="11" t="s">
        <v>183</v>
      </c>
      <c r="AJ139" s="8"/>
      <c r="AK139" s="8" t="s">
        <v>2259</v>
      </c>
      <c r="AL139" s="27" t="s">
        <v>2260</v>
      </c>
    </row>
    <row r="140" spans="1:38" s="5" customFormat="1">
      <c r="A140" s="6">
        <v>45626</v>
      </c>
      <c r="B140" s="18" t="s">
        <v>139</v>
      </c>
      <c r="C140" s="8" t="s">
        <v>492</v>
      </c>
      <c r="D140" s="9">
        <v>7.8506944444444449E-2</v>
      </c>
      <c r="E140" s="8" t="s">
        <v>2269</v>
      </c>
      <c r="F140" s="10">
        <v>12.3</v>
      </c>
      <c r="G140" s="10">
        <v>11.8</v>
      </c>
      <c r="H140" s="10">
        <v>12.8</v>
      </c>
      <c r="I140" s="10">
        <v>12.7</v>
      </c>
      <c r="J140" s="10">
        <v>12.7</v>
      </c>
      <c r="K140" s="10">
        <v>12.9</v>
      </c>
      <c r="L140" s="10">
        <v>12.6</v>
      </c>
      <c r="M140" s="10">
        <v>12.6</v>
      </c>
      <c r="N140" s="10">
        <v>12.9</v>
      </c>
      <c r="O140" s="22">
        <f t="shared" si="75"/>
        <v>36.900000000000006</v>
      </c>
      <c r="P140" s="22">
        <f t="shared" si="76"/>
        <v>38.299999999999997</v>
      </c>
      <c r="Q140" s="22">
        <f t="shared" si="77"/>
        <v>38.1</v>
      </c>
      <c r="R140" s="23">
        <f t="shared" si="78"/>
        <v>62.300000000000011</v>
      </c>
      <c r="S140" s="23">
        <f t="shared" si="79"/>
        <v>63.7</v>
      </c>
      <c r="T140" s="11" t="s">
        <v>170</v>
      </c>
      <c r="U140" s="11" t="s">
        <v>171</v>
      </c>
      <c r="V140" s="13" t="s">
        <v>260</v>
      </c>
      <c r="W140" s="13" t="s">
        <v>204</v>
      </c>
      <c r="X140" s="13" t="s">
        <v>251</v>
      </c>
      <c r="Y140" s="12">
        <v>7.4</v>
      </c>
      <c r="Z140" s="12">
        <v>7</v>
      </c>
      <c r="AA140" s="11" t="s">
        <v>183</v>
      </c>
      <c r="AB140" s="12">
        <v>0.7</v>
      </c>
      <c r="AC140" s="12" t="s">
        <v>313</v>
      </c>
      <c r="AD140" s="12">
        <v>0.6</v>
      </c>
      <c r="AE140" s="12">
        <v>0.1</v>
      </c>
      <c r="AF140" s="12"/>
      <c r="AG140" s="11" t="s">
        <v>314</v>
      </c>
      <c r="AH140" s="11" t="s">
        <v>314</v>
      </c>
      <c r="AI140" s="11" t="s">
        <v>183</v>
      </c>
      <c r="AJ140" s="8"/>
      <c r="AK140" s="8" t="s">
        <v>2275</v>
      </c>
      <c r="AL140" s="27" t="s">
        <v>2276</v>
      </c>
    </row>
    <row r="141" spans="1:38" s="5" customFormat="1">
      <c r="A141" s="6">
        <v>45627</v>
      </c>
      <c r="B141" s="18" t="s">
        <v>1373</v>
      </c>
      <c r="C141" s="8" t="s">
        <v>195</v>
      </c>
      <c r="D141" s="9">
        <v>7.9259259259259265E-2</v>
      </c>
      <c r="E141" s="8" t="s">
        <v>2292</v>
      </c>
      <c r="F141" s="10">
        <v>12.5</v>
      </c>
      <c r="G141" s="10">
        <v>12.2</v>
      </c>
      <c r="H141" s="10">
        <v>14.2</v>
      </c>
      <c r="I141" s="10">
        <v>13.7</v>
      </c>
      <c r="J141" s="10">
        <v>12.8</v>
      </c>
      <c r="K141" s="10">
        <v>12.8</v>
      </c>
      <c r="L141" s="10">
        <v>12.2</v>
      </c>
      <c r="M141" s="10">
        <v>12</v>
      </c>
      <c r="N141" s="10">
        <v>12.4</v>
      </c>
      <c r="O141" s="22">
        <f t="shared" si="75"/>
        <v>38.9</v>
      </c>
      <c r="P141" s="22">
        <f t="shared" si="76"/>
        <v>39.299999999999997</v>
      </c>
      <c r="Q141" s="22">
        <f t="shared" si="77"/>
        <v>36.6</v>
      </c>
      <c r="R141" s="23">
        <f t="shared" si="78"/>
        <v>65.399999999999991</v>
      </c>
      <c r="S141" s="23">
        <f t="shared" si="79"/>
        <v>62.199999999999996</v>
      </c>
      <c r="T141" s="11" t="s">
        <v>212</v>
      </c>
      <c r="U141" s="11" t="s">
        <v>400</v>
      </c>
      <c r="V141" s="13" t="s">
        <v>203</v>
      </c>
      <c r="W141" s="13" t="s">
        <v>1753</v>
      </c>
      <c r="X141" s="13" t="s">
        <v>287</v>
      </c>
      <c r="Y141" s="12">
        <v>5</v>
      </c>
      <c r="Z141" s="12">
        <v>6.3</v>
      </c>
      <c r="AA141" s="11" t="s">
        <v>183</v>
      </c>
      <c r="AB141" s="12">
        <v>0.5</v>
      </c>
      <c r="AC141" s="12">
        <v>-0.7</v>
      </c>
      <c r="AD141" s="12">
        <v>-0.3</v>
      </c>
      <c r="AE141" s="12">
        <v>0.1</v>
      </c>
      <c r="AF141" s="12"/>
      <c r="AG141" s="11" t="s">
        <v>315</v>
      </c>
      <c r="AH141" s="11" t="s">
        <v>314</v>
      </c>
      <c r="AI141" s="11" t="s">
        <v>182</v>
      </c>
      <c r="AJ141" s="8"/>
      <c r="AK141" s="8" t="s">
        <v>2305</v>
      </c>
      <c r="AL141" s="27" t="s">
        <v>2306</v>
      </c>
    </row>
    <row r="142" spans="1:38" s="5" customFormat="1">
      <c r="A142" s="6">
        <v>45627</v>
      </c>
      <c r="B142" s="18" t="s">
        <v>140</v>
      </c>
      <c r="C142" s="8" t="s">
        <v>195</v>
      </c>
      <c r="D142" s="9">
        <v>7.9166666666666663E-2</v>
      </c>
      <c r="E142" s="8" t="s">
        <v>1152</v>
      </c>
      <c r="F142" s="10">
        <v>12.4</v>
      </c>
      <c r="G142" s="10">
        <v>11.6</v>
      </c>
      <c r="H142" s="10">
        <v>13.8</v>
      </c>
      <c r="I142" s="10">
        <v>13.3</v>
      </c>
      <c r="J142" s="10">
        <v>13</v>
      </c>
      <c r="K142" s="10">
        <v>12.8</v>
      </c>
      <c r="L142" s="10">
        <v>12.4</v>
      </c>
      <c r="M142" s="10">
        <v>12</v>
      </c>
      <c r="N142" s="10">
        <v>12.7</v>
      </c>
      <c r="O142" s="22">
        <f t="shared" si="75"/>
        <v>37.799999999999997</v>
      </c>
      <c r="P142" s="22">
        <f t="shared" si="76"/>
        <v>39.1</v>
      </c>
      <c r="Q142" s="22">
        <f t="shared" si="77"/>
        <v>37.099999999999994</v>
      </c>
      <c r="R142" s="23">
        <f t="shared" si="78"/>
        <v>64.099999999999994</v>
      </c>
      <c r="S142" s="23">
        <f t="shared" si="79"/>
        <v>62.900000000000006</v>
      </c>
      <c r="T142" s="11" t="s">
        <v>212</v>
      </c>
      <c r="U142" s="11" t="s">
        <v>400</v>
      </c>
      <c r="V142" s="13" t="s">
        <v>224</v>
      </c>
      <c r="W142" s="13" t="s">
        <v>701</v>
      </c>
      <c r="X142" s="13" t="s">
        <v>199</v>
      </c>
      <c r="Y142" s="12">
        <v>5</v>
      </c>
      <c r="Z142" s="12">
        <v>6.3</v>
      </c>
      <c r="AA142" s="11" t="s">
        <v>183</v>
      </c>
      <c r="AB142" s="12">
        <v>2.2000000000000002</v>
      </c>
      <c r="AC142" s="12">
        <v>-0.5</v>
      </c>
      <c r="AD142" s="12">
        <v>1.6</v>
      </c>
      <c r="AE142" s="12">
        <v>0.1</v>
      </c>
      <c r="AF142" s="12"/>
      <c r="AG142" s="11" t="s">
        <v>318</v>
      </c>
      <c r="AH142" s="11" t="s">
        <v>314</v>
      </c>
      <c r="AI142" s="11" t="s">
        <v>183</v>
      </c>
      <c r="AJ142" s="8"/>
      <c r="AK142" s="8" t="s">
        <v>2311</v>
      </c>
      <c r="AL142" s="27" t="s">
        <v>2311</v>
      </c>
    </row>
    <row r="143" spans="1:38" s="5" customFormat="1">
      <c r="A143" s="6">
        <v>45633</v>
      </c>
      <c r="B143" s="18" t="s">
        <v>1585</v>
      </c>
      <c r="C143" s="8" t="s">
        <v>195</v>
      </c>
      <c r="D143" s="9">
        <v>7.857638888888889E-2</v>
      </c>
      <c r="E143" s="8" t="s">
        <v>2321</v>
      </c>
      <c r="F143" s="10">
        <v>12.5</v>
      </c>
      <c r="G143" s="10">
        <v>11.7</v>
      </c>
      <c r="H143" s="10">
        <v>13.3</v>
      </c>
      <c r="I143" s="10">
        <v>13.2</v>
      </c>
      <c r="J143" s="10">
        <v>13.5</v>
      </c>
      <c r="K143" s="10">
        <v>13.3</v>
      </c>
      <c r="L143" s="10">
        <v>12.6</v>
      </c>
      <c r="M143" s="10">
        <v>11.9</v>
      </c>
      <c r="N143" s="10">
        <v>11.9</v>
      </c>
      <c r="O143" s="22">
        <f t="shared" ref="O143:O146" si="80">SUM(F143:H143)</f>
        <v>37.5</v>
      </c>
      <c r="P143" s="22">
        <f t="shared" ref="P143:P146" si="81">SUM(I143:K143)</f>
        <v>40</v>
      </c>
      <c r="Q143" s="22">
        <f t="shared" ref="Q143:Q146" si="82">SUM(L143:N143)</f>
        <v>36.4</v>
      </c>
      <c r="R143" s="23">
        <f t="shared" ref="R143:R146" si="83">SUM(F143:J143)</f>
        <v>64.2</v>
      </c>
      <c r="S143" s="23">
        <f t="shared" ref="S143:S146" si="84">SUM(J143:N143)</f>
        <v>63.199999999999996</v>
      </c>
      <c r="T143" s="11" t="s">
        <v>217</v>
      </c>
      <c r="U143" s="11" t="s">
        <v>213</v>
      </c>
      <c r="V143" s="13" t="s">
        <v>252</v>
      </c>
      <c r="W143" s="13" t="s">
        <v>1753</v>
      </c>
      <c r="X143" s="13" t="s">
        <v>415</v>
      </c>
      <c r="Y143" s="12">
        <v>4.7</v>
      </c>
      <c r="Z143" s="12">
        <v>5.0999999999999996</v>
      </c>
      <c r="AA143" s="11" t="s">
        <v>183</v>
      </c>
      <c r="AB143" s="12">
        <v>-0.1</v>
      </c>
      <c r="AC143" s="12">
        <v>-0.7</v>
      </c>
      <c r="AD143" s="12">
        <v>-0.8</v>
      </c>
      <c r="AE143" s="12" t="s">
        <v>317</v>
      </c>
      <c r="AF143" s="12" t="s">
        <v>319</v>
      </c>
      <c r="AG143" s="11" t="s">
        <v>320</v>
      </c>
      <c r="AH143" s="11" t="s">
        <v>315</v>
      </c>
      <c r="AI143" s="11" t="s">
        <v>183</v>
      </c>
      <c r="AJ143" s="8"/>
      <c r="AK143" s="8" t="s">
        <v>2341</v>
      </c>
      <c r="AL143" s="27" t="s">
        <v>2342</v>
      </c>
    </row>
    <row r="144" spans="1:38" s="5" customFormat="1">
      <c r="A144" s="6">
        <v>45633</v>
      </c>
      <c r="B144" s="18" t="s">
        <v>1373</v>
      </c>
      <c r="C144" s="8" t="s">
        <v>195</v>
      </c>
      <c r="D144" s="9">
        <v>7.8541666666666662E-2</v>
      </c>
      <c r="E144" s="8" t="s">
        <v>2319</v>
      </c>
      <c r="F144" s="10">
        <v>12.6</v>
      </c>
      <c r="G144" s="10">
        <v>11.6</v>
      </c>
      <c r="H144" s="10">
        <v>13</v>
      </c>
      <c r="I144" s="10">
        <v>13.3</v>
      </c>
      <c r="J144" s="10">
        <v>13.3</v>
      </c>
      <c r="K144" s="10">
        <v>12.8</v>
      </c>
      <c r="L144" s="10">
        <v>12.5</v>
      </c>
      <c r="M144" s="10">
        <v>12.4</v>
      </c>
      <c r="N144" s="10">
        <v>12.1</v>
      </c>
      <c r="O144" s="22">
        <f t="shared" si="80"/>
        <v>37.200000000000003</v>
      </c>
      <c r="P144" s="22">
        <f t="shared" si="81"/>
        <v>39.400000000000006</v>
      </c>
      <c r="Q144" s="22">
        <f t="shared" si="82"/>
        <v>37</v>
      </c>
      <c r="R144" s="23">
        <f t="shared" si="83"/>
        <v>63.8</v>
      </c>
      <c r="S144" s="23">
        <f t="shared" si="84"/>
        <v>63.1</v>
      </c>
      <c r="T144" s="11" t="s">
        <v>170</v>
      </c>
      <c r="U144" s="11" t="s">
        <v>171</v>
      </c>
      <c r="V144" s="13" t="s">
        <v>200</v>
      </c>
      <c r="W144" s="13" t="s">
        <v>2323</v>
      </c>
      <c r="X144" s="13" t="s">
        <v>2193</v>
      </c>
      <c r="Y144" s="12">
        <v>4.7</v>
      </c>
      <c r="Z144" s="12">
        <v>5.0999999999999996</v>
      </c>
      <c r="AA144" s="11" t="s">
        <v>183</v>
      </c>
      <c r="AB144" s="12">
        <v>-0.7</v>
      </c>
      <c r="AC144" s="12">
        <v>-0.4</v>
      </c>
      <c r="AD144" s="12">
        <v>-1.1000000000000001</v>
      </c>
      <c r="AE144" s="12" t="s">
        <v>317</v>
      </c>
      <c r="AF144" s="12" t="s">
        <v>319</v>
      </c>
      <c r="AG144" s="11" t="s">
        <v>446</v>
      </c>
      <c r="AH144" s="11" t="s">
        <v>315</v>
      </c>
      <c r="AI144" s="11" t="s">
        <v>182</v>
      </c>
      <c r="AJ144" s="8"/>
      <c r="AK144" s="8" t="s">
        <v>2347</v>
      </c>
      <c r="AL144" s="27" t="s">
        <v>2348</v>
      </c>
    </row>
    <row r="145" spans="1:38" s="5" customFormat="1">
      <c r="A145" s="6">
        <v>45634</v>
      </c>
      <c r="B145" s="18" t="s">
        <v>1585</v>
      </c>
      <c r="C145" s="8" t="s">
        <v>195</v>
      </c>
      <c r="D145" s="9">
        <v>7.9953703703703707E-2</v>
      </c>
      <c r="E145" s="8" t="s">
        <v>2330</v>
      </c>
      <c r="F145" s="10">
        <v>12.3</v>
      </c>
      <c r="G145" s="10">
        <v>11.2</v>
      </c>
      <c r="H145" s="10">
        <v>13.2</v>
      </c>
      <c r="I145" s="10">
        <v>13.2</v>
      </c>
      <c r="J145" s="10">
        <v>13.3</v>
      </c>
      <c r="K145" s="10">
        <v>13.7</v>
      </c>
      <c r="L145" s="10">
        <v>13.4</v>
      </c>
      <c r="M145" s="10">
        <v>12.8</v>
      </c>
      <c r="N145" s="10">
        <v>12.7</v>
      </c>
      <c r="O145" s="22">
        <f t="shared" si="80"/>
        <v>36.700000000000003</v>
      </c>
      <c r="P145" s="22">
        <f t="shared" si="81"/>
        <v>40.200000000000003</v>
      </c>
      <c r="Q145" s="22">
        <f t="shared" si="82"/>
        <v>38.900000000000006</v>
      </c>
      <c r="R145" s="23">
        <f t="shared" si="83"/>
        <v>63.2</v>
      </c>
      <c r="S145" s="23">
        <f t="shared" si="84"/>
        <v>65.900000000000006</v>
      </c>
      <c r="T145" s="11" t="s">
        <v>170</v>
      </c>
      <c r="U145" s="11" t="s">
        <v>197</v>
      </c>
      <c r="V145" s="13" t="s">
        <v>1088</v>
      </c>
      <c r="W145" s="13" t="s">
        <v>1460</v>
      </c>
      <c r="X145" s="13" t="s">
        <v>246</v>
      </c>
      <c r="Y145" s="12">
        <v>3.1</v>
      </c>
      <c r="Z145" s="12">
        <v>3.6</v>
      </c>
      <c r="AA145" s="11" t="s">
        <v>183</v>
      </c>
      <c r="AB145" s="12">
        <v>1.8</v>
      </c>
      <c r="AC145" s="12" t="s">
        <v>313</v>
      </c>
      <c r="AD145" s="12">
        <v>1.8</v>
      </c>
      <c r="AE145" s="12" t="s">
        <v>317</v>
      </c>
      <c r="AF145" s="12"/>
      <c r="AG145" s="11" t="s">
        <v>316</v>
      </c>
      <c r="AH145" s="11" t="s">
        <v>314</v>
      </c>
      <c r="AI145" s="11" t="s">
        <v>183</v>
      </c>
      <c r="AJ145" s="8"/>
      <c r="AK145" s="8" t="s">
        <v>2363</v>
      </c>
      <c r="AL145" s="27" t="s">
        <v>2364</v>
      </c>
    </row>
    <row r="146" spans="1:38" s="5" customFormat="1">
      <c r="A146" s="6">
        <v>45634</v>
      </c>
      <c r="B146" s="18" t="s">
        <v>139</v>
      </c>
      <c r="C146" s="8" t="s">
        <v>195</v>
      </c>
      <c r="D146" s="9">
        <v>7.9178240740740743E-2</v>
      </c>
      <c r="E146" s="8" t="s">
        <v>2335</v>
      </c>
      <c r="F146" s="10">
        <v>12.3</v>
      </c>
      <c r="G146" s="10">
        <v>11.2</v>
      </c>
      <c r="H146" s="10">
        <v>12.9</v>
      </c>
      <c r="I146" s="10">
        <v>12.8</v>
      </c>
      <c r="J146" s="10">
        <v>12.9</v>
      </c>
      <c r="K146" s="10">
        <v>12.8</v>
      </c>
      <c r="L146" s="10">
        <v>12.5</v>
      </c>
      <c r="M146" s="10">
        <v>13.1</v>
      </c>
      <c r="N146" s="10">
        <v>13.6</v>
      </c>
      <c r="O146" s="22">
        <f t="shared" si="80"/>
        <v>36.4</v>
      </c>
      <c r="P146" s="22">
        <f t="shared" si="81"/>
        <v>38.5</v>
      </c>
      <c r="Q146" s="22">
        <f t="shared" si="82"/>
        <v>39.200000000000003</v>
      </c>
      <c r="R146" s="23">
        <f t="shared" si="83"/>
        <v>62.1</v>
      </c>
      <c r="S146" s="23">
        <f t="shared" si="84"/>
        <v>64.900000000000006</v>
      </c>
      <c r="T146" s="11" t="s">
        <v>172</v>
      </c>
      <c r="U146" s="11" t="s">
        <v>197</v>
      </c>
      <c r="V146" s="13" t="s">
        <v>227</v>
      </c>
      <c r="W146" s="13" t="s">
        <v>246</v>
      </c>
      <c r="X146" s="13" t="s">
        <v>298</v>
      </c>
      <c r="Y146" s="12">
        <v>3.1</v>
      </c>
      <c r="Z146" s="12">
        <v>3.6</v>
      </c>
      <c r="AA146" s="11" t="s">
        <v>183</v>
      </c>
      <c r="AB146" s="12">
        <v>1.5</v>
      </c>
      <c r="AC146" s="12" t="s">
        <v>313</v>
      </c>
      <c r="AD146" s="12">
        <v>1.5</v>
      </c>
      <c r="AE146" s="12" t="s">
        <v>317</v>
      </c>
      <c r="AF146" s="12"/>
      <c r="AG146" s="11" t="s">
        <v>316</v>
      </c>
      <c r="AH146" s="11" t="s">
        <v>315</v>
      </c>
      <c r="AI146" s="11" t="s">
        <v>182</v>
      </c>
      <c r="AJ146" s="8"/>
      <c r="AK146" s="8" t="s">
        <v>2373</v>
      </c>
      <c r="AL146" s="27" t="s">
        <v>2374</v>
      </c>
    </row>
    <row r="147" spans="1:38" s="5" customFormat="1">
      <c r="A147" s="6">
        <v>45640</v>
      </c>
      <c r="B147" s="18" t="s">
        <v>1585</v>
      </c>
      <c r="C147" s="8" t="s">
        <v>195</v>
      </c>
      <c r="D147" s="9">
        <v>8.0578703703703708E-2</v>
      </c>
      <c r="E147" s="8" t="s">
        <v>2386</v>
      </c>
      <c r="F147" s="10">
        <v>12.5</v>
      </c>
      <c r="G147" s="10">
        <v>11.2</v>
      </c>
      <c r="H147" s="10">
        <v>13.3</v>
      </c>
      <c r="I147" s="10">
        <v>13.4</v>
      </c>
      <c r="J147" s="10">
        <v>13.3</v>
      </c>
      <c r="K147" s="10">
        <v>13.1</v>
      </c>
      <c r="L147" s="10">
        <v>12.9</v>
      </c>
      <c r="M147" s="10">
        <v>13.2</v>
      </c>
      <c r="N147" s="10">
        <v>13.3</v>
      </c>
      <c r="O147" s="22">
        <f t="shared" ref="O147:O153" si="85">SUM(F147:H147)</f>
        <v>37</v>
      </c>
      <c r="P147" s="22">
        <f t="shared" ref="P147:P153" si="86">SUM(I147:K147)</f>
        <v>39.800000000000004</v>
      </c>
      <c r="Q147" s="22">
        <f t="shared" ref="Q147:Q153" si="87">SUM(L147:N147)</f>
        <v>39.400000000000006</v>
      </c>
      <c r="R147" s="23">
        <f t="shared" ref="R147:R153" si="88">SUM(F147:J147)</f>
        <v>63.7</v>
      </c>
      <c r="S147" s="23">
        <f t="shared" ref="S147:S153" si="89">SUM(J147:N147)</f>
        <v>65.8</v>
      </c>
      <c r="T147" s="11" t="s">
        <v>170</v>
      </c>
      <c r="U147" s="11" t="s">
        <v>197</v>
      </c>
      <c r="V147" s="13" t="s">
        <v>287</v>
      </c>
      <c r="W147" s="13" t="s">
        <v>1313</v>
      </c>
      <c r="X147" s="13" t="s">
        <v>1753</v>
      </c>
      <c r="Y147" s="12">
        <v>3</v>
      </c>
      <c r="Z147" s="12">
        <v>2.5</v>
      </c>
      <c r="AA147" s="11" t="s">
        <v>276</v>
      </c>
      <c r="AB147" s="12">
        <v>2.2000000000000002</v>
      </c>
      <c r="AC147" s="12" t="s">
        <v>313</v>
      </c>
      <c r="AD147" s="12">
        <v>1.7</v>
      </c>
      <c r="AE147" s="12">
        <v>0.5</v>
      </c>
      <c r="AF147" s="12"/>
      <c r="AG147" s="11" t="s">
        <v>316</v>
      </c>
      <c r="AH147" s="11" t="s">
        <v>314</v>
      </c>
      <c r="AI147" s="11" t="s">
        <v>183</v>
      </c>
      <c r="AJ147" s="8"/>
      <c r="AK147" s="8" t="s">
        <v>2408</v>
      </c>
      <c r="AL147" s="27" t="s">
        <v>2409</v>
      </c>
    </row>
    <row r="148" spans="1:38" s="5" customFormat="1">
      <c r="A148" s="6">
        <v>45640</v>
      </c>
      <c r="B148" s="18" t="s">
        <v>139</v>
      </c>
      <c r="C148" s="8" t="s">
        <v>195</v>
      </c>
      <c r="D148" s="9">
        <v>7.8553240740740743E-2</v>
      </c>
      <c r="E148" s="8" t="s">
        <v>2391</v>
      </c>
      <c r="F148" s="10">
        <v>12.5</v>
      </c>
      <c r="G148" s="10">
        <v>12</v>
      </c>
      <c r="H148" s="10">
        <v>13.2</v>
      </c>
      <c r="I148" s="10">
        <v>12.8</v>
      </c>
      <c r="J148" s="10">
        <v>12.7</v>
      </c>
      <c r="K148" s="10">
        <v>12.7</v>
      </c>
      <c r="L148" s="10">
        <v>12.7</v>
      </c>
      <c r="M148" s="10">
        <v>12.3</v>
      </c>
      <c r="N148" s="10">
        <v>12.8</v>
      </c>
      <c r="O148" s="22">
        <f t="shared" si="85"/>
        <v>37.700000000000003</v>
      </c>
      <c r="P148" s="22">
        <f t="shared" si="86"/>
        <v>38.200000000000003</v>
      </c>
      <c r="Q148" s="22">
        <f t="shared" si="87"/>
        <v>37.799999999999997</v>
      </c>
      <c r="R148" s="23">
        <f t="shared" si="88"/>
        <v>63.2</v>
      </c>
      <c r="S148" s="23">
        <f t="shared" si="89"/>
        <v>63.199999999999989</v>
      </c>
      <c r="T148" s="11" t="s">
        <v>217</v>
      </c>
      <c r="U148" s="11" t="s">
        <v>171</v>
      </c>
      <c r="V148" s="13" t="s">
        <v>200</v>
      </c>
      <c r="W148" s="13" t="s">
        <v>241</v>
      </c>
      <c r="X148" s="13" t="s">
        <v>270</v>
      </c>
      <c r="Y148" s="12">
        <v>3</v>
      </c>
      <c r="Z148" s="12">
        <v>2.5</v>
      </c>
      <c r="AA148" s="11" t="s">
        <v>276</v>
      </c>
      <c r="AB148" s="12">
        <v>1.1000000000000001</v>
      </c>
      <c r="AC148" s="12" t="s">
        <v>313</v>
      </c>
      <c r="AD148" s="12">
        <v>0.6</v>
      </c>
      <c r="AE148" s="12">
        <v>0.5</v>
      </c>
      <c r="AF148" s="12"/>
      <c r="AG148" s="11" t="s">
        <v>314</v>
      </c>
      <c r="AH148" s="11" t="s">
        <v>314</v>
      </c>
      <c r="AI148" s="11" t="s">
        <v>183</v>
      </c>
      <c r="AJ148" s="8"/>
      <c r="AK148" s="8" t="s">
        <v>2418</v>
      </c>
      <c r="AL148" s="27" t="s">
        <v>2419</v>
      </c>
    </row>
    <row r="149" spans="1:38" s="5" customFormat="1">
      <c r="A149" s="6">
        <v>45640</v>
      </c>
      <c r="B149" s="18" t="s">
        <v>140</v>
      </c>
      <c r="C149" s="8" t="s">
        <v>195</v>
      </c>
      <c r="D149" s="9">
        <v>7.7777777777777779E-2</v>
      </c>
      <c r="E149" s="8" t="s">
        <v>1767</v>
      </c>
      <c r="F149" s="10">
        <v>12.2</v>
      </c>
      <c r="G149" s="10">
        <v>10.9</v>
      </c>
      <c r="H149" s="10">
        <v>12.9</v>
      </c>
      <c r="I149" s="10">
        <v>12.8</v>
      </c>
      <c r="J149" s="10">
        <v>13.2</v>
      </c>
      <c r="K149" s="10">
        <v>12.4</v>
      </c>
      <c r="L149" s="10">
        <v>12.6</v>
      </c>
      <c r="M149" s="10">
        <v>12.4</v>
      </c>
      <c r="N149" s="10">
        <v>12.6</v>
      </c>
      <c r="O149" s="22">
        <f t="shared" si="85"/>
        <v>36</v>
      </c>
      <c r="P149" s="22">
        <f t="shared" si="86"/>
        <v>38.4</v>
      </c>
      <c r="Q149" s="22">
        <f t="shared" si="87"/>
        <v>37.6</v>
      </c>
      <c r="R149" s="23">
        <f t="shared" si="88"/>
        <v>62</v>
      </c>
      <c r="S149" s="23">
        <f t="shared" si="89"/>
        <v>63.2</v>
      </c>
      <c r="T149" s="11" t="s">
        <v>170</v>
      </c>
      <c r="U149" s="11" t="s">
        <v>171</v>
      </c>
      <c r="V149" s="13" t="s">
        <v>199</v>
      </c>
      <c r="W149" s="13" t="s">
        <v>220</v>
      </c>
      <c r="X149" s="13" t="s">
        <v>220</v>
      </c>
      <c r="Y149" s="12">
        <v>3</v>
      </c>
      <c r="Z149" s="12">
        <v>2.5</v>
      </c>
      <c r="AA149" s="11" t="s">
        <v>276</v>
      </c>
      <c r="AB149" s="12">
        <v>0.2</v>
      </c>
      <c r="AC149" s="12" t="s">
        <v>313</v>
      </c>
      <c r="AD149" s="12">
        <v>-0.3</v>
      </c>
      <c r="AE149" s="12">
        <v>0.5</v>
      </c>
      <c r="AF149" s="12"/>
      <c r="AG149" s="11" t="s">
        <v>315</v>
      </c>
      <c r="AH149" s="11" t="s">
        <v>314</v>
      </c>
      <c r="AI149" s="11" t="s">
        <v>182</v>
      </c>
      <c r="AJ149" s="8"/>
      <c r="AK149" s="8" t="s">
        <v>2422</v>
      </c>
      <c r="AL149" s="27" t="s">
        <v>2423</v>
      </c>
    </row>
    <row r="150" spans="1:38" s="5" customFormat="1">
      <c r="A150" s="6">
        <v>45641</v>
      </c>
      <c r="B150" s="17" t="s">
        <v>1585</v>
      </c>
      <c r="C150" s="8" t="s">
        <v>195</v>
      </c>
      <c r="D150" s="9">
        <v>8.0567129629629627E-2</v>
      </c>
      <c r="E150" s="8" t="s">
        <v>2397</v>
      </c>
      <c r="F150" s="10">
        <v>12.3</v>
      </c>
      <c r="G150" s="10">
        <v>11</v>
      </c>
      <c r="H150" s="10">
        <v>13.8</v>
      </c>
      <c r="I150" s="10">
        <v>13.9</v>
      </c>
      <c r="J150" s="10">
        <v>13.6</v>
      </c>
      <c r="K150" s="10">
        <v>13.6</v>
      </c>
      <c r="L150" s="10">
        <v>13.2</v>
      </c>
      <c r="M150" s="10">
        <v>12.6</v>
      </c>
      <c r="N150" s="10">
        <v>12.1</v>
      </c>
      <c r="O150" s="22">
        <f t="shared" si="85"/>
        <v>37.1</v>
      </c>
      <c r="P150" s="22">
        <f t="shared" si="86"/>
        <v>41.1</v>
      </c>
      <c r="Q150" s="22">
        <f t="shared" si="87"/>
        <v>37.9</v>
      </c>
      <c r="R150" s="23">
        <f t="shared" si="88"/>
        <v>64.599999999999994</v>
      </c>
      <c r="S150" s="23">
        <f t="shared" si="89"/>
        <v>65.099999999999994</v>
      </c>
      <c r="T150" s="11" t="s">
        <v>217</v>
      </c>
      <c r="U150" s="11" t="s">
        <v>213</v>
      </c>
      <c r="V150" s="13" t="s">
        <v>299</v>
      </c>
      <c r="W150" s="13" t="s">
        <v>280</v>
      </c>
      <c r="X150" s="13" t="s">
        <v>261</v>
      </c>
      <c r="Y150" s="12">
        <v>4.5999999999999996</v>
      </c>
      <c r="Z150" s="12">
        <v>4</v>
      </c>
      <c r="AA150" s="11" t="s">
        <v>276</v>
      </c>
      <c r="AB150" s="12">
        <v>2.1</v>
      </c>
      <c r="AC150" s="12">
        <v>-0.7</v>
      </c>
      <c r="AD150" s="12">
        <v>0.9</v>
      </c>
      <c r="AE150" s="12">
        <v>0.5</v>
      </c>
      <c r="AF150" s="12"/>
      <c r="AG150" s="11" t="s">
        <v>318</v>
      </c>
      <c r="AH150" s="11" t="s">
        <v>314</v>
      </c>
      <c r="AI150" s="11" t="s">
        <v>182</v>
      </c>
      <c r="AJ150" s="8"/>
      <c r="AK150" s="8" t="s">
        <v>2428</v>
      </c>
      <c r="AL150" s="27" t="s">
        <v>2429</v>
      </c>
    </row>
    <row r="151" spans="1:38" s="5" customFormat="1">
      <c r="A151" s="6">
        <v>45641</v>
      </c>
      <c r="B151" s="18" t="s">
        <v>1585</v>
      </c>
      <c r="C151" s="8" t="s">
        <v>195</v>
      </c>
      <c r="D151" s="9">
        <v>7.9872685185185185E-2</v>
      </c>
      <c r="E151" s="8" t="s">
        <v>2399</v>
      </c>
      <c r="F151" s="10">
        <v>12.6</v>
      </c>
      <c r="G151" s="10">
        <v>11.5</v>
      </c>
      <c r="H151" s="10">
        <v>13.1</v>
      </c>
      <c r="I151" s="10">
        <v>12.9</v>
      </c>
      <c r="J151" s="10">
        <v>13.6</v>
      </c>
      <c r="K151" s="10">
        <v>13.7</v>
      </c>
      <c r="L151" s="10">
        <v>12.6</v>
      </c>
      <c r="M151" s="10">
        <v>12.4</v>
      </c>
      <c r="N151" s="10">
        <v>12.7</v>
      </c>
      <c r="O151" s="22">
        <f t="shared" si="85"/>
        <v>37.200000000000003</v>
      </c>
      <c r="P151" s="22">
        <f t="shared" si="86"/>
        <v>40.200000000000003</v>
      </c>
      <c r="Q151" s="22">
        <f t="shared" si="87"/>
        <v>37.700000000000003</v>
      </c>
      <c r="R151" s="23">
        <f t="shared" si="88"/>
        <v>63.7</v>
      </c>
      <c r="S151" s="23">
        <f t="shared" si="89"/>
        <v>65</v>
      </c>
      <c r="T151" s="11" t="s">
        <v>170</v>
      </c>
      <c r="U151" s="11" t="s">
        <v>171</v>
      </c>
      <c r="V151" s="13" t="s">
        <v>298</v>
      </c>
      <c r="W151" s="13" t="s">
        <v>2181</v>
      </c>
      <c r="X151" s="13" t="s">
        <v>766</v>
      </c>
      <c r="Y151" s="12">
        <v>4.5999999999999996</v>
      </c>
      <c r="Z151" s="12">
        <v>4</v>
      </c>
      <c r="AA151" s="11" t="s">
        <v>276</v>
      </c>
      <c r="AB151" s="12">
        <v>1.1000000000000001</v>
      </c>
      <c r="AC151" s="12" t="s">
        <v>313</v>
      </c>
      <c r="AD151" s="12">
        <v>0.6</v>
      </c>
      <c r="AE151" s="12">
        <v>0.5</v>
      </c>
      <c r="AF151" s="12"/>
      <c r="AG151" s="11" t="s">
        <v>314</v>
      </c>
      <c r="AH151" s="11" t="s">
        <v>315</v>
      </c>
      <c r="AI151" s="11" t="s">
        <v>183</v>
      </c>
      <c r="AJ151" s="8"/>
      <c r="AK151" s="8" t="s">
        <v>2432</v>
      </c>
      <c r="AL151" s="27" t="s">
        <v>2433</v>
      </c>
    </row>
    <row r="152" spans="1:38" s="5" customFormat="1">
      <c r="A152" s="6">
        <v>45641</v>
      </c>
      <c r="B152" s="18" t="s">
        <v>1373</v>
      </c>
      <c r="C152" s="8" t="s">
        <v>195</v>
      </c>
      <c r="D152" s="9">
        <v>7.9259259259259265E-2</v>
      </c>
      <c r="E152" s="8" t="s">
        <v>2396</v>
      </c>
      <c r="F152" s="10">
        <v>12.3</v>
      </c>
      <c r="G152" s="10">
        <v>11.2</v>
      </c>
      <c r="H152" s="10">
        <v>13.1</v>
      </c>
      <c r="I152" s="10">
        <v>13.3</v>
      </c>
      <c r="J152" s="10">
        <v>13.4</v>
      </c>
      <c r="K152" s="10">
        <v>13.2</v>
      </c>
      <c r="L152" s="10">
        <v>12.9</v>
      </c>
      <c r="M152" s="10">
        <v>12.9</v>
      </c>
      <c r="N152" s="10">
        <v>12.5</v>
      </c>
      <c r="O152" s="22">
        <f t="shared" si="85"/>
        <v>36.6</v>
      </c>
      <c r="P152" s="22">
        <f t="shared" si="86"/>
        <v>39.900000000000006</v>
      </c>
      <c r="Q152" s="22">
        <f t="shared" si="87"/>
        <v>38.299999999999997</v>
      </c>
      <c r="R152" s="23">
        <f t="shared" si="88"/>
        <v>63.300000000000004</v>
      </c>
      <c r="S152" s="23">
        <f t="shared" si="89"/>
        <v>64.900000000000006</v>
      </c>
      <c r="T152" s="11" t="s">
        <v>170</v>
      </c>
      <c r="U152" s="11" t="s">
        <v>171</v>
      </c>
      <c r="V152" s="13" t="s">
        <v>200</v>
      </c>
      <c r="W152" s="13" t="s">
        <v>402</v>
      </c>
      <c r="X152" s="13" t="s">
        <v>304</v>
      </c>
      <c r="Y152" s="12">
        <v>4.5999999999999996</v>
      </c>
      <c r="Z152" s="12">
        <v>4</v>
      </c>
      <c r="AA152" s="11" t="s">
        <v>276</v>
      </c>
      <c r="AB152" s="12">
        <v>0.5</v>
      </c>
      <c r="AC152" s="12" t="s">
        <v>313</v>
      </c>
      <c r="AD152" s="12" t="s">
        <v>317</v>
      </c>
      <c r="AE152" s="12">
        <v>0.5</v>
      </c>
      <c r="AF152" s="12" t="s">
        <v>319</v>
      </c>
      <c r="AG152" s="11" t="s">
        <v>315</v>
      </c>
      <c r="AH152" s="11" t="s">
        <v>315</v>
      </c>
      <c r="AI152" s="11" t="s">
        <v>182</v>
      </c>
      <c r="AJ152" s="8"/>
      <c r="AK152" s="8" t="s">
        <v>2438</v>
      </c>
      <c r="AL152" s="27" t="s">
        <v>2439</v>
      </c>
    </row>
    <row r="153" spans="1:38" s="5" customFormat="1">
      <c r="A153" s="6">
        <v>45641</v>
      </c>
      <c r="B153" s="18" t="s">
        <v>140</v>
      </c>
      <c r="C153" s="8" t="s">
        <v>195</v>
      </c>
      <c r="D153" s="9">
        <v>7.7870370370370368E-2</v>
      </c>
      <c r="E153" s="8" t="s">
        <v>2403</v>
      </c>
      <c r="F153" s="10">
        <v>12.2</v>
      </c>
      <c r="G153" s="10">
        <v>11.8</v>
      </c>
      <c r="H153" s="10">
        <v>13.1</v>
      </c>
      <c r="I153" s="10">
        <v>13</v>
      </c>
      <c r="J153" s="10">
        <v>12.9</v>
      </c>
      <c r="K153" s="10">
        <v>12.7</v>
      </c>
      <c r="L153" s="10">
        <v>12.4</v>
      </c>
      <c r="M153" s="10">
        <v>12.4</v>
      </c>
      <c r="N153" s="10">
        <v>12.3</v>
      </c>
      <c r="O153" s="22">
        <f t="shared" si="85"/>
        <v>37.1</v>
      </c>
      <c r="P153" s="22">
        <f t="shared" si="86"/>
        <v>38.599999999999994</v>
      </c>
      <c r="Q153" s="22">
        <f t="shared" si="87"/>
        <v>37.1</v>
      </c>
      <c r="R153" s="23">
        <f t="shared" si="88"/>
        <v>63</v>
      </c>
      <c r="S153" s="23">
        <f t="shared" si="89"/>
        <v>62.7</v>
      </c>
      <c r="T153" s="11" t="s">
        <v>217</v>
      </c>
      <c r="U153" s="11" t="s">
        <v>213</v>
      </c>
      <c r="V153" s="13" t="s">
        <v>200</v>
      </c>
      <c r="W153" s="13" t="s">
        <v>766</v>
      </c>
      <c r="X153" s="13" t="s">
        <v>250</v>
      </c>
      <c r="Y153" s="12">
        <v>4.5999999999999996</v>
      </c>
      <c r="Z153" s="12">
        <v>4</v>
      </c>
      <c r="AA153" s="11" t="s">
        <v>276</v>
      </c>
      <c r="AB153" s="12">
        <v>1</v>
      </c>
      <c r="AC153" s="12">
        <v>-0.3</v>
      </c>
      <c r="AD153" s="12">
        <v>0.2</v>
      </c>
      <c r="AE153" s="12">
        <v>0.5</v>
      </c>
      <c r="AF153" s="12"/>
      <c r="AG153" s="11" t="s">
        <v>315</v>
      </c>
      <c r="AH153" s="11" t="s">
        <v>314</v>
      </c>
      <c r="AI153" s="11" t="s">
        <v>183</v>
      </c>
      <c r="AJ153" s="8"/>
      <c r="AK153" s="8" t="s">
        <v>2444</v>
      </c>
      <c r="AL153" s="27" t="s">
        <v>2445</v>
      </c>
    </row>
    <row r="154" spans="1:38" s="5" customFormat="1">
      <c r="A154" s="6">
        <v>45647</v>
      </c>
      <c r="B154" s="18" t="s">
        <v>1585</v>
      </c>
      <c r="C154" s="8" t="s">
        <v>195</v>
      </c>
      <c r="D154" s="9">
        <v>7.9942129629629627E-2</v>
      </c>
      <c r="E154" s="8" t="s">
        <v>2452</v>
      </c>
      <c r="F154" s="10">
        <v>12.6</v>
      </c>
      <c r="G154" s="10">
        <v>11.4</v>
      </c>
      <c r="H154" s="10">
        <v>13.3</v>
      </c>
      <c r="I154" s="10">
        <v>13.2</v>
      </c>
      <c r="J154" s="10">
        <v>13.6</v>
      </c>
      <c r="K154" s="10">
        <v>13</v>
      </c>
      <c r="L154" s="10">
        <v>13</v>
      </c>
      <c r="M154" s="10">
        <v>12.6</v>
      </c>
      <c r="N154" s="10">
        <v>13</v>
      </c>
      <c r="O154" s="22">
        <f t="shared" ref="O154:O159" si="90">SUM(F154:H154)</f>
        <v>37.299999999999997</v>
      </c>
      <c r="P154" s="22">
        <f t="shared" ref="P154:P159" si="91">SUM(I154:K154)</f>
        <v>39.799999999999997</v>
      </c>
      <c r="Q154" s="22">
        <f t="shared" ref="Q154:Q159" si="92">SUM(L154:N154)</f>
        <v>38.6</v>
      </c>
      <c r="R154" s="23">
        <f t="shared" ref="R154:R159" si="93">SUM(F154:J154)</f>
        <v>64.099999999999994</v>
      </c>
      <c r="S154" s="23">
        <f t="shared" ref="S154:S159" si="94">SUM(J154:N154)</f>
        <v>65.2</v>
      </c>
      <c r="T154" s="11" t="s">
        <v>170</v>
      </c>
      <c r="U154" s="11" t="s">
        <v>197</v>
      </c>
      <c r="V154" s="13" t="s">
        <v>1385</v>
      </c>
      <c r="W154" s="13" t="s">
        <v>261</v>
      </c>
      <c r="X154" s="13" t="s">
        <v>199</v>
      </c>
      <c r="Y154" s="12">
        <v>2.5</v>
      </c>
      <c r="Z154" s="12">
        <v>2.2999999999999998</v>
      </c>
      <c r="AA154" s="11" t="s">
        <v>276</v>
      </c>
      <c r="AB154" s="12">
        <v>1.7</v>
      </c>
      <c r="AC154" s="12" t="s">
        <v>313</v>
      </c>
      <c r="AD154" s="12">
        <v>1.3</v>
      </c>
      <c r="AE154" s="12">
        <v>0.4</v>
      </c>
      <c r="AF154" s="12"/>
      <c r="AG154" s="11" t="s">
        <v>316</v>
      </c>
      <c r="AH154" s="11" t="s">
        <v>315</v>
      </c>
      <c r="AI154" s="11" t="s">
        <v>183</v>
      </c>
      <c r="AJ154" s="8"/>
      <c r="AK154" s="8" t="s">
        <v>2453</v>
      </c>
      <c r="AL154" s="27" t="s">
        <v>2451</v>
      </c>
    </row>
    <row r="155" spans="1:38" s="5" customFormat="1">
      <c r="A155" s="6">
        <v>45647</v>
      </c>
      <c r="B155" s="18" t="s">
        <v>1585</v>
      </c>
      <c r="C155" s="8" t="s">
        <v>195</v>
      </c>
      <c r="D155" s="9">
        <v>7.918981481481481E-2</v>
      </c>
      <c r="E155" s="8" t="s">
        <v>2458</v>
      </c>
      <c r="F155" s="10">
        <v>12.5</v>
      </c>
      <c r="G155" s="10">
        <v>11.3</v>
      </c>
      <c r="H155" s="10">
        <v>12.8</v>
      </c>
      <c r="I155" s="10">
        <v>12.6</v>
      </c>
      <c r="J155" s="10">
        <v>12.9</v>
      </c>
      <c r="K155" s="10">
        <v>13</v>
      </c>
      <c r="L155" s="10">
        <v>12.9</v>
      </c>
      <c r="M155" s="10">
        <v>13</v>
      </c>
      <c r="N155" s="10">
        <v>13.2</v>
      </c>
      <c r="O155" s="22">
        <f t="shared" si="90"/>
        <v>36.6</v>
      </c>
      <c r="P155" s="22">
        <f t="shared" si="91"/>
        <v>38.5</v>
      </c>
      <c r="Q155" s="22">
        <f t="shared" si="92"/>
        <v>39.099999999999994</v>
      </c>
      <c r="R155" s="23">
        <f t="shared" si="93"/>
        <v>62.1</v>
      </c>
      <c r="S155" s="23">
        <f t="shared" si="94"/>
        <v>65</v>
      </c>
      <c r="T155" s="11" t="s">
        <v>172</v>
      </c>
      <c r="U155" s="11" t="s">
        <v>197</v>
      </c>
      <c r="V155" s="13" t="s">
        <v>285</v>
      </c>
      <c r="W155" s="13" t="s">
        <v>304</v>
      </c>
      <c r="X155" s="13" t="s">
        <v>1460</v>
      </c>
      <c r="Y155" s="12">
        <v>2.5</v>
      </c>
      <c r="Z155" s="12">
        <v>2.2999999999999998</v>
      </c>
      <c r="AA155" s="11" t="s">
        <v>276</v>
      </c>
      <c r="AB155" s="12">
        <v>0.2</v>
      </c>
      <c r="AC155" s="12" t="s">
        <v>313</v>
      </c>
      <c r="AD155" s="12">
        <v>-0.2</v>
      </c>
      <c r="AE155" s="12">
        <v>0.4</v>
      </c>
      <c r="AF155" s="12"/>
      <c r="AG155" s="11" t="s">
        <v>315</v>
      </c>
      <c r="AH155" s="11" t="s">
        <v>315</v>
      </c>
      <c r="AI155" s="11" t="s">
        <v>182</v>
      </c>
      <c r="AJ155" s="8"/>
      <c r="AK155" s="8" t="s">
        <v>2457</v>
      </c>
      <c r="AL155" s="27" t="s">
        <v>2459</v>
      </c>
    </row>
    <row r="156" spans="1:38" s="5" customFormat="1">
      <c r="A156" s="6">
        <v>45647</v>
      </c>
      <c r="B156" s="17" t="s">
        <v>139</v>
      </c>
      <c r="C156" s="8" t="s">
        <v>195</v>
      </c>
      <c r="D156" s="9">
        <v>7.8541666666666662E-2</v>
      </c>
      <c r="E156" s="8" t="s">
        <v>1222</v>
      </c>
      <c r="F156" s="10">
        <v>12.4</v>
      </c>
      <c r="G156" s="10">
        <v>11.4</v>
      </c>
      <c r="H156" s="10">
        <v>13.1</v>
      </c>
      <c r="I156" s="10">
        <v>12.8</v>
      </c>
      <c r="J156" s="10">
        <v>12.8</v>
      </c>
      <c r="K156" s="10">
        <v>12.6</v>
      </c>
      <c r="L156" s="10">
        <v>12.5</v>
      </c>
      <c r="M156" s="10">
        <v>12.9</v>
      </c>
      <c r="N156" s="10">
        <v>13.1</v>
      </c>
      <c r="O156" s="22">
        <f t="shared" si="90"/>
        <v>36.9</v>
      </c>
      <c r="P156" s="22">
        <f t="shared" si="91"/>
        <v>38.200000000000003</v>
      </c>
      <c r="Q156" s="22">
        <f t="shared" si="92"/>
        <v>38.5</v>
      </c>
      <c r="R156" s="23">
        <f t="shared" si="93"/>
        <v>62.5</v>
      </c>
      <c r="S156" s="23">
        <f t="shared" si="94"/>
        <v>63.9</v>
      </c>
      <c r="T156" s="11" t="s">
        <v>172</v>
      </c>
      <c r="U156" s="11" t="s">
        <v>197</v>
      </c>
      <c r="V156" s="13" t="s">
        <v>415</v>
      </c>
      <c r="W156" s="13" t="s">
        <v>260</v>
      </c>
      <c r="X156" s="13" t="s">
        <v>220</v>
      </c>
      <c r="Y156" s="12">
        <v>2.5</v>
      </c>
      <c r="Z156" s="12">
        <v>2.2999999999999998</v>
      </c>
      <c r="AA156" s="11" t="s">
        <v>276</v>
      </c>
      <c r="AB156" s="12">
        <v>1</v>
      </c>
      <c r="AC156" s="12" t="s">
        <v>313</v>
      </c>
      <c r="AD156" s="12">
        <v>0.6</v>
      </c>
      <c r="AE156" s="12">
        <v>0.4</v>
      </c>
      <c r="AF156" s="12"/>
      <c r="AG156" s="11" t="s">
        <v>314</v>
      </c>
      <c r="AH156" s="11" t="s">
        <v>314</v>
      </c>
      <c r="AI156" s="11" t="s">
        <v>183</v>
      </c>
      <c r="AJ156" s="8"/>
      <c r="AK156" s="8" t="s">
        <v>2470</v>
      </c>
      <c r="AL156" s="27" t="s">
        <v>2471</v>
      </c>
    </row>
    <row r="157" spans="1:38" s="5" customFormat="1">
      <c r="A157" s="6">
        <v>45647</v>
      </c>
      <c r="B157" s="18" t="s">
        <v>142</v>
      </c>
      <c r="C157" s="8" t="s">
        <v>195</v>
      </c>
      <c r="D157" s="9">
        <v>7.7824074074074073E-2</v>
      </c>
      <c r="E157" s="8" t="s">
        <v>1777</v>
      </c>
      <c r="F157" s="10">
        <v>12.1</v>
      </c>
      <c r="G157" s="10">
        <v>11.4</v>
      </c>
      <c r="H157" s="10">
        <v>12.9</v>
      </c>
      <c r="I157" s="10">
        <v>13.3</v>
      </c>
      <c r="J157" s="10">
        <v>13.3</v>
      </c>
      <c r="K157" s="10">
        <v>12.8</v>
      </c>
      <c r="L157" s="10">
        <v>12.2</v>
      </c>
      <c r="M157" s="10">
        <v>12.1</v>
      </c>
      <c r="N157" s="10">
        <v>12.3</v>
      </c>
      <c r="O157" s="22">
        <f t="shared" si="90"/>
        <v>36.4</v>
      </c>
      <c r="P157" s="22">
        <f t="shared" si="91"/>
        <v>39.400000000000006</v>
      </c>
      <c r="Q157" s="22">
        <f t="shared" si="92"/>
        <v>36.599999999999994</v>
      </c>
      <c r="R157" s="23">
        <f t="shared" si="93"/>
        <v>63</v>
      </c>
      <c r="S157" s="23">
        <f t="shared" si="94"/>
        <v>62.7</v>
      </c>
      <c r="T157" s="11" t="s">
        <v>170</v>
      </c>
      <c r="U157" s="11" t="s">
        <v>213</v>
      </c>
      <c r="V157" s="13" t="s">
        <v>199</v>
      </c>
      <c r="W157" s="13" t="s">
        <v>200</v>
      </c>
      <c r="X157" s="13" t="s">
        <v>252</v>
      </c>
      <c r="Y157" s="12">
        <v>2.5</v>
      </c>
      <c r="Z157" s="12">
        <v>2.2999999999999998</v>
      </c>
      <c r="AA157" s="11" t="s">
        <v>276</v>
      </c>
      <c r="AB157" s="12">
        <v>1.4</v>
      </c>
      <c r="AC157" s="12">
        <v>-0.7</v>
      </c>
      <c r="AD157" s="12">
        <v>0.3</v>
      </c>
      <c r="AE157" s="12">
        <v>0.4</v>
      </c>
      <c r="AF157" s="12" t="s">
        <v>319</v>
      </c>
      <c r="AG157" s="11" t="s">
        <v>315</v>
      </c>
      <c r="AH157" s="11" t="s">
        <v>314</v>
      </c>
      <c r="AI157" s="11" t="s">
        <v>182</v>
      </c>
      <c r="AJ157" s="8"/>
      <c r="AK157" s="8" t="s">
        <v>2484</v>
      </c>
      <c r="AL157" s="27" t="s">
        <v>2485</v>
      </c>
    </row>
    <row r="158" spans="1:38" s="5" customFormat="1">
      <c r="A158" s="6">
        <v>45648</v>
      </c>
      <c r="B158" s="18" t="s">
        <v>1373</v>
      </c>
      <c r="C158" s="8" t="s">
        <v>195</v>
      </c>
      <c r="D158" s="9">
        <v>7.9247685185185185E-2</v>
      </c>
      <c r="E158" s="8" t="s">
        <v>2489</v>
      </c>
      <c r="F158" s="10">
        <v>12.7</v>
      </c>
      <c r="G158" s="10">
        <v>11.4</v>
      </c>
      <c r="H158" s="10">
        <v>13.3</v>
      </c>
      <c r="I158" s="10">
        <v>13.4</v>
      </c>
      <c r="J158" s="10">
        <v>13</v>
      </c>
      <c r="K158" s="10">
        <v>12.8</v>
      </c>
      <c r="L158" s="10">
        <v>13.1</v>
      </c>
      <c r="M158" s="10">
        <v>12.4</v>
      </c>
      <c r="N158" s="10">
        <v>12.6</v>
      </c>
      <c r="O158" s="22">
        <f t="shared" si="90"/>
        <v>37.400000000000006</v>
      </c>
      <c r="P158" s="22">
        <f t="shared" si="91"/>
        <v>39.200000000000003</v>
      </c>
      <c r="Q158" s="22">
        <f t="shared" si="92"/>
        <v>38.1</v>
      </c>
      <c r="R158" s="23">
        <f t="shared" si="93"/>
        <v>63.800000000000004</v>
      </c>
      <c r="S158" s="23">
        <f t="shared" si="94"/>
        <v>63.9</v>
      </c>
      <c r="T158" s="11" t="s">
        <v>170</v>
      </c>
      <c r="U158" s="11" t="s">
        <v>171</v>
      </c>
      <c r="V158" s="13" t="s">
        <v>1385</v>
      </c>
      <c r="W158" s="13" t="s">
        <v>247</v>
      </c>
      <c r="X158" s="13" t="s">
        <v>1385</v>
      </c>
      <c r="Y158" s="12">
        <v>2.1</v>
      </c>
      <c r="Z158" s="12">
        <v>1.8</v>
      </c>
      <c r="AA158" s="11" t="s">
        <v>276</v>
      </c>
      <c r="AB158" s="12">
        <v>0.4</v>
      </c>
      <c r="AC158" s="12" t="s">
        <v>313</v>
      </c>
      <c r="AD158" s="12">
        <v>-0.1</v>
      </c>
      <c r="AE158" s="12">
        <v>0.5</v>
      </c>
      <c r="AF158" s="12"/>
      <c r="AG158" s="11" t="s">
        <v>315</v>
      </c>
      <c r="AH158" s="11" t="s">
        <v>315</v>
      </c>
      <c r="AI158" s="11" t="s">
        <v>182</v>
      </c>
      <c r="AJ158" s="8"/>
      <c r="AK158" s="8" t="s">
        <v>2500</v>
      </c>
      <c r="AL158" s="27" t="s">
        <v>2501</v>
      </c>
    </row>
    <row r="159" spans="1:38" s="5" customFormat="1">
      <c r="A159" s="6">
        <v>45648</v>
      </c>
      <c r="B159" s="18" t="s">
        <v>140</v>
      </c>
      <c r="C159" s="8" t="s">
        <v>195</v>
      </c>
      <c r="D159" s="9">
        <v>7.856481481481481E-2</v>
      </c>
      <c r="E159" s="8" t="s">
        <v>2492</v>
      </c>
      <c r="F159" s="10">
        <v>12.3</v>
      </c>
      <c r="G159" s="10">
        <v>11.9</v>
      </c>
      <c r="H159" s="10">
        <v>13</v>
      </c>
      <c r="I159" s="10">
        <v>12.4</v>
      </c>
      <c r="J159" s="10">
        <v>12.8</v>
      </c>
      <c r="K159" s="10">
        <v>12.8</v>
      </c>
      <c r="L159" s="10">
        <v>13.1</v>
      </c>
      <c r="M159" s="10">
        <v>12.8</v>
      </c>
      <c r="N159" s="10">
        <v>12.7</v>
      </c>
      <c r="O159" s="22">
        <f t="shared" si="90"/>
        <v>37.200000000000003</v>
      </c>
      <c r="P159" s="22">
        <f t="shared" si="91"/>
        <v>38</v>
      </c>
      <c r="Q159" s="22">
        <f t="shared" si="92"/>
        <v>38.599999999999994</v>
      </c>
      <c r="R159" s="23">
        <f t="shared" si="93"/>
        <v>62.400000000000006</v>
      </c>
      <c r="S159" s="23">
        <f t="shared" si="94"/>
        <v>64.2</v>
      </c>
      <c r="T159" s="11" t="s">
        <v>170</v>
      </c>
      <c r="U159" s="11" t="s">
        <v>197</v>
      </c>
      <c r="V159" s="13" t="s">
        <v>241</v>
      </c>
      <c r="W159" s="13" t="s">
        <v>304</v>
      </c>
      <c r="X159" s="13" t="s">
        <v>411</v>
      </c>
      <c r="Y159" s="12">
        <v>2.1</v>
      </c>
      <c r="Z159" s="12">
        <v>1.8</v>
      </c>
      <c r="AA159" s="11" t="s">
        <v>276</v>
      </c>
      <c r="AB159" s="12">
        <v>2</v>
      </c>
      <c r="AC159" s="12" t="s">
        <v>313</v>
      </c>
      <c r="AD159" s="12">
        <v>1.5</v>
      </c>
      <c r="AE159" s="12">
        <v>0.5</v>
      </c>
      <c r="AF159" s="12"/>
      <c r="AG159" s="11" t="s">
        <v>316</v>
      </c>
      <c r="AH159" s="11" t="s">
        <v>315</v>
      </c>
      <c r="AI159" s="11" t="s">
        <v>182</v>
      </c>
      <c r="AJ159" s="8"/>
      <c r="AK159" s="8" t="s">
        <v>2508</v>
      </c>
      <c r="AL159" s="27" t="s">
        <v>2509</v>
      </c>
    </row>
  </sheetData>
  <autoFilter ref="A1:AL142" xr:uid="{00000000-0001-0000-0C00-000000000000}"/>
  <phoneticPr fontId="12"/>
  <conditionalFormatting sqref="F2:N2">
    <cfRule type="colorScale" priority="2159">
      <colorScale>
        <cfvo type="min"/>
        <cfvo type="percentile" val="50"/>
        <cfvo type="max"/>
        <color rgb="FFF8696B"/>
        <color rgb="FFFFEB84"/>
        <color rgb="FF63BE7B"/>
      </colorScale>
    </cfRule>
  </conditionalFormatting>
  <conditionalFormatting sqref="F3:N3">
    <cfRule type="colorScale" priority="216">
      <colorScale>
        <cfvo type="min"/>
        <cfvo type="percentile" val="50"/>
        <cfvo type="max"/>
        <color rgb="FFF8696B"/>
        <color rgb="FFFFEB84"/>
        <color rgb="FF63BE7B"/>
      </colorScale>
    </cfRule>
  </conditionalFormatting>
  <conditionalFormatting sqref="F4:N4">
    <cfRule type="colorScale" priority="217">
      <colorScale>
        <cfvo type="min"/>
        <cfvo type="percentile" val="50"/>
        <cfvo type="max"/>
        <color rgb="FFF8696B"/>
        <color rgb="FFFFEB84"/>
        <color rgb="FF63BE7B"/>
      </colorScale>
    </cfRule>
  </conditionalFormatting>
  <conditionalFormatting sqref="F5:N10">
    <cfRule type="colorScale" priority="209">
      <colorScale>
        <cfvo type="min"/>
        <cfvo type="percentile" val="50"/>
        <cfvo type="max"/>
        <color rgb="FFF8696B"/>
        <color rgb="FFFFEB84"/>
        <color rgb="FF63BE7B"/>
      </colorScale>
    </cfRule>
  </conditionalFormatting>
  <conditionalFormatting sqref="F11:N15">
    <cfRule type="colorScale" priority="138">
      <colorScale>
        <cfvo type="min"/>
        <cfvo type="percentile" val="50"/>
        <cfvo type="max"/>
        <color rgb="FFF8696B"/>
        <color rgb="FFFFEB84"/>
        <color rgb="FF63BE7B"/>
      </colorScale>
    </cfRule>
  </conditionalFormatting>
  <conditionalFormatting sqref="F16:N20">
    <cfRule type="colorScale" priority="132">
      <colorScale>
        <cfvo type="min"/>
        <cfvo type="percentile" val="50"/>
        <cfvo type="max"/>
        <color rgb="FFF8696B"/>
        <color rgb="FFFFEB84"/>
        <color rgb="FF63BE7B"/>
      </colorScale>
    </cfRule>
  </conditionalFormatting>
  <conditionalFormatting sqref="F21:N25">
    <cfRule type="colorScale" priority="128">
      <colorScale>
        <cfvo type="min"/>
        <cfvo type="percentile" val="50"/>
        <cfvo type="max"/>
        <color rgb="FFF8696B"/>
        <color rgb="FFFFEB84"/>
        <color rgb="FF63BE7B"/>
      </colorScale>
    </cfRule>
  </conditionalFormatting>
  <conditionalFormatting sqref="F26:N31">
    <cfRule type="colorScale" priority="124">
      <colorScale>
        <cfvo type="min"/>
        <cfvo type="percentile" val="50"/>
        <cfvo type="max"/>
        <color rgb="FFF8696B"/>
        <color rgb="FFFFEB84"/>
        <color rgb="FF63BE7B"/>
      </colorScale>
    </cfRule>
  </conditionalFormatting>
  <conditionalFormatting sqref="F32:N35">
    <cfRule type="colorScale" priority="120">
      <colorScale>
        <cfvo type="min"/>
        <cfvo type="percentile" val="50"/>
        <cfvo type="max"/>
        <color rgb="FFF8696B"/>
        <color rgb="FFFFEB84"/>
        <color rgb="FF63BE7B"/>
      </colorScale>
    </cfRule>
  </conditionalFormatting>
  <conditionalFormatting sqref="F36:N36">
    <cfRule type="colorScale" priority="114">
      <colorScale>
        <cfvo type="min"/>
        <cfvo type="percentile" val="50"/>
        <cfvo type="max"/>
        <color rgb="FFF8696B"/>
        <color rgb="FFFFEB84"/>
        <color rgb="FF63BE7B"/>
      </colorScale>
    </cfRule>
  </conditionalFormatting>
  <conditionalFormatting sqref="F37:N41">
    <cfRule type="colorScale" priority="110">
      <colorScale>
        <cfvo type="min"/>
        <cfvo type="percentile" val="50"/>
        <cfvo type="max"/>
        <color rgb="FFF8696B"/>
        <color rgb="FFFFEB84"/>
        <color rgb="FF63BE7B"/>
      </colorScale>
    </cfRule>
  </conditionalFormatting>
  <conditionalFormatting sqref="F42:N46">
    <cfRule type="colorScale" priority="106">
      <colorScale>
        <cfvo type="min"/>
        <cfvo type="percentile" val="50"/>
        <cfvo type="max"/>
        <color rgb="FFF8696B"/>
        <color rgb="FFFFEB84"/>
        <color rgb="FF63BE7B"/>
      </colorScale>
    </cfRule>
  </conditionalFormatting>
  <conditionalFormatting sqref="F47:N50">
    <cfRule type="colorScale" priority="102">
      <colorScale>
        <cfvo type="min"/>
        <cfvo type="percentile" val="50"/>
        <cfvo type="max"/>
        <color rgb="FFF8696B"/>
        <color rgb="FFFFEB84"/>
        <color rgb="FF63BE7B"/>
      </colorScale>
    </cfRule>
  </conditionalFormatting>
  <conditionalFormatting sqref="F51:N56">
    <cfRule type="colorScale" priority="96">
      <colorScale>
        <cfvo type="min"/>
        <cfvo type="percentile" val="50"/>
        <cfvo type="max"/>
        <color rgb="FFF8696B"/>
        <color rgb="FFFFEB84"/>
        <color rgb="FF63BE7B"/>
      </colorScale>
    </cfRule>
  </conditionalFormatting>
  <conditionalFormatting sqref="F57:N62">
    <cfRule type="colorScale" priority="90">
      <colorScale>
        <cfvo type="min"/>
        <cfvo type="percentile" val="50"/>
        <cfvo type="max"/>
        <color rgb="FFF8696B"/>
        <color rgb="FFFFEB84"/>
        <color rgb="FF63BE7B"/>
      </colorScale>
    </cfRule>
  </conditionalFormatting>
  <conditionalFormatting sqref="F63:N66">
    <cfRule type="colorScale" priority="84">
      <colorScale>
        <cfvo type="min"/>
        <cfvo type="percentile" val="50"/>
        <cfvo type="max"/>
        <color rgb="FFF8696B"/>
        <color rgb="FFFFEB84"/>
        <color rgb="FF63BE7B"/>
      </colorScale>
    </cfRule>
  </conditionalFormatting>
  <conditionalFormatting sqref="F67:N70">
    <cfRule type="colorScale" priority="80">
      <colorScale>
        <cfvo type="min"/>
        <cfvo type="percentile" val="50"/>
        <cfvo type="max"/>
        <color rgb="FFF8696B"/>
        <color rgb="FFFFEB84"/>
        <color rgb="FF63BE7B"/>
      </colorScale>
    </cfRule>
  </conditionalFormatting>
  <conditionalFormatting sqref="F71:N75">
    <cfRule type="colorScale" priority="74">
      <colorScale>
        <cfvo type="min"/>
        <cfvo type="percentile" val="50"/>
        <cfvo type="max"/>
        <color rgb="FFF8696B"/>
        <color rgb="FFFFEB84"/>
        <color rgb="FF63BE7B"/>
      </colorScale>
    </cfRule>
  </conditionalFormatting>
  <conditionalFormatting sqref="F76:N81">
    <cfRule type="colorScale" priority="70">
      <colorScale>
        <cfvo type="min"/>
        <cfvo type="percentile" val="50"/>
        <cfvo type="max"/>
        <color rgb="FFF8696B"/>
        <color rgb="FFFFEB84"/>
        <color rgb="FF63BE7B"/>
      </colorScale>
    </cfRule>
  </conditionalFormatting>
  <conditionalFormatting sqref="F82:N86">
    <cfRule type="colorScale" priority="64">
      <colorScale>
        <cfvo type="min"/>
        <cfvo type="percentile" val="50"/>
        <cfvo type="max"/>
        <color rgb="FFF8696B"/>
        <color rgb="FFFFEB84"/>
        <color rgb="FF63BE7B"/>
      </colorScale>
    </cfRule>
  </conditionalFormatting>
  <conditionalFormatting sqref="F87:N90">
    <cfRule type="colorScale" priority="58">
      <colorScale>
        <cfvo type="min"/>
        <cfvo type="percentile" val="50"/>
        <cfvo type="max"/>
        <color rgb="FFF8696B"/>
        <color rgb="FFFFEB84"/>
        <color rgb="FF63BE7B"/>
      </colorScale>
    </cfRule>
  </conditionalFormatting>
  <conditionalFormatting sqref="F91:N95">
    <cfRule type="colorScale" priority="54">
      <colorScale>
        <cfvo type="min"/>
        <cfvo type="percentile" val="50"/>
        <cfvo type="max"/>
        <color rgb="FFF8696B"/>
        <color rgb="FFFFEB84"/>
        <color rgb="FF63BE7B"/>
      </colorScale>
    </cfRule>
  </conditionalFormatting>
  <conditionalFormatting sqref="F96:N103">
    <cfRule type="colorScale" priority="50">
      <colorScale>
        <cfvo type="min"/>
        <cfvo type="percentile" val="50"/>
        <cfvo type="max"/>
        <color rgb="FFF8696B"/>
        <color rgb="FFFFEB84"/>
        <color rgb="FF63BE7B"/>
      </colorScale>
    </cfRule>
  </conditionalFormatting>
  <conditionalFormatting sqref="F104:N108">
    <cfRule type="colorScale" priority="46">
      <colorScale>
        <cfvo type="min"/>
        <cfvo type="percentile" val="50"/>
        <cfvo type="max"/>
        <color rgb="FFF8696B"/>
        <color rgb="FFFFEB84"/>
        <color rgb="FF63BE7B"/>
      </colorScale>
    </cfRule>
  </conditionalFormatting>
  <conditionalFormatting sqref="F109:N113">
    <cfRule type="colorScale" priority="42">
      <colorScale>
        <cfvo type="min"/>
        <cfvo type="percentile" val="50"/>
        <cfvo type="max"/>
        <color rgb="FFF8696B"/>
        <color rgb="FFFFEB84"/>
        <color rgb="FF63BE7B"/>
      </colorScale>
    </cfRule>
  </conditionalFormatting>
  <conditionalFormatting sqref="F114:N119">
    <cfRule type="colorScale" priority="36">
      <colorScale>
        <cfvo type="min"/>
        <cfvo type="percentile" val="50"/>
        <cfvo type="max"/>
        <color rgb="FFF8696B"/>
        <color rgb="FFFFEB84"/>
        <color rgb="FF63BE7B"/>
      </colorScale>
    </cfRule>
  </conditionalFormatting>
  <conditionalFormatting sqref="F120:N120">
    <cfRule type="colorScale" priority="35">
      <colorScale>
        <cfvo type="min"/>
        <cfvo type="percentile" val="50"/>
        <cfvo type="max"/>
        <color rgb="FFF8696B"/>
        <color rgb="FFFFEB84"/>
        <color rgb="FF63BE7B"/>
      </colorScale>
    </cfRule>
  </conditionalFormatting>
  <conditionalFormatting sqref="F121:N126">
    <cfRule type="colorScale" priority="31">
      <colorScale>
        <cfvo type="min"/>
        <cfvo type="percentile" val="50"/>
        <cfvo type="max"/>
        <color rgb="FFF8696B"/>
        <color rgb="FFFFEB84"/>
        <color rgb="FF63BE7B"/>
      </colorScale>
    </cfRule>
  </conditionalFormatting>
  <conditionalFormatting sqref="F127:N131">
    <cfRule type="colorScale" priority="25">
      <colorScale>
        <cfvo type="min"/>
        <cfvo type="percentile" val="50"/>
        <cfvo type="max"/>
        <color rgb="FFF8696B"/>
        <color rgb="FFFFEB84"/>
        <color rgb="FF63BE7B"/>
      </colorScale>
    </cfRule>
  </conditionalFormatting>
  <conditionalFormatting sqref="F132:N137">
    <cfRule type="colorScale" priority="19">
      <colorScale>
        <cfvo type="min"/>
        <cfvo type="percentile" val="50"/>
        <cfvo type="max"/>
        <color rgb="FFF8696B"/>
        <color rgb="FFFFEB84"/>
        <color rgb="FF63BE7B"/>
      </colorScale>
    </cfRule>
  </conditionalFormatting>
  <conditionalFormatting sqref="F138:N142">
    <cfRule type="colorScale" priority="15">
      <colorScale>
        <cfvo type="min"/>
        <cfvo type="percentile" val="50"/>
        <cfvo type="max"/>
        <color rgb="FFF8696B"/>
        <color rgb="FFFFEB84"/>
        <color rgb="FF63BE7B"/>
      </colorScale>
    </cfRule>
  </conditionalFormatting>
  <conditionalFormatting sqref="F143:N146">
    <cfRule type="colorScale" priority="11">
      <colorScale>
        <cfvo type="min"/>
        <cfvo type="percentile" val="50"/>
        <cfvo type="max"/>
        <color rgb="FFF8696B"/>
        <color rgb="FFFFEB84"/>
        <color rgb="FF63BE7B"/>
      </colorScale>
    </cfRule>
  </conditionalFormatting>
  <conditionalFormatting sqref="F147:N153">
    <cfRule type="colorScale" priority="7">
      <colorScale>
        <cfvo type="min"/>
        <cfvo type="percentile" val="50"/>
        <cfvo type="max"/>
        <color rgb="FFF8696B"/>
        <color rgb="FFFFEB84"/>
        <color rgb="FF63BE7B"/>
      </colorScale>
    </cfRule>
  </conditionalFormatting>
  <conditionalFormatting sqref="F154:N159">
    <cfRule type="colorScale" priority="3">
      <colorScale>
        <cfvo type="min"/>
        <cfvo type="percentile" val="50"/>
        <cfvo type="max"/>
        <color rgb="FFF8696B"/>
        <color rgb="FFFFEB84"/>
        <color rgb="FF63BE7B"/>
      </colorScale>
    </cfRule>
  </conditionalFormatting>
  <conditionalFormatting sqref="AA2:AA159">
    <cfRule type="containsText" dxfId="80" priority="232" operator="containsText" text="A">
      <formula>NOT(ISERROR(SEARCH("A",AA2)))</formula>
    </cfRule>
    <cfRule type="containsText" dxfId="79" priority="229" operator="containsText" text="F">
      <formula>NOT(ISERROR(SEARCH("F",AA2)))</formula>
    </cfRule>
    <cfRule type="containsText" dxfId="78" priority="228" operator="containsText" text="S">
      <formula>NOT(ISERROR(SEARCH("S",AA2)))</formula>
    </cfRule>
    <cfRule type="containsText" dxfId="77" priority="227" operator="containsText" text="D">
      <formula>NOT(ISERROR(SEARCH("D",AA2)))</formula>
    </cfRule>
  </conditionalFormatting>
  <conditionalFormatting sqref="AA11:AA113 AA87:AJ108 AA111:AJ120 AB109:AJ109 AC110:AJ110">
    <cfRule type="containsText" dxfId="76" priority="133" operator="containsText" text="E">
      <formula>NOT(ISERROR(SEARCH("E",AA11)))</formula>
    </cfRule>
  </conditionalFormatting>
  <conditionalFormatting sqref="AA11:AA113 AA87:AJ108 AB109:AJ109 AC110:AJ110 AA111:AJ120">
    <cfRule type="containsText" dxfId="75" priority="134" operator="containsText" text="B">
      <formula>NOT(ISERROR(SEARCH("B",AA11)))</formula>
    </cfRule>
  </conditionalFormatting>
  <conditionalFormatting sqref="AA32:AA142 AA138:AJ146">
    <cfRule type="containsText" dxfId="74" priority="116" operator="containsText" text="B">
      <formula>NOT(ISERROR(SEARCH("B",AA32)))</formula>
    </cfRule>
    <cfRule type="containsText" dxfId="73" priority="115" operator="containsText" text="E">
      <formula>NOT(ISERROR(SEARCH("E",AA32)))</formula>
    </cfRule>
  </conditionalFormatting>
  <conditionalFormatting sqref="AA47:AA159">
    <cfRule type="containsText" dxfId="72" priority="100" operator="containsText" text="E">
      <formula>NOT(ISERROR(SEARCH("E",AA47)))</formula>
    </cfRule>
    <cfRule type="containsText" dxfId="71" priority="101" operator="containsText" text="B">
      <formula>NOT(ISERROR(SEARCH("B",AA47)))</formula>
    </cfRule>
  </conditionalFormatting>
  <conditionalFormatting sqref="AA51:AA159">
    <cfRule type="containsText" dxfId="70" priority="95" operator="containsText" text="B">
      <formula>NOT(ISERROR(SEARCH("B",AA51)))</formula>
    </cfRule>
    <cfRule type="containsText" dxfId="69" priority="94" operator="containsText" text="E">
      <formula>NOT(ISERROR(SEARCH("E",AA51)))</formula>
    </cfRule>
  </conditionalFormatting>
  <conditionalFormatting sqref="AA57:AA159">
    <cfRule type="containsText" dxfId="68" priority="88" operator="containsText" text="E">
      <formula>NOT(ISERROR(SEARCH("E",AA57)))</formula>
    </cfRule>
    <cfRule type="containsText" dxfId="67" priority="89" operator="containsText" text="B">
      <formula>NOT(ISERROR(SEARCH("B",AA57)))</formula>
    </cfRule>
  </conditionalFormatting>
  <conditionalFormatting sqref="AA67:AA159">
    <cfRule type="containsText" dxfId="66" priority="78" operator="containsText" text="E">
      <formula>NOT(ISERROR(SEARCH("E",AA67)))</formula>
    </cfRule>
    <cfRule type="containsText" dxfId="65" priority="79" operator="containsText" text="B">
      <formula>NOT(ISERROR(SEARCH("B",AA67)))</formula>
    </cfRule>
  </conditionalFormatting>
  <conditionalFormatting sqref="AA76:AA159">
    <cfRule type="containsText" dxfId="64" priority="69" operator="containsText" text="B">
      <formula>NOT(ISERROR(SEARCH("B",AA76)))</formula>
    </cfRule>
    <cfRule type="containsText" dxfId="63" priority="68" operator="containsText" text="E">
      <formula>NOT(ISERROR(SEARCH("E",AA76)))</formula>
    </cfRule>
  </conditionalFormatting>
  <conditionalFormatting sqref="AA82:AA159">
    <cfRule type="containsText" dxfId="62" priority="62" operator="containsText" text="E">
      <formula>NOT(ISERROR(SEARCH("E",AA82)))</formula>
    </cfRule>
    <cfRule type="containsText" dxfId="61" priority="63" operator="containsText" text="B">
      <formula>NOT(ISERROR(SEARCH("B",AA82)))</formula>
    </cfRule>
  </conditionalFormatting>
  <conditionalFormatting sqref="AA109:AA159">
    <cfRule type="containsText" dxfId="60" priority="41" operator="containsText" text="B">
      <formula>NOT(ISERROR(SEARCH("B",AA109)))</formula>
    </cfRule>
    <cfRule type="containsText" dxfId="59" priority="40" operator="containsText" text="E">
      <formula>NOT(ISERROR(SEARCH("E",AA109)))</formula>
    </cfRule>
    <cfRule type="containsText" dxfId="58" priority="39" operator="containsText" text="B">
      <formula>NOT(ISERROR(SEARCH("B",AA109)))</formula>
    </cfRule>
    <cfRule type="containsText" dxfId="57" priority="38" operator="containsText" text="E">
      <formula>NOT(ISERROR(SEARCH("E",AA109)))</formula>
    </cfRule>
  </conditionalFormatting>
  <conditionalFormatting sqref="AA121:AA159">
    <cfRule type="containsText" dxfId="56" priority="29" operator="containsText" text="E">
      <formula>NOT(ISERROR(SEARCH("E",AA121)))</formula>
    </cfRule>
    <cfRule type="containsText" dxfId="55" priority="30" operator="containsText" text="B">
      <formula>NOT(ISERROR(SEARCH("B",AA121)))</formula>
    </cfRule>
  </conditionalFormatting>
  <conditionalFormatting sqref="AA127:AA159">
    <cfRule type="containsText" dxfId="54" priority="23" operator="containsText" text="E">
      <formula>NOT(ISERROR(SEARCH("E",AA127)))</formula>
    </cfRule>
    <cfRule type="containsText" dxfId="53" priority="24" operator="containsText" text="B">
      <formula>NOT(ISERROR(SEARCH("B",AA127)))</formula>
    </cfRule>
  </conditionalFormatting>
  <conditionalFormatting sqref="AA138:AA159">
    <cfRule type="containsText" dxfId="52" priority="14" operator="containsText" text="B">
      <formula>NOT(ISERROR(SEARCH("B",AA138)))</formula>
    </cfRule>
    <cfRule type="containsText" dxfId="51" priority="13" operator="containsText" text="E">
      <formula>NOT(ISERROR(SEARCH("E",AA138)))</formula>
    </cfRule>
  </conditionalFormatting>
  <conditionalFormatting sqref="AA154:AA159">
    <cfRule type="containsText" dxfId="50" priority="1" operator="containsText" text="E">
      <formula>NOT(ISERROR(SEARCH("E",AA154)))</formula>
    </cfRule>
    <cfRule type="containsText" dxfId="49" priority="2" operator="containsText" text="B">
      <formula>NOT(ISERROR(SEARCH("B",AA154)))</formula>
    </cfRule>
  </conditionalFormatting>
  <conditionalFormatting sqref="AA2:AI2 AA3:AJ4 AA3:AA159">
    <cfRule type="containsText" dxfId="48" priority="231" operator="containsText" text="B">
      <formula>NOT(ISERROR(SEARCH("B",AA2)))</formula>
    </cfRule>
    <cfRule type="containsText" dxfId="47" priority="230" operator="containsText" text="E">
      <formula>NOT(ISERROR(SEARCH("E",AA2)))</formula>
    </cfRule>
  </conditionalFormatting>
  <conditionalFormatting sqref="AA5:AJ15">
    <cfRule type="containsText" dxfId="46" priority="136" operator="containsText" text="B">
      <formula>NOT(ISERROR(SEARCH("B",AA5)))</formula>
    </cfRule>
    <cfRule type="containsText" dxfId="45" priority="135" operator="containsText" text="E">
      <formula>NOT(ISERROR(SEARCH("E",AA5)))</formula>
    </cfRule>
  </conditionalFormatting>
  <conditionalFormatting sqref="AA16:AJ36">
    <cfRule type="containsText" dxfId="44" priority="117" operator="containsText" text="E">
      <formula>NOT(ISERROR(SEARCH("E",AA16)))</formula>
    </cfRule>
    <cfRule type="containsText" dxfId="43" priority="118" operator="containsText" text="B">
      <formula>NOT(ISERROR(SEARCH("B",AA16)))</formula>
    </cfRule>
  </conditionalFormatting>
  <conditionalFormatting sqref="AA37:AJ50">
    <cfRule type="containsText" dxfId="42" priority="103" operator="containsText" text="E">
      <formula>NOT(ISERROR(SEARCH("E",AA37)))</formula>
    </cfRule>
    <cfRule type="containsText" dxfId="41" priority="104" operator="containsText" text="B">
      <formula>NOT(ISERROR(SEARCH("B",AA37)))</formula>
    </cfRule>
  </conditionalFormatting>
  <conditionalFormatting sqref="AA51:AJ56">
    <cfRule type="containsText" dxfId="40" priority="98" operator="containsText" text="B">
      <formula>NOT(ISERROR(SEARCH("B",AA51)))</formula>
    </cfRule>
    <cfRule type="containsText" dxfId="39" priority="97" operator="containsText" text="E">
      <formula>NOT(ISERROR(SEARCH("E",AA51)))</formula>
    </cfRule>
  </conditionalFormatting>
  <conditionalFormatting sqref="AA57:AJ62">
    <cfRule type="containsText" dxfId="38" priority="92" operator="containsText" text="B">
      <formula>NOT(ISERROR(SEARCH("B",AA57)))</formula>
    </cfRule>
    <cfRule type="containsText" dxfId="37" priority="91" operator="containsText" text="E">
      <formula>NOT(ISERROR(SEARCH("E",AA57)))</formula>
    </cfRule>
  </conditionalFormatting>
  <conditionalFormatting sqref="AA63:AJ70">
    <cfRule type="containsText" dxfId="36" priority="82" operator="containsText" text="B">
      <formula>NOT(ISERROR(SEARCH("B",AA63)))</formula>
    </cfRule>
    <cfRule type="containsText" dxfId="35" priority="81" operator="containsText" text="E">
      <formula>NOT(ISERROR(SEARCH("E",AA63)))</formula>
    </cfRule>
  </conditionalFormatting>
  <conditionalFormatting sqref="AA71:AJ81">
    <cfRule type="containsText" dxfId="34" priority="72" operator="containsText" text="B">
      <formula>NOT(ISERROR(SEARCH("B",AA71)))</formula>
    </cfRule>
    <cfRule type="containsText" dxfId="33" priority="71" operator="containsText" text="E">
      <formula>NOT(ISERROR(SEARCH("E",AA71)))</formula>
    </cfRule>
  </conditionalFormatting>
  <conditionalFormatting sqref="AA82:AJ86">
    <cfRule type="containsText" dxfId="32" priority="65" operator="containsText" text="E">
      <formula>NOT(ISERROR(SEARCH("E",AA82)))</formula>
    </cfRule>
    <cfRule type="containsText" dxfId="31" priority="66" operator="containsText" text="B">
      <formula>NOT(ISERROR(SEARCH("B",AA82)))</formula>
    </cfRule>
  </conditionalFormatting>
  <conditionalFormatting sqref="AA121:AJ126">
    <cfRule type="containsText" dxfId="30" priority="34" operator="containsText" text="B">
      <formula>NOT(ISERROR(SEARCH("B",AA121)))</formula>
    </cfRule>
    <cfRule type="containsText" dxfId="29" priority="33" operator="containsText" text="E">
      <formula>NOT(ISERROR(SEARCH("E",AA121)))</formula>
    </cfRule>
  </conditionalFormatting>
  <conditionalFormatting sqref="AA127:AJ131">
    <cfRule type="containsText" dxfId="28" priority="28" operator="containsText" text="B">
      <formula>NOT(ISERROR(SEARCH("B",AA127)))</formula>
    </cfRule>
    <cfRule type="containsText" dxfId="27" priority="27" operator="containsText" text="E">
      <formula>NOT(ISERROR(SEARCH("E",AA127)))</formula>
    </cfRule>
  </conditionalFormatting>
  <conditionalFormatting sqref="AA132:AJ137">
    <cfRule type="containsText" dxfId="26" priority="21" operator="containsText" text="E">
      <formula>NOT(ISERROR(SEARCH("E",AA132)))</formula>
    </cfRule>
    <cfRule type="containsText" dxfId="25" priority="22" operator="containsText" text="B">
      <formula>NOT(ISERROR(SEARCH("B",AA132)))</formula>
    </cfRule>
  </conditionalFormatting>
  <conditionalFormatting sqref="AA147:AJ159">
    <cfRule type="containsText" dxfId="24" priority="6" operator="containsText" text="B">
      <formula>NOT(ISERROR(SEARCH("B",AA147)))</formula>
    </cfRule>
    <cfRule type="containsText" dxfId="23" priority="5" operator="containsText" text="E">
      <formula>NOT(ISERROR(SEARCH("E",AA147)))</formula>
    </cfRule>
  </conditionalFormatting>
  <conditionalFormatting sqref="AG2:AI2 AG3:AJ4 AG138:AJ142">
    <cfRule type="containsText" dxfId="22" priority="246" operator="containsText" text="A">
      <formula>NOT(ISERROR(SEARCH("A",AG2)))</formula>
    </cfRule>
  </conditionalFormatting>
  <conditionalFormatting sqref="AG5:AJ15">
    <cfRule type="containsText" dxfId="21" priority="137" operator="containsText" text="A">
      <formula>NOT(ISERROR(SEARCH("A",AG5)))</formula>
    </cfRule>
  </conditionalFormatting>
  <conditionalFormatting sqref="AG16:AJ36">
    <cfRule type="containsText" dxfId="20" priority="119" operator="containsText" text="A">
      <formula>NOT(ISERROR(SEARCH("A",AG16)))</formula>
    </cfRule>
  </conditionalFormatting>
  <conditionalFormatting sqref="AG37:AJ50">
    <cfRule type="containsText" dxfId="19" priority="105" operator="containsText" text="A">
      <formula>NOT(ISERROR(SEARCH("A",AG37)))</formula>
    </cfRule>
  </conditionalFormatting>
  <conditionalFormatting sqref="AG51:AJ56">
    <cfRule type="containsText" dxfId="18" priority="99" operator="containsText" text="A">
      <formula>NOT(ISERROR(SEARCH("A",AG51)))</formula>
    </cfRule>
  </conditionalFormatting>
  <conditionalFormatting sqref="AG57:AJ62">
    <cfRule type="containsText" dxfId="17" priority="93" operator="containsText" text="A">
      <formula>NOT(ISERROR(SEARCH("A",AG57)))</formula>
    </cfRule>
  </conditionalFormatting>
  <conditionalFormatting sqref="AG63:AJ70">
    <cfRule type="containsText" dxfId="16" priority="83" operator="containsText" text="A">
      <formula>NOT(ISERROR(SEARCH("A",AG63)))</formula>
    </cfRule>
  </conditionalFormatting>
  <conditionalFormatting sqref="AG71:AJ81">
    <cfRule type="containsText" dxfId="15" priority="73" operator="containsText" text="A">
      <formula>NOT(ISERROR(SEARCH("A",AG71)))</formula>
    </cfRule>
  </conditionalFormatting>
  <conditionalFormatting sqref="AG82:AJ86">
    <cfRule type="containsText" dxfId="14" priority="67" operator="containsText" text="A">
      <formula>NOT(ISERROR(SEARCH("A",AG82)))</formula>
    </cfRule>
  </conditionalFormatting>
  <conditionalFormatting sqref="AG87:AJ137">
    <cfRule type="containsText" dxfId="13" priority="20" operator="containsText" text="A">
      <formula>NOT(ISERROR(SEARCH("A",AG87)))</formula>
    </cfRule>
  </conditionalFormatting>
  <conditionalFormatting sqref="AG143:AJ159">
    <cfRule type="containsText" dxfId="12" priority="4" operator="containsText" text="A">
      <formula>NOT(ISERROR(SEARCH("A",AG143)))</formula>
    </cfRule>
  </conditionalFormatting>
  <conditionalFormatting sqref="AJ2">
    <cfRule type="containsText" dxfId="11" priority="213" operator="containsText" text="E">
      <formula>NOT(ISERROR(SEARCH("E",AJ2)))</formula>
    </cfRule>
    <cfRule type="containsText" dxfId="10" priority="214" operator="containsText" text="B">
      <formula>NOT(ISERROR(SEARCH("B",AJ2)))</formula>
    </cfRule>
    <cfRule type="containsText" dxfId="9" priority="215" operator="containsText" text="A">
      <formula>NOT(ISERROR(SEARCH("A",AJ2)))</formula>
    </cfRule>
  </conditionalFormatting>
  <dataValidations count="1">
    <dataValidation type="list" allowBlank="1" showInputMessage="1" showErrorMessage="1" sqref="AJ2:AJ159"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3 O104:S108 O109:S113 O114:S120 O121:S126 O127:S131 O132:S137 O138:S142 O143:S146 O147:S153 O154:S16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43"/>
  <sheetViews>
    <sheetView workbookViewId="0">
      <pane xSplit="5" ySplit="1" topLeftCell="AG18" activePane="bottomRight" state="frozen"/>
      <selection activeCell="E15" sqref="E15"/>
      <selection pane="topRight" activeCell="E15" sqref="E15"/>
      <selection pane="bottomLeft" activeCell="E15" sqref="E15"/>
      <selection pane="bottomRight" activeCell="AL46" sqref="AL4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row r="36" spans="1:38" s="5" customFormat="1">
      <c r="A36" s="6">
        <v>45584</v>
      </c>
      <c r="B36" s="7" t="s">
        <v>140</v>
      </c>
      <c r="C36" s="8" t="s">
        <v>492</v>
      </c>
      <c r="D36" s="9">
        <v>8.200231481481482E-2</v>
      </c>
      <c r="E36" s="42" t="s">
        <v>1601</v>
      </c>
      <c r="F36" s="40">
        <v>7.2</v>
      </c>
      <c r="G36" s="10">
        <v>10.8</v>
      </c>
      <c r="H36" s="10">
        <v>11.2</v>
      </c>
      <c r="I36" s="10">
        <v>12.6</v>
      </c>
      <c r="J36" s="10">
        <v>12.5</v>
      </c>
      <c r="K36" s="10">
        <v>12.8</v>
      </c>
      <c r="L36" s="10">
        <v>12.5</v>
      </c>
      <c r="M36" s="10">
        <v>13.1</v>
      </c>
      <c r="N36" s="10">
        <v>12.8</v>
      </c>
      <c r="O36" s="10">
        <v>13</v>
      </c>
      <c r="P36" s="22">
        <f>SUM(F36:H36)</f>
        <v>29.2</v>
      </c>
      <c r="Q36" s="22">
        <f>SUM(I36:L36)</f>
        <v>50.400000000000006</v>
      </c>
      <c r="R36" s="22">
        <f>SUM(M36:O36)</f>
        <v>38.9</v>
      </c>
      <c r="S36" s="23">
        <f>SUM(K36:O36)</f>
        <v>64.2</v>
      </c>
      <c r="T36" s="11" t="s">
        <v>172</v>
      </c>
      <c r="U36" s="11" t="s">
        <v>197</v>
      </c>
      <c r="V36" s="41" t="s">
        <v>199</v>
      </c>
      <c r="W36" s="41" t="s">
        <v>252</v>
      </c>
      <c r="X36" s="41" t="s">
        <v>251</v>
      </c>
      <c r="Y36" s="12">
        <v>1.8</v>
      </c>
      <c r="Z36" s="12">
        <v>1.5</v>
      </c>
      <c r="AA36" s="11" t="s">
        <v>183</v>
      </c>
      <c r="AB36" s="11">
        <v>-0.1</v>
      </c>
      <c r="AC36" s="11" t="s">
        <v>313</v>
      </c>
      <c r="AD36" s="11">
        <v>-0.2</v>
      </c>
      <c r="AE36" s="11">
        <v>0.1</v>
      </c>
      <c r="AF36" s="11"/>
      <c r="AG36" s="11" t="s">
        <v>315</v>
      </c>
      <c r="AH36" s="11" t="s">
        <v>314</v>
      </c>
      <c r="AI36" s="11" t="s">
        <v>183</v>
      </c>
      <c r="AJ36" s="8"/>
      <c r="AK36" s="8" t="s">
        <v>1869</v>
      </c>
      <c r="AL36" s="27" t="s">
        <v>1870</v>
      </c>
    </row>
    <row r="37" spans="1:38" s="5" customFormat="1">
      <c r="A37" s="6">
        <v>45591</v>
      </c>
      <c r="B37" s="7" t="s">
        <v>142</v>
      </c>
      <c r="C37" s="8" t="s">
        <v>195</v>
      </c>
      <c r="D37" s="9">
        <v>8.127314814814815E-2</v>
      </c>
      <c r="E37" s="42" t="s">
        <v>1899</v>
      </c>
      <c r="F37" s="40">
        <v>7</v>
      </c>
      <c r="G37" s="10">
        <v>11.3</v>
      </c>
      <c r="H37" s="10">
        <v>11.8</v>
      </c>
      <c r="I37" s="10">
        <v>12.7</v>
      </c>
      <c r="J37" s="10">
        <v>12.3</v>
      </c>
      <c r="K37" s="10">
        <v>12.6</v>
      </c>
      <c r="L37" s="10">
        <v>12.3</v>
      </c>
      <c r="M37" s="10">
        <v>12.4</v>
      </c>
      <c r="N37" s="10">
        <v>12.2</v>
      </c>
      <c r="O37" s="10">
        <v>12.6</v>
      </c>
      <c r="P37" s="22">
        <f>SUM(F37:H37)</f>
        <v>30.1</v>
      </c>
      <c r="Q37" s="22">
        <f>SUM(I37:L37)</f>
        <v>49.900000000000006</v>
      </c>
      <c r="R37" s="22">
        <f>SUM(M37:O37)</f>
        <v>37.200000000000003</v>
      </c>
      <c r="S37" s="23">
        <f>SUM(K37:O37)</f>
        <v>62.1</v>
      </c>
      <c r="T37" s="11" t="s">
        <v>170</v>
      </c>
      <c r="U37" s="11" t="s">
        <v>171</v>
      </c>
      <c r="V37" s="41" t="s">
        <v>196</v>
      </c>
      <c r="W37" s="41" t="s">
        <v>304</v>
      </c>
      <c r="X37" s="41" t="s">
        <v>304</v>
      </c>
      <c r="Y37" s="12">
        <v>3.6</v>
      </c>
      <c r="Z37" s="12">
        <v>3.4</v>
      </c>
      <c r="AA37" s="11" t="s">
        <v>182</v>
      </c>
      <c r="AB37" s="11">
        <v>-0.6</v>
      </c>
      <c r="AC37" s="11" t="s">
        <v>313</v>
      </c>
      <c r="AD37" s="11">
        <v>-0.3</v>
      </c>
      <c r="AE37" s="11">
        <v>-0.3</v>
      </c>
      <c r="AF37" s="11"/>
      <c r="AG37" s="11" t="s">
        <v>315</v>
      </c>
      <c r="AH37" s="11" t="s">
        <v>314</v>
      </c>
      <c r="AI37" s="11" t="s">
        <v>183</v>
      </c>
      <c r="AJ37" s="8"/>
      <c r="AK37" s="8" t="s">
        <v>1930</v>
      </c>
      <c r="AL37" s="27" t="s">
        <v>1931</v>
      </c>
    </row>
    <row r="38" spans="1:38" s="5" customFormat="1">
      <c r="A38" s="6">
        <v>45592</v>
      </c>
      <c r="B38" s="7" t="s">
        <v>139</v>
      </c>
      <c r="C38" s="8" t="s">
        <v>195</v>
      </c>
      <c r="D38" s="9">
        <v>8.3425925925925931E-2</v>
      </c>
      <c r="E38" s="42" t="s">
        <v>1922</v>
      </c>
      <c r="F38" s="40">
        <v>7.1</v>
      </c>
      <c r="G38" s="10">
        <v>11.4</v>
      </c>
      <c r="H38" s="10">
        <v>12.1</v>
      </c>
      <c r="I38" s="10">
        <v>13.4</v>
      </c>
      <c r="J38" s="10">
        <v>12.8</v>
      </c>
      <c r="K38" s="10">
        <v>12.8</v>
      </c>
      <c r="L38" s="10">
        <v>12.1</v>
      </c>
      <c r="M38" s="10">
        <v>12.5</v>
      </c>
      <c r="N38" s="10">
        <v>13.3</v>
      </c>
      <c r="O38" s="10">
        <v>13.3</v>
      </c>
      <c r="P38" s="22">
        <f>SUM(F38:H38)</f>
        <v>30.6</v>
      </c>
      <c r="Q38" s="22">
        <f>SUM(I38:L38)</f>
        <v>51.1</v>
      </c>
      <c r="R38" s="22">
        <f>SUM(M38:O38)</f>
        <v>39.1</v>
      </c>
      <c r="S38" s="23">
        <f>SUM(K38:O38)</f>
        <v>64</v>
      </c>
      <c r="T38" s="11" t="s">
        <v>170</v>
      </c>
      <c r="U38" s="11" t="s">
        <v>197</v>
      </c>
      <c r="V38" s="41" t="s">
        <v>395</v>
      </c>
      <c r="W38" s="41" t="s">
        <v>251</v>
      </c>
      <c r="X38" s="41" t="s">
        <v>246</v>
      </c>
      <c r="Y38" s="12">
        <v>3</v>
      </c>
      <c r="Z38" s="12">
        <v>3.2</v>
      </c>
      <c r="AA38" s="11" t="s">
        <v>182</v>
      </c>
      <c r="AB38" s="11">
        <v>1.4</v>
      </c>
      <c r="AC38" s="11" t="s">
        <v>313</v>
      </c>
      <c r="AD38" s="11">
        <v>1.6</v>
      </c>
      <c r="AE38" s="11">
        <v>-0.2</v>
      </c>
      <c r="AF38" s="11"/>
      <c r="AG38" s="11" t="s">
        <v>316</v>
      </c>
      <c r="AH38" s="11" t="s">
        <v>315</v>
      </c>
      <c r="AI38" s="11" t="s">
        <v>182</v>
      </c>
      <c r="AJ38" s="8"/>
      <c r="AK38" s="8" t="s">
        <v>1950</v>
      </c>
      <c r="AL38" s="27" t="s">
        <v>1951</v>
      </c>
    </row>
    <row r="39" spans="1:38" s="5" customFormat="1">
      <c r="A39" s="6">
        <v>45612</v>
      </c>
      <c r="B39" s="7" t="s">
        <v>140</v>
      </c>
      <c r="C39" s="8" t="s">
        <v>195</v>
      </c>
      <c r="D39" s="9">
        <v>8.2048611111111114E-2</v>
      </c>
      <c r="E39" s="42" t="s">
        <v>2118</v>
      </c>
      <c r="F39" s="40">
        <v>7.2</v>
      </c>
      <c r="G39" s="10">
        <v>11.3</v>
      </c>
      <c r="H39" s="10">
        <v>12</v>
      </c>
      <c r="I39" s="10">
        <v>13</v>
      </c>
      <c r="J39" s="10">
        <v>12.4</v>
      </c>
      <c r="K39" s="10">
        <v>12.4</v>
      </c>
      <c r="L39" s="10">
        <v>12.5</v>
      </c>
      <c r="M39" s="10">
        <v>12.5</v>
      </c>
      <c r="N39" s="10">
        <v>12.8</v>
      </c>
      <c r="O39" s="10">
        <v>12.8</v>
      </c>
      <c r="P39" s="22">
        <f>SUM(F39:H39)</f>
        <v>30.5</v>
      </c>
      <c r="Q39" s="22">
        <f>SUM(I39:L39)</f>
        <v>50.3</v>
      </c>
      <c r="R39" s="22">
        <f>SUM(M39:O39)</f>
        <v>38.1</v>
      </c>
      <c r="S39" s="23">
        <f>SUM(K39:O39)</f>
        <v>63</v>
      </c>
      <c r="T39" s="11" t="s">
        <v>170</v>
      </c>
      <c r="U39" s="11" t="s">
        <v>197</v>
      </c>
      <c r="V39" s="41" t="s">
        <v>396</v>
      </c>
      <c r="W39" s="41" t="s">
        <v>203</v>
      </c>
      <c r="X39" s="41" t="s">
        <v>287</v>
      </c>
      <c r="Y39" s="12">
        <v>2.2000000000000002</v>
      </c>
      <c r="Z39" s="12">
        <v>2.6</v>
      </c>
      <c r="AA39" s="11" t="s">
        <v>182</v>
      </c>
      <c r="AB39" s="11">
        <v>0.3</v>
      </c>
      <c r="AC39" s="11" t="s">
        <v>313</v>
      </c>
      <c r="AD39" s="11">
        <v>0.6</v>
      </c>
      <c r="AE39" s="11">
        <v>-0.3</v>
      </c>
      <c r="AF39" s="11"/>
      <c r="AG39" s="11" t="s">
        <v>314</v>
      </c>
      <c r="AH39" s="11" t="s">
        <v>315</v>
      </c>
      <c r="AI39" s="11" t="s">
        <v>183</v>
      </c>
      <c r="AJ39" s="8"/>
      <c r="AK39" s="8" t="s">
        <v>2159</v>
      </c>
      <c r="AL39" s="27" t="s">
        <v>2160</v>
      </c>
    </row>
    <row r="40" spans="1:38" s="5" customFormat="1">
      <c r="A40" s="6">
        <v>45619</v>
      </c>
      <c r="B40" s="7" t="s">
        <v>139</v>
      </c>
      <c r="C40" s="8" t="s">
        <v>195</v>
      </c>
      <c r="D40" s="9">
        <v>8.3402777777777784E-2</v>
      </c>
      <c r="E40" s="42" t="s">
        <v>2195</v>
      </c>
      <c r="F40" s="40">
        <v>7.3</v>
      </c>
      <c r="G40" s="10">
        <v>11.2</v>
      </c>
      <c r="H40" s="10">
        <v>12</v>
      </c>
      <c r="I40" s="10">
        <v>13.4</v>
      </c>
      <c r="J40" s="10">
        <v>12.9</v>
      </c>
      <c r="K40" s="10">
        <v>12.8</v>
      </c>
      <c r="L40" s="10">
        <v>12.8</v>
      </c>
      <c r="M40" s="10">
        <v>12.7</v>
      </c>
      <c r="N40" s="10">
        <v>12.8</v>
      </c>
      <c r="O40" s="10">
        <v>12.7</v>
      </c>
      <c r="P40" s="22">
        <f t="shared" ref="P40:P41" si="4">SUM(F40:H40)</f>
        <v>30.5</v>
      </c>
      <c r="Q40" s="22">
        <f t="shared" ref="Q40:Q41" si="5">SUM(I40:L40)</f>
        <v>51.900000000000006</v>
      </c>
      <c r="R40" s="22">
        <f t="shared" ref="R40:R41" si="6">SUM(M40:O40)</f>
        <v>38.200000000000003</v>
      </c>
      <c r="S40" s="23">
        <f t="shared" ref="S40:S41" si="7">SUM(K40:O40)</f>
        <v>63.8</v>
      </c>
      <c r="T40" s="11" t="s">
        <v>170</v>
      </c>
      <c r="U40" s="11" t="s">
        <v>171</v>
      </c>
      <c r="V40" s="41" t="s">
        <v>216</v>
      </c>
      <c r="W40" s="41" t="s">
        <v>246</v>
      </c>
      <c r="X40" s="41" t="s">
        <v>779</v>
      </c>
      <c r="Y40" s="12">
        <v>1.4</v>
      </c>
      <c r="Z40" s="12">
        <v>1.7</v>
      </c>
      <c r="AA40" s="11" t="s">
        <v>183</v>
      </c>
      <c r="AB40" s="11">
        <v>1.2</v>
      </c>
      <c r="AC40" s="11" t="s">
        <v>313</v>
      </c>
      <c r="AD40" s="11">
        <v>1.2</v>
      </c>
      <c r="AE40" s="11" t="s">
        <v>317</v>
      </c>
      <c r="AF40" s="11"/>
      <c r="AG40" s="11" t="s">
        <v>316</v>
      </c>
      <c r="AH40" s="11" t="s">
        <v>315</v>
      </c>
      <c r="AI40" s="11" t="s">
        <v>182</v>
      </c>
      <c r="AJ40" s="8"/>
      <c r="AK40" s="8" t="s">
        <v>2204</v>
      </c>
      <c r="AL40" s="27" t="s">
        <v>2205</v>
      </c>
    </row>
    <row r="41" spans="1:38" s="5" customFormat="1">
      <c r="A41" s="6">
        <v>45620</v>
      </c>
      <c r="B41" s="7" t="s">
        <v>135</v>
      </c>
      <c r="C41" s="8" t="s">
        <v>195</v>
      </c>
      <c r="D41" s="9">
        <v>8.1319444444444444E-2</v>
      </c>
      <c r="E41" s="42" t="s">
        <v>2234</v>
      </c>
      <c r="F41" s="40">
        <v>7.1</v>
      </c>
      <c r="G41" s="10">
        <v>11.3</v>
      </c>
      <c r="H41" s="10">
        <v>11.5</v>
      </c>
      <c r="I41" s="10">
        <v>12.3</v>
      </c>
      <c r="J41" s="10">
        <v>12.4</v>
      </c>
      <c r="K41" s="10">
        <v>12.4</v>
      </c>
      <c r="L41" s="10">
        <v>12.3</v>
      </c>
      <c r="M41" s="10">
        <v>12.6</v>
      </c>
      <c r="N41" s="10">
        <v>12.8</v>
      </c>
      <c r="O41" s="10">
        <v>12.9</v>
      </c>
      <c r="P41" s="22">
        <f t="shared" si="4"/>
        <v>29.9</v>
      </c>
      <c r="Q41" s="22">
        <f t="shared" si="5"/>
        <v>49.400000000000006</v>
      </c>
      <c r="R41" s="22">
        <f t="shared" si="6"/>
        <v>38.299999999999997</v>
      </c>
      <c r="S41" s="23">
        <f t="shared" si="7"/>
        <v>63.000000000000007</v>
      </c>
      <c r="T41" s="11" t="s">
        <v>172</v>
      </c>
      <c r="U41" s="11" t="s">
        <v>197</v>
      </c>
      <c r="V41" s="41" t="s">
        <v>2235</v>
      </c>
      <c r="W41" s="41" t="s">
        <v>436</v>
      </c>
      <c r="X41" s="41" t="s">
        <v>2236</v>
      </c>
      <c r="Y41" s="12">
        <v>1.7</v>
      </c>
      <c r="Z41" s="12">
        <v>1.3</v>
      </c>
      <c r="AA41" s="11" t="s">
        <v>183</v>
      </c>
      <c r="AB41" s="11">
        <v>0.4</v>
      </c>
      <c r="AC41" s="11" t="s">
        <v>313</v>
      </c>
      <c r="AD41" s="11">
        <v>0.3</v>
      </c>
      <c r="AE41" s="11">
        <v>0.1</v>
      </c>
      <c r="AF41" s="11"/>
      <c r="AG41" s="11" t="s">
        <v>315</v>
      </c>
      <c r="AH41" s="11" t="s">
        <v>314</v>
      </c>
      <c r="AI41" s="11" t="s">
        <v>183</v>
      </c>
      <c r="AJ41" s="8"/>
      <c r="AK41" s="8" t="s">
        <v>2248</v>
      </c>
      <c r="AL41" s="27" t="s">
        <v>2249</v>
      </c>
    </row>
    <row r="42" spans="1:38" s="5" customFormat="1">
      <c r="A42" s="6">
        <v>45633</v>
      </c>
      <c r="B42" s="7" t="s">
        <v>140</v>
      </c>
      <c r="C42" s="8" t="s">
        <v>195</v>
      </c>
      <c r="D42" s="9">
        <v>8.2037037037037033E-2</v>
      </c>
      <c r="E42" s="42" t="s">
        <v>2326</v>
      </c>
      <c r="F42" s="40">
        <v>7.1</v>
      </c>
      <c r="G42" s="10">
        <v>10.6</v>
      </c>
      <c r="H42" s="10">
        <v>11</v>
      </c>
      <c r="I42" s="10">
        <v>12.7</v>
      </c>
      <c r="J42" s="10">
        <v>13.2</v>
      </c>
      <c r="K42" s="10">
        <v>13.2</v>
      </c>
      <c r="L42" s="10">
        <v>13.1</v>
      </c>
      <c r="M42" s="10">
        <v>13</v>
      </c>
      <c r="N42" s="10">
        <v>12.2</v>
      </c>
      <c r="O42" s="10">
        <v>12.7</v>
      </c>
      <c r="P42" s="22">
        <f t="shared" ref="P42:P43" si="8">SUM(F42:H42)</f>
        <v>28.7</v>
      </c>
      <c r="Q42" s="22">
        <f t="shared" ref="Q42:Q43" si="9">SUM(I42:L42)</f>
        <v>52.199999999999996</v>
      </c>
      <c r="R42" s="22">
        <f t="shared" ref="R42:R43" si="10">SUM(M42:O42)</f>
        <v>37.9</v>
      </c>
      <c r="S42" s="23">
        <f t="shared" ref="S42:S43" si="11">SUM(K42:O42)</f>
        <v>64.2</v>
      </c>
      <c r="T42" s="11" t="s">
        <v>172</v>
      </c>
      <c r="U42" s="11" t="s">
        <v>197</v>
      </c>
      <c r="V42" s="41" t="s">
        <v>225</v>
      </c>
      <c r="W42" s="41" t="s">
        <v>203</v>
      </c>
      <c r="X42" s="41" t="s">
        <v>304</v>
      </c>
      <c r="Y42" s="12">
        <v>4.7</v>
      </c>
      <c r="Z42" s="12">
        <v>5.0999999999999996</v>
      </c>
      <c r="AA42" s="11" t="s">
        <v>183</v>
      </c>
      <c r="AB42" s="11">
        <v>0.2</v>
      </c>
      <c r="AC42" s="11" t="s">
        <v>313</v>
      </c>
      <c r="AD42" s="11">
        <v>0.2</v>
      </c>
      <c r="AE42" s="11" t="s">
        <v>317</v>
      </c>
      <c r="AF42" s="11"/>
      <c r="AG42" s="11" t="s">
        <v>315</v>
      </c>
      <c r="AH42" s="11" t="s">
        <v>314</v>
      </c>
      <c r="AI42" s="11" t="s">
        <v>183</v>
      </c>
      <c r="AJ42" s="8"/>
      <c r="AK42" s="8" t="s">
        <v>2355</v>
      </c>
      <c r="AL42" s="27" t="s">
        <v>2356</v>
      </c>
    </row>
    <row r="43" spans="1:38" s="5" customFormat="1">
      <c r="A43" s="6">
        <v>45634</v>
      </c>
      <c r="B43" s="7" t="s">
        <v>142</v>
      </c>
      <c r="C43" s="8" t="s">
        <v>195</v>
      </c>
      <c r="D43" s="9">
        <v>8.1284722222222217E-2</v>
      </c>
      <c r="E43" s="42" t="s">
        <v>862</v>
      </c>
      <c r="F43" s="40">
        <v>6.9</v>
      </c>
      <c r="G43" s="10">
        <v>11.1</v>
      </c>
      <c r="H43" s="10">
        <v>12</v>
      </c>
      <c r="I43" s="10">
        <v>13</v>
      </c>
      <c r="J43" s="10">
        <v>12.6</v>
      </c>
      <c r="K43" s="10">
        <v>12.8</v>
      </c>
      <c r="L43" s="10">
        <v>12.1</v>
      </c>
      <c r="M43" s="10">
        <v>12.1</v>
      </c>
      <c r="N43" s="10">
        <v>12.3</v>
      </c>
      <c r="O43" s="10">
        <v>12.4</v>
      </c>
      <c r="P43" s="22">
        <f t="shared" si="8"/>
        <v>30</v>
      </c>
      <c r="Q43" s="22">
        <f t="shared" si="9"/>
        <v>50.500000000000007</v>
      </c>
      <c r="R43" s="22">
        <f t="shared" si="10"/>
        <v>36.799999999999997</v>
      </c>
      <c r="S43" s="23">
        <f t="shared" si="11"/>
        <v>61.699999999999996</v>
      </c>
      <c r="T43" s="11" t="s">
        <v>170</v>
      </c>
      <c r="U43" s="11" t="s">
        <v>171</v>
      </c>
      <c r="V43" s="41" t="s">
        <v>258</v>
      </c>
      <c r="W43" s="41" t="s">
        <v>850</v>
      </c>
      <c r="X43" s="41" t="s">
        <v>200</v>
      </c>
      <c r="Y43" s="12">
        <v>3.1</v>
      </c>
      <c r="Z43" s="12">
        <v>3.6</v>
      </c>
      <c r="AA43" s="11" t="s">
        <v>183</v>
      </c>
      <c r="AB43" s="11">
        <v>-0.5</v>
      </c>
      <c r="AC43" s="11" t="s">
        <v>313</v>
      </c>
      <c r="AD43" s="11">
        <v>-0.5</v>
      </c>
      <c r="AE43" s="11" t="s">
        <v>317</v>
      </c>
      <c r="AF43" s="11"/>
      <c r="AG43" s="11" t="s">
        <v>320</v>
      </c>
      <c r="AH43" s="11" t="s">
        <v>314</v>
      </c>
      <c r="AI43" s="11" t="s">
        <v>183</v>
      </c>
      <c r="AJ43" s="8"/>
      <c r="AK43" s="8" t="s">
        <v>2379</v>
      </c>
      <c r="AL43" s="27" t="s">
        <v>2380</v>
      </c>
    </row>
  </sheetData>
  <autoFilter ref="A1:AK3" xr:uid="{00000000-0009-0000-0000-000009000000}"/>
  <phoneticPr fontId="12"/>
  <conditionalFormatting sqref="G2:O2">
    <cfRule type="colorScale" priority="168">
      <colorScale>
        <cfvo type="min"/>
        <cfvo type="percentile" val="50"/>
        <cfvo type="max"/>
        <color rgb="FFF8696B"/>
        <color rgb="FFFFEB84"/>
        <color rgb="FF63BE7B"/>
      </colorScale>
    </cfRule>
  </conditionalFormatting>
  <conditionalFormatting sqref="G3:O3">
    <cfRule type="colorScale" priority="164">
      <colorScale>
        <cfvo type="min"/>
        <cfvo type="percentile" val="50"/>
        <cfvo type="max"/>
        <color rgb="FFF8696B"/>
        <color rgb="FFFFEB84"/>
        <color rgb="FF63BE7B"/>
      </colorScale>
    </cfRule>
  </conditionalFormatting>
  <conditionalFormatting sqref="G4:O5">
    <cfRule type="colorScale" priority="85">
      <colorScale>
        <cfvo type="min"/>
        <cfvo type="percentile" val="50"/>
        <cfvo type="max"/>
        <color rgb="FFF8696B"/>
        <color rgb="FFFFEB84"/>
        <color rgb="FF63BE7B"/>
      </colorScale>
    </cfRule>
  </conditionalFormatting>
  <conditionalFormatting sqref="G6:O7">
    <cfRule type="colorScale" priority="81">
      <colorScale>
        <cfvo type="min"/>
        <cfvo type="percentile" val="50"/>
        <cfvo type="max"/>
        <color rgb="FFF8696B"/>
        <color rgb="FFFFEB84"/>
        <color rgb="FF63BE7B"/>
      </colorScale>
    </cfRule>
  </conditionalFormatting>
  <conditionalFormatting sqref="G8:O9">
    <cfRule type="colorScale" priority="77">
      <colorScale>
        <cfvo type="min"/>
        <cfvo type="percentile" val="50"/>
        <cfvo type="max"/>
        <color rgb="FFF8696B"/>
        <color rgb="FFFFEB84"/>
        <color rgb="FF63BE7B"/>
      </colorScale>
    </cfRule>
  </conditionalFormatting>
  <conditionalFormatting sqref="G10:O10">
    <cfRule type="colorScale" priority="69">
      <colorScale>
        <cfvo type="min"/>
        <cfvo type="percentile" val="50"/>
        <cfvo type="max"/>
        <color rgb="FFF8696B"/>
        <color rgb="FFFFEB84"/>
        <color rgb="FF63BE7B"/>
      </colorScale>
    </cfRule>
  </conditionalFormatting>
  <conditionalFormatting sqref="G11:O11">
    <cfRule type="colorScale" priority="73">
      <colorScale>
        <cfvo type="min"/>
        <cfvo type="percentile" val="50"/>
        <cfvo type="max"/>
        <color rgb="FFF8696B"/>
        <color rgb="FFFFEB84"/>
        <color rgb="FF63BE7B"/>
      </colorScale>
    </cfRule>
  </conditionalFormatting>
  <conditionalFormatting sqref="G12:O14">
    <cfRule type="colorScale" priority="68">
      <colorScale>
        <cfvo type="min"/>
        <cfvo type="percentile" val="50"/>
        <cfvo type="max"/>
        <color rgb="FFF8696B"/>
        <color rgb="FFFFEB84"/>
        <color rgb="FF63BE7B"/>
      </colorScale>
    </cfRule>
  </conditionalFormatting>
  <conditionalFormatting sqref="G15:O16">
    <cfRule type="colorScale" priority="64">
      <colorScale>
        <cfvo type="min"/>
        <cfvo type="percentile" val="50"/>
        <cfvo type="max"/>
        <color rgb="FFF8696B"/>
        <color rgb="FFFFEB84"/>
        <color rgb="FF63BE7B"/>
      </colorScale>
    </cfRule>
  </conditionalFormatting>
  <conditionalFormatting sqref="G17:O18">
    <cfRule type="colorScale" priority="60">
      <colorScale>
        <cfvo type="min"/>
        <cfvo type="percentile" val="50"/>
        <cfvo type="max"/>
        <color rgb="FFF8696B"/>
        <color rgb="FFFFEB84"/>
        <color rgb="FF63BE7B"/>
      </colorScale>
    </cfRule>
  </conditionalFormatting>
  <conditionalFormatting sqref="G19:O21">
    <cfRule type="colorScale" priority="56">
      <colorScale>
        <cfvo type="min"/>
        <cfvo type="percentile" val="50"/>
        <cfvo type="max"/>
        <color rgb="FFF8696B"/>
        <color rgb="FFFFEB84"/>
        <color rgb="FF63BE7B"/>
      </colorScale>
    </cfRule>
  </conditionalFormatting>
  <conditionalFormatting sqref="G22:O23">
    <cfRule type="colorScale" priority="52">
      <colorScale>
        <cfvo type="min"/>
        <cfvo type="percentile" val="50"/>
        <cfvo type="max"/>
        <color rgb="FFF8696B"/>
        <color rgb="FFFFEB84"/>
        <color rgb="FF63BE7B"/>
      </colorScale>
    </cfRule>
  </conditionalFormatting>
  <conditionalFormatting sqref="G24:O24">
    <cfRule type="colorScale" priority="48">
      <colorScale>
        <cfvo type="min"/>
        <cfvo type="percentile" val="50"/>
        <cfvo type="max"/>
        <color rgb="FFF8696B"/>
        <color rgb="FFFFEB84"/>
        <color rgb="FF63BE7B"/>
      </colorScale>
    </cfRule>
  </conditionalFormatting>
  <conditionalFormatting sqref="G25:O27">
    <cfRule type="colorScale" priority="44">
      <colorScale>
        <cfvo type="min"/>
        <cfvo type="percentile" val="50"/>
        <cfvo type="max"/>
        <color rgb="FFF8696B"/>
        <color rgb="FFFFEB84"/>
        <color rgb="FF63BE7B"/>
      </colorScale>
    </cfRule>
  </conditionalFormatting>
  <conditionalFormatting sqref="G28:O30">
    <cfRule type="colorScale" priority="40">
      <colorScale>
        <cfvo type="min"/>
        <cfvo type="percentile" val="50"/>
        <cfvo type="max"/>
        <color rgb="FFF8696B"/>
        <color rgb="FFFFEB84"/>
        <color rgb="FF63BE7B"/>
      </colorScale>
    </cfRule>
  </conditionalFormatting>
  <conditionalFormatting sqref="G31:O31">
    <cfRule type="colorScale" priority="36">
      <colorScale>
        <cfvo type="min"/>
        <cfvo type="percentile" val="50"/>
        <cfvo type="max"/>
        <color rgb="FFF8696B"/>
        <color rgb="FFFFEB84"/>
        <color rgb="FF63BE7B"/>
      </colorScale>
    </cfRule>
  </conditionalFormatting>
  <conditionalFormatting sqref="G32:O32">
    <cfRule type="colorScale" priority="32">
      <colorScale>
        <cfvo type="min"/>
        <cfvo type="percentile" val="50"/>
        <cfvo type="max"/>
        <color rgb="FFF8696B"/>
        <color rgb="FFFFEB84"/>
        <color rgb="FF63BE7B"/>
      </colorScale>
    </cfRule>
  </conditionalFormatting>
  <conditionalFormatting sqref="G33:O33">
    <cfRule type="colorScale" priority="28">
      <colorScale>
        <cfvo type="min"/>
        <cfvo type="percentile" val="50"/>
        <cfvo type="max"/>
        <color rgb="FFF8696B"/>
        <color rgb="FFFFEB84"/>
        <color rgb="FF63BE7B"/>
      </colorScale>
    </cfRule>
  </conditionalFormatting>
  <conditionalFormatting sqref="G34:O35">
    <cfRule type="colorScale" priority="24">
      <colorScale>
        <cfvo type="min"/>
        <cfvo type="percentile" val="50"/>
        <cfvo type="max"/>
        <color rgb="FFF8696B"/>
        <color rgb="FFFFEB84"/>
        <color rgb="FF63BE7B"/>
      </colorScale>
    </cfRule>
  </conditionalFormatting>
  <conditionalFormatting sqref="G36:O36">
    <cfRule type="colorScale" priority="20">
      <colorScale>
        <cfvo type="min"/>
        <cfvo type="percentile" val="50"/>
        <cfvo type="max"/>
        <color rgb="FFF8696B"/>
        <color rgb="FFFFEB84"/>
        <color rgb="FF63BE7B"/>
      </colorScale>
    </cfRule>
  </conditionalFormatting>
  <conditionalFormatting sqref="G37:O38">
    <cfRule type="colorScale" priority="16">
      <colorScale>
        <cfvo type="min"/>
        <cfvo type="percentile" val="50"/>
        <cfvo type="max"/>
        <color rgb="FFF8696B"/>
        <color rgb="FFFFEB84"/>
        <color rgb="FF63BE7B"/>
      </colorScale>
    </cfRule>
  </conditionalFormatting>
  <conditionalFormatting sqref="G39:O39">
    <cfRule type="colorScale" priority="12">
      <colorScale>
        <cfvo type="min"/>
        <cfvo type="percentile" val="50"/>
        <cfvo type="max"/>
        <color rgb="FFF8696B"/>
        <color rgb="FFFFEB84"/>
        <color rgb="FF63BE7B"/>
      </colorScale>
    </cfRule>
  </conditionalFormatting>
  <conditionalFormatting sqref="G40:O41">
    <cfRule type="colorScale" priority="8">
      <colorScale>
        <cfvo type="min"/>
        <cfvo type="percentile" val="50"/>
        <cfvo type="max"/>
        <color rgb="FFF8696B"/>
        <color rgb="FFFFEB84"/>
        <color rgb="FF63BE7B"/>
      </colorScale>
    </cfRule>
  </conditionalFormatting>
  <conditionalFormatting sqref="G42:O43">
    <cfRule type="colorScale" priority="4">
      <colorScale>
        <cfvo type="min"/>
        <cfvo type="percentile" val="50"/>
        <cfvo type="max"/>
        <color rgb="FFF8696B"/>
        <color rgb="FFFFEB84"/>
        <color rgb="FF63BE7B"/>
      </colorScale>
    </cfRule>
  </conditionalFormatting>
  <conditionalFormatting sqref="AA2:AA43">
    <cfRule type="containsText" dxfId="8" priority="86" operator="containsText" text="D">
      <formula>NOT(ISERROR(SEARCH("D",AA2)))</formula>
    </cfRule>
    <cfRule type="containsText" dxfId="7" priority="87" operator="containsText" text="S">
      <formula>NOT(ISERROR(SEARCH("S",AA2)))</formula>
    </cfRule>
    <cfRule type="containsText" dxfId="6" priority="88" operator="containsText" text="F">
      <formula>NOT(ISERROR(SEARCH("F",AA2)))</formula>
    </cfRule>
    <cfRule type="containsText" dxfId="5" priority="89" operator="containsText" text="E">
      <formula>NOT(ISERROR(SEARCH("E",AA2)))</formula>
    </cfRule>
    <cfRule type="containsText" dxfId="4" priority="90" operator="containsText" text="B">
      <formula>NOT(ISERROR(SEARCH("B",AA2)))</formula>
    </cfRule>
    <cfRule type="containsText" dxfId="3" priority="91" operator="containsText" text="A">
      <formula>NOT(ISERROR(SEARCH("A",AA2)))</formula>
    </cfRule>
  </conditionalFormatting>
  <conditionalFormatting sqref="AG2:AJ43">
    <cfRule type="containsText" dxfId="2" priority="3" operator="containsText" text="A">
      <formula>NOT(ISERROR(SEARCH("A",AG2)))</formula>
    </cfRule>
    <cfRule type="containsText" dxfId="1" priority="2" operator="containsText" text="B">
      <formula>NOT(ISERROR(SEARCH("B",AG2)))</formula>
    </cfRule>
    <cfRule type="containsText" dxfId="0" priority="1" operator="containsText" text="E">
      <formula>NOT(ISERROR(SEARCH("E",AG2)))</formula>
    </cfRule>
  </conditionalFormatting>
  <dataValidations count="1">
    <dataValidation type="list" allowBlank="1" showInputMessage="1" showErrorMessage="1" sqref="AJ2:AJ43"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P36:S36 P37:S38 P39:S39 P40:S41 P44:S44 P42:S43 P45:S45"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2024-12-25T13:00:22Z</dcterms:modified>
</cp:coreProperties>
</file>