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7D4A7463-8AB5-3E4C-B088-04F4565A4A3D}" xr6:coauthVersionLast="47" xr6:coauthVersionMax="47" xr10:uidLastSave="{00000000-0000-0000-0000-000000000000}"/>
  <bookViews>
    <workbookView xWindow="60" yWindow="520" windowWidth="28700" windowHeight="15840" tabRatio="855" activeTab="1"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ダ1200m!$A$1:$AF$3</definedName>
    <definedName name="_xlnm._FilterDatabase" localSheetId="8" hidden="1">ダ1400m!$A$1:$AH$41</definedName>
    <definedName name="_xlnm._FilterDatabase" localSheetId="9" hidden="1">ダ1800m!$A$1:$AK$48</definedName>
    <definedName name="_xlnm._FilterDatabase" localSheetId="10" hidden="1">ダ1900m!$A$1:$AK$2</definedName>
    <definedName name="_xlnm._FilterDatabase" localSheetId="1" hidden="1">芝1200m!$A$1:$AH$1</definedName>
    <definedName name="_xlnm._FilterDatabase" localSheetId="2" hidden="1">芝1400m!$A$1:$AJ$2</definedName>
    <definedName name="_xlnm._FilterDatabase" localSheetId="3" hidden="1">芝1600m!$A$1:$AL$3</definedName>
    <definedName name="_xlnm._FilterDatabase" localSheetId="4" hidden="1">芝2000m!$A$1:$AN$46</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7" i="22" l="1"/>
  <c r="T17" i="22"/>
  <c r="S17" i="22"/>
  <c r="R17" i="22"/>
  <c r="Q17" i="22"/>
  <c r="T55" i="37"/>
  <c r="S55" i="37"/>
  <c r="R55" i="37"/>
  <c r="Q55" i="37"/>
  <c r="P55" i="37"/>
  <c r="T54" i="37"/>
  <c r="S54" i="37"/>
  <c r="R54" i="37"/>
  <c r="Q54" i="37"/>
  <c r="P54" i="37"/>
  <c r="R37" i="35"/>
  <c r="Q37" i="35"/>
  <c r="P37" i="35"/>
  <c r="O37" i="35"/>
  <c r="N37" i="35"/>
  <c r="R36" i="35"/>
  <c r="Q36" i="35"/>
  <c r="P36" i="35"/>
  <c r="O36" i="35"/>
  <c r="N36" i="35"/>
  <c r="P32" i="32"/>
  <c r="O32" i="32"/>
  <c r="N32" i="32"/>
  <c r="M32" i="32"/>
  <c r="P31" i="32"/>
  <c r="O31" i="32"/>
  <c r="N31" i="32"/>
  <c r="M31" i="32"/>
  <c r="P30" i="32"/>
  <c r="O30" i="32"/>
  <c r="N30" i="32"/>
  <c r="M30" i="32"/>
  <c r="N23" i="31"/>
  <c r="M23" i="31"/>
  <c r="L23" i="31"/>
  <c r="N22" i="31"/>
  <c r="M22" i="31"/>
  <c r="L22" i="31"/>
  <c r="S20" i="11"/>
  <c r="R20" i="11"/>
  <c r="Q20" i="11"/>
  <c r="P20" i="11"/>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53" i="25"/>
  <c r="O53" i="25"/>
  <c r="N53" i="25"/>
  <c r="M53" i="25"/>
  <c r="P52" i="25"/>
  <c r="O52" i="25"/>
  <c r="N52" i="25"/>
  <c r="M52" i="25"/>
  <c r="P51" i="25"/>
  <c r="O51" i="25"/>
  <c r="N51" i="25"/>
  <c r="M51" i="25"/>
  <c r="P50" i="25"/>
  <c r="O50" i="25"/>
  <c r="N50" i="25"/>
  <c r="M50" i="25"/>
  <c r="P49" i="25"/>
  <c r="O49" i="25"/>
  <c r="N49" i="25"/>
  <c r="M49" i="25"/>
  <c r="P48" i="25"/>
  <c r="O48" i="25"/>
  <c r="N48" i="25"/>
  <c r="M48" i="25"/>
  <c r="N36" i="29"/>
  <c r="M36" i="29"/>
  <c r="L36" i="29"/>
  <c r="N35" i="29"/>
  <c r="M35" i="29"/>
  <c r="L35" i="29"/>
  <c r="U16" i="22"/>
  <c r="T16" i="22"/>
  <c r="S16" i="22"/>
  <c r="R16" i="22"/>
  <c r="Q16" i="22"/>
  <c r="T53" i="37"/>
  <c r="S53" i="37"/>
  <c r="R53" i="37"/>
  <c r="Q53" i="37"/>
  <c r="P53" i="37"/>
  <c r="T52" i="37"/>
  <c r="S52" i="37"/>
  <c r="R52" i="37"/>
  <c r="Q52" i="37"/>
  <c r="P52" i="37"/>
  <c r="T51" i="37"/>
  <c r="S51" i="37"/>
  <c r="R51" i="37"/>
  <c r="Q51" i="37"/>
  <c r="P51" i="37"/>
  <c r="T50" i="37"/>
  <c r="S50" i="37"/>
  <c r="R50" i="37"/>
  <c r="Q50" i="37"/>
  <c r="P50" i="37"/>
  <c r="T49" i="37"/>
  <c r="S49" i="37"/>
  <c r="R49" i="37"/>
  <c r="Q49" i="37"/>
  <c r="P49" i="37"/>
  <c r="R35" i="35"/>
  <c r="Q35" i="35"/>
  <c r="P35" i="35"/>
  <c r="O35" i="35"/>
  <c r="N35" i="35"/>
  <c r="P29" i="32"/>
  <c r="O29" i="32"/>
  <c r="N29" i="32"/>
  <c r="M29" i="32"/>
  <c r="P28" i="32"/>
  <c r="O28" i="32"/>
  <c r="N28" i="32"/>
  <c r="M28" i="32"/>
  <c r="N21" i="31"/>
  <c r="M21" i="31"/>
  <c r="L21" i="31"/>
  <c r="N20" i="31"/>
  <c r="M20" i="31"/>
  <c r="L20" i="31"/>
  <c r="S19" i="11"/>
  <c r="R19" i="11"/>
  <c r="Q19" i="11"/>
  <c r="P19" i="11"/>
  <c r="S70" i="30"/>
  <c r="R70" i="30"/>
  <c r="Q70" i="30"/>
  <c r="P70" i="30"/>
  <c r="O70" i="30"/>
  <c r="S69" i="30"/>
  <c r="R69" i="30"/>
  <c r="Q69" i="30"/>
  <c r="P69" i="30"/>
  <c r="O69" i="30"/>
  <c r="S68" i="30"/>
  <c r="R68" i="30"/>
  <c r="Q68" i="30"/>
  <c r="P68" i="30"/>
  <c r="O68" i="30"/>
  <c r="S67" i="30"/>
  <c r="R67" i="30"/>
  <c r="Q67" i="30"/>
  <c r="P67" i="30"/>
  <c r="O67" i="30"/>
  <c r="S66" i="30"/>
  <c r="R66" i="30"/>
  <c r="Q66" i="30"/>
  <c r="P66" i="30"/>
  <c r="O66" i="30"/>
  <c r="S65" i="30"/>
  <c r="R65" i="30"/>
  <c r="Q65" i="30"/>
  <c r="P65" i="30"/>
  <c r="O65" i="30"/>
  <c r="P47" i="25"/>
  <c r="O47" i="25"/>
  <c r="N47" i="25"/>
  <c r="M47" i="25"/>
  <c r="P46" i="25"/>
  <c r="O46" i="25"/>
  <c r="N46" i="25"/>
  <c r="M46" i="25"/>
  <c r="P45" i="25"/>
  <c r="O45" i="25"/>
  <c r="N45" i="25"/>
  <c r="M45" i="25"/>
  <c r="N34" i="29"/>
  <c r="M34" i="29"/>
  <c r="L34" i="29"/>
  <c r="N33" i="29"/>
  <c r="M33" i="29"/>
  <c r="L33" i="29"/>
  <c r="N32" i="29"/>
  <c r="M32" i="29"/>
  <c r="L32" i="29"/>
  <c r="U15" i="22" l="1"/>
  <c r="T15" i="22"/>
  <c r="S15" i="22"/>
  <c r="R15" i="22"/>
  <c r="Q15" i="22"/>
  <c r="T48" i="37"/>
  <c r="S48" i="37"/>
  <c r="R48" i="37"/>
  <c r="Q48" i="37"/>
  <c r="P48" i="37"/>
  <c r="T47" i="37"/>
  <c r="S47" i="37"/>
  <c r="R47" i="37"/>
  <c r="Q47" i="37"/>
  <c r="P47" i="37"/>
  <c r="R34" i="35"/>
  <c r="Q34" i="35"/>
  <c r="P34" i="35"/>
  <c r="O34" i="35"/>
  <c r="N34" i="35"/>
  <c r="R33" i="35"/>
  <c r="Q33" i="35"/>
  <c r="P33" i="35"/>
  <c r="O33" i="35"/>
  <c r="N33" i="35"/>
  <c r="R32" i="35"/>
  <c r="Q32" i="35"/>
  <c r="P32" i="35"/>
  <c r="O32" i="35"/>
  <c r="N32" i="35"/>
  <c r="R31" i="35"/>
  <c r="Q31" i="35"/>
  <c r="P31" i="35"/>
  <c r="O31" i="35"/>
  <c r="N31" i="35"/>
  <c r="P27" i="32"/>
  <c r="O27" i="32"/>
  <c r="N27" i="32"/>
  <c r="M27" i="32"/>
  <c r="P26" i="32"/>
  <c r="O26" i="32"/>
  <c r="N26" i="32"/>
  <c r="M26" i="32"/>
  <c r="N19" i="31"/>
  <c r="M19" i="31"/>
  <c r="L19" i="31"/>
  <c r="S18" i="11"/>
  <c r="R18" i="11"/>
  <c r="Q18" i="11"/>
  <c r="P18" i="11"/>
  <c r="S64" i="30"/>
  <c r="R64" i="30"/>
  <c r="Q64" i="30"/>
  <c r="P64" i="30"/>
  <c r="O64" i="30"/>
  <c r="S63" i="30"/>
  <c r="R63" i="30"/>
  <c r="Q63" i="30"/>
  <c r="P63" i="30"/>
  <c r="O63" i="30"/>
  <c r="S62" i="30"/>
  <c r="R62" i="30"/>
  <c r="Q62" i="30"/>
  <c r="P62" i="30"/>
  <c r="O62" i="30"/>
  <c r="S61" i="30"/>
  <c r="R61" i="30"/>
  <c r="Q61" i="30"/>
  <c r="P61" i="30"/>
  <c r="O61" i="30"/>
  <c r="S60" i="30"/>
  <c r="R60" i="30"/>
  <c r="Q60" i="30"/>
  <c r="P60" i="30"/>
  <c r="O60" i="30"/>
  <c r="S59" i="30"/>
  <c r="R59" i="30"/>
  <c r="Q59" i="30"/>
  <c r="P59" i="30"/>
  <c r="O59" i="30"/>
  <c r="S58" i="30"/>
  <c r="R58" i="30"/>
  <c r="Q58" i="30"/>
  <c r="P58" i="30"/>
  <c r="O58" i="30"/>
  <c r="P44" i="25"/>
  <c r="O44" i="25"/>
  <c r="N44" i="25"/>
  <c r="M44" i="25"/>
  <c r="P43" i="25"/>
  <c r="O43" i="25"/>
  <c r="N43" i="25"/>
  <c r="M43" i="25"/>
  <c r="P42" i="25"/>
  <c r="O42" i="25"/>
  <c r="N42" i="25"/>
  <c r="M42" i="25"/>
  <c r="N31" i="29"/>
  <c r="M31" i="29"/>
  <c r="L31" i="29"/>
  <c r="N30" i="29"/>
  <c r="M30" i="29"/>
  <c r="L30" i="29"/>
  <c r="N29" i="29"/>
  <c r="M29" i="29"/>
  <c r="L29" i="29"/>
  <c r="T46" i="37" l="1"/>
  <c r="S46" i="37"/>
  <c r="R46" i="37"/>
  <c r="Q46" i="37"/>
  <c r="P46" i="37"/>
  <c r="T45" i="37"/>
  <c r="S45" i="37"/>
  <c r="R45" i="37"/>
  <c r="Q45" i="37"/>
  <c r="P45" i="37"/>
  <c r="T44" i="37"/>
  <c r="S44" i="37"/>
  <c r="R44" i="37"/>
  <c r="Q44" i="37"/>
  <c r="P44" i="37"/>
  <c r="T43" i="37"/>
  <c r="S43" i="37"/>
  <c r="R43" i="37"/>
  <c r="Q43" i="37"/>
  <c r="P43" i="37"/>
  <c r="U14" i="22"/>
  <c r="T14" i="22"/>
  <c r="S14" i="22"/>
  <c r="R14" i="22"/>
  <c r="Q14" i="22"/>
  <c r="R30" i="35"/>
  <c r="Q30" i="35"/>
  <c r="P30" i="35"/>
  <c r="O30" i="35"/>
  <c r="N30" i="35"/>
  <c r="R29" i="35"/>
  <c r="Q29" i="35"/>
  <c r="P29" i="35"/>
  <c r="O29" i="35"/>
  <c r="N29" i="35"/>
  <c r="R28" i="35"/>
  <c r="Q28" i="35"/>
  <c r="P28" i="35"/>
  <c r="O28" i="35"/>
  <c r="N28" i="35"/>
  <c r="R27" i="35"/>
  <c r="Q27" i="35"/>
  <c r="P27" i="35"/>
  <c r="O27" i="35"/>
  <c r="N27" i="35"/>
  <c r="P25" i="32"/>
  <c r="O25" i="32"/>
  <c r="N25" i="32"/>
  <c r="M25" i="32"/>
  <c r="S17" i="11"/>
  <c r="R17" i="11"/>
  <c r="Q17" i="11"/>
  <c r="P17" i="11"/>
  <c r="S16" i="11"/>
  <c r="R16" i="11"/>
  <c r="Q16" i="11"/>
  <c r="P16" i="11"/>
  <c r="S15" i="11"/>
  <c r="R15" i="11"/>
  <c r="Q15" i="11"/>
  <c r="P15" i="11"/>
  <c r="S57" i="30"/>
  <c r="R57" i="30"/>
  <c r="Q57" i="30"/>
  <c r="P57" i="30"/>
  <c r="O57" i="30"/>
  <c r="S56" i="30"/>
  <c r="R56" i="30"/>
  <c r="Q56" i="30"/>
  <c r="P56" i="30"/>
  <c r="O56" i="30"/>
  <c r="S55" i="30"/>
  <c r="R55" i="30"/>
  <c r="Q55" i="30"/>
  <c r="P55" i="30"/>
  <c r="O55" i="30"/>
  <c r="S54" i="30"/>
  <c r="R54" i="30"/>
  <c r="Q54" i="30"/>
  <c r="P54" i="30"/>
  <c r="O54" i="30"/>
  <c r="S53" i="30"/>
  <c r="R53" i="30"/>
  <c r="Q53" i="30"/>
  <c r="P53" i="30"/>
  <c r="O53" i="30"/>
  <c r="P41" i="25"/>
  <c r="O41" i="25"/>
  <c r="N41" i="25"/>
  <c r="M41" i="25"/>
  <c r="P40" i="25"/>
  <c r="O40" i="25"/>
  <c r="N40" i="25"/>
  <c r="M40" i="25"/>
  <c r="P39" i="25"/>
  <c r="O39" i="25"/>
  <c r="N39" i="25"/>
  <c r="M39" i="25"/>
  <c r="P38" i="25"/>
  <c r="O38" i="25"/>
  <c r="N38" i="25"/>
  <c r="M38" i="25"/>
  <c r="P37" i="25"/>
  <c r="O37" i="25"/>
  <c r="N37" i="25"/>
  <c r="M37" i="25"/>
  <c r="N28" i="29"/>
  <c r="M28" i="29"/>
  <c r="L28" i="29"/>
  <c r="U13" i="22"/>
  <c r="T13" i="22"/>
  <c r="S13" i="22"/>
  <c r="R13" i="22"/>
  <c r="Q13" i="22"/>
  <c r="T42" i="37"/>
  <c r="S42" i="37"/>
  <c r="R42" i="37"/>
  <c r="Q42" i="37"/>
  <c r="P42" i="37"/>
  <c r="T41" i="37"/>
  <c r="S41" i="37"/>
  <c r="R41" i="37"/>
  <c r="Q41" i="37"/>
  <c r="P41" i="37"/>
  <c r="T40" i="37"/>
  <c r="S40" i="37"/>
  <c r="R40" i="37"/>
  <c r="Q40" i="37"/>
  <c r="P40" i="37"/>
  <c r="T39" i="37"/>
  <c r="S39" i="37"/>
  <c r="R39" i="37"/>
  <c r="Q39" i="37"/>
  <c r="P39" i="37"/>
  <c r="T38" i="37"/>
  <c r="S38" i="37"/>
  <c r="R38" i="37"/>
  <c r="Q38" i="37"/>
  <c r="P38" i="37"/>
  <c r="R26" i="35"/>
  <c r="Q26" i="35"/>
  <c r="P26" i="35"/>
  <c r="O26" i="35"/>
  <c r="N26" i="35"/>
  <c r="P24" i="32"/>
  <c r="O24" i="32"/>
  <c r="N24" i="32"/>
  <c r="M24" i="32"/>
  <c r="N18" i="31"/>
  <c r="M18" i="31"/>
  <c r="L18" i="31"/>
  <c r="N17" i="31"/>
  <c r="M17" i="31"/>
  <c r="L17" i="31"/>
  <c r="S14" i="11"/>
  <c r="R14" i="11"/>
  <c r="Q14" i="11"/>
  <c r="P14" i="11"/>
  <c r="S52" i="30"/>
  <c r="R52" i="30"/>
  <c r="Q52" i="30"/>
  <c r="P52" i="30"/>
  <c r="O52" i="30"/>
  <c r="S51" i="30"/>
  <c r="R51" i="30"/>
  <c r="Q51" i="30"/>
  <c r="P51" i="30"/>
  <c r="O51" i="30"/>
  <c r="S50" i="30"/>
  <c r="R50" i="30"/>
  <c r="Q50" i="30"/>
  <c r="P50" i="30"/>
  <c r="O50" i="30"/>
  <c r="S49" i="30"/>
  <c r="R49" i="30"/>
  <c r="Q49" i="30"/>
  <c r="P49" i="30"/>
  <c r="O49" i="30"/>
  <c r="P36" i="25"/>
  <c r="O36" i="25"/>
  <c r="N36" i="25"/>
  <c r="M36" i="25"/>
  <c r="P35" i="25"/>
  <c r="O35" i="25"/>
  <c r="N35" i="25"/>
  <c r="M35" i="25"/>
  <c r="P34" i="25"/>
  <c r="O34" i="25"/>
  <c r="N34" i="25"/>
  <c r="M34" i="25"/>
  <c r="P33" i="25"/>
  <c r="O33" i="25"/>
  <c r="N33" i="25"/>
  <c r="M33" i="25"/>
  <c r="P32" i="25"/>
  <c r="O32" i="25"/>
  <c r="N32" i="25"/>
  <c r="M32" i="25"/>
  <c r="N27" i="29"/>
  <c r="M27" i="29"/>
  <c r="L27" i="29"/>
  <c r="N26" i="29"/>
  <c r="M26" i="29"/>
  <c r="L26" i="29"/>
  <c r="N25" i="29"/>
  <c r="M25" i="29"/>
  <c r="L25" i="29"/>
  <c r="L24" i="29" l="1"/>
  <c r="M29" i="25"/>
  <c r="N29" i="25"/>
  <c r="O29" i="25"/>
  <c r="P29" i="25"/>
  <c r="U12" i="22" l="1"/>
  <c r="T12" i="22"/>
  <c r="S12" i="22"/>
  <c r="R12" i="22"/>
  <c r="Q12" i="22"/>
  <c r="U11" i="22"/>
  <c r="T11" i="22"/>
  <c r="S11" i="22"/>
  <c r="R11" i="22"/>
  <c r="Q11" i="22"/>
  <c r="T37" i="37"/>
  <c r="S37" i="37"/>
  <c r="R37" i="37"/>
  <c r="Q37" i="37"/>
  <c r="P37" i="37"/>
  <c r="T36" i="37"/>
  <c r="S36" i="37"/>
  <c r="R36" i="37"/>
  <c r="Q36" i="37"/>
  <c r="P36" i="37"/>
  <c r="T35" i="37"/>
  <c r="S35" i="37"/>
  <c r="R35" i="37"/>
  <c r="Q35" i="37"/>
  <c r="P35" i="37"/>
  <c r="T34" i="37"/>
  <c r="S34" i="37"/>
  <c r="R34" i="37"/>
  <c r="Q34" i="37"/>
  <c r="P34" i="37"/>
  <c r="R25" i="35"/>
  <c r="Q25" i="35"/>
  <c r="P25" i="35"/>
  <c r="O25" i="35"/>
  <c r="N25" i="35"/>
  <c r="R24" i="35"/>
  <c r="Q24" i="35"/>
  <c r="P24" i="35"/>
  <c r="O24" i="35"/>
  <c r="N24" i="35"/>
  <c r="R23" i="35"/>
  <c r="Q23" i="35"/>
  <c r="P23" i="35"/>
  <c r="O23" i="35"/>
  <c r="N23" i="35"/>
  <c r="R22" i="35"/>
  <c r="Q22" i="35"/>
  <c r="P22" i="35"/>
  <c r="O22" i="35"/>
  <c r="N22" i="35"/>
  <c r="P23" i="32"/>
  <c r="O23" i="32"/>
  <c r="N23" i="32"/>
  <c r="M23" i="32"/>
  <c r="P22" i="32"/>
  <c r="O22" i="32"/>
  <c r="N22" i="32"/>
  <c r="M22" i="32"/>
  <c r="P21" i="32"/>
  <c r="O21" i="32"/>
  <c r="N21" i="32"/>
  <c r="M21" i="32"/>
  <c r="P20" i="32"/>
  <c r="O20" i="32"/>
  <c r="N20" i="32"/>
  <c r="M20" i="32"/>
  <c r="N16" i="31"/>
  <c r="M16" i="31"/>
  <c r="L16" i="31"/>
  <c r="S13" i="11"/>
  <c r="R13" i="11"/>
  <c r="Q13" i="11"/>
  <c r="P13" i="11"/>
  <c r="S48" i="30"/>
  <c r="R48" i="30"/>
  <c r="Q48" i="30"/>
  <c r="P48" i="30"/>
  <c r="O48" i="30"/>
  <c r="S47" i="30"/>
  <c r="R47" i="30"/>
  <c r="Q47" i="30"/>
  <c r="P47" i="30"/>
  <c r="O47" i="30"/>
  <c r="S46" i="30"/>
  <c r="R46" i="30"/>
  <c r="Q46" i="30"/>
  <c r="P46" i="30"/>
  <c r="O46" i="30"/>
  <c r="S45" i="30"/>
  <c r="R45" i="30"/>
  <c r="Q45" i="30"/>
  <c r="P45" i="30"/>
  <c r="O45" i="30"/>
  <c r="S44" i="30"/>
  <c r="R44" i="30"/>
  <c r="Q44" i="30"/>
  <c r="P44" i="30"/>
  <c r="O44" i="30"/>
  <c r="S43" i="30"/>
  <c r="R43" i="30"/>
  <c r="Q43" i="30"/>
  <c r="P43" i="30"/>
  <c r="O43" i="30"/>
  <c r="S42" i="30"/>
  <c r="R42" i="30"/>
  <c r="Q42" i="30"/>
  <c r="P42" i="30"/>
  <c r="O42" i="30"/>
  <c r="S41" i="30"/>
  <c r="R41" i="30"/>
  <c r="Q41" i="30"/>
  <c r="P41" i="30"/>
  <c r="O41" i="30"/>
  <c r="P31" i="25"/>
  <c r="O31" i="25"/>
  <c r="N31" i="25"/>
  <c r="M31" i="25"/>
  <c r="P30" i="25"/>
  <c r="O30" i="25"/>
  <c r="N30" i="25"/>
  <c r="M30" i="25"/>
  <c r="P28" i="25"/>
  <c r="O28" i="25"/>
  <c r="N28" i="25"/>
  <c r="M28" i="25"/>
  <c r="P27" i="25"/>
  <c r="O27" i="25"/>
  <c r="N27" i="25"/>
  <c r="M27" i="25"/>
  <c r="P26" i="25"/>
  <c r="O26" i="25"/>
  <c r="N26" i="25"/>
  <c r="M26" i="25"/>
  <c r="N24" i="29"/>
  <c r="M24" i="29"/>
  <c r="N23" i="29"/>
  <c r="M23" i="29"/>
  <c r="L23" i="29"/>
  <c r="N22" i="29"/>
  <c r="M22" i="29"/>
  <c r="L22" i="29"/>
  <c r="N21" i="29"/>
  <c r="M21" i="29"/>
  <c r="L21" i="29"/>
  <c r="U10" i="22"/>
  <c r="T10" i="22"/>
  <c r="S10" i="22"/>
  <c r="R10" i="22"/>
  <c r="Q10" i="22"/>
  <c r="T33" i="37"/>
  <c r="S33" i="37"/>
  <c r="R33" i="37"/>
  <c r="Q33" i="37"/>
  <c r="P33" i="37"/>
  <c r="T32" i="37"/>
  <c r="S32" i="37"/>
  <c r="R32" i="37"/>
  <c r="Q32" i="37"/>
  <c r="P32" i="37"/>
  <c r="T31" i="37"/>
  <c r="S31" i="37"/>
  <c r="R31" i="37"/>
  <c r="Q31" i="37"/>
  <c r="P31" i="37"/>
  <c r="T30" i="37"/>
  <c r="S30" i="37"/>
  <c r="R30" i="37"/>
  <c r="Q30" i="37"/>
  <c r="P30" i="37"/>
  <c r="R21" i="35"/>
  <c r="Q21" i="35"/>
  <c r="P21" i="35"/>
  <c r="O21" i="35"/>
  <c r="N21" i="35"/>
  <c r="R20" i="35"/>
  <c r="Q20" i="35"/>
  <c r="P20" i="35"/>
  <c r="O20" i="35"/>
  <c r="N20" i="35"/>
  <c r="N15" i="31"/>
  <c r="M15" i="31"/>
  <c r="L15" i="31"/>
  <c r="N14" i="31"/>
  <c r="M14" i="31"/>
  <c r="L14" i="31"/>
  <c r="N13" i="31"/>
  <c r="M13" i="31"/>
  <c r="L13" i="31"/>
  <c r="S12" i="11"/>
  <c r="R12" i="11"/>
  <c r="Q12" i="11"/>
  <c r="P12" i="11"/>
  <c r="S40" i="30"/>
  <c r="R40" i="30"/>
  <c r="Q40" i="30"/>
  <c r="P40" i="30"/>
  <c r="O40" i="30"/>
  <c r="S39" i="30"/>
  <c r="R39" i="30"/>
  <c r="Q39" i="30"/>
  <c r="P39" i="30"/>
  <c r="O39" i="30"/>
  <c r="S38" i="30"/>
  <c r="R38" i="30"/>
  <c r="Q38" i="30"/>
  <c r="P38" i="30"/>
  <c r="O38" i="30"/>
  <c r="S37" i="30"/>
  <c r="R37" i="30"/>
  <c r="Q37" i="30"/>
  <c r="P37" i="30"/>
  <c r="O37" i="30"/>
  <c r="S36" i="30"/>
  <c r="R36" i="30"/>
  <c r="Q36" i="30"/>
  <c r="P36" i="30"/>
  <c r="O36" i="30"/>
  <c r="P25" i="25"/>
  <c r="O25" i="25"/>
  <c r="N25" i="25"/>
  <c r="M25" i="25"/>
  <c r="P24" i="25"/>
  <c r="O24" i="25"/>
  <c r="N24" i="25"/>
  <c r="M24" i="25"/>
  <c r="P23" i="25"/>
  <c r="O23" i="25"/>
  <c r="N23" i="25"/>
  <c r="M23" i="25"/>
  <c r="N20" i="29"/>
  <c r="M20" i="29"/>
  <c r="L20" i="29"/>
  <c r="N19" i="29"/>
  <c r="M19" i="29"/>
  <c r="L19" i="29"/>
  <c r="N18" i="29"/>
  <c r="M18" i="29"/>
  <c r="L18" i="29"/>
  <c r="N17" i="29"/>
  <c r="M17" i="29"/>
  <c r="L17" i="29"/>
  <c r="T29" i="37"/>
  <c r="S29" i="37"/>
  <c r="R29" i="37"/>
  <c r="Q29" i="37"/>
  <c r="P29" i="37"/>
  <c r="T28" i="37"/>
  <c r="S28" i="37"/>
  <c r="R28" i="37"/>
  <c r="Q28" i="37"/>
  <c r="P28" i="37"/>
  <c r="T27" i="37"/>
  <c r="S27" i="37"/>
  <c r="R27" i="37"/>
  <c r="Q27" i="37"/>
  <c r="P27" i="37"/>
  <c r="T26" i="37"/>
  <c r="S26" i="37"/>
  <c r="R26" i="37"/>
  <c r="Q26" i="37"/>
  <c r="P26" i="37"/>
  <c r="R19" i="35"/>
  <c r="Q19" i="35"/>
  <c r="P19" i="35"/>
  <c r="O19" i="35"/>
  <c r="N19" i="35"/>
  <c r="R18" i="35"/>
  <c r="Q18" i="35"/>
  <c r="P18" i="35"/>
  <c r="O18" i="35"/>
  <c r="N18" i="35"/>
  <c r="P19" i="32"/>
  <c r="O19" i="32"/>
  <c r="N19" i="32"/>
  <c r="M19" i="32"/>
  <c r="P18" i="32"/>
  <c r="O18" i="32"/>
  <c r="N18" i="32"/>
  <c r="M18" i="32"/>
  <c r="P17" i="32"/>
  <c r="O17" i="32"/>
  <c r="N17" i="32"/>
  <c r="M17" i="32"/>
  <c r="P16" i="32"/>
  <c r="O16" i="32"/>
  <c r="N16" i="32"/>
  <c r="M16" i="32"/>
  <c r="N12" i="31"/>
  <c r="M12" i="31"/>
  <c r="L12" i="31"/>
  <c r="N11" i="31"/>
  <c r="M11" i="31"/>
  <c r="L11" i="31"/>
  <c r="S35" i="30"/>
  <c r="R35" i="30"/>
  <c r="Q35" i="30"/>
  <c r="P35" i="30"/>
  <c r="O35" i="30"/>
  <c r="S34" i="30"/>
  <c r="R34" i="30"/>
  <c r="Q34" i="30"/>
  <c r="P34" i="30"/>
  <c r="O34" i="30"/>
  <c r="S33" i="30"/>
  <c r="R33" i="30"/>
  <c r="Q33" i="30"/>
  <c r="P33" i="30"/>
  <c r="O33" i="30"/>
  <c r="S32" i="30"/>
  <c r="R32" i="30"/>
  <c r="Q32" i="30"/>
  <c r="P32" i="30"/>
  <c r="O32" i="30"/>
  <c r="P22" i="25"/>
  <c r="O22" i="25"/>
  <c r="N22" i="25"/>
  <c r="M22" i="25"/>
  <c r="P21" i="25"/>
  <c r="O21" i="25"/>
  <c r="N21" i="25"/>
  <c r="M21" i="25"/>
  <c r="P20" i="25"/>
  <c r="O20" i="25"/>
  <c r="N20" i="25"/>
  <c r="M20" i="25"/>
  <c r="P19" i="25"/>
  <c r="O19" i="25"/>
  <c r="N19" i="25"/>
  <c r="M19" i="25"/>
  <c r="P18" i="25"/>
  <c r="O18" i="25"/>
  <c r="N18" i="25"/>
  <c r="M18" i="25"/>
  <c r="N16" i="29"/>
  <c r="M16" i="29"/>
  <c r="L16" i="29"/>
  <c r="N15" i="29"/>
  <c r="M15" i="29"/>
  <c r="L15" i="29"/>
  <c r="S11" i="11"/>
  <c r="R11" i="11"/>
  <c r="Q11" i="11"/>
  <c r="P11" i="11"/>
  <c r="S10" i="11" l="1"/>
  <c r="R10" i="11"/>
  <c r="Q10" i="11"/>
  <c r="P10" i="11"/>
  <c r="U9" i="22" l="1"/>
  <c r="T9" i="22"/>
  <c r="S9" i="22"/>
  <c r="R9" i="22"/>
  <c r="Q9" i="22"/>
  <c r="U8" i="22"/>
  <c r="T8" i="22"/>
  <c r="S8" i="22"/>
  <c r="R8" i="22"/>
  <c r="Q8" i="22"/>
  <c r="T25" i="37"/>
  <c r="S25" i="37"/>
  <c r="R25" i="37"/>
  <c r="Q25" i="37"/>
  <c r="P25" i="37"/>
  <c r="T24" i="37"/>
  <c r="S24" i="37"/>
  <c r="R24" i="37"/>
  <c r="Q24" i="37"/>
  <c r="P24" i="37"/>
  <c r="T23" i="37"/>
  <c r="S23" i="37"/>
  <c r="R23" i="37"/>
  <c r="Q23" i="37"/>
  <c r="P23" i="37"/>
  <c r="R17" i="35"/>
  <c r="Q17" i="35"/>
  <c r="P17" i="35"/>
  <c r="O17" i="35"/>
  <c r="N17" i="35"/>
  <c r="R16" i="35"/>
  <c r="Q16" i="35"/>
  <c r="P16" i="35"/>
  <c r="O16" i="35"/>
  <c r="N16" i="35"/>
  <c r="R15" i="35"/>
  <c r="Q15" i="35"/>
  <c r="P15" i="35"/>
  <c r="O15" i="35"/>
  <c r="N15" i="35"/>
  <c r="P15" i="32"/>
  <c r="O15" i="32"/>
  <c r="N15" i="32"/>
  <c r="M15" i="32"/>
  <c r="P14" i="32"/>
  <c r="O14" i="32"/>
  <c r="N14" i="32"/>
  <c r="M14" i="32"/>
  <c r="P13" i="32"/>
  <c r="O13" i="32"/>
  <c r="N13" i="32"/>
  <c r="M13" i="32"/>
  <c r="S31" i="30"/>
  <c r="R31" i="30"/>
  <c r="Q31" i="30"/>
  <c r="P31" i="30"/>
  <c r="O31" i="30"/>
  <c r="S30" i="30"/>
  <c r="R30" i="30"/>
  <c r="Q30" i="30"/>
  <c r="P30" i="30"/>
  <c r="O30" i="30"/>
  <c r="S29" i="30"/>
  <c r="R29" i="30"/>
  <c r="Q29" i="30"/>
  <c r="P29" i="30"/>
  <c r="O29" i="30"/>
  <c r="S28" i="30"/>
  <c r="R28" i="30"/>
  <c r="Q28" i="30"/>
  <c r="P28" i="30"/>
  <c r="O28" i="30"/>
  <c r="S27" i="30"/>
  <c r="R27" i="30"/>
  <c r="Q27" i="30"/>
  <c r="P27" i="30"/>
  <c r="O27" i="30"/>
  <c r="P17" i="25"/>
  <c r="O17" i="25"/>
  <c r="N17" i="25"/>
  <c r="M17" i="25"/>
  <c r="P16" i="25"/>
  <c r="O16" i="25"/>
  <c r="N16" i="25"/>
  <c r="M16" i="25"/>
  <c r="N14" i="29"/>
  <c r="M14" i="29"/>
  <c r="L14" i="29"/>
  <c r="N13" i="29"/>
  <c r="M13" i="29"/>
  <c r="L13" i="29"/>
  <c r="N12" i="29"/>
  <c r="M12" i="29"/>
  <c r="L12" i="29"/>
  <c r="T22" i="37"/>
  <c r="S22" i="37"/>
  <c r="R22" i="37"/>
  <c r="Q22" i="37"/>
  <c r="P22" i="37"/>
  <c r="T21" i="37"/>
  <c r="S21" i="37"/>
  <c r="R21" i="37"/>
  <c r="Q21" i="37"/>
  <c r="P21" i="37"/>
  <c r="T20" i="37"/>
  <c r="S20" i="37"/>
  <c r="R20" i="37"/>
  <c r="Q20" i="37"/>
  <c r="P20" i="37"/>
  <c r="R14" i="35"/>
  <c r="Q14" i="35"/>
  <c r="P14" i="35"/>
  <c r="O14" i="35"/>
  <c r="N14" i="35"/>
  <c r="R13" i="35"/>
  <c r="Q13" i="35"/>
  <c r="P13" i="35"/>
  <c r="O13" i="35"/>
  <c r="N13" i="35"/>
  <c r="P12" i="32"/>
  <c r="O12" i="32"/>
  <c r="N12" i="32"/>
  <c r="M12" i="32"/>
  <c r="P11" i="32"/>
  <c r="O11" i="32"/>
  <c r="N11" i="32"/>
  <c r="M11" i="32"/>
  <c r="P10" i="32"/>
  <c r="O10" i="32"/>
  <c r="N10" i="32"/>
  <c r="M10" i="32"/>
  <c r="N10" i="31"/>
  <c r="M10" i="31"/>
  <c r="L10" i="31"/>
  <c r="N9" i="31"/>
  <c r="M9" i="31"/>
  <c r="L9" i="31"/>
  <c r="N8" i="31"/>
  <c r="M8" i="31"/>
  <c r="L8" i="31"/>
  <c r="S9" i="11"/>
  <c r="R9" i="11"/>
  <c r="Q9" i="11"/>
  <c r="P9" i="11"/>
  <c r="S26" i="30"/>
  <c r="R26" i="30"/>
  <c r="Q26" i="30"/>
  <c r="P26" i="30"/>
  <c r="O26" i="3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5" i="25"/>
  <c r="O15" i="25"/>
  <c r="N15" i="25"/>
  <c r="M15" i="25"/>
  <c r="P14" i="25"/>
  <c r="O14" i="25"/>
  <c r="N14" i="25"/>
  <c r="M14" i="25"/>
  <c r="P13" i="25"/>
  <c r="O13" i="25"/>
  <c r="N13" i="25"/>
  <c r="M13" i="25"/>
  <c r="N11" i="29"/>
  <c r="M11" i="29"/>
  <c r="L11" i="29"/>
  <c r="N10" i="29"/>
  <c r="M10" i="29"/>
  <c r="L10" i="29"/>
  <c r="N7" i="31"/>
  <c r="M7" i="31"/>
  <c r="L7" i="31"/>
  <c r="T19" i="37" l="1"/>
  <c r="S19" i="37"/>
  <c r="R19" i="37"/>
  <c r="Q19" i="37"/>
  <c r="P19" i="37"/>
  <c r="T18" i="37"/>
  <c r="S18" i="37"/>
  <c r="R18" i="37"/>
  <c r="Q18" i="37"/>
  <c r="P18" i="37"/>
  <c r="T17" i="37"/>
  <c r="S17" i="37"/>
  <c r="R17" i="37"/>
  <c r="Q17" i="37"/>
  <c r="P17" i="37"/>
  <c r="T16" i="37"/>
  <c r="S16" i="37"/>
  <c r="R16" i="37"/>
  <c r="Q16" i="37"/>
  <c r="P16" i="37"/>
  <c r="T15" i="37"/>
  <c r="S15" i="37"/>
  <c r="R15" i="37"/>
  <c r="Q15" i="37"/>
  <c r="P15" i="37"/>
  <c r="T14" i="37"/>
  <c r="S14" i="37"/>
  <c r="R14" i="37"/>
  <c r="Q14" i="37"/>
  <c r="P14" i="37"/>
  <c r="R12" i="35"/>
  <c r="Q12" i="35"/>
  <c r="P12" i="35"/>
  <c r="O12" i="35"/>
  <c r="N12" i="35"/>
  <c r="R11" i="35"/>
  <c r="Q11" i="35"/>
  <c r="P11" i="35"/>
  <c r="O11" i="35"/>
  <c r="N11" i="35"/>
  <c r="N6" i="31"/>
  <c r="M6" i="31"/>
  <c r="L6" i="31"/>
  <c r="N5" i="31"/>
  <c r="M5" i="31"/>
  <c r="L5" i="31"/>
  <c r="S8" i="11"/>
  <c r="R8" i="11"/>
  <c r="Q8" i="11"/>
  <c r="P8" i="11"/>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P12" i="25"/>
  <c r="O12" i="25"/>
  <c r="N12" i="25"/>
  <c r="M12" i="25"/>
  <c r="P11" i="25"/>
  <c r="O11" i="25"/>
  <c r="N11" i="25"/>
  <c r="M11" i="25"/>
  <c r="N9" i="29"/>
  <c r="M9" i="29"/>
  <c r="L9" i="29"/>
  <c r="N8" i="29"/>
  <c r="M8" i="29"/>
  <c r="L8" i="29"/>
  <c r="U7" i="22"/>
  <c r="T7" i="22"/>
  <c r="S7" i="22"/>
  <c r="R7" i="22"/>
  <c r="Q7" i="22"/>
  <c r="U6" i="22"/>
  <c r="T6" i="22"/>
  <c r="S6" i="22"/>
  <c r="R6" i="22"/>
  <c r="Q6" i="22"/>
  <c r="U5" i="22"/>
  <c r="T5" i="22"/>
  <c r="S5" i="22"/>
  <c r="R5" i="22"/>
  <c r="Q5" i="22"/>
  <c r="U4" i="22"/>
  <c r="T4" i="22"/>
  <c r="S4" i="22"/>
  <c r="R4" i="22"/>
  <c r="Q4" i="22"/>
  <c r="T13" i="37"/>
  <c r="S13" i="37"/>
  <c r="R13" i="37"/>
  <c r="Q13" i="37"/>
  <c r="P13" i="37"/>
  <c r="T12" i="37"/>
  <c r="S12" i="37"/>
  <c r="R12" i="37"/>
  <c r="Q12" i="37"/>
  <c r="P12" i="37"/>
  <c r="T11" i="37"/>
  <c r="S11" i="37"/>
  <c r="R11" i="37"/>
  <c r="Q11" i="37"/>
  <c r="P11" i="37"/>
  <c r="R10" i="35"/>
  <c r="Q10" i="35"/>
  <c r="P10" i="35"/>
  <c r="O10" i="35"/>
  <c r="N10" i="35"/>
  <c r="R9" i="35"/>
  <c r="Q9" i="35"/>
  <c r="P9" i="35"/>
  <c r="O9" i="35"/>
  <c r="N9" i="35"/>
  <c r="R8" i="35"/>
  <c r="Q8" i="35"/>
  <c r="P8" i="35"/>
  <c r="O8" i="35"/>
  <c r="N8" i="35"/>
  <c r="P9" i="32"/>
  <c r="O9" i="32"/>
  <c r="N9" i="32"/>
  <c r="M9" i="32"/>
  <c r="N4" i="31"/>
  <c r="M4" i="31"/>
  <c r="L4" i="31"/>
  <c r="N3" i="31"/>
  <c r="M3" i="31"/>
  <c r="L3" i="31"/>
  <c r="S7" i="11"/>
  <c r="R7" i="11"/>
  <c r="Q7" i="11"/>
  <c r="P7" i="11"/>
  <c r="S6" i="11"/>
  <c r="R6" i="11"/>
  <c r="Q6" i="11"/>
  <c r="P6" i="11"/>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7" i="29"/>
  <c r="M7" i="29"/>
  <c r="L7" i="29"/>
  <c r="N6" i="29"/>
  <c r="M6" i="29"/>
  <c r="L6" i="29"/>
  <c r="P5" i="11"/>
  <c r="Q5" i="11"/>
  <c r="R5" i="11"/>
  <c r="S5" i="11"/>
  <c r="T10" i="37" l="1"/>
  <c r="S10" i="37"/>
  <c r="R10" i="37"/>
  <c r="Q10" i="37"/>
  <c r="P10" i="37"/>
  <c r="T9" i="37"/>
  <c r="S9" i="37"/>
  <c r="R9" i="37"/>
  <c r="Q9" i="37"/>
  <c r="P9" i="37"/>
  <c r="T8" i="37"/>
  <c r="S8" i="37"/>
  <c r="R8" i="37"/>
  <c r="Q8" i="37"/>
  <c r="P8" i="37"/>
  <c r="T7" i="37"/>
  <c r="S7" i="37"/>
  <c r="R7" i="37"/>
  <c r="Q7" i="37"/>
  <c r="P7" i="37"/>
  <c r="T6" i="37"/>
  <c r="S6" i="37"/>
  <c r="R6" i="37"/>
  <c r="Q6" i="37"/>
  <c r="P6" i="37"/>
  <c r="R7" i="35"/>
  <c r="Q7" i="35"/>
  <c r="P7" i="35"/>
  <c r="O7" i="35"/>
  <c r="N7" i="35"/>
  <c r="R6" i="35"/>
  <c r="Q6" i="35"/>
  <c r="P6" i="35"/>
  <c r="O6" i="35"/>
  <c r="N6" i="35"/>
  <c r="R5" i="35"/>
  <c r="Q5" i="35"/>
  <c r="P5" i="35"/>
  <c r="O5" i="35"/>
  <c r="N5" i="35"/>
  <c r="R4" i="35"/>
  <c r="Q4" i="35"/>
  <c r="P4" i="35"/>
  <c r="O4" i="35"/>
  <c r="N4" i="35"/>
  <c r="P8" i="32"/>
  <c r="O8" i="32"/>
  <c r="N8" i="32"/>
  <c r="M8" i="32"/>
  <c r="P7" i="32"/>
  <c r="O7" i="32"/>
  <c r="N7" i="32"/>
  <c r="M7" i="32"/>
  <c r="P6" i="32"/>
  <c r="O6" i="32"/>
  <c r="N6" i="32"/>
  <c r="M6" i="32"/>
  <c r="S4" i="11"/>
  <c r="R4" i="11"/>
  <c r="Q4" i="11"/>
  <c r="P4" i="11"/>
  <c r="S3" i="11"/>
  <c r="R3" i="11"/>
  <c r="Q3" i="11"/>
  <c r="P3" i="11"/>
  <c r="S10" i="30"/>
  <c r="R10" i="30"/>
  <c r="Q10" i="30"/>
  <c r="P10" i="30"/>
  <c r="O10" i="30"/>
  <c r="S9" i="30"/>
  <c r="R9" i="30"/>
  <c r="Q9" i="30"/>
  <c r="P9" i="30"/>
  <c r="O9" i="30"/>
  <c r="S8" i="30"/>
  <c r="R8" i="30"/>
  <c r="Q8" i="30"/>
  <c r="P8" i="30"/>
  <c r="O8" i="30"/>
  <c r="S7" i="30"/>
  <c r="R7" i="30"/>
  <c r="Q7" i="30"/>
  <c r="P7" i="30"/>
  <c r="O7" i="30"/>
  <c r="P7" i="25"/>
  <c r="O7" i="25"/>
  <c r="N7" i="25"/>
  <c r="M7" i="25"/>
  <c r="P6" i="25"/>
  <c r="O6" i="25"/>
  <c r="N6" i="25"/>
  <c r="M6" i="25"/>
  <c r="N5" i="29"/>
  <c r="M5" i="29"/>
  <c r="L5" i="29"/>
  <c r="N4" i="29"/>
  <c r="M4" i="29"/>
  <c r="L4" i="29"/>
  <c r="R3" i="35" l="1"/>
  <c r="Q3" i="35"/>
  <c r="P3" i="35"/>
  <c r="O3" i="35"/>
  <c r="N3" i="35"/>
  <c r="R2" i="35"/>
  <c r="Q2" i="35"/>
  <c r="P2" i="35"/>
  <c r="O2" i="35"/>
  <c r="N2" i="35"/>
  <c r="P5" i="32" l="1"/>
  <c r="O5" i="32"/>
  <c r="N5" i="32"/>
  <c r="M5" i="32"/>
  <c r="P4" i="32"/>
  <c r="O4" i="32"/>
  <c r="N4" i="32"/>
  <c r="M4" i="32"/>
  <c r="M3" i="25" l="1"/>
  <c r="N3" i="25"/>
  <c r="O3" i="25"/>
  <c r="P3" i="25"/>
  <c r="M4" i="25"/>
  <c r="N4" i="25"/>
  <c r="O4" i="25"/>
  <c r="P4" i="25"/>
  <c r="M5" i="25"/>
  <c r="N5" i="25"/>
  <c r="O5" i="25"/>
  <c r="P5" i="25"/>
  <c r="P2" i="25"/>
  <c r="O2" i="25"/>
  <c r="N2" i="25"/>
  <c r="M2" i="25"/>
  <c r="L3" i="29" l="1"/>
  <c r="M3" i="29"/>
  <c r="N3" i="29"/>
  <c r="P3" i="32" l="1"/>
  <c r="O3" i="32"/>
  <c r="N3" i="32"/>
  <c r="M3" i="32"/>
  <c r="S3" i="30" l="1"/>
  <c r="S4" i="30"/>
  <c r="S5" i="30"/>
  <c r="S6" i="30"/>
  <c r="S2" i="30"/>
  <c r="U3" i="22" l="1"/>
  <c r="T3" i="22"/>
  <c r="S3" i="22"/>
  <c r="R3" i="22"/>
  <c r="Q3" i="22"/>
  <c r="T5" i="37"/>
  <c r="S5" i="37"/>
  <c r="R5" i="37"/>
  <c r="Q5" i="37"/>
  <c r="P5" i="37"/>
  <c r="T4" i="37"/>
  <c r="S4" i="37"/>
  <c r="R4" i="37"/>
  <c r="Q4" i="37"/>
  <c r="P4" i="37"/>
  <c r="R6" i="30"/>
  <c r="Q6" i="30"/>
  <c r="P6" i="30"/>
  <c r="O6" i="30"/>
  <c r="R5" i="30"/>
  <c r="Q5" i="30"/>
  <c r="P5" i="30"/>
  <c r="O5" i="30"/>
  <c r="R4" i="30"/>
  <c r="Q4" i="30"/>
  <c r="P4" i="30"/>
  <c r="O4" i="30"/>
  <c r="Y2" i="38" l="1"/>
  <c r="U2" i="22"/>
  <c r="T3" i="37"/>
  <c r="T2" i="37"/>
  <c r="S2" i="11"/>
  <c r="X2" i="38" l="1"/>
  <c r="W2" i="38"/>
  <c r="V2" i="38"/>
  <c r="U2" i="38"/>
  <c r="N2" i="31" l="1"/>
  <c r="M2" i="31"/>
  <c r="L2" i="31"/>
  <c r="R2" i="11"/>
  <c r="Q2" i="11"/>
  <c r="P2" i="11"/>
  <c r="R3" i="30"/>
  <c r="Q3" i="30"/>
  <c r="P3" i="30"/>
  <c r="O3" i="30"/>
  <c r="R2" i="30"/>
  <c r="Q2" i="30"/>
  <c r="P2" i="30"/>
  <c r="O2" i="30"/>
  <c r="N2" i="29"/>
  <c r="M2" i="29"/>
  <c r="L2" i="29"/>
  <c r="M2" i="32" l="1"/>
  <c r="N2" i="32"/>
  <c r="O2" i="32"/>
  <c r="P2" i="32"/>
  <c r="S3" i="37"/>
  <c r="R3" i="37"/>
  <c r="Q3" i="37"/>
  <c r="P3" i="37"/>
  <c r="S2" i="37"/>
  <c r="R2" i="37"/>
  <c r="Q2" i="37"/>
  <c r="P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<sst xmlns="http://schemas.openxmlformats.org/spreadsheetml/2006/main" count="5637" uniqueCount="1502">
  <si>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</si>
  <si>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</si>
  <si>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</si>
  <si>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</si>
  <si>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</si>
  <si>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</si>
  <si>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</si>
  <si>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</si>
  <si>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</si>
  <si>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</si>
  <si>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</si>
  <si>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</si>
  <si>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</si>
  <si>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</si>
  <si>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</si>
  <si>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</si>
  <si>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</si>
  <si>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</si>
  <si>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</si>
  <si>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</si>
  <si>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</si>
  <si>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</si>
  <si>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</si>
  <si>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</si>
  <si>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</si>
  <si>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</si>
  <si>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</si>
  <si>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</si>
  <si>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</si>
  <si>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</si>
  <si>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</si>
  <si>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</si>
  <si>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</si>
  <si>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</si>
  <si>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</si>
  <si>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</si>
  <si>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</si>
  <si>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</si>
  <si>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</si>
  <si>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</si>
  <si>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</si>
  <si>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</si>
  <si>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</si>
  <si>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</si>
  <si>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</si>
  <si>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</si>
  <si>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</si>
  <si>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</si>
  <si>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</si>
  <si>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</si>
  <si>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</si>
  <si>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</si>
  <si>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</si>
  <si>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</si>
  <si>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</si>
  <si>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</si>
  <si>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</si>
  <si>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</si>
  <si>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</si>
  <si>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</si>
  <si>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</si>
  <si>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</si>
  <si>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</si>
  <si>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</si>
  <si>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</si>
  <si>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</si>
  <si>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</si>
  <si>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</si>
  <si>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</si>
  <si>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</si>
  <si>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</si>
  <si>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</si>
  <si>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</si>
  <si>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</si>
  <si>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</si>
  <si>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</si>
  <si>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</si>
  <si>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</si>
  <si>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</si>
  <si>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</si>
  <si>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</si>
  <si>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</si>
  <si>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</si>
  <si>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</si>
  <si>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</si>
  <si>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</si>
  <si>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</si>
  <si>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</si>
  <si>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</si>
  <si>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</si>
  <si>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</si>
  <si>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</si>
  <si>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</si>
  <si>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</si>
  <si>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</si>
  <si>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</si>
  <si>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</si>
  <si>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</si>
  <si>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</si>
  <si>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</si>
  <si>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</si>
  <si>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</si>
  <si>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</si>
  <si>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</si>
  <si>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</si>
  <si>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</si>
  <si>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</si>
  <si>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</si>
  <si>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</si>
  <si>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</si>
  <si>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</si>
  <si>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</si>
  <si>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</si>
  <si>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</si>
  <si>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</si>
  <si>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</si>
  <si>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</si>
  <si>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</si>
  <si>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</si>
  <si>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</si>
  <si>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</si>
  <si>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</si>
  <si>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</si>
  <si>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3勝</t>
    <rPh sb="1" eb="2">
      <t>ショウ</t>
    </rPh>
    <phoneticPr fontId="3"/>
  </si>
  <si>
    <t>クッション</t>
    <phoneticPr fontId="11"/>
  </si>
  <si>
    <t>クッション</t>
    <phoneticPr fontId="3"/>
  </si>
  <si>
    <t>未勝利</t>
    <rPh sb="0" eb="3">
      <t>ミショウリ</t>
    </rPh>
    <phoneticPr fontId="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</si>
  <si>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</si>
  <si>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</si>
  <si>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</si>
  <si>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</si>
  <si>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</si>
  <si>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</si>
  <si>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</si>
  <si>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</si>
  <si>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</si>
  <si>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</si>
  <si>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</si>
  <si>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</si>
  <si>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</si>
  <si>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</si>
  <si>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コメント</t>
    <phoneticPr fontId="11"/>
  </si>
  <si>
    <t>下5F</t>
    <rPh sb="0" eb="1">
      <t xml:space="preserve">シタ </t>
    </rPh>
    <phoneticPr fontId="1"/>
  </si>
  <si>
    <t>後半5F</t>
    <rPh sb="0" eb="2">
      <t>コウハn</t>
    </rPh>
    <phoneticPr fontId="1"/>
  </si>
  <si>
    <t>未勝利</t>
    <rPh sb="0" eb="1">
      <t>ミショウリ</t>
    </rPh>
    <phoneticPr fontId="11"/>
  </si>
  <si>
    <t>1勝</t>
    <rPh sb="1" eb="2">
      <t>ショウ</t>
    </rPh>
    <phoneticPr fontId="3"/>
  </si>
  <si>
    <t>D</t>
    <phoneticPr fontId="11"/>
  </si>
  <si>
    <t>A</t>
    <phoneticPr fontId="11"/>
  </si>
  <si>
    <t>B</t>
    <phoneticPr fontId="11"/>
  </si>
  <si>
    <t>M</t>
    <phoneticPr fontId="11"/>
  </si>
  <si>
    <t>消耗</t>
    <rPh sb="0" eb="2">
      <t>ショウモウ</t>
    </rPh>
    <phoneticPr fontId="11"/>
  </si>
  <si>
    <t>良</t>
    <rPh sb="0" eb="1">
      <t>ヨイ</t>
    </rPh>
    <phoneticPr fontId="11"/>
  </si>
  <si>
    <t>ルーラーシップ</t>
    <phoneticPr fontId="11"/>
  </si>
  <si>
    <t>キングカメハメハ</t>
    <phoneticPr fontId="11"/>
  </si>
  <si>
    <t>オルフェーヴル</t>
    <phoneticPr fontId="11"/>
  </si>
  <si>
    <t>淀みないペースで流れて縦長の隊列。ある程度の位置につけられないと厳しかった感じで、人気のミクソロジーが好位から抜け出して順当勝ち。</t>
    <phoneticPr fontId="11"/>
  </si>
  <si>
    <t>縦長の持続力勝負で絶好位からスムーズな競馬ができた。長距離適性はありそうで、今後は長めの距離で活躍していけるかも。</t>
    <phoneticPr fontId="11"/>
  </si>
  <si>
    <t>3OP</t>
    <phoneticPr fontId="3"/>
  </si>
  <si>
    <t>含水(ゴ)</t>
    <rPh sb="0" eb="2">
      <t>ガンス</t>
    </rPh>
    <phoneticPr fontId="1"/>
  </si>
  <si>
    <t>含水(4)</t>
    <rPh sb="0" eb="2">
      <t>ガンス</t>
    </rPh>
    <phoneticPr fontId="1"/>
  </si>
  <si>
    <t>T差</t>
    <phoneticPr fontId="11"/>
  </si>
  <si>
    <t>ペ補</t>
    <rPh sb="1" eb="2">
      <t>ホセイ</t>
    </rPh>
    <phoneticPr fontId="11"/>
  </si>
  <si>
    <t>完T差</t>
    <phoneticPr fontId="11"/>
  </si>
  <si>
    <t>未勝利</t>
    <rPh sb="0" eb="3">
      <t>ミショウリ</t>
    </rPh>
    <phoneticPr fontId="3"/>
  </si>
  <si>
    <t>B</t>
    <phoneticPr fontId="3"/>
  </si>
  <si>
    <t>C</t>
    <phoneticPr fontId="11"/>
  </si>
  <si>
    <t>チカッパ</t>
    <phoneticPr fontId="3"/>
  </si>
  <si>
    <t>C</t>
    <phoneticPr fontId="3"/>
  </si>
  <si>
    <t>D</t>
    <phoneticPr fontId="3"/>
  </si>
  <si>
    <t>ケイケイ</t>
    <phoneticPr fontId="11"/>
  </si>
  <si>
    <t>D</t>
    <phoneticPr fontId="1"/>
  </si>
  <si>
    <t>H</t>
    <phoneticPr fontId="11"/>
  </si>
  <si>
    <t>S</t>
    <phoneticPr fontId="3"/>
  </si>
  <si>
    <t>平坦</t>
    <rPh sb="0" eb="2">
      <t>ヘイタn</t>
    </rPh>
    <phoneticPr fontId="3"/>
  </si>
  <si>
    <t>強風</t>
  </si>
  <si>
    <t>稍重</t>
    <rPh sb="0" eb="2">
      <t>ヤヤオモ</t>
    </rPh>
    <phoneticPr fontId="3"/>
  </si>
  <si>
    <t>スート</t>
    <phoneticPr fontId="3"/>
  </si>
  <si>
    <t>S</t>
    <phoneticPr fontId="11"/>
  </si>
  <si>
    <t>平坦</t>
    <rPh sb="0" eb="2">
      <t>ヘイタn</t>
    </rPh>
    <phoneticPr fontId="11"/>
  </si>
  <si>
    <t>メリージェーン</t>
    <phoneticPr fontId="11"/>
  </si>
  <si>
    <t>ドゥラメンテ</t>
    <phoneticPr fontId="11"/>
  </si>
  <si>
    <t>リアルスティール</t>
    <phoneticPr fontId="11"/>
  </si>
  <si>
    <t>タリスマニック</t>
    <phoneticPr fontId="11"/>
  </si>
  <si>
    <t>イン先行</t>
  </si>
  <si>
    <t>SS</t>
    <phoneticPr fontId="11"/>
  </si>
  <si>
    <t>瞬発</t>
    <rPh sb="0" eb="2">
      <t>シュンパテゥ</t>
    </rPh>
    <phoneticPr fontId="11"/>
  </si>
  <si>
    <t>スノーディーヴァ</t>
    <phoneticPr fontId="11"/>
  </si>
  <si>
    <t>エイシンヒカリ</t>
    <phoneticPr fontId="11"/>
  </si>
  <si>
    <t>グレーターロンドン</t>
    <phoneticPr fontId="11"/>
  </si>
  <si>
    <t>エピファネイア</t>
    <phoneticPr fontId="11"/>
  </si>
  <si>
    <t>C</t>
  </si>
  <si>
    <t>勝ち馬</t>
    <rPh sb="0" eb="1">
      <t>カティ</t>
    </rPh>
    <phoneticPr fontId="11"/>
  </si>
  <si>
    <t>クリノフィガロ</t>
    <phoneticPr fontId="11"/>
  </si>
  <si>
    <t>稍重</t>
    <rPh sb="0" eb="2">
      <t>ヤヤオモ</t>
    </rPh>
    <phoneticPr fontId="11"/>
  </si>
  <si>
    <t>ゴールドシップ</t>
    <phoneticPr fontId="11"/>
  </si>
  <si>
    <t>サンダースノー</t>
    <phoneticPr fontId="11"/>
  </si>
  <si>
    <t>アニマルキングダム</t>
    <phoneticPr fontId="11"/>
  </si>
  <si>
    <t>D</t>
  </si>
  <si>
    <t>イスラボニータ</t>
    <phoneticPr fontId="11"/>
  </si>
  <si>
    <t>ﾌﾞﾘｯｸｽｱﾝﾄﾞﾓﾙﾀﾙ</t>
    <phoneticPr fontId="11"/>
  </si>
  <si>
    <t>ロードカナロア</t>
    <phoneticPr fontId="11"/>
  </si>
  <si>
    <t>稍重</t>
    <rPh sb="0" eb="1">
      <t>ヤヤオモ</t>
    </rPh>
    <phoneticPr fontId="11"/>
  </si>
  <si>
    <t>スナークラファエロ</t>
    <phoneticPr fontId="11"/>
  </si>
  <si>
    <t>キズナ</t>
    <phoneticPr fontId="11"/>
  </si>
  <si>
    <t>ドレフォン</t>
    <phoneticPr fontId="11"/>
  </si>
  <si>
    <t>H</t>
    <phoneticPr fontId="3"/>
  </si>
  <si>
    <t>消耗</t>
    <rPh sb="0" eb="2">
      <t>ショウモウ</t>
    </rPh>
    <phoneticPr fontId="3"/>
  </si>
  <si>
    <t>バンフィエルド</t>
    <phoneticPr fontId="3"/>
  </si>
  <si>
    <t>良</t>
    <rPh sb="0" eb="1">
      <t>ヨイ</t>
    </rPh>
    <phoneticPr fontId="3"/>
  </si>
  <si>
    <t>オルフェーヴル</t>
    <phoneticPr fontId="3"/>
  </si>
  <si>
    <t>キズナ</t>
    <phoneticPr fontId="3"/>
  </si>
  <si>
    <t>ヴィクトワールピサ</t>
    <phoneticPr fontId="3"/>
  </si>
  <si>
    <t>エイカイマッケンロ</t>
    <phoneticPr fontId="11"/>
  </si>
  <si>
    <t>キタサンブラック</t>
    <phoneticPr fontId="11"/>
  </si>
  <si>
    <t>SS</t>
    <phoneticPr fontId="3"/>
  </si>
  <si>
    <t>瞬発</t>
    <rPh sb="0" eb="2">
      <t>シュンパテゥ</t>
    </rPh>
    <phoneticPr fontId="3"/>
  </si>
  <si>
    <t>稍重</t>
    <rPh sb="0" eb="1">
      <t>ヤヤオモ</t>
    </rPh>
    <phoneticPr fontId="3"/>
  </si>
  <si>
    <t>アルムブラーヴ</t>
    <phoneticPr fontId="3"/>
  </si>
  <si>
    <t>ブラックタイド</t>
    <phoneticPr fontId="3"/>
  </si>
  <si>
    <t>シニスターミニスター</t>
    <phoneticPr fontId="3"/>
  </si>
  <si>
    <t>カンタロス</t>
    <phoneticPr fontId="3"/>
  </si>
  <si>
    <t>ファインニードル</t>
    <phoneticPr fontId="3"/>
  </si>
  <si>
    <t>シュヴァルグラン</t>
    <phoneticPr fontId="3"/>
  </si>
  <si>
    <t>ﾌﾞﾘｯｸｽｱﾝﾄﾞﾓﾙﾀﾙ</t>
    <phoneticPr fontId="3"/>
  </si>
  <si>
    <t>スクルトゥーラ</t>
    <phoneticPr fontId="11"/>
  </si>
  <si>
    <t>ﾏｲﾝﾄﾞﾕｱﾋﾞｽｹｯﾂ</t>
    <phoneticPr fontId="11"/>
  </si>
  <si>
    <t>ダイメイセブン</t>
    <phoneticPr fontId="11"/>
  </si>
  <si>
    <t>マクフィ</t>
    <phoneticPr fontId="11"/>
  </si>
  <si>
    <t>シニスターミニスター</t>
    <phoneticPr fontId="11"/>
  </si>
  <si>
    <t>メイショウボーラー</t>
    <phoneticPr fontId="11"/>
  </si>
  <si>
    <t>エスシーヤマト</t>
    <phoneticPr fontId="11"/>
  </si>
  <si>
    <t>消耗</t>
    <rPh sb="0" eb="1">
      <t>ショウモウ</t>
    </rPh>
    <phoneticPr fontId="11"/>
  </si>
  <si>
    <t>コパノリッキー</t>
    <phoneticPr fontId="11"/>
  </si>
  <si>
    <t>スクリーンヒーロー</t>
    <phoneticPr fontId="11"/>
  </si>
  <si>
    <t>ニューイヤーズデイ</t>
    <phoneticPr fontId="11"/>
  </si>
  <si>
    <t>ベストウォーリア</t>
    <phoneticPr fontId="11"/>
  </si>
  <si>
    <t>コーティアスマナー</t>
    <phoneticPr fontId="11"/>
  </si>
  <si>
    <t>ｲﾝﾋﾞﾝｼﾌﾞﾙｽﾋﾟﾘｯﾄ</t>
    <phoneticPr fontId="11"/>
  </si>
  <si>
    <t>M</t>
    <phoneticPr fontId="1"/>
  </si>
  <si>
    <t>消耗</t>
    <rPh sb="0" eb="2">
      <t>ショウモウ</t>
    </rPh>
    <phoneticPr fontId="1"/>
  </si>
  <si>
    <t>パッカパッカブー</t>
    <phoneticPr fontId="1"/>
  </si>
  <si>
    <t>良</t>
    <rPh sb="0" eb="1">
      <t>ヨイ</t>
    </rPh>
    <phoneticPr fontId="1"/>
  </si>
  <si>
    <t>ハービンジャー</t>
    <phoneticPr fontId="1"/>
  </si>
  <si>
    <t>ガンランナー</t>
    <phoneticPr fontId="1"/>
  </si>
  <si>
    <t>オルフェーヴル</t>
    <phoneticPr fontId="1"/>
  </si>
  <si>
    <t>オールセインツ</t>
    <phoneticPr fontId="3"/>
  </si>
  <si>
    <t>シンボリックレルム</t>
    <phoneticPr fontId="11"/>
  </si>
  <si>
    <t>サトノクラウン</t>
    <phoneticPr fontId="11"/>
  </si>
  <si>
    <t>リオンディーズ</t>
    <phoneticPr fontId="11"/>
  </si>
  <si>
    <t>アイルシャイン</t>
    <phoneticPr fontId="11"/>
  </si>
  <si>
    <t>ヴィクトワールピサ</t>
    <phoneticPr fontId="11"/>
  </si>
  <si>
    <t>エゾダイモン</t>
    <phoneticPr fontId="11"/>
  </si>
  <si>
    <t>ハーツクライ</t>
    <phoneticPr fontId="11"/>
  </si>
  <si>
    <t>ジャスタウェイ</t>
    <phoneticPr fontId="11"/>
  </si>
  <si>
    <t>平坦</t>
    <rPh sb="0" eb="1">
      <t>ヘイタn</t>
    </rPh>
    <phoneticPr fontId="11"/>
  </si>
  <si>
    <t>リュミエールノワル</t>
    <phoneticPr fontId="11"/>
  </si>
  <si>
    <t>モーリス</t>
    <phoneticPr fontId="11"/>
  </si>
  <si>
    <t>B</t>
  </si>
  <si>
    <t>A</t>
  </si>
  <si>
    <t>瞬発</t>
    <rPh sb="0" eb="1">
      <t>シュンパテゥ</t>
    </rPh>
    <phoneticPr fontId="3"/>
  </si>
  <si>
    <t>リアルスティール</t>
    <phoneticPr fontId="3"/>
  </si>
  <si>
    <t>ベストウォーリア</t>
    <phoneticPr fontId="3"/>
  </si>
  <si>
    <t>パイロ</t>
    <phoneticPr fontId="3"/>
  </si>
  <si>
    <t>プログノーシス</t>
    <phoneticPr fontId="11"/>
  </si>
  <si>
    <t>ディープインパクト</t>
    <phoneticPr fontId="11"/>
  </si>
  <si>
    <t>M</t>
    <phoneticPr fontId="3"/>
  </si>
  <si>
    <t>平坦</t>
    <rPh sb="0" eb="1">
      <t>ヘイタn</t>
    </rPh>
    <phoneticPr fontId="3"/>
  </si>
  <si>
    <t>アルシオーネ</t>
    <phoneticPr fontId="3"/>
  </si>
  <si>
    <t>ドゥラメンテ</t>
    <phoneticPr fontId="3"/>
  </si>
  <si>
    <t>サトノクラウン</t>
    <phoneticPr fontId="3"/>
  </si>
  <si>
    <t>コパノリッキー</t>
    <phoneticPr fontId="3"/>
  </si>
  <si>
    <t>---</t>
  </si>
  <si>
    <t>E</t>
  </si>
  <si>
    <t>ロングファイナリー</t>
    <phoneticPr fontId="11"/>
  </si>
  <si>
    <t>トーセンジョーダン</t>
    <phoneticPr fontId="11"/>
  </si>
  <si>
    <t>ｱﾒﾘｶﾝﾍﾟｲﾄﾘｵｯﾄ</t>
    <phoneticPr fontId="11"/>
  </si>
  <si>
    <t>ヘニーヒューズ</t>
    <phoneticPr fontId="11"/>
  </si>
  <si>
    <t>○</t>
  </si>
  <si>
    <t>E</t>
    <phoneticPr fontId="11"/>
  </si>
  <si>
    <t>E</t>
    <phoneticPr fontId="1"/>
  </si>
  <si>
    <t>SL</t>
  </si>
  <si>
    <t>±0</t>
  </si>
  <si>
    <t>中京競馬場は向こう正面強烈な向かい風。その風の影響で前半スローになって前残りの結果に。</t>
    <phoneticPr fontId="3"/>
  </si>
  <si>
    <t>ダート２戦目で好位からスムーズな競馬ができた。今回は風の影響が難しいのとメンバーレベルは微妙だった。</t>
    <phoneticPr fontId="3"/>
  </si>
  <si>
    <t>中京競馬場は向こう正面強烈な向かい風。その風の影響で前半スローになって前残りの結果に。</t>
    <phoneticPr fontId="11"/>
  </si>
  <si>
    <t>先行して渋とく伸びて押し切り勝ち。今回は風の影響で前半スローになって完全な前残りのレースになったのが良かったか。</t>
    <phoneticPr fontId="11"/>
  </si>
  <si>
    <t>中京競馬場は向こう正面強烈な向かい風。そんな風の影響もあったか、反則的なイン先行有利のトラックバイアスだった。</t>
    <phoneticPr fontId="11"/>
  </si>
  <si>
    <t>前走はかなりのハイレベル戦。今回は強風の影響もあって超スローペースの逃げを打てたのが良かった。</t>
    <phoneticPr fontId="11"/>
  </si>
  <si>
    <t>中京競馬場は向こう正面強烈な向かい風。先行争いがあったわりにスローの展開になり、ある程度の位置にいないと勝負にならず。</t>
    <phoneticPr fontId="11"/>
  </si>
  <si>
    <t>今回は叩き２戦目で相手弱化で時計の掛かるレースも向いていた。使いつつ上のクラスでも通用しそうな馬に見えます。</t>
    <phoneticPr fontId="11"/>
  </si>
  <si>
    <t>今回は課題のスタートを決めて内枠から完璧な競馬ができていた。なかなか恵まれた感じがします。</t>
    <phoneticPr fontId="11"/>
  </si>
  <si>
    <t>中京競馬場は向こう正面強烈な向かい風。ここは超ハイペースだったが、風の影響で差し馬は何もできず。結局前残りで決まった。</t>
    <phoneticPr fontId="11"/>
  </si>
  <si>
    <t>ハイペースを２番手追走から押し切り勝ち。展開向かないでこの競馬は普通に強そうで、ダートではなかなか面白い馬なのかも。</t>
    <phoneticPr fontId="11"/>
  </si>
  <si>
    <t>中京競馬場はスタンド前強烈な追い風でこの条件にしてはかなりのハイペースに。さすがに最後は差しが決まる結果に。</t>
    <phoneticPr fontId="3"/>
  </si>
  <si>
    <t>開幕週の馬場で最内を通って差し切り勝ち。今回は上手くハマった感じがするが、こういうスタミナを活かす競馬は合いそう。</t>
    <phoneticPr fontId="3"/>
  </si>
  <si>
    <t>低調なメンバー相手に超スローペースの逃げが打てた。風の影響で差しも決まりにくかったですし、今回は完全に恵まれたか。</t>
    <phoneticPr fontId="11"/>
  </si>
  <si>
    <t>中京競馬場は向こう正面強烈な向かい風。前残り決着が続いていたが、さすがに速いペースで最後は差しが決まった。</t>
    <phoneticPr fontId="11"/>
  </si>
  <si>
    <t>ここに来て力をつけてきていたが、そんなタイミングで今回は馬場や展開がドンピシャにハマった。クラス慣れは必要なタイプ。</t>
    <phoneticPr fontId="11"/>
  </si>
  <si>
    <t>中京競馬場は向こう正面強烈な向かい風。前半スローからのロンスパ戦で出遅れたエイカイマッケンロが力の違いを見せた。</t>
    <phoneticPr fontId="11"/>
  </si>
  <si>
    <t>スタートで出遅れ。以前は立ち回りを活かしてこその馬だったが、外を回して差し切るんだから力をつけている。いずれどこかでGIIIでも走りそうな馬だ。</t>
    <phoneticPr fontId="11"/>
  </si>
  <si>
    <t>なかなか掴みどころのない馬。この距離が合っていたのかもしれないが、今回は超スローなので評価が難しいところ。</t>
    <phoneticPr fontId="3"/>
  </si>
  <si>
    <t>この時間は向こう正面が強烈な追い風。その影響で超ハイペースになったが、それでもインを通った馬のワンツー。</t>
    <phoneticPr fontId="11"/>
  </si>
  <si>
    <t>道悪がからきしダメな馬で、近走は馬場に泣いていた。今回は良馬場で外枠から完璧にインに入れてジョッキーの芸術的な騎乗も向いた。</t>
    <phoneticPr fontId="11"/>
  </si>
  <si>
    <t>中京ダートは日曜もかなり時計が掛かる馬場。そんな馬場にしてはハイペースになり差し馬が上位独占。</t>
    <phoneticPr fontId="11"/>
  </si>
  <si>
    <t>勝負所で外を回して楽勝だった。今回は相手がかなり弱かったので、あんまり評価はできないか。</t>
    <phoneticPr fontId="11"/>
  </si>
  <si>
    <t>先行タイプの馬が多かったが、この条件らしく結果的に前に行った馬が上位独占となった。</t>
    <phoneticPr fontId="11"/>
  </si>
  <si>
    <t>ミッキードラマー</t>
    <phoneticPr fontId="11"/>
  </si>
  <si>
    <t>直線でどん詰まりだったが捌いてからは決め手が抜けていた。時計以上に評価できそうで、上のクラスでも通用していい。</t>
    <phoneticPr fontId="11"/>
  </si>
  <si>
    <t>この時間はかなり風が強く吹いていた。その風の影響があったのかもしれないが時計は平凡。</t>
    <phoneticPr fontId="11"/>
  </si>
  <si>
    <t>もう今回のメンバーに入れば上位だった。ゴドルフィン生産の馬だけにこれから良くなってくる可能性はありそうだ。</t>
    <phoneticPr fontId="11"/>
  </si>
  <si>
    <t>中京ダートは日曜もかなり時計が掛かる馬場。そんな馬場にしても時計は微妙で、そこまで評価できないレースか。</t>
    <phoneticPr fontId="1"/>
  </si>
  <si>
    <t>今回は距離延長で先行することでパフォーマンスを上げた。相手関係や指数からはあんまり評価はできなさそうだ。</t>
    <phoneticPr fontId="1"/>
  </si>
  <si>
    <t>初出走馬が大量に出走していた一戦。超スローからの瞬発戦になってオールセインツが差し切り勝ち。</t>
    <phoneticPr fontId="3"/>
  </si>
  <si>
    <t>初出走でエンジンが掛かるまでに時間がかかったが最後は差し切り勝ち。厩舎コメントを見てもまだまだとの事なので、晩成で良くなっていきそう。</t>
    <phoneticPr fontId="3"/>
  </si>
  <si>
    <t>中京ダートは日曜もかなり時計が掛かる馬場。スローなのに上がりが掛かっており、レベルは低かったんじゃないだろうか。</t>
    <phoneticPr fontId="11"/>
  </si>
  <si>
    <t>ハミを取らないところがあっていつ走るかがわからない馬。今回は低指数戦でしっかりと走ることができた。</t>
    <phoneticPr fontId="11"/>
  </si>
  <si>
    <t>開幕週の馬場でスローペースからの瞬発戦に。スムーズさを欠く馬もいた中でアイルシャインが外から差し切った。</t>
    <phoneticPr fontId="11"/>
  </si>
  <si>
    <t>じっくり溜めてこそのヴィクトワールピサ産駒。今回はある程度の位置で運べたことで末脚を活かし切ることができた。</t>
  </si>
  <si>
    <t>少頭数で超の突くスローペース戦に。スタミナがほとんど問われずで決め手と位置取り勝負に。</t>
    <phoneticPr fontId="11"/>
  </si>
  <si>
    <t>超スローペースでもじっくり構えて差し切り勝ち。上のクラスでいきなり通用するかは微妙なところ。</t>
    <phoneticPr fontId="11"/>
  </si>
  <si>
    <t>少頭数だったが先行馬の数が多くてハイペースに。ある程度構えて運んだ馬に展開が向いた。</t>
    <phoneticPr fontId="11"/>
  </si>
  <si>
    <t>ハイペースの展開だったが内枠で脚を溜められたのが良かった。この勝ちっぷりなら上のクラスでも通用する。</t>
    <phoneticPr fontId="11"/>
  </si>
  <si>
    <t>少頭数でペースもそこまで速くならず。先行した２頭の一騎打ちになったが、最後にチカッパが差し切って勝利。</t>
    <phoneticPr fontId="3"/>
  </si>
  <si>
    <t>スタートを決めて２番手から完璧な競馬ができていた。距離は１４００ｍぐらいまでで脚を溜めて決め手を活かす競馬が合いそう。</t>
    <phoneticPr fontId="3"/>
  </si>
  <si>
    <t>なかなかメンバー揃っていた一戦。実際に走破時計もかなり速かったですし、これはハイレベル戦じゃないだろうか。</t>
    <phoneticPr fontId="3"/>
  </si>
  <si>
    <t>ファストフォースの下という血統背景らしく短い距離でパフォーマンスを上げてきた。時計はかなり優秀ですし、ダート短距離ならオープンまで期待できる。</t>
    <phoneticPr fontId="3"/>
  </si>
  <si>
    <t>未勝利</t>
    <rPh sb="0" eb="1">
      <t>ミショウリ</t>
    </rPh>
    <phoneticPr fontId="3"/>
  </si>
  <si>
    <t>未勝利</t>
    <rPh sb="0" eb="1">
      <t>ミショウリ</t>
    </rPh>
    <phoneticPr fontId="1"/>
  </si>
  <si>
    <t>1勝</t>
    <rPh sb="1" eb="2">
      <t>ショウ</t>
    </rPh>
    <phoneticPr fontId="1"/>
  </si>
  <si>
    <t>3OP</t>
    <phoneticPr fontId="11"/>
  </si>
  <si>
    <t>3勝</t>
    <rPh sb="1" eb="2">
      <t>ショウ</t>
    </rPh>
    <phoneticPr fontId="11"/>
  </si>
  <si>
    <t>テーオードレフォン</t>
    <phoneticPr fontId="11"/>
  </si>
  <si>
    <t>アクートゥス</t>
    <phoneticPr fontId="11"/>
  </si>
  <si>
    <t>ユハンヌス</t>
    <phoneticPr fontId="11"/>
  </si>
  <si>
    <t>エポックヴィーナス</t>
    <phoneticPr fontId="11"/>
  </si>
  <si>
    <t>C</t>
    <phoneticPr fontId="1"/>
  </si>
  <si>
    <t>クインズシャウラ</t>
    <phoneticPr fontId="11"/>
  </si>
  <si>
    <t>キンシャサノキセキ</t>
    <phoneticPr fontId="11"/>
  </si>
  <si>
    <t>タイセイミッション</t>
    <phoneticPr fontId="11"/>
  </si>
  <si>
    <t>アルアイン</t>
    <phoneticPr fontId="11"/>
  </si>
  <si>
    <t>アウェイキング</t>
    <phoneticPr fontId="11"/>
  </si>
  <si>
    <t>キングマン</t>
    <phoneticPr fontId="11"/>
  </si>
  <si>
    <t>サクソンウォリアー</t>
    <phoneticPr fontId="11"/>
  </si>
  <si>
    <t>コルレオニス</t>
    <phoneticPr fontId="11"/>
  </si>
  <si>
    <t>レイデオロ</t>
    <phoneticPr fontId="11"/>
  </si>
  <si>
    <t>ﾃﾞｸﾗﾚｰｼｮﾝｵﾌﾞｳｫｰ</t>
    <phoneticPr fontId="11"/>
  </si>
  <si>
    <t>瞬発</t>
    <rPh sb="0" eb="2">
      <t>シュンパテゥ</t>
    </rPh>
    <phoneticPr fontId="1"/>
  </si>
  <si>
    <t>カゼノランナー</t>
    <phoneticPr fontId="1"/>
  </si>
  <si>
    <t>キズナ</t>
    <phoneticPr fontId="1"/>
  </si>
  <si>
    <t>ドレフォン</t>
    <phoneticPr fontId="1"/>
  </si>
  <si>
    <t>ジェモロジー</t>
    <phoneticPr fontId="11"/>
  </si>
  <si>
    <t>ハービンジャー</t>
    <phoneticPr fontId="11"/>
  </si>
  <si>
    <t>瞬発</t>
    <rPh sb="0" eb="1">
      <t>シュンパテゥ</t>
    </rPh>
    <phoneticPr fontId="11"/>
  </si>
  <si>
    <t>ディスクリートキャット</t>
    <phoneticPr fontId="11"/>
  </si>
  <si>
    <t>S</t>
    <phoneticPr fontId="1"/>
  </si>
  <si>
    <t>2勝</t>
    <rPh sb="1" eb="2">
      <t>ショウ</t>
    </rPh>
    <phoneticPr fontId="1"/>
  </si>
  <si>
    <t>メイショウコガシラ</t>
    <phoneticPr fontId="1"/>
  </si>
  <si>
    <t>平坦</t>
    <rPh sb="0" eb="2">
      <t>ヘイタn</t>
    </rPh>
    <phoneticPr fontId="1"/>
  </si>
  <si>
    <t>メイショウボーラー</t>
    <phoneticPr fontId="1"/>
  </si>
  <si>
    <t>ホッコータルマエ</t>
    <phoneticPr fontId="1"/>
  </si>
  <si>
    <t>ヘニーヒューズ</t>
    <phoneticPr fontId="1"/>
  </si>
  <si>
    <t>ラリュエル</t>
    <phoneticPr fontId="11"/>
  </si>
  <si>
    <t>ダノンマッキンリー</t>
    <phoneticPr fontId="11"/>
  </si>
  <si>
    <t>ロジャーバローズ</t>
    <phoneticPr fontId="11"/>
  </si>
  <si>
    <t>ナイトオブサンダー</t>
    <phoneticPr fontId="11"/>
  </si>
  <si>
    <t>エリーズダイヤ</t>
    <phoneticPr fontId="3"/>
  </si>
  <si>
    <t>ハーツクライ</t>
    <phoneticPr fontId="3"/>
  </si>
  <si>
    <t>ロードカナロア</t>
    <phoneticPr fontId="3"/>
  </si>
  <si>
    <t>パイロ</t>
    <phoneticPr fontId="11"/>
  </si>
  <si>
    <t>サトノアイオライト</t>
    <phoneticPr fontId="11"/>
  </si>
  <si>
    <t>リアルインパクト</t>
    <phoneticPr fontId="11"/>
  </si>
  <si>
    <t>サトノアインス</t>
    <phoneticPr fontId="3"/>
  </si>
  <si>
    <t>ニューイヤーズデイ</t>
    <phoneticPr fontId="3"/>
  </si>
  <si>
    <t>サトノアラジン</t>
    <phoneticPr fontId="3"/>
  </si>
  <si>
    <t>ヴィンセドリス</t>
    <phoneticPr fontId="11"/>
  </si>
  <si>
    <t>メルトユアハート</t>
    <phoneticPr fontId="11"/>
  </si>
  <si>
    <t>ホークビル</t>
    <phoneticPr fontId="11"/>
  </si>
  <si>
    <t>ミッキーアイル</t>
    <phoneticPr fontId="11"/>
  </si>
  <si>
    <t>ピックアチェリー</t>
    <phoneticPr fontId="11"/>
  </si>
  <si>
    <t>クリノアドバンス</t>
    <phoneticPr fontId="11"/>
  </si>
  <si>
    <t>アルヴケール</t>
    <phoneticPr fontId="11"/>
  </si>
  <si>
    <t>消耗</t>
    <rPh sb="0" eb="1">
      <t>ショウモウ</t>
    </rPh>
    <phoneticPr fontId="1"/>
  </si>
  <si>
    <t>ワイドアウェイク</t>
    <phoneticPr fontId="1"/>
  </si>
  <si>
    <t>ローエングリン</t>
    <phoneticPr fontId="1"/>
  </si>
  <si>
    <t>ﾏｲﾝﾄﾞﾕｱﾋﾞｽｹｯﾂ</t>
    <phoneticPr fontId="1"/>
  </si>
  <si>
    <t>リアルスティール</t>
    <phoneticPr fontId="1"/>
  </si>
  <si>
    <t>フランケル</t>
    <phoneticPr fontId="11"/>
  </si>
  <si>
    <t>シャンハイボビー</t>
    <phoneticPr fontId="11"/>
  </si>
  <si>
    <t>メジャークオリティ</t>
    <phoneticPr fontId="11"/>
  </si>
  <si>
    <t>ダイワメジャー</t>
    <phoneticPr fontId="11"/>
  </si>
  <si>
    <t>ヤマカツエース</t>
    <phoneticPr fontId="11"/>
  </si>
  <si>
    <t>ルミノメテオール</t>
    <phoneticPr fontId="11"/>
  </si>
  <si>
    <t>パスカリ</t>
    <phoneticPr fontId="11"/>
  </si>
  <si>
    <t>クオリティロード</t>
    <phoneticPr fontId="11"/>
  </si>
  <si>
    <t>サウスヴィグラス</t>
    <phoneticPr fontId="11"/>
  </si>
  <si>
    <t>先手を奪ったエンジェルスノーがそのまま押し切るかに見えたが、最後はクインズシャウラが素晴らしい末脚で差し切り勝ち。</t>
    <phoneticPr fontId="11"/>
  </si>
  <si>
    <t>初出走でスタートは出遅れ。後方からの競馬になったが最後は素晴らしい末脚で差し切り勝ち。いきなりこれだけ走れれば上出来。</t>
    <phoneticPr fontId="11"/>
  </si>
  <si>
    <t>ハイペースで流れて上がりが掛かる展開。早めに抜け出したタイセイミッションがここは圧勝となった。</t>
    <phoneticPr fontId="11"/>
  </si>
  <si>
    <t>初ダートで早め先頭で後続を突き放した。時計は平凡だがダート適性はかなり高いんじゃないだろうか。</t>
    <phoneticPr fontId="11"/>
  </si>
  <si>
    <t>かなりハイレベルなメンバーが揃っていた一戦。ハイペースでしっかりと地力も問われており、普通に評価できるレースか。</t>
    <phoneticPr fontId="11"/>
  </si>
  <si>
    <t>好位追走からあっさりと突き抜けて勝利。短距離戦なら相当に素質は高そうで、厩舎力を考えてもこれからの成長が楽しみ。</t>
    <phoneticPr fontId="11"/>
  </si>
  <si>
    <t>折り合いが難しい馬で今回は諦めて逃げる競馬で素晴らしい時計で勝利。この競馬をしてしまうともう完全に折り合いがつけられなくなりそう。</t>
    <phoneticPr fontId="11"/>
  </si>
  <si>
    <t>コルレオニスが逃げて緩むところのないミドルペース戦。未勝利でこの時計となるとハイレベル戦だったか。</t>
    <phoneticPr fontId="11"/>
  </si>
  <si>
    <t>なかなか見ないぐらいに上位と下位の差がついたレース。上位が相当にハイレベルな内容で走っている。</t>
    <phoneticPr fontId="1"/>
  </si>
  <si>
    <t>初ダートであっさり先手を奪うととんでもない時計でワンサイドゲーム。これはダートなら上を目指せる素材じゃないだろうか。</t>
    <phoneticPr fontId="1"/>
  </si>
  <si>
    <t>少頭数だったが途中で捲る馬も出て緩みのないラップに。上位２頭が３着以下を突き放してワンツー。</t>
    <phoneticPr fontId="11"/>
  </si>
  <si>
    <t>あまりキレはない馬だがこのクラスでは能力が抜けていた。勝ち味に遅かっただけなので昇級しても通用しそう。</t>
    <phoneticPr fontId="11"/>
  </si>
  <si>
    <t>少頭数でメンバーレベルも低調。超スローになったが人気馬が順当にワンツー決着。</t>
    <phoneticPr fontId="11"/>
  </si>
  <si>
    <t>超スローペースを番手追走でここは展開に恵まれた。良血のために毎回過剰人気するため、昇級して人気でもあまり信頼はしたくない。</t>
    <phoneticPr fontId="11"/>
  </si>
  <si>
    <t>超スローペースで上がりが速い展開。前走どん詰まりのアクートゥスが決め手発揮で差し切り勝ち。</t>
    <phoneticPr fontId="11"/>
  </si>
  <si>
    <t>前走は直線どん詰まり。今回は超スローペースだったがここでは決め手が違った。特殊な展開なので評価が難しい。</t>
    <phoneticPr fontId="11"/>
  </si>
  <si>
    <t>メイショウコガシラが逃げてスローペースからのロンスパ戦に。前に行った馬が有利な展開だったか。</t>
    <phoneticPr fontId="1"/>
  </si>
  <si>
    <t>クラス２戦目でスムーズな逃げが打てて押し切り勝ち。戦績を見ても中京コースは得意なんだろうか。</t>
    <phoneticPr fontId="1"/>
  </si>
  <si>
    <t>準オープンでそれなりにメンバーが揃っていたことを考えるとスローの展開。前に行った馬がそのままなだれ込む結果になった。</t>
    <phoneticPr fontId="11"/>
  </si>
  <si>
    <t>ここ２戦は競り合って展開向かず。今回はスローペースの逃げで恵まれた感じ。持続力を活かせばオープンでもやれて良さそうだ。</t>
    <phoneticPr fontId="11"/>
  </si>
  <si>
    <t>ハイペースで流れて最後は好位差し勢が台頭。断然人気のエリーズダイヤが順当に勝利。</t>
    <phoneticPr fontId="3"/>
  </si>
  <si>
    <t>外枠から終始外を回る競馬で勝ち切った。時計以上にロスの大きい競馬での勝利で、上のクラスでも通用して良さそう。</t>
    <phoneticPr fontId="3"/>
  </si>
  <si>
    <t>淡々とペース流れて地力は問われたか。初ダートのサトノアイオライトの圧勝となった。</t>
    <phoneticPr fontId="11"/>
  </si>
  <si>
    <t>初ダートで積極策で結果を出した。時計も優秀ですしダート適性は高いんじゃないだろうか。</t>
    <phoneticPr fontId="11"/>
  </si>
  <si>
    <t>平均ペースで流れて前に行った馬同士の決着に。人気のサトノアインスが接戦を制して勝利。</t>
    <phoneticPr fontId="3"/>
  </si>
  <si>
    <t>もう未勝利では能力上位だった。３着以下は大きく突き放していますし、上のクラスでもやれる素質はある。</t>
    <phoneticPr fontId="3"/>
  </si>
  <si>
    <t>前半部分がかなりのスローペースで完全に前有利の展開。後ろから行った馬はどうしようもなかった。</t>
    <phoneticPr fontId="11"/>
  </si>
  <si>
    <t>これまでスタートと位置取りが課題だったが、スタートを決めて好位から競馬ができた。今回は超スローで評価が難しいところ。</t>
    <phoneticPr fontId="11"/>
  </si>
  <si>
    <t>この条件にしては超スローペースの展開。ある程度前目で進めた馬しかどうしようもないレースに。</t>
    <phoneticPr fontId="11"/>
  </si>
  <si>
    <t>折り合いが難しい馬だが外枠でも上手く脚を溜められた。素質は高そうなので上のクラスでも走れて良さそう。</t>
    <phoneticPr fontId="11"/>
  </si>
  <si>
    <t>超スローペースからのロンスパ戦に。ここまで前半が遅くなってしまうと前残りの展開になるのは当然。</t>
    <phoneticPr fontId="11"/>
  </si>
  <si>
    <t>もう未勝利では上位だったが、今回は積極策でスローペースに恵まれた。血統的に持続力を活かして良さそうで、上のクラスでもやれるところはありそう。</t>
    <phoneticPr fontId="11"/>
  </si>
  <si>
    <t>向こう正面で速いラップを刻んだことで地力ははっきり問われたか。早めに動いたワイドアウェイクが僅差を制して勝利。</t>
    <phoneticPr fontId="1"/>
  </si>
  <si>
    <t>積極的に位置を取りに行く競馬で勝ち切った。今回はメンバーレベル、レースレベルともに微妙に見えます。</t>
    <phoneticPr fontId="1"/>
  </si>
  <si>
    <t>平均ペースで流れてロスなく立ち回った馬が上位に。最後は大接戦をユハンヌスが制して勝利。</t>
    <phoneticPr fontId="11"/>
  </si>
  <si>
    <t>ちょうど1400mぐらいの距離がちょうど良い馬。今回は中枠が上手く馬群を捌いて綺麗な競馬ができている。</t>
    <phoneticPr fontId="11"/>
  </si>
  <si>
    <t>クールシェルタが向こう正面で動いてかなりのロンスパ戦に。一度は捲られたメジャークオリティが差し返して圧勝。</t>
    <phoneticPr fontId="11"/>
  </si>
  <si>
    <t>速い脚は使えないがバテずに伸びるタイプ。この時期の低調なメンバーで勝てた感じで、上のクラスではスピード負けしそう。</t>
    <phoneticPr fontId="11"/>
  </si>
  <si>
    <t>例年のフローラルウォーク賞と同様にスローペースで前が止まらない展開。先行した馬がそのまま粘り込む結果に。</t>
    <phoneticPr fontId="11"/>
  </si>
  <si>
    <t>チューリップ賞で不利を受けていた内容からもここでは上位。今回はスローなので先行策にも耐えたが、もっと上のレベルで松山スタイルの競馬となると血統的に怪しそう。</t>
    <phoneticPr fontId="11"/>
  </si>
  <si>
    <t>ステルナティーアが大逃げを打ったが２番手以下はミドルペース。番手追走のルミノメテオールが抜け出して勝利。</t>
    <phoneticPr fontId="11"/>
  </si>
  <si>
    <t>大逃げ馬が飛ばしてくれたことで離れた好位から完璧な競馬ができた。1400mはベストの馬だが、準オープンではどこまでやれるだろうか。</t>
    <phoneticPr fontId="11"/>
  </si>
  <si>
    <t>先行馬不在のメンバー構成。案の定の超スローペースになって完全な行った行ったのレース。</t>
    <phoneticPr fontId="11"/>
  </si>
  <si>
    <t>先行馬が少ないメンバー構成で先手を取り切ったのが全て。今回は超スローペースで完全に展開が向いている。</t>
    <phoneticPr fontId="11"/>
  </si>
  <si>
    <t>淀みないペースで流れたが前の馬が止まらず。それなりにレベルは高かったかも。</t>
    <phoneticPr fontId="11"/>
  </si>
  <si>
    <t>インで揉まれる競馬にも対応。単純にここでは上位だったか。今回はなかなかレベルが高かったので上のクラスでも通用。</t>
    <phoneticPr fontId="11"/>
  </si>
  <si>
    <t>2勝</t>
    <rPh sb="1" eb="2">
      <t>ショウ</t>
    </rPh>
    <phoneticPr fontId="3"/>
  </si>
  <si>
    <t>3勝</t>
    <rPh sb="1" eb="2">
      <t xml:space="preserve">ショウリ </t>
    </rPh>
    <phoneticPr fontId="1"/>
  </si>
  <si>
    <t>3 1勝</t>
    <rPh sb="3" eb="4">
      <t>ショウリ</t>
    </rPh>
    <phoneticPr fontId="3"/>
  </si>
  <si>
    <t>A</t>
    <phoneticPr fontId="3"/>
  </si>
  <si>
    <t>ブラックドレス</t>
    <phoneticPr fontId="11"/>
  </si>
  <si>
    <t>ブラックタイド</t>
    <phoneticPr fontId="11"/>
  </si>
  <si>
    <t>フリオーソ</t>
    <phoneticPr fontId="11"/>
  </si>
  <si>
    <t>ウインバリアシオン</t>
    <phoneticPr fontId="11"/>
  </si>
  <si>
    <t>ストレイトアスク</t>
    <phoneticPr fontId="11"/>
  </si>
  <si>
    <t>重</t>
    <rPh sb="0" eb="1">
      <t xml:space="preserve">オモ </t>
    </rPh>
    <phoneticPr fontId="11"/>
  </si>
  <si>
    <t>消耗</t>
    <rPh sb="0" eb="1">
      <t>ショウモウ</t>
    </rPh>
    <phoneticPr fontId="3"/>
  </si>
  <si>
    <t>ヨゾラノムコウニ</t>
    <phoneticPr fontId="3"/>
  </si>
  <si>
    <t>重</t>
    <rPh sb="0" eb="1">
      <t>オモイ</t>
    </rPh>
    <phoneticPr fontId="3"/>
  </si>
  <si>
    <t>ロジャーバローズ</t>
    <phoneticPr fontId="3"/>
  </si>
  <si>
    <t>ワールドエース</t>
    <phoneticPr fontId="3"/>
  </si>
  <si>
    <t>キンシャサノキセキ</t>
    <phoneticPr fontId="3"/>
  </si>
  <si>
    <t>グランエシェゾー</t>
    <phoneticPr fontId="11"/>
  </si>
  <si>
    <t>重</t>
    <rPh sb="0" eb="1">
      <t>オモイ</t>
    </rPh>
    <phoneticPr fontId="11"/>
  </si>
  <si>
    <t>シャープアステカ</t>
    <phoneticPr fontId="11"/>
  </si>
  <si>
    <t>平坦</t>
    <rPh sb="0" eb="1">
      <t>ヘイタn</t>
    </rPh>
    <phoneticPr fontId="1"/>
  </si>
  <si>
    <t>重</t>
    <rPh sb="0" eb="1">
      <t>オモイ</t>
    </rPh>
    <phoneticPr fontId="1"/>
  </si>
  <si>
    <t>コムルヴァン</t>
    <phoneticPr fontId="1"/>
  </si>
  <si>
    <t>ﾌﾞﾘｯｸｽｱﾝﾄﾞﾓﾙﾀﾙ</t>
    <phoneticPr fontId="1"/>
  </si>
  <si>
    <t>ドゥラメンテ</t>
    <phoneticPr fontId="1"/>
  </si>
  <si>
    <t>アルデバランII</t>
    <phoneticPr fontId="1"/>
  </si>
  <si>
    <t>ビターグラッセ</t>
    <phoneticPr fontId="11"/>
  </si>
  <si>
    <t>エイシンレジューム</t>
    <phoneticPr fontId="3"/>
  </si>
  <si>
    <t>不良</t>
    <rPh sb="0" eb="2">
      <t>フリョウ</t>
    </rPh>
    <phoneticPr fontId="3"/>
  </si>
  <si>
    <t>トーホウジャッカル</t>
    <phoneticPr fontId="3"/>
  </si>
  <si>
    <t>ワンダイレクト</t>
    <phoneticPr fontId="11"/>
  </si>
  <si>
    <t>リッキーヤスオカ</t>
    <phoneticPr fontId="11"/>
  </si>
  <si>
    <t>サススヴィグラス</t>
    <phoneticPr fontId="11"/>
  </si>
  <si>
    <t>テーオードラッカー</t>
    <phoneticPr fontId="11"/>
  </si>
  <si>
    <t>モアナフリューゲル</t>
    <phoneticPr fontId="11"/>
  </si>
  <si>
    <t>スワーヴリチャード</t>
    <phoneticPr fontId="11"/>
  </si>
  <si>
    <t>シャンパンポップ</t>
    <phoneticPr fontId="11"/>
  </si>
  <si>
    <t>アメリカンファラオ</t>
    <phoneticPr fontId="11"/>
  </si>
  <si>
    <t>アスクカムオンモア</t>
    <phoneticPr fontId="11"/>
  </si>
  <si>
    <t>アルゲンテウス</t>
    <phoneticPr fontId="11"/>
  </si>
  <si>
    <t>シルバーステート</t>
    <phoneticPr fontId="11"/>
  </si>
  <si>
    <t>レッドラグラス</t>
    <phoneticPr fontId="11"/>
  </si>
  <si>
    <t>サトノアラジン</t>
    <phoneticPr fontId="11"/>
  </si>
  <si>
    <t>コパノサントス</t>
    <phoneticPr fontId="3"/>
  </si>
  <si>
    <t>イスラボニータ</t>
    <phoneticPr fontId="3"/>
  </si>
  <si>
    <t>ディープインパクト</t>
    <phoneticPr fontId="3"/>
  </si>
  <si>
    <t>タリスマニック</t>
    <phoneticPr fontId="3"/>
  </si>
  <si>
    <t>ホールネス</t>
    <phoneticPr fontId="3"/>
  </si>
  <si>
    <t>ロペデベガ</t>
    <phoneticPr fontId="3"/>
  </si>
  <si>
    <t>ビーチパトロール</t>
    <phoneticPr fontId="3"/>
  </si>
  <si>
    <t>ロコポルティ</t>
    <phoneticPr fontId="1"/>
  </si>
  <si>
    <t>エピファネイア</t>
    <phoneticPr fontId="1"/>
  </si>
  <si>
    <t>バゴ</t>
    <phoneticPr fontId="1"/>
  </si>
  <si>
    <t>アシャカタカ</t>
    <phoneticPr fontId="11"/>
  </si>
  <si>
    <t>ファインニードル</t>
    <phoneticPr fontId="11"/>
  </si>
  <si>
    <t>スニッツェル</t>
    <phoneticPr fontId="11"/>
  </si>
  <si>
    <t>トロナド</t>
    <phoneticPr fontId="11"/>
  </si>
  <si>
    <t>シュガークン</t>
    <phoneticPr fontId="3"/>
  </si>
  <si>
    <t>サトノダイヤモンド</t>
    <phoneticPr fontId="3"/>
  </si>
  <si>
    <t>ゴールドシップ</t>
    <phoneticPr fontId="3"/>
  </si>
  <si>
    <t>サンテックス</t>
    <phoneticPr fontId="11"/>
  </si>
  <si>
    <t>ﾏｼﾞｪｽﾃｨｯｸｳｫﾘｱｰ</t>
    <phoneticPr fontId="11"/>
  </si>
  <si>
    <t>マッドクール</t>
    <phoneticPr fontId="11"/>
  </si>
  <si>
    <t>ダークエンジェル</t>
    <phoneticPr fontId="11"/>
  </si>
  <si>
    <t>ロードフォンス</t>
    <phoneticPr fontId="3"/>
  </si>
  <si>
    <t>ブロッケンボウ</t>
    <phoneticPr fontId="3"/>
  </si>
  <si>
    <t>E</t>
    <phoneticPr fontId="3"/>
  </si>
  <si>
    <t>中京競馬場は朝から雨模様。この時間は少し時計が速い程度の馬場で、中盤ラップが速まって上がりが掛かる消耗戦に。</t>
    <phoneticPr fontId="11"/>
  </si>
  <si>
    <t>揉まれ弱い馬。内枠だったが上手く砂を被らない位置が取れたのが良かった。今回は低指数戦なので評価しにくい。</t>
    <phoneticPr fontId="11"/>
  </si>
  <si>
    <t>中京競馬場は朝から雨模様。ここはメンバーも揃っていたが、これだけ雨が降ると道悪適性も問われたか。</t>
    <phoneticPr fontId="11"/>
  </si>
  <si>
    <t>叩き２戦目で順当に良化を見せた。今回はスローを好位から完璧な競馬ができているが、母ストレイトガールなのでどんどん良くなっていくかも。</t>
    <phoneticPr fontId="11"/>
  </si>
  <si>
    <t>中京競馬場は朝から雨模様。重馬場で先行意識が強くなってのハイペース。最後はヨゾラノムコウニが素晴らしい脚で差し切った。</t>
    <phoneticPr fontId="3"/>
  </si>
  <si>
    <t>距離延長で高速馬場のハイペース戦で上手く末脚がハマった。後方待機タイプなので昇級すると展開待ちになるか。</t>
    <phoneticPr fontId="3"/>
  </si>
  <si>
    <t>中京競馬場は朝から雨模様。道悪適性は問われた感じだが、ロスなく進めた内枠勢が上位独占の結果に。</t>
    <phoneticPr fontId="11"/>
  </si>
  <si>
    <t>タフ馬場で積極策で押し切り勝ち。血統的にもこういう馬場は合いそうで、馬場や条件次第で上のクラスでもやれそう。</t>
    <phoneticPr fontId="11"/>
  </si>
  <si>
    <t>中京競馬場は朝から雨模様。道悪適性は問われた感じだが、ロスなく進めた先行勢が粘り込んでワンツー決着。</t>
    <phoneticPr fontId="3"/>
  </si>
  <si>
    <t>血統イメージ通りに長めの距離でスタミナを活かして勝利。晩成で徐々に力をつけていきそうなイメージ。</t>
    <phoneticPr fontId="3"/>
  </si>
  <si>
    <t>若手騎手限定戦らしくテンに激しくなって最初のコーナーも大きく膨れるレースに。最内を突いたコムルヴァンが圧勝となった。</t>
    <phoneticPr fontId="1"/>
  </si>
  <si>
    <t>若手騎手戦でほとんどの馬が外を回る中で最内を突いた新人ジョッキーの腕がさえた。時計も優秀ですし、距離延長でパフォーマンスを上げてきた。</t>
    <phoneticPr fontId="1"/>
  </si>
  <si>
    <t>中京競馬場は朝から雨模様。道悪適性は問われた感じだが、最後は外からビターグラッセが突き抜けて勝利。</t>
    <phoneticPr fontId="11"/>
  </si>
  <si>
    <t>近２戦はハイレベルで相手が強かった感じ。今回は相手が手薄になったタイミングでパワーの必要な馬場も合っていたか。</t>
    <phoneticPr fontId="11"/>
  </si>
  <si>
    <t>中京競馬場は朝から雨模様。かなりの高速馬場になったことで、前に行った馬しか基本的には厳しいレースに。</t>
    <phoneticPr fontId="3"/>
  </si>
  <si>
    <t>このクラスではもう明らかに上位だった。今回も３着以下は突き放していますし、昇級しても即通用と見てよさそうだ。</t>
    <phoneticPr fontId="3"/>
  </si>
  <si>
    <t>中京競馬場は朝から雨模様。道悪適性は問われた感じだが、ここは人気の２頭が順当にワンツー決着。</t>
    <phoneticPr fontId="11"/>
  </si>
  <si>
    <t>もうこのクラスでは能力上位だった。重賞でも走れてるような馬ですし、２勝クラスでも普通に通用していいだろう。</t>
    <phoneticPr fontId="11"/>
  </si>
  <si>
    <t>中京競馬場は朝から雨模様。道悪適性は問われた感じで、コテコテの欧州血統のホールネスが突き抜けて勝利。</t>
    <phoneticPr fontId="3"/>
  </si>
  <si>
    <t>間隔を空けて破竹の３連勝。血統イメージ通りにこういうヨーロピアンな馬場が合いそうで、晩成でオープンや重賞に出てくるような馬か。</t>
    <phoneticPr fontId="3"/>
  </si>
  <si>
    <t>中京競馬場は朝から雨模様。かなりの高速馬場になったことで芝並みの上がりが問われるレースに。</t>
    <phoneticPr fontId="1"/>
  </si>
  <si>
    <t>これまで1700mしか走らない馬だったが、突如この条件で一変した。素晴らしい決め手だったが、今回は特殊条件だったので評価が難しい。</t>
    <phoneticPr fontId="1"/>
  </si>
  <si>
    <t>中京競馬場は朝から雨模様。かなりの高速馬場になったことで、芝並みの走破時計が記録された。</t>
    <phoneticPr fontId="11"/>
  </si>
  <si>
    <t>ここに来て復調してきていた感じで最後は素晴らしい末脚。特殊馬場だったが、芝並みの上がりを使えている点は評価できそう。</t>
    <phoneticPr fontId="11"/>
  </si>
  <si>
    <t>中京競馬場は日曜も雨が降ってダートは超高速馬場。前が全く止まらないレースで完全に行った行ったの結果に。</t>
    <phoneticPr fontId="11"/>
  </si>
  <si>
    <t>１枠でスタートを決めて完璧な逃げが打てた。今回は馬場に恵まれているが、もっとスタミナを活かす形でこそこの馬の良さが出る。</t>
    <phoneticPr fontId="11"/>
  </si>
  <si>
    <t>中京競馬場は日曜も雨が降って芝は徐々に時計が掛かっていった感じ。逃げた川田騎手は外に進路を取ったが、結局インを通った馬で上位独占。</t>
    <phoneticPr fontId="11"/>
  </si>
  <si>
    <t>今回もスタートは微妙だったが時計が掛かる馬場でロスなく捌いて差し届いた。体力がありそうなキズナ牝馬でなかなか面白い馬になるかも。</t>
    <phoneticPr fontId="11"/>
  </si>
  <si>
    <t>中京競馬場は日曜も雨が降ってダートは超高速馬場。初出走のシャンパンポップが衝撃の走りを見せて勝利。</t>
    <phoneticPr fontId="11"/>
  </si>
  <si>
    <t>初出走で超高速馬場で外を回して加速ラップで差し切った。レース内容、時計、ラップどれをとっても文句なく、これは相当な素材に見えます。</t>
    <phoneticPr fontId="11"/>
  </si>
  <si>
    <t>中京競馬場は日曜も雨が降って芝は徐々に時計が掛かっていった感じ。断然人気に推されたアスクカムオンモアがここは順当勝ち。</t>
    <phoneticPr fontId="11"/>
  </si>
  <si>
    <t>母マキシマムドパリという血統イメージ通りにタフな馬場で力を見せた。走れる条件は限られそうだが、使いつつ強くなっていきそう。</t>
    <phoneticPr fontId="11"/>
  </si>
  <si>
    <t>中京競馬場は日曜も雨が降って芝は徐々に時計が掛かっていった感じ。ここはインを通った２頭がワンツー決着となった。</t>
    <phoneticPr fontId="11"/>
  </si>
  <si>
    <t>課題のスタートを決めてインを完璧に立ち回ることができた。今回は上手くハマった感じがします。</t>
    <phoneticPr fontId="11"/>
  </si>
  <si>
    <t>中京競馬場は日曜も雨が降ってダートは超高速馬場。ここは断然人気のレッドラグラスが順当勝ち。</t>
    <phoneticPr fontId="11"/>
  </si>
  <si>
    <t>もうレベルの下がってきた１勝クラスでは上位だった感じ。今回も川田騎手が完璧に乗っていますし、いきなり昇級して通用するかは微妙。</t>
    <phoneticPr fontId="11"/>
  </si>
  <si>
    <t>中京競馬場は日曜も雨が降って芝は徐々に時計が掛かっていった感じ。しっかりとペースが流れたことで上がりが掛かるスタミナ差しレースに。</t>
    <phoneticPr fontId="3"/>
  </si>
  <si>
    <t>すでにこのクラスは勝利しており明らかにここでは上位だった。長めの距離ならいずれオープンまで行けてもいい馬です。</t>
    <phoneticPr fontId="3"/>
  </si>
  <si>
    <t>中京競馬場は日曜も雨が降って芝は徐々に時計が掛かっていった感じ。そんな馬場にしてもスローだった感じで逃げたアシャカタカがそのまま押し切った。</t>
    <phoneticPr fontId="11"/>
  </si>
  <si>
    <t>前走もハイペースを逃げて強い競馬。今回は緩い流れに恵まれたが、こういう形に持ち込めればやれる馬か。</t>
    <phoneticPr fontId="11"/>
  </si>
  <si>
    <t>先手を奪って超スローのペースを刻んで押し切り勝ち。キタサンブラックの下で素質はありそうだがどこまで強いのかまだ不明。次走ダービートライアルで人気するようだとどうか。</t>
    <phoneticPr fontId="3"/>
  </si>
  <si>
    <t>中京競馬場は日曜も雨が降って芝は徐々に時計が掛かっていった感じ。ここはかなりのスローペースになってシュガークンが逃げ切り勝ち。</t>
    <phoneticPr fontId="3"/>
  </si>
  <si>
    <t>中京競馬場は日曜も雨が降ってダートは超高速馬場。かなり上がりが速いレースになったが最後は差しが決まった。</t>
    <phoneticPr fontId="11"/>
  </si>
  <si>
    <t>長期休養明けで大幅馬体増。川田騎手が完璧に乗ってきたとはいえよくこの状態で勝ち切った。成長力がありそうなのでどんどん強くなるかも。</t>
    <phoneticPr fontId="11"/>
  </si>
  <si>
    <t>中京競馬場は日曜も雨が降ってダートは超高速馬場。かなり上がりの速いレースをロードフォンスが差し切って勝利。</t>
    <phoneticPr fontId="3"/>
  </si>
  <si>
    <t>川田騎手が乗ってから位置が取れるようになった。今回も完璧な騎乗ですし、昇級するとクラス慣れは必要かも。</t>
    <phoneticPr fontId="3"/>
  </si>
  <si>
    <t>2未勝利</t>
    <rPh sb="1" eb="4">
      <t>ミショウリ</t>
    </rPh>
    <phoneticPr fontId="11"/>
  </si>
  <si>
    <t>2新馬</t>
    <rPh sb="1" eb="3">
      <t>シンバ</t>
    </rPh>
    <phoneticPr fontId="11"/>
  </si>
  <si>
    <t>ルージュルリアン</t>
    <phoneticPr fontId="11"/>
  </si>
  <si>
    <t>アーデルリーベ</t>
    <phoneticPr fontId="11"/>
  </si>
  <si>
    <t>ミトレ</t>
    <phoneticPr fontId="11"/>
  </si>
  <si>
    <t>ブルドッグボス</t>
    <phoneticPr fontId="11"/>
  </si>
  <si>
    <t>エイシンワンド</t>
    <phoneticPr fontId="11"/>
  </si>
  <si>
    <t>ミスターメロディ</t>
    <phoneticPr fontId="11"/>
  </si>
  <si>
    <t>ビッグアーサー</t>
    <phoneticPr fontId="11"/>
  </si>
  <si>
    <t>エノラブエナ</t>
    <phoneticPr fontId="11"/>
  </si>
  <si>
    <t>アイルドリアン</t>
    <phoneticPr fontId="11"/>
  </si>
  <si>
    <t>レッドスパーダ</t>
    <phoneticPr fontId="11"/>
  </si>
  <si>
    <t>デルマアートマン</t>
    <phoneticPr fontId="11"/>
  </si>
  <si>
    <t>ホッコータルマエ</t>
    <phoneticPr fontId="11"/>
  </si>
  <si>
    <t>ミタマ</t>
    <phoneticPr fontId="11"/>
  </si>
  <si>
    <t>シャマーダル</t>
    <phoneticPr fontId="11"/>
  </si>
  <si>
    <t>サンマルパトロール</t>
    <phoneticPr fontId="11"/>
  </si>
  <si>
    <t>ビーチパトロール</t>
    <phoneticPr fontId="11"/>
  </si>
  <si>
    <t>ドクタードリトル</t>
    <phoneticPr fontId="11"/>
  </si>
  <si>
    <t>トーホウキザン</t>
    <phoneticPr fontId="3"/>
  </si>
  <si>
    <t>メイショウツヨキ</t>
    <phoneticPr fontId="11"/>
  </si>
  <si>
    <t>アドマイヤマーズ</t>
    <phoneticPr fontId="11"/>
  </si>
  <si>
    <t>ララバッカナール</t>
    <phoneticPr fontId="11"/>
  </si>
  <si>
    <t>レディーヴァリュー</t>
    <phoneticPr fontId="11"/>
  </si>
  <si>
    <t>グァンチャーレ</t>
    <phoneticPr fontId="11"/>
  </si>
  <si>
    <t>ミグラテール</t>
    <phoneticPr fontId="1"/>
  </si>
  <si>
    <t>ラニ</t>
    <phoneticPr fontId="1"/>
  </si>
  <si>
    <t>ロジャーバローズ</t>
    <phoneticPr fontId="1"/>
  </si>
  <si>
    <t>サトノダイヤモンド</t>
    <phoneticPr fontId="1"/>
  </si>
  <si>
    <t>カムニャック</t>
    <phoneticPr fontId="11"/>
  </si>
  <si>
    <t>エイシンコクスン</t>
    <phoneticPr fontId="3"/>
  </si>
  <si>
    <t>マクフィ</t>
    <phoneticPr fontId="3"/>
  </si>
  <si>
    <t>ｶﾘﾌｫﾙﾆｱｸﾛｰﾑ</t>
    <phoneticPr fontId="3"/>
  </si>
  <si>
    <t>ブロッケンボウ</t>
    <phoneticPr fontId="11"/>
  </si>
  <si>
    <t>グーヴェルナイユ</t>
    <phoneticPr fontId="11"/>
  </si>
  <si>
    <t>ベラジオボンド</t>
    <phoneticPr fontId="11"/>
  </si>
  <si>
    <t>オシゲ</t>
    <phoneticPr fontId="11"/>
  </si>
  <si>
    <t>ダンカーク</t>
    <phoneticPr fontId="11"/>
  </si>
  <si>
    <t>リフレーミング</t>
    <phoneticPr fontId="11"/>
  </si>
  <si>
    <t>キングヘイロー</t>
    <phoneticPr fontId="11"/>
  </si>
  <si>
    <t>ヤマニンアンフィル</t>
    <phoneticPr fontId="11"/>
  </si>
  <si>
    <t>スワーヴリチャード/サートゥルナーリア</t>
    <phoneticPr fontId="11"/>
  </si>
  <si>
    <t>この時期の２歳未勝利のダート戦は条件替わりの馬ばかりでハイレベルになりやすい。その中でも先手を奪ったアーデルリーベのスピードがここでは抜けていたか。</t>
    <phoneticPr fontId="11"/>
  </si>
  <si>
    <t>抜群のスタートから後続を寄せ付けずに押し切り勝ち。スピードは相当にありそうだが、エーデルワイス賞に向かうとなると同型との兼ね合いなどがポイントに。</t>
    <phoneticPr fontId="11"/>
  </si>
  <si>
    <t>中京ダートは含水率が1に近い数値でパサパサな馬場。ここはルージュルリアンが飛ばし気味に逃げて上がりの掛かる消耗戦になった。</t>
    <phoneticPr fontId="11"/>
  </si>
  <si>
    <t>跳びが大きい馬とのことで、今回は気分良く逃げる競馬でこの馬の良さを活かし切った。走破時計は微妙。</t>
    <phoneticPr fontId="11"/>
  </si>
  <si>
    <t>スローペースで進んで前に行かないと話にならなかった感じ。先行した２頭が３着以下を突き放してワンツー決着。</t>
    <phoneticPr fontId="11"/>
  </si>
  <si>
    <t>スタートはそこまでだったが二の足で先行。最後は３着以下を大きく突き放していますし、普通に評価できる内容だったか。</t>
    <phoneticPr fontId="11"/>
  </si>
  <si>
    <t>平均ペースで流れて前に行った馬は苦しくなった感じ。初出走のエノラブエナがいきなり力を発揮して勝利。</t>
    <phoneticPr fontId="11"/>
  </si>
  <si>
    <t>初出走で大型馬だったがスッと先行して勝利。どう考えても初戦向きには見えませんし、使ってからの上積みがかなりありそう。</t>
    <phoneticPr fontId="11"/>
  </si>
  <si>
    <t>中京芝は開幕週で超高速馬場。ここは先手を奪ったアイルドリアンがそのまま押し切って勝利。</t>
    <phoneticPr fontId="11"/>
  </si>
  <si>
    <t>半兄にミッキーアイルがいる血統背景。今回は初のスプリント戦でスピードを活かす競馬で一変した。</t>
    <phoneticPr fontId="11"/>
  </si>
  <si>
    <t>中京ダートは含水率が1に近い数値でパサパサな馬場。ジョータルマエが主張して淀みない流れになったが、先行した２頭でのワンツー決着。</t>
    <phoneticPr fontId="11"/>
  </si>
  <si>
    <t>位置が取れるようになって使いつつパフォーマンス上昇。ハイペースを先行しての押し切り勝ちですし、普通に評価していいんじゃないだろうか。</t>
    <phoneticPr fontId="11"/>
  </si>
  <si>
    <t>中京芝は開幕週で超高速馬場。ロスなく競馬をしないと時計的に厳しい馬場だった感じで、内枠のミタマがスムーズな競馬で勝利。</t>
    <phoneticPr fontId="11"/>
  </si>
  <si>
    <t>内枠から位置を取ってスムーズな競馬ができた。基本的に溜めないとダメな馬なので、準オープンではクラス慣れが必要に見えます。</t>
    <phoneticPr fontId="11"/>
  </si>
  <si>
    <t>中京ダートは含水率が1に近い数値でパサパサな馬場。途中で捲りが入ったことでスタミナははっきり問われるレースになったか。</t>
    <phoneticPr fontId="11"/>
  </si>
  <si>
    <t>デムーロらしく出遅れから外を回す競馬で差し切り勝ち。ロスの大きい競馬での差し切り勝ちで、時計以上には評価できるんじゃないだろうか。</t>
    <phoneticPr fontId="11"/>
  </si>
  <si>
    <t>中京芝は開幕週で超高速馬場。ハギノメーテルが飛ばし気味に逃げたが最後は差しが決まる展開。馬場を考えればこれでも時計は遅い。</t>
    <phoneticPr fontId="11"/>
  </si>
  <si>
    <t>今回のメンバーでは能力上位だった。超高速馬場でこれと同じくらいの時計が未勝利で記録されているのを見ても、そこまで評価はできないか。</t>
    <phoneticPr fontId="11"/>
  </si>
  <si>
    <t>中京ダートは含水率が1に近い数値でパサパサな馬場。そんな馬場にしてはハイペースで差しが決まる結果になった。</t>
    <phoneticPr fontId="3"/>
  </si>
  <si>
    <t>いつも出遅れる馬が今回はスタートを決めた。ハイペースで前が止まる展開でハマった感じはあります。</t>
    <phoneticPr fontId="3"/>
  </si>
  <si>
    <t>中京芝は開幕週で超高速馬場。ペースはそれなりに流れたが、前に行った馬で上位独占の結果になった。</t>
    <phoneticPr fontId="11"/>
  </si>
  <si>
    <t>２番手追走からスムーズに抜け出して勝利。母父シニスターミニスターですし、いずれはダートで走っているような馬に見えます。</t>
    <phoneticPr fontId="11"/>
  </si>
  <si>
    <t>中京ダートは含水率が1に近い数値でパサパサな馬場。未勝利レベルにしては速いペースだったが、前付けした人気馬がしっかりと人気に応えて走ってきた。</t>
    <phoneticPr fontId="11"/>
  </si>
  <si>
    <t>デビュー３戦目でスタートを初めて決めて前で競馬ができたのが全て。外を回っての完勝ですし、上のクラスでも通用して良さそう。</t>
    <phoneticPr fontId="11"/>
  </si>
  <si>
    <t>中京芝は開幕週で超高速馬場。かなりのハイペースだったが、逃げたレディーヴァリューが差し馬たちの追撃をしのいで押し切り勝ち。</t>
    <phoneticPr fontId="11"/>
  </si>
  <si>
    <t>長期休養明けだったが先手を奪う競馬でしっかりと力を出し切れた。ベガスナイトの産駒だけにキレずバテずのスタミナタイプの馬に見えます。</t>
    <phoneticPr fontId="11"/>
  </si>
  <si>
    <t>中京ダートは含水率が1に近い数値でパサパサな馬場。そんな馬場の影響もあって先行馬は総崩れで差しが決まるレースになった。</t>
    <phoneticPr fontId="1"/>
  </si>
  <si>
    <t>上がりが掛かる消耗戦になってラニ産駒の良さが出た。時計的にはまずまずですし、これから成長していきそうな血統に見えます。</t>
    <phoneticPr fontId="1"/>
  </si>
  <si>
    <t>中京芝は開幕週で超高速馬場。そんな馬場の新馬戦にしても超スローペースだった感じで、ラスト２ハロンの瞬発戦を断然人気のカムニャックが突き抜けて勝利。</t>
    <phoneticPr fontId="11"/>
  </si>
  <si>
    <t>スタートは良かったがレースを教えるためにわざと控えた感じ。最初から勝利は確信していた感じで、ポテンシャルはなかなか高い馬に見えます。</t>
    <phoneticPr fontId="11"/>
  </si>
  <si>
    <t>中京ダートは含水率が1に近い数値でパサパサな馬場。そんな馬場の未勝利戦にしては速いペースだったが、先行した馬たちが上位独占の結果に。</t>
    <phoneticPr fontId="3"/>
  </si>
  <si>
    <t>初ダートでハイペースを先行して圧勝。普通にダート適性は高そうだが、揉まれてどうかはまだわからない。</t>
    <phoneticPr fontId="3"/>
  </si>
  <si>
    <t>中京芝は開幕週で超高速馬場。ブラックサンライズが飛ばし気味に逃げる展開だったが、最後は外からブロッケンボウが差し切って勝利。</t>
    <phoneticPr fontId="11"/>
  </si>
  <si>
    <t>あまりキレはないイメージの馬だったが、３歳馬らしく成長してきたか。今回はペースが流れて上がりが掛かったのが良かった感じがします。</t>
    <phoneticPr fontId="11"/>
  </si>
  <si>
    <t>中京ダートは含水率が1に近い数値でパサパサな馬場。平均ペースで流れたが、この条件らしく前に行った馬が上位の結果に。</t>
    <phoneticPr fontId="11"/>
  </si>
  <si>
    <t>今回のメンバーでは相対的に上位だった感じ。３歳馬でこれから成長がありそうだが、いきなり２勝クラスとなるとどこまでやれるだろうか。</t>
    <phoneticPr fontId="11"/>
  </si>
  <si>
    <t>中京芝は開幕週で超高速馬場。騎手意識が前掛かりで速いペースになり、最後は差しが決まる結果になった。</t>
    <phoneticPr fontId="11"/>
  </si>
  <si>
    <t>一気の距離短縮で序盤は追走できず。それでも外を回してここでは力が違った。ロードカナロア産駒なので距離はこれぐらいが合いそう。</t>
    <phoneticPr fontId="11"/>
  </si>
  <si>
    <t>中京ダートは含水率が1に近い数値でパサパサな馬場。少頭数でもペースは流れて地力が問われるレースになったか。</t>
    <phoneticPr fontId="11"/>
  </si>
  <si>
    <t>徐々にクラス慣れしてきて、ここはメンバーレベルや頭数も向いた感じ。相手なりに差し込んで来れるので、牝馬交流重賞でもやれてよさそう。</t>
    <phoneticPr fontId="11"/>
  </si>
  <si>
    <t>中京芝は開幕週で超高速馬場。外を通った馬は厳しかった感じで、内ラチ沿いを通ったヤマニンアンフィルが差し切って勝利。</t>
    <phoneticPr fontId="11"/>
  </si>
  <si>
    <t>タフな馬場が得意な馬だが、内枠からラチ沿いを通ってスムーズな競馬ができた。時計は優秀だが今回はハマった感じがします。</t>
    <phoneticPr fontId="11"/>
  </si>
  <si>
    <t>オタルグリーン</t>
    <phoneticPr fontId="11"/>
  </si>
  <si>
    <t>サラコスティ</t>
    <phoneticPr fontId="11"/>
  </si>
  <si>
    <t>ブルーサンセット</t>
    <phoneticPr fontId="11"/>
  </si>
  <si>
    <t>ゼットレジーナ</t>
    <phoneticPr fontId="11"/>
  </si>
  <si>
    <t>サトノダイヤモンド</t>
    <phoneticPr fontId="11"/>
  </si>
  <si>
    <t>カレンワッツアップ</t>
    <phoneticPr fontId="1"/>
  </si>
  <si>
    <t>シーザスターズ</t>
    <phoneticPr fontId="1"/>
  </si>
  <si>
    <t>マックスセレナーデ</t>
    <phoneticPr fontId="11"/>
  </si>
  <si>
    <t>ラヴェンデル</t>
    <phoneticPr fontId="11"/>
  </si>
  <si>
    <t>クァンタムウェーブ</t>
    <phoneticPr fontId="11"/>
  </si>
  <si>
    <t>ナダル</t>
    <phoneticPr fontId="11"/>
  </si>
  <si>
    <t>ショーヘーフェイス</t>
    <phoneticPr fontId="11"/>
  </si>
  <si>
    <t>アロゲート</t>
    <phoneticPr fontId="11"/>
  </si>
  <si>
    <t>フレミングフープ</t>
    <phoneticPr fontId="11"/>
  </si>
  <si>
    <t>エメラルドビーチ</t>
    <phoneticPr fontId="3"/>
  </si>
  <si>
    <t>グレンイーグルス</t>
    <phoneticPr fontId="3"/>
  </si>
  <si>
    <t>ジャスティファイ</t>
    <phoneticPr fontId="3"/>
  </si>
  <si>
    <t>クランフォード</t>
    <phoneticPr fontId="11"/>
  </si>
  <si>
    <t>セレッソデアモール</t>
    <phoneticPr fontId="11"/>
  </si>
  <si>
    <t>ダブルハートボンド</t>
    <phoneticPr fontId="11"/>
  </si>
  <si>
    <t>ベルダイナフェロー</t>
    <phoneticPr fontId="3"/>
  </si>
  <si>
    <t>アメリカンファラオ</t>
    <phoneticPr fontId="3"/>
  </si>
  <si>
    <t>ビップデイジー</t>
    <phoneticPr fontId="11"/>
  </si>
  <si>
    <t>モズマーヴェリック</t>
    <phoneticPr fontId="11"/>
  </si>
  <si>
    <t>バスタードサフラン</t>
    <phoneticPr fontId="11"/>
  </si>
  <si>
    <t>ダノンレジェンド</t>
    <phoneticPr fontId="11"/>
  </si>
  <si>
    <t>ヘルモーズ</t>
    <phoneticPr fontId="3"/>
  </si>
  <si>
    <t>モーリス</t>
    <phoneticPr fontId="3"/>
  </si>
  <si>
    <t>フェノーメノ</t>
    <phoneticPr fontId="11"/>
  </si>
  <si>
    <t>ドロップオブライト</t>
    <phoneticPr fontId="11"/>
  </si>
  <si>
    <t>トーセンラー</t>
    <phoneticPr fontId="11"/>
  </si>
  <si>
    <t>パドマ</t>
    <phoneticPr fontId="11"/>
  </si>
  <si>
    <t>バゴ</t>
    <phoneticPr fontId="11"/>
  </si>
  <si>
    <t>B</t>
    <phoneticPr fontId="1"/>
  </si>
  <si>
    <t>中京芝は今週も超高速馬場。人気の先行馬がスピードを活かして順当に前残りの結果になった。</t>
    <phoneticPr fontId="11"/>
  </si>
  <si>
    <t>抜群のスタートから先手を奪って最後は流す余裕もあった。スピードは性能はかなり高そうだが、逃げてしまったので次走の競馬が難しくなりそう。</t>
    <phoneticPr fontId="11"/>
  </si>
  <si>
    <t>淀みないペースで流れて上がりが掛かる消耗戦に。最後は上がりが掛かったところを人気のゼットレジーナが差し切って勝利。</t>
    <phoneticPr fontId="11"/>
  </si>
  <si>
    <t>特にここで上位というわけではなかったが、川田騎乗で展開も向いて勝ち切った。いきなり上のクラスではどうだろうか。</t>
    <phoneticPr fontId="11"/>
  </si>
  <si>
    <t>平均ペースで流れてスタミナが問われる展開。カレンワッツアップが人気のフェヴリエとの一騎打ちを制して勝利。</t>
    <phoneticPr fontId="1"/>
  </si>
  <si>
    <t>少頭数の外枠で先行できたのが大きかった。とにかくズブい馬なので、こういう形が取れないとキレ負けしそう。</t>
    <phoneticPr fontId="1"/>
  </si>
  <si>
    <t>ファストフライトが逃げて粘っていたが、最後は中団追走の差し馬が差し込んできてワンツー決着。</t>
    <phoneticPr fontId="11"/>
  </si>
  <si>
    <t>外枠から揉まれない競馬でここでは力が違った。揉まれ弱さがあるので、しばらく上のクラスでは慣れが必要かも。</t>
    <phoneticPr fontId="11"/>
  </si>
  <si>
    <t>中京芝は今週も超高速馬場。前目の位置にいないとダメだった感じで、先行した馬で上位独占の結果に。</t>
    <phoneticPr fontId="11"/>
  </si>
  <si>
    <t>好位追走からあっさりと抜け出して勝利。なんだかんだでオープンまで行く馬だが、厩舎コメントを見ても長い目で見ていきたい印象。</t>
    <phoneticPr fontId="11"/>
  </si>
  <si>
    <t>前半スローペースから途中で動く馬が出て瞬発戦に。早めに動いたクォンタムウェーブが断然人気に応えて圧勝となった。</t>
    <phoneticPr fontId="11"/>
  </si>
  <si>
    <t>スタートはイマイチだったが二の足で位置を取ってここでは力が違った。２歳新馬にしては時計が速いですし、ダートならかなり期待できる馬かも。</t>
    <phoneticPr fontId="11"/>
  </si>
  <si>
    <t>中京芝は今週も超高速馬場。ペース流れて上がりも速くなり、上位に来れた馬はなかなか強い競馬をしている。</t>
    <phoneticPr fontId="11"/>
  </si>
  <si>
    <t>ここ２戦は展開や馬場に恵まれず。今回はスムーズな競馬で差し切り勝ち。時計面からもまだ上のクラスでやれて良さそう。</t>
    <phoneticPr fontId="11"/>
  </si>
  <si>
    <t>パサパサの馬場でペース流れて上がりの掛かる消耗戦に。スタミナが問われる流れでショーヘーフェイスが差し切って勝利。</t>
    <phoneticPr fontId="11"/>
  </si>
  <si>
    <t>大型馬の叩き２戦目で順当にパフォーマンスを上げてきた。使いつつ良くなるタイプなのでクラス慣れは必要かも。</t>
    <phoneticPr fontId="11"/>
  </si>
  <si>
    <t>中京芝は今週も超高速馬場。前半スローからのロンスパ戦になり、順当に人気２頭がワンツー決着となった。</t>
    <phoneticPr fontId="11"/>
  </si>
  <si>
    <t>ここでは能力上位を確信していたか、ペースを気にせずに溜める競馬。この距離にも対応して最後は鮮やかな末脚で差し切り勝ち。</t>
    <phoneticPr fontId="11"/>
  </si>
  <si>
    <t>大外枠からアンジュフィールドが先手を奪ってかなりにハイペース戦に。さすがに最後は上がりが掛かって差しが決まる結果に。</t>
    <phoneticPr fontId="3"/>
  </si>
  <si>
    <t>スタートで出遅れ。今回はハイペースで逆に展開が向いたか。もともと素質ある馬が休み明けで本来の走りができたのが大きかった。</t>
    <phoneticPr fontId="3"/>
  </si>
  <si>
    <t>中京芝は今週も超高速馬場。そんな馬場でペースもしっかりと流れたことで、1分19秒00のレコード決着になった。</t>
    <phoneticPr fontId="11"/>
  </si>
  <si>
    <t>超高速馬場で先行してスムーズな競馬でレコード勝ち。立ち回りとスピードセンスに優れた馬で、これまで見せてきたパフォーマンスからも素質は重賞級。</t>
    <phoneticPr fontId="11"/>
  </si>
  <si>
    <t>前走で差す競馬を覚えたのがここで活きた感じ。上手くハイペースで展開がハマったとはいえ、差し競馬２戦目で勝てた点は立派。</t>
    <phoneticPr fontId="11"/>
  </si>
  <si>
    <t>中京芝は今週も超高速馬場。そんな馬場でペースも流れたことで、逃げ馬以外は差し追い込み勢が上位独占の結果になった。</t>
    <phoneticPr fontId="11"/>
  </si>
  <si>
    <t>淡々とペース流れたが最後の２ハロンは上がりの速いレースに。このラップを見ても勝ち馬のダブルハートボンドが相当に強い競馬をしていたか。</t>
    <phoneticPr fontId="11"/>
  </si>
  <si>
    <t>初出走でスタートを決めて先行策から押し切り完勝。時計もレースラップも非常に優秀ですし、上積みを考えても昇級即通用。</t>
    <phoneticPr fontId="11"/>
  </si>
  <si>
    <t>中京芝は今週も超高速馬場。逃げて前半スローから後半1000m=57.7のロンスパ戦に持ち込んだサラコスティは相当に強い競馬をしている。</t>
    <phoneticPr fontId="11"/>
  </si>
  <si>
    <t>初戦はタフ馬場のハイレベル戦で上位好走。今回は高速馬場で逃げて圧巻の競馬を見せた。素質は高いが逃げてしまったのがどうか。</t>
    <phoneticPr fontId="11"/>
  </si>
  <si>
    <t>ダイシンアレスとシャッフルガールが競り合って速い流れ。かなり上がりが掛かる展開で、好位追走のベルダイナフェローが圧勝となった。</t>
    <phoneticPr fontId="3"/>
  </si>
  <si>
    <t>ハイペースを外枠から先行して強気の競馬で押し切り勝ち。揉まれずにスムーズな競馬ができればなかなか強そうな馬だ。</t>
    <phoneticPr fontId="3"/>
  </si>
  <si>
    <t>中京芝は今週も超高速馬場。飛ばし気味に先行する馬が出てハイペースの縦長隊列。最後は先行馬が止まって差し馬が上位独占の結果になった。</t>
    <phoneticPr fontId="11"/>
  </si>
  <si>
    <t>ハイペースの前崩れ戦で外から鮮やかに差し切り勝ち。モルガナイトの血統なのでキレよりもスタミナを活かしてこその馬か。</t>
    <phoneticPr fontId="11"/>
  </si>
  <si>
    <t>中京芝は今週も超高速馬場。この条件らしいロンスパ戦で、人気馬が順当に好走して上位独占の結果に。</t>
    <phoneticPr fontId="11"/>
  </si>
  <si>
    <t>中団追走からスムーズな競馬で差し切り勝ち。今回はリアルスティール産駒の成績良い舞台で条件は良かった感じがします。</t>
    <phoneticPr fontId="11"/>
  </si>
  <si>
    <t>前半スローからのロンスパ戦に。人気の２頭が先行して３着以下は大きく突き放された。</t>
    <phoneticPr fontId="11"/>
  </si>
  <si>
    <t>今回のメンバーに入れば能力が抜けていた。マイペースの逃げが打てたが、３着以下を突き放しているように強い走りをしている。</t>
    <phoneticPr fontId="11"/>
  </si>
  <si>
    <t>競り合うような流れでハイペースの展開。先行馬も粘っていたが、最後はヘルモーズが大外一気で差し切り勝ち。</t>
    <phoneticPr fontId="3"/>
  </si>
  <si>
    <t>スタートで出遅れ。ハイペースで前が止まる展開になったので逆にはまった印象。今回は時計が速いが、出遅れ癖あるので展開待ちタイプになるか。</t>
    <phoneticPr fontId="3"/>
  </si>
  <si>
    <t>平均ペースで流れて前も後ろもどちらも来れる展開。最後は差し勢が外から差し込んできたが、人気のサトノアイオライトが２番手から抜け出して勝利。</t>
    <phoneticPr fontId="11"/>
  </si>
  <si>
    <t>２番手追走からスムーズな競馬で押し切り勝ち。さすがに準オープンは相手も強いのでクラス慣れは必要かもしれない。</t>
    <phoneticPr fontId="11"/>
  </si>
  <si>
    <t>中京芝は今週も超高速馬場。先行馬不在のメンバーで案の定のスローペース。基本的には前に行った馬が有利な展開だっただろう。</t>
    <phoneticPr fontId="11"/>
  </si>
  <si>
    <t>スタートは若干出遅れ。それでもうまく馬群の中で脚を溜めてスムーズに末脚を引き出すことができた。中京コースは適性が高そうだ。</t>
    <phoneticPr fontId="11"/>
  </si>
  <si>
    <t>なかなかメンバーレベルは高かったレース。速い流れになったが、人気の３歳馬が先行してそのまま粘り込んでワンツー決着。</t>
    <phoneticPr fontId="11"/>
  </si>
  <si>
    <t>積極的な競馬で好時計での逃げ切り勝ち。血統イメージ通りにスピードを活かす競馬が合っているんじゃないだろうか。</t>
    <phoneticPr fontId="11"/>
  </si>
  <si>
    <t>2未勝利</t>
    <rPh sb="1" eb="2">
      <t>ミショウリ</t>
    </rPh>
    <phoneticPr fontId="11"/>
  </si>
  <si>
    <t>2新馬</t>
    <rPh sb="1" eb="2">
      <t>シンバ</t>
    </rPh>
    <phoneticPr fontId="11"/>
  </si>
  <si>
    <t>3勝</t>
    <rPh sb="1" eb="2">
      <t>ショウ</t>
    </rPh>
    <phoneticPr fontId="1"/>
  </si>
  <si>
    <t>ヒビキ</t>
    <phoneticPr fontId="11"/>
  </si>
  <si>
    <t>ラヴァブル</t>
    <phoneticPr fontId="11"/>
  </si>
  <si>
    <t>ウインブライト</t>
    <phoneticPr fontId="11"/>
  </si>
  <si>
    <t>アジアエクスプレス</t>
    <phoneticPr fontId="11"/>
  </si>
  <si>
    <t>クインズアトレア</t>
    <phoneticPr fontId="3"/>
  </si>
  <si>
    <t>リアルインパクト</t>
    <phoneticPr fontId="3"/>
  </si>
  <si>
    <t>エブリモーメント</t>
    <phoneticPr fontId="11"/>
  </si>
  <si>
    <t>ショウナンラフィネ</t>
    <phoneticPr fontId="11"/>
  </si>
  <si>
    <t>ボックスオフィス</t>
    <phoneticPr fontId="11"/>
  </si>
  <si>
    <t>シーザスターズ</t>
    <phoneticPr fontId="11"/>
  </si>
  <si>
    <t>エコテーラー</t>
    <phoneticPr fontId="11"/>
  </si>
  <si>
    <t>スリリングチェイス</t>
    <phoneticPr fontId="11"/>
  </si>
  <si>
    <t>リヤンドファミユ</t>
    <phoneticPr fontId="11"/>
  </si>
  <si>
    <t>ヤマニンステラータ</t>
    <phoneticPr fontId="3"/>
  </si>
  <si>
    <t>ヤマカツエース</t>
    <phoneticPr fontId="3"/>
  </si>
  <si>
    <t>サンマルパトロール</t>
    <phoneticPr fontId="1"/>
  </si>
  <si>
    <t>ビーチパトロール</t>
    <phoneticPr fontId="1"/>
  </si>
  <si>
    <t>サトノクラウン</t>
    <phoneticPr fontId="1"/>
  </si>
  <si>
    <t>ケーブパール</t>
    <phoneticPr fontId="11"/>
  </si>
  <si>
    <t>ダブルジャッジ</t>
    <phoneticPr fontId="11"/>
  </si>
  <si>
    <t>アラナコア</t>
    <phoneticPr fontId="3"/>
  </si>
  <si>
    <t>スクリーンヒーロー</t>
    <phoneticPr fontId="3"/>
  </si>
  <si>
    <t>サーナーティオン</t>
    <phoneticPr fontId="11"/>
  </si>
  <si>
    <t>ウォーフロント</t>
    <phoneticPr fontId="11"/>
  </si>
  <si>
    <t>クラウディアイ</t>
    <phoneticPr fontId="11"/>
  </si>
  <si>
    <t>サートゥルナーリア</t>
    <phoneticPr fontId="11"/>
  </si>
  <si>
    <t>シュヴァルグラン</t>
    <phoneticPr fontId="11"/>
  </si>
  <si>
    <t>ブループリマドンナ</t>
    <phoneticPr fontId="3"/>
  </si>
  <si>
    <t>ホッコータルマエ</t>
    <phoneticPr fontId="3"/>
  </si>
  <si>
    <t>ﾏｼﾞｪｽﾃｨｯｸｳｫﾘｱｰ</t>
    <phoneticPr fontId="3"/>
  </si>
  <si>
    <t>ジャスタウェイ</t>
    <phoneticPr fontId="3"/>
  </si>
  <si>
    <t>H</t>
    <phoneticPr fontId="1"/>
  </si>
  <si>
    <t>カズタンジャー</t>
    <phoneticPr fontId="1"/>
  </si>
  <si>
    <t>スターターン</t>
    <phoneticPr fontId="11"/>
  </si>
  <si>
    <t>スパイツタウン</t>
    <phoneticPr fontId="11"/>
  </si>
  <si>
    <t>ボビーズキトゥン</t>
    <phoneticPr fontId="11"/>
  </si>
  <si>
    <t>カズペトシーン</t>
    <phoneticPr fontId="11"/>
  </si>
  <si>
    <t>ロゴタイプ</t>
    <phoneticPr fontId="11"/>
  </si>
  <si>
    <t>ドリームジャーニー</t>
    <phoneticPr fontId="11"/>
  </si>
  <si>
    <t>バハルダール</t>
    <phoneticPr fontId="11"/>
  </si>
  <si>
    <t>ﾊﾟｲｵﾆｱｵﾌﾞｻﾞﾅｲﾙ</t>
    <phoneticPr fontId="11"/>
  </si>
  <si>
    <t>スズカコーズウェイ</t>
    <phoneticPr fontId="11"/>
  </si>
  <si>
    <t>ウィルサヴァイブ</t>
    <phoneticPr fontId="11"/>
  </si>
  <si>
    <t>ハワイアンティアレ</t>
    <phoneticPr fontId="11"/>
  </si>
  <si>
    <t>チルカーノ</t>
    <phoneticPr fontId="11"/>
  </si>
  <si>
    <t>中京芝は今週も超高速馬場。未勝利にしてはペース流れて、地力がはっきり問われるレースになったか。</t>
    <phoneticPr fontId="11"/>
  </si>
  <si>
    <t>スッと好位につけてスムーズな競馬で差し切り勝ち。ダノンザキッドの下なのでこれから成長していく可能性はある。</t>
    <phoneticPr fontId="11"/>
  </si>
  <si>
    <t>人気のクインズアトリアがあっさりと先手を奪う展開。後続は全くついてこれずでそのまま逃げ切って大楽勝の結果に。</t>
    <phoneticPr fontId="3"/>
  </si>
  <si>
    <t>もうこのメンバーに入れば明らかに上位だった。ここ２戦のレース内容からもスピードを活かす競馬で上のクラスでも通用するか。</t>
    <phoneticPr fontId="3"/>
  </si>
  <si>
    <t>タイヘイノヨが逃げて淀みないペースの展開。この条件らしく前に行った馬で上位独占の結果になった。</t>
    <phoneticPr fontId="11"/>
  </si>
  <si>
    <t>内枠からスムーズに先行して後続を突き放した。時計も非常に優秀ですし、上のクラスでも通用するんじゃないだろうか。</t>
    <phoneticPr fontId="11"/>
  </si>
  <si>
    <t>中京芝は今週も超高速馬場。新馬戦らしくスローペースの展開で、先手を奪ったショウナンラフィネがそのまま押し切って勝利。</t>
    <phoneticPr fontId="11"/>
  </si>
  <si>
    <t>抜群のスタートから先手を奪って押し切り勝ち。今回はスローペースに恵まれた感じはあります。</t>
    <phoneticPr fontId="11"/>
  </si>
  <si>
    <t>実質的なスーパー未勝利ということもあって途中で動きが出る展開。早めに捲りに出たボックスオフィスがそのまま押し切って勝利。</t>
    <phoneticPr fontId="11"/>
  </si>
  <si>
    <t>砂を被るとダメそうな馬で、今回はブリンカー着用で途中で動く競馬で一変した。</t>
    <phoneticPr fontId="11"/>
  </si>
  <si>
    <t>中京芝は今週も超高速馬場。スローペースからのロンスパ戦で、前に行った馬がそのまま粘り込む結果になった。</t>
    <phoneticPr fontId="11"/>
  </si>
  <si>
    <t>内枠から先手を奪ってそのまま押し切り勝ち。後続を突き放しましたし、この内容なら上のクラスでも通用していい。</t>
    <phoneticPr fontId="11"/>
  </si>
  <si>
    <t>先行馬不在のメンバーで蓋を開けてみても超スローペースの展開。こうなると前に行った馬しかどうしようもなかった。</t>
    <phoneticPr fontId="11"/>
  </si>
  <si>
    <t>クラス上位になってきたタイミングで超スローペースの逃げが打てた。リジンの走りを見ていると昇級してもいきなり通用していいか。</t>
    <phoneticPr fontId="11"/>
  </si>
  <si>
    <t>中京芝は今週も超高速馬場。この条件らしく中盤が緩んでからのロンスパ戦になり、ヤマニンステラータが外から鮮やかな末脚を見せて差し切り勝ち。</t>
    <phoneticPr fontId="3"/>
  </si>
  <si>
    <t>スローで前残りの展開ながら外から鮮やかな末脚で差し切り勝ち。ここに来てかなり力をつけてきており、地味ながらこれから面白い馬になるかも。</t>
    <phoneticPr fontId="3"/>
  </si>
  <si>
    <t>平均ペースで先行馬も差し馬もチャンスがある展開。１枠から上手く脚を溜められたヒビキが差し切って勝利。</t>
    <phoneticPr fontId="11"/>
  </si>
  <si>
    <t>叩き２戦目で溜める競馬でパフォーマンス一変。今回は中京ダートの１枠で上手く競馬ができたとはいえ、走破時計はまずまず評価できそう。</t>
    <phoneticPr fontId="11"/>
  </si>
  <si>
    <t>向こう正面でホウオウエクレールが捲っていったことで前の馬には厳しい展開に。この条件らしく差し追い込み馬が上位独占の結果に。</t>
    <phoneticPr fontId="1"/>
  </si>
  <si>
    <t>ここに来て本格化気配。今回は差しが決まるレースに恵まれたが、この充実度ならどこかオープンで穴を開けても驚けない。</t>
    <phoneticPr fontId="1"/>
  </si>
  <si>
    <t>中京芝は今週も超高速馬場。ペースが速くなったことで最後は差しが決まる流れになり、ケーブパールが素晴らしい脚で大外一気を決めた。</t>
    <phoneticPr fontId="11"/>
  </si>
  <si>
    <t>スタートで出遅れ。展開向いたにしても最後は素晴らしい脚で差し切り勝ち。見た目通りにマイルぐらいの距離が合う馬か。</t>
    <phoneticPr fontId="11"/>
  </si>
  <si>
    <t>中京芝は今週も超高速馬場。そんな馬場にしてもハイペースだった感じで、最後は上がりが掛かる結果になった。</t>
    <phoneticPr fontId="11"/>
  </si>
  <si>
    <t>勝負所で外を回る競馬で最後まで良く伸びていた。アルアイン産駒なので持続力を活かす競馬が合いそうだが、今回は時計自体は速くない。</t>
    <phoneticPr fontId="11"/>
  </si>
  <si>
    <t>凄まじい先行争いになって超ハイペースの展開。予想通りに差しが決まるレースになって、差し勢が上位独占の結果に。</t>
    <phoneticPr fontId="11"/>
  </si>
  <si>
    <t>オープンに入ってからは色々と向かないレースが続いていた。今回はハイペースで展開が向いて持ち前の末脚を存分に活かすことができた。</t>
    <phoneticPr fontId="11"/>
  </si>
  <si>
    <t>３頭が雁行気味に先行して前の馬はきつくなったか。断然人気に推されたスターターンがあっさりと差し切って順当勝ち。</t>
    <phoneticPr fontId="11"/>
  </si>
  <si>
    <t>スタートで出遅れ。それでも二の足で中団位置を取るとここでは力が違った。上のクラスでも即通用でしょう。</t>
    <phoneticPr fontId="11"/>
  </si>
  <si>
    <t>実質的なスーパー未勝利らしく速いペースで流れて上がりが掛かる消耗戦に。早めに先頭に立ったダブルジャッジが後続を突き放して押し切り勝ち。</t>
    <phoneticPr fontId="11"/>
  </si>
  <si>
    <t>ハイペースを早め先行で最後まで後続を寄せ付けなかった。今回はブリンカー着用でパフォーマンスを上げてきており、時計以上に評価できそう。</t>
    <phoneticPr fontId="11"/>
  </si>
  <si>
    <t>中京芝は今週も超高速馬場。それなりにペースが流れたことで、ロスなく捌いて差し込んで来れた馬が上位独占。</t>
    <phoneticPr fontId="3"/>
  </si>
  <si>
    <t>内枠からスムーズな競馬で勝利。今回は枠も展開も絶妙に上手く行っての勝利に見えます。</t>
    <phoneticPr fontId="3"/>
  </si>
  <si>
    <t>中京芝は今週も超高速馬場。ある程度前目の位置で進めた人気馬が上位独占で順当な結果に終わった。</t>
    <phoneticPr fontId="11"/>
  </si>
  <si>
    <t>抜群のスタートから先手を奪ってそのまま押し切り勝ち。時計も速いですし、まだキャリア３戦ならこれからの成長も期待できそう。</t>
    <phoneticPr fontId="11"/>
  </si>
  <si>
    <t>中京芝は今週も超高速馬場。ここは新馬戦らしく超スローペースからの瞬発戦になり、クラウディアイが加速ラップで突き抜けて勝利。</t>
    <phoneticPr fontId="11"/>
  </si>
  <si>
    <t>インの番手で折り合いをつけて直線でインを突く芸術的騎乗。血統的に素質は高そうですし、加速ラップなのでまだ余力はあるはず。</t>
    <phoneticPr fontId="11"/>
  </si>
  <si>
    <t>タガノミストが外枠から主張してハイペースの展開。タガノミストだけは粘っていたが、それ以外は差し追い込み馬が上位独占の結果に。</t>
    <phoneticPr fontId="3"/>
  </si>
  <si>
    <t>前走で溜める競馬を習得。今回は距離延長でハイペースで末脚を存分に活かせた印象。</t>
    <phoneticPr fontId="3"/>
  </si>
  <si>
    <t>ジョータルマエが逃げてこの条件にしては速いペース。かなりスタミナが問われるレースになり、上位と下位の差がはっきりと離れた。</t>
    <phoneticPr fontId="1"/>
  </si>
  <si>
    <t>昇級初戦で積極策から楽な手ごたえで完勝。使うごとにパフォーマンスを上げてきており、これからもっと良くなっていきそう。</t>
    <phoneticPr fontId="1"/>
  </si>
  <si>
    <t>中京芝は今週も超高速馬場。少頭数ながら前２頭が競り合い気味のロンスパ戦になり、最後は差しが決まるレース結果に。</t>
    <phoneticPr fontId="11"/>
  </si>
  <si>
    <t>前走は出して行き過ぎて脚が溜まらず。じっくり構えて末脚を活かしてこその馬で、今回は少頭数で自慢の末脚を活かし切ることができた。</t>
    <phoneticPr fontId="11"/>
  </si>
  <si>
    <t>中京芝は今週も超高速馬場。スローペースからの瞬発戦になったが、前の馬は止まって差し勢が上位独占の結果に。</t>
    <phoneticPr fontId="11"/>
  </si>
  <si>
    <t>スローペースで全く展開が向かない中で大外一気で差し切った。これは相当に強い勝ち方で、マイルならオープンまで行ける馬か。</t>
    <phoneticPr fontId="11"/>
  </si>
  <si>
    <t>途中でサンライズゴラッソが一気に捲ったことで先行馬は厳しくなった感じ。最後は差し追い込み勢が上位独占の結果になった。</t>
    <phoneticPr fontId="11"/>
  </si>
  <si>
    <t>スタートで躓いて後ろから。それでも捲りが入って差しが決まる展開を外から突き抜けて勝利。この勝ちっぷりなら上のクラスでもやれそう。</t>
    <phoneticPr fontId="11"/>
  </si>
  <si>
    <t>2新馬</t>
    <rPh sb="1" eb="3">
      <t>シンバ</t>
    </rPh>
    <phoneticPr fontId="3"/>
  </si>
  <si>
    <t>2OP</t>
    <phoneticPr fontId="11"/>
  </si>
  <si>
    <t>F</t>
    <phoneticPr fontId="11"/>
  </si>
  <si>
    <t>ロードラビリンス</t>
    <phoneticPr fontId="11"/>
  </si>
  <si>
    <t>不良</t>
    <rPh sb="0" eb="2">
      <t>フリョウ</t>
    </rPh>
    <phoneticPr fontId="11"/>
  </si>
  <si>
    <t>ﾃﾞｸﾗｰﾚｼｮﾝｵﾌﾞｳｫｰ</t>
    <phoneticPr fontId="11"/>
  </si>
  <si>
    <t>カロローザ</t>
    <phoneticPr fontId="11"/>
  </si>
  <si>
    <t>フィエールマン</t>
    <phoneticPr fontId="11"/>
  </si>
  <si>
    <t>ブライトルピナス</t>
    <phoneticPr fontId="11"/>
  </si>
  <si>
    <t>ﾄｩﾜｰﾘﾝｸﾞｷｬﾝﾃﾞｨ</t>
    <phoneticPr fontId="11"/>
  </si>
  <si>
    <t>レッドエヴァンス</t>
    <phoneticPr fontId="11"/>
  </si>
  <si>
    <t>カレンラップスター</t>
    <phoneticPr fontId="11"/>
  </si>
  <si>
    <t>ハリーケーン</t>
    <phoneticPr fontId="3"/>
  </si>
  <si>
    <t>不良</t>
    <rPh sb="0" eb="1">
      <t>フリョウ</t>
    </rPh>
    <phoneticPr fontId="3"/>
  </si>
  <si>
    <t>モーニン</t>
    <phoneticPr fontId="3"/>
  </si>
  <si>
    <t>ダイワメジャー</t>
    <phoneticPr fontId="3"/>
  </si>
  <si>
    <t>マルモア</t>
    <phoneticPr fontId="11"/>
  </si>
  <si>
    <t>チカミリオン</t>
    <phoneticPr fontId="11"/>
  </si>
  <si>
    <t>不良</t>
    <rPh sb="0" eb="1">
      <t>フリョウ</t>
    </rPh>
    <phoneticPr fontId="11"/>
  </si>
  <si>
    <t>ナムラタイタン</t>
    <phoneticPr fontId="11"/>
  </si>
  <si>
    <t>クレオメデス</t>
    <phoneticPr fontId="11"/>
  </si>
  <si>
    <t>カズゴルティス</t>
    <phoneticPr fontId="3"/>
  </si>
  <si>
    <t>アルアイン</t>
    <phoneticPr fontId="3"/>
  </si>
  <si>
    <t>サンダースノー</t>
    <phoneticPr fontId="3"/>
  </si>
  <si>
    <t>ヘニーヒューズ</t>
    <phoneticPr fontId="3"/>
  </si>
  <si>
    <t>ティニア</t>
    <phoneticPr fontId="11"/>
  </si>
  <si>
    <t>メイショウミシガン</t>
    <phoneticPr fontId="3"/>
  </si>
  <si>
    <t>メイショウオオコ</t>
    <phoneticPr fontId="11"/>
  </si>
  <si>
    <t>ラッキーベイ</t>
    <phoneticPr fontId="11"/>
  </si>
  <si>
    <t>アンナバローズ</t>
    <phoneticPr fontId="3"/>
  </si>
  <si>
    <t>フードマン</t>
    <phoneticPr fontId="11"/>
  </si>
  <si>
    <t>ラブリーデイ</t>
    <phoneticPr fontId="11"/>
  </si>
  <si>
    <t>オメガナビゲーター</t>
    <phoneticPr fontId="11"/>
  </si>
  <si>
    <t>キュピドン</t>
    <phoneticPr fontId="11"/>
  </si>
  <si>
    <t>ジュンヴァンケット</t>
    <phoneticPr fontId="11"/>
  </si>
  <si>
    <t>フォーチュンタイム</t>
    <phoneticPr fontId="11"/>
  </si>
  <si>
    <t>アドバンスファラオ</t>
    <phoneticPr fontId="3"/>
  </si>
  <si>
    <t>ドレフォン</t>
    <phoneticPr fontId="3"/>
  </si>
  <si>
    <t>タワーオブロンドン</t>
    <phoneticPr fontId="11"/>
  </si>
  <si>
    <t>フィルムアクトレス</t>
    <phoneticPr fontId="11"/>
  </si>
  <si>
    <t>-</t>
  </si>
  <si>
    <t>中京ダートは台風直撃大雨の影響で水が溜まる高速設定の馬場。低調なメンバーレベルだったが、人気のロードラビリンスが初ダートで順当に勝利。</t>
    <phoneticPr fontId="11"/>
  </si>
  <si>
    <t>初ダートで内枠で揉まれる競馬。それでも直線でスムーズに捌くとあっさり突き抜けた。今回は特殊な馬場だったので評価が難しい。</t>
    <phoneticPr fontId="11"/>
  </si>
  <si>
    <t>中京芝は台風直撃大雨の影響で時計の掛かる馬場。断然人気のカロローザが先手を奪って楽々と逃げ切り勝ち。</t>
    <phoneticPr fontId="11"/>
  </si>
  <si>
    <t>先手を奪って直線では突き放す一方のワンサイドゲーム。素質は高そうだが、今回は特殊馬場で相手にも恵まれた印象はある。</t>
    <phoneticPr fontId="11"/>
  </si>
  <si>
    <t>中京ダートは台風直撃大雨の影響で水が溜まる高速設定の馬場。先手を奪い切ったブライトルピナスがそのままスピードを活かして圧勝となった。</t>
    <phoneticPr fontId="11"/>
  </si>
  <si>
    <t>水の浮くスピード馬場で先手を奪って圧勝。時計は速いが、今回は特殊なコンディションに恵まれていた感じがします。</t>
    <phoneticPr fontId="11"/>
  </si>
  <si>
    <t>中京芝は台風直撃大雨の影響でかなり時計の掛かる馬場。適性ははっきり問われる馬場だった感じで、レッドエヴァンスが外から突き抜けて勝利。</t>
    <phoneticPr fontId="11"/>
  </si>
  <si>
    <t>血統的にタフな馬場がどうかと見ていたが、中団から素晴らしい末脚で差し切り勝ち。血統的にも素質は高そうな馬に見えます。</t>
    <phoneticPr fontId="11"/>
  </si>
  <si>
    <t>中京芝は台風直撃大雨の影響でかなり時計の掛かる馬場。かなり馬場適性が問われるレースで、カレンラップスターが道悪適性を存分に発揮して勝利。</t>
    <phoneticPr fontId="11"/>
  </si>
  <si>
    <t>全馬がインを空ける中で最内を突いてタフな馬場への適性を見せた。今後は良馬場でどれだけ走れるだろうか。</t>
    <phoneticPr fontId="11"/>
  </si>
  <si>
    <t>中京ダートは台風直撃大雨の影響で水が溜まる高速設定の馬場。ただ、この時間は天候調査が行われるぐらいの激しい豪雨で、まともに走れるコンディションではなかったか。</t>
    <phoneticPr fontId="3"/>
  </si>
  <si>
    <t>水の浮く馬場のスロー戦で完全にハマった印象。あまりにも特殊なコンディションなので今回での評価は難しい。</t>
    <phoneticPr fontId="3"/>
  </si>
  <si>
    <t>中京芝は台風直撃大雨の影響でカオスな道悪馬場に。かなり適性が問われる馬場だったが、マルモアが外から素晴らしい脚で差し切って勝利。</t>
    <phoneticPr fontId="11"/>
  </si>
  <si>
    <t>叩き２戦面でパフォーマンスを上げてきた。今回はかなり特殊な道悪馬場で評価が難しいが、最後の末脚を見ると普通に強い馬に見えます。</t>
    <phoneticPr fontId="11"/>
  </si>
  <si>
    <t>中京ダートは台風直撃大雨の影響で水が溜まる高速設定の馬場。そんな馬場にしてはかなりのスロー戦で、ほとんど地力は問われなかったか。</t>
    <phoneticPr fontId="11"/>
  </si>
  <si>
    <t>馬場を理解していた川田騎手が積極策で完璧な騎乗をしてきた。今回は特殊馬場で超スロー戦でなかなか評価が難しい。</t>
    <phoneticPr fontId="11"/>
  </si>
  <si>
    <t>中京芝は台風直撃大雨の影響でカオスな道悪馬場に。特殊な馬場での差し比べになったが、クレオメデスが外から差し切って勝利となった。</t>
    <phoneticPr fontId="11"/>
  </si>
  <si>
    <t>かなり適性が問われる馬場だったが、最後まで渋とく伸びて差し切り勝ち。叩いて良くなっていたが、こういう馬場も大丈夫だった感じか。</t>
    <phoneticPr fontId="11"/>
  </si>
  <si>
    <t>中京ダートは台風直撃大雨の影響で水が溜まる高速設定の馬場。先手を奪ったカズゴルティスが馬場を活かしてそのまま逃げ切って勝利。</t>
    <phoneticPr fontId="3"/>
  </si>
  <si>
    <t>水の浮く馬場で先手を奪ってトラックバイアスに恵まれた。素質は高い馬だと思うが、今回は特殊なレース質に恵まれているか。</t>
    <phoneticPr fontId="3"/>
  </si>
  <si>
    <t>中京芝は台風直撃大雨の影響でカオスな道悪馬場に。タフな馬場もこなせるタイプの人気馬が差し込んできて上位に走ってきた。</t>
    <phoneticPr fontId="11"/>
  </si>
  <si>
    <t>もうクラス上位になっていたという感じ。血統的にタフな馬場も相対的に大丈夫だったんじゃないだろうか。</t>
    <phoneticPr fontId="11"/>
  </si>
  <si>
    <t>中京ダートは台風直撃大雨の影響で水が溜まる高速設定の馬場。モカラエースが競りかけてきて前の馬には厳しいペースだったが、それでも前付けした馬でワンツー。</t>
    <phoneticPr fontId="3"/>
  </si>
  <si>
    <t>ハイペースを好位追走から川田騎手が完璧に乗ってきた。特殊馬場なので評価は難しいが、上のクラスでも通用して良さそう。</t>
    <phoneticPr fontId="3"/>
  </si>
  <si>
    <t>中京ダートは土曜の台風影響が残って超高速馬場。そんな馬場だったがここは差しが決まるレースになった。</t>
    <phoneticPr fontId="11"/>
  </si>
  <si>
    <t>今回はこれまでよりも許容範囲の位置でスムーズな競馬ができた。時計もまずまず優秀に見えますし、それなりに評価はして良さそう。</t>
    <phoneticPr fontId="11"/>
  </si>
  <si>
    <t>中京芝は土曜の台風影響が残ってタフな馬場。そんな馬場の2000m戦となると、かなりスタミナが問われるレースだったか。</t>
    <phoneticPr fontId="11"/>
  </si>
  <si>
    <t>序盤は折り合いを欠き気味だったが、先頭を奪って折り合いがついた。２戦連続で特殊馬場なので評価が難しいところ。</t>
    <phoneticPr fontId="11"/>
  </si>
  <si>
    <t>中京ダートは土曜の台風影響が残って超高速馬場。人気のアンナバローズが先手を奪ってそのまま押し切って勝利。</t>
    <phoneticPr fontId="3"/>
  </si>
  <si>
    <t>果敢に先手を奪ってスピードを活かし切った。今回は特殊な馬場状態だったが、これだけの差をつけたんだから評価してもいいか。</t>
    <phoneticPr fontId="3"/>
  </si>
  <si>
    <t>中京芝は土曜の台風影響が残ってタフな馬場。途中で捲りが入る淀みない流れで最後は差し比べになり、なかなか時計的にも優秀な決着だったか。</t>
    <phoneticPr fontId="11"/>
  </si>
  <si>
    <t>グイグイと伸びて素晴らしい脚で差し切り勝ち。血統的にタフな馬場も合っていたようで、走破時計も優秀なので上のクラスでも通用していい。</t>
    <phoneticPr fontId="11"/>
  </si>
  <si>
    <t>中京芝は土曜の台風影響が残ってタフな馬場。スローペースで流れて２頭が３着以下を突き放してワンツー決着。</t>
    <phoneticPr fontId="11"/>
  </si>
  <si>
    <t>抜群のスタートから先手を奪って押し切り勝ち。３着以下は大きく突き放しましたし、スプリント路線で面白い馬になるかも。</t>
    <phoneticPr fontId="11"/>
  </si>
  <si>
    <t>中京ダートは土曜の台風影響が残って超高速馬場。そんな馬場にしてはスローペースからのロンスパ戦になり、先行したキュピドンが押し切って勝利。</t>
    <phoneticPr fontId="11"/>
  </si>
  <si>
    <t>揉まれずの先行策でパフォーマンス一変。今回は馬場にも展開にも恵まれたが、アメリカンファラオ産駒らしくこういう競馬が合いそう。</t>
    <phoneticPr fontId="11"/>
  </si>
  <si>
    <t>中京芝は土曜の台風影響が残ってタフな馬場。そんな馬場にしてはペースも速く走破時計も優秀。普通にハイレベル戦だったか。</t>
    <phoneticPr fontId="11"/>
  </si>
  <si>
    <t>折り合いに難しいところがあった馬で、今回は距離短縮が良かった。素質はかなり高そうで、1400m路線ならオープンまで行けるか。</t>
    <phoneticPr fontId="11"/>
  </si>
  <si>
    <t>中京芝は土曜の台風影響が残ってタフな馬場。スローペースからの終い勝負になり、加速ラップで走った上位馬はなかなか強そう。</t>
    <phoneticPr fontId="11"/>
  </si>
  <si>
    <t>１枠から上手く馬場の良い部分を通って差し切り勝ち。まだ底を見せていませんし今回も加速ラップ戦。これからが楽しみな馬だ。</t>
    <phoneticPr fontId="11"/>
  </si>
  <si>
    <t>中京ダートは土曜の台風影響が残って超高速馬場。前が全く止まらないレースで、先行した２頭がそのまま行った行ったで後続を突き放してワンツー。</t>
    <phoneticPr fontId="3"/>
  </si>
  <si>
    <t>揉まれずに積極的な競馬をしてこその馬で、今回は超高速馬場で先手を奪ってフルにパフォーマンスを発揮できた。</t>
    <phoneticPr fontId="3"/>
  </si>
  <si>
    <t>中京ダートは土曜の台風影響が残って超高速馬場。人気のフィルムアクトレスが先手を奪って芝並みの時計で駆け抜けて勝利。</t>
    <phoneticPr fontId="11"/>
  </si>
  <si>
    <t>超高速馬場で積極的な競馬でここは完勝。もともとクラス上位の馬でしたし、特殊な馬場だったが上のクラスでも通用していいか。</t>
    <phoneticPr fontId="11"/>
  </si>
  <si>
    <t>2未勝利</t>
    <rPh sb="1" eb="4">
      <t>ミショウリ</t>
    </rPh>
    <phoneticPr fontId="3"/>
  </si>
  <si>
    <t>OP</t>
    <phoneticPr fontId="3"/>
  </si>
  <si>
    <t>ムルソー</t>
    <phoneticPr fontId="11"/>
  </si>
  <si>
    <t>この時期らしく初ダートばかりで難解だった一戦。その中でも人気のサディークが初ダートで適性を見せて完勝となった。</t>
    <phoneticPr fontId="3"/>
  </si>
  <si>
    <t>サディーク</t>
    <phoneticPr fontId="3"/>
  </si>
  <si>
    <t>初ダートで速いペースを先行して完勝。最後も余裕の手応えでしたし、ダートの適性はかなり高いんじゃないだろうか。</t>
    <phoneticPr fontId="3"/>
  </si>
  <si>
    <t>イントゥミスチーフ</t>
    <phoneticPr fontId="3"/>
  </si>
  <si>
    <t>バゴ</t>
    <phoneticPr fontId="3"/>
  </si>
  <si>
    <t>少頭数で絶対能力の差がありすぎた感じのメンバー構成。人気の２頭が力を存分に発揮して３着以下は大きく離された。</t>
    <phoneticPr fontId="11"/>
  </si>
  <si>
    <t>前走は高指数戦で上位好走。今回は自分でペースを握るとここは力が違いすぎた。成長力ある血統で、これからどんどん良くなっていきそう。</t>
    <phoneticPr fontId="11"/>
  </si>
  <si>
    <t>メイショウハチロー</t>
    <phoneticPr fontId="11"/>
  </si>
  <si>
    <t>オーセンティック</t>
    <phoneticPr fontId="11"/>
  </si>
  <si>
    <t>ﾌｫｰｳｨｰﾙﾄﾞﾗｲﾌﾞ</t>
    <phoneticPr fontId="11"/>
  </si>
  <si>
    <t>少頭数で絶対能力の差がありすぎた感じのメンバー構成。人気の３頭が順当に力を発揮してガチガチの決着に。</t>
    <phoneticPr fontId="11"/>
  </si>
  <si>
    <t>先手を奪ってスローペースの逃げに持ち込んで押し切り勝ち。展開がハマった感じはあるが、走破時計はまずまず優秀に見えます。</t>
    <phoneticPr fontId="11"/>
  </si>
  <si>
    <t>モルティフレイバー</t>
    <phoneticPr fontId="11"/>
  </si>
  <si>
    <t>トリポリタニア</t>
    <phoneticPr fontId="11"/>
  </si>
  <si>
    <t>トムズデタ</t>
    <phoneticPr fontId="11"/>
  </si>
  <si>
    <t>ルヴァンスレーヴ</t>
    <phoneticPr fontId="11"/>
  </si>
  <si>
    <t>イントゥミスチーフ</t>
    <phoneticPr fontId="11"/>
  </si>
  <si>
    <t>新馬戦にしても前半は超スローの流れ。向こう正面で一気に動いたトリポリタニアがそのまま押し切って勝利となった。</t>
    <phoneticPr fontId="11"/>
  </si>
  <si>
    <t>向こう正面で一気に動く競馬でそのまま押し切り勝ち。超スローにしては時計も速いですし、まずまず評価できるんじゃないだろうか。</t>
    <phoneticPr fontId="11"/>
  </si>
  <si>
    <t>タイセイカレント</t>
    <phoneticPr fontId="11"/>
  </si>
  <si>
    <t>新馬戦にしてもかなりのスローペース。このペースからレース上がり33.9でまとめられると前の馬しかどうしようもなかった。</t>
    <phoneticPr fontId="11"/>
  </si>
  <si>
    <t>先手を奪って超スローペースの逃げで押し切り勝ち。今回は完全に展開に恵まれたので評価が難しい。</t>
    <phoneticPr fontId="11"/>
  </si>
  <si>
    <t>ストライクオン</t>
    <phoneticPr fontId="11"/>
  </si>
  <si>
    <t>レッドファルクス</t>
    <phoneticPr fontId="11"/>
  </si>
  <si>
    <t>近２走はかなりのハイペースで展開が厳しかった。今回は緩いペースで楽な先行策が打てた感じがします。</t>
    <phoneticPr fontId="11"/>
  </si>
  <si>
    <t>そこまでペースが上がらずで完全に前有利の展開。前に行った３頭で上位独占の結果になった。</t>
    <phoneticPr fontId="11"/>
  </si>
  <si>
    <t>先行した２頭が緩みないペースを刻んで力が違った感じ。走破時計もラップ構成も優秀に見えます。</t>
    <phoneticPr fontId="11"/>
  </si>
  <si>
    <t>アルゴナヴィス</t>
    <phoneticPr fontId="11"/>
  </si>
  <si>
    <t>フルゲートでペースも流れたが外を回った馬はダメだった感じ。内枠からロスなく運んだ馬が上位独占の結果に。</t>
    <phoneticPr fontId="11"/>
  </si>
  <si>
    <t>抜群のスタートを切ったが今回は溜める競馬。こういう差す競馬がこの馬には合うんだろう。まずまず評価できる内容だったか。</t>
    <phoneticPr fontId="11"/>
  </si>
  <si>
    <t>サトノプリエール</t>
    <phoneticPr fontId="11"/>
  </si>
  <si>
    <t>セブンサミット</t>
    <phoneticPr fontId="11"/>
  </si>
  <si>
    <t>ノヴェリスト</t>
    <phoneticPr fontId="11"/>
  </si>
  <si>
    <t>ケイアイサンデラ</t>
    <phoneticPr fontId="3"/>
  </si>
  <si>
    <t>シルバーステート</t>
    <phoneticPr fontId="3"/>
  </si>
  <si>
    <t>淡々とペース流れてスタミナがはっきり問われた感じ。今回は逃げずに控える競馬をしたケイアイサンデラが追い比べを制して勝利。</t>
    <phoneticPr fontId="3"/>
  </si>
  <si>
    <t>今回は逃げずに控える競馬。それでも番手ポジションでしっかり収まってスムーズな競馬ができた。長く脚を使う条件ならオープンでも。</t>
    <phoneticPr fontId="3"/>
  </si>
  <si>
    <t>少頭数で先行馬が少ないメンバー構成。ロードエクレールのマイペース逃げでペースは遅かったが、その割に時計がかなり速いのでレベルは高かったか。</t>
    <phoneticPr fontId="3"/>
  </si>
  <si>
    <t>どう考えてもオープンでは上位。そろそろ1400m路線では日本最上位級になってきたと見ていいんじゃないだろうか。</t>
    <phoneticPr fontId="3"/>
  </si>
  <si>
    <t>エンペラーワケア</t>
    <phoneticPr fontId="3"/>
  </si>
  <si>
    <t>カレンブラックヒル</t>
    <phoneticPr fontId="11"/>
  </si>
  <si>
    <t>シャインミラカナ</t>
    <phoneticPr fontId="11"/>
  </si>
  <si>
    <t>マイネルチケット</t>
    <phoneticPr fontId="11"/>
  </si>
  <si>
    <t>ダノンバラード</t>
    <phoneticPr fontId="11"/>
  </si>
  <si>
    <t>ストロングリターン</t>
    <phoneticPr fontId="11"/>
  </si>
  <si>
    <t>パンジャタワー</t>
    <phoneticPr fontId="11"/>
  </si>
  <si>
    <t>レッドベルジュール</t>
    <phoneticPr fontId="11"/>
  </si>
  <si>
    <t>ヴォラティル</t>
    <phoneticPr fontId="11"/>
  </si>
  <si>
    <t>ゲルチュタール</t>
    <phoneticPr fontId="11"/>
  </si>
  <si>
    <t>リューデスハイム</t>
    <phoneticPr fontId="1"/>
  </si>
  <si>
    <t>ニューイヤーズデイ</t>
    <phoneticPr fontId="1"/>
  </si>
  <si>
    <t>ジャスタウェイ</t>
    <phoneticPr fontId="1"/>
  </si>
  <si>
    <t>スターリングアップ</t>
    <phoneticPr fontId="11"/>
  </si>
  <si>
    <t>ミッキーロケット</t>
    <phoneticPr fontId="11"/>
  </si>
  <si>
    <t>トウシンマカオ</t>
    <phoneticPr fontId="11"/>
  </si>
  <si>
    <t>クロフネ</t>
    <phoneticPr fontId="11"/>
  </si>
  <si>
    <t>ストレングス</t>
    <phoneticPr fontId="3"/>
  </si>
  <si>
    <t>ﾄｩﾜｰﾘﾝｸﾞｷｬﾝﾃﾞｨ</t>
    <phoneticPr fontId="3"/>
  </si>
  <si>
    <t>タカネノハナコサンが速いペースで逃げて差しも決まる展開。ここは断然人気のスターターンが力が違ったようだ。</t>
    <phoneticPr fontId="11"/>
  </si>
  <si>
    <t>前走で出遅れたことで差す競馬も会得。それにしてもあっさり突き抜けましたし、早々にオープンに行って上でも活躍するような馬でしょう。</t>
    <phoneticPr fontId="11"/>
  </si>
  <si>
    <t>速い流れで基本的には前に行った馬は苦しかったはず。そんな展開で前付けして完勝となったストレングスは普通に強かったか。</t>
    <phoneticPr fontId="3"/>
  </si>
  <si>
    <t>出遅れたが二の足で位置を確保。ハイペースを前付けして普通に強い競馬。ゲート難さえ解消してくれば出世していきそう。</t>
    <phoneticPr fontId="3"/>
  </si>
  <si>
    <t>速い流れで先行馬は最後は苦しくなった感じ。内枠で上手く脚を溜めたヒビキが同じコースで連勝を決めた。</t>
    <phoneticPr fontId="11"/>
  </si>
  <si>
    <t>ここに来て溜める競馬で本格化気配。今回も余裕十分の内容だったが、中京コース以外でどれだけやれるかはまだわからない。</t>
    <phoneticPr fontId="11"/>
  </si>
  <si>
    <t>断然人気のムルソーが逃げて平均ペースで地力は問われた感じ。最後はムルソーが後続を突き放して圧勝となった。</t>
    <phoneticPr fontId="11"/>
  </si>
  <si>
    <t>若干出遅れたが二の足で先頭。マイペースで逃げると最後は加速ラップで押し切った。脆さはありそうだが素質はオープン級でしょう。</t>
    <phoneticPr fontId="11"/>
  </si>
  <si>
    <t>格上挑戦で初めてのダート挑戦。スッと先行すると後続を突き放す一方の素晴らしいパフォーマンス。ダートで強い馬だったか。</t>
  </si>
  <si>
    <t>ジャマンが大逃げを打ったが2番手以下はスローだった感じ。特殊な展開だったが、ここは人気のスターリングアップの能力が抜けていた印象。</t>
    <phoneticPr fontId="11"/>
  </si>
  <si>
    <t>大逃げ馬に惑わされずに自分のペースで素晴らしい走りができた。血統的にも素質は高そうで、上のクラスでも通用するでしょう。</t>
  </si>
  <si>
    <t>断然人気のリューデスハイムが先手を奪う展開。もう他の馬は全くついていかなかった感じで、リューデスハイムが人気通りに圧勝となった。</t>
    <phoneticPr fontId="1"/>
  </si>
  <si>
    <t>もう明らかにこのクラスでは上位だった。スタートが安定してきたのは良いことで、この内容なら昇級即通用でしょう。</t>
    <phoneticPr fontId="1"/>
  </si>
  <si>
    <t>ダブルハートボンドが単勝1.1倍に推されたメンバー構成。そのダブルハートボンドが先手を奪って圧巻のワンサイドゲームを見せた。</t>
    <phoneticPr fontId="11"/>
  </si>
  <si>
    <t>先手を奪って全く危なげなくノーステッキで大楽勝。時計もラップも非常に優秀ですし、キャリア2戦目でこれならオープン級の馬と見ていいでしょう。</t>
    <phoneticPr fontId="11"/>
  </si>
  <si>
    <t>7頭立ての少頭数でそこまで速いペースにはならず。断然人気に推されたパンジャタワーが接戦を制して勝利。</t>
    <phoneticPr fontId="11"/>
  </si>
  <si>
    <t>先行策から差し馬の強襲をしのいで押し切り勝ち。素質はなかなかとのことだが、今回は僅差なのでこれからどれだけ成長していけるか。</t>
    <phoneticPr fontId="11"/>
  </si>
  <si>
    <t>メンバーレベルは微妙。最後の1ハロンがかなり上がりが掛かる展開になり、出遅れたシャインミラカナが差し切って勝利。</t>
    <phoneticPr fontId="11"/>
  </si>
  <si>
    <t>スタートで出遅れ。それでも2戦目でパフォーマンス一変で差し切り勝ち。今回はメンバーレベルや走破時計を見てもあんまり評価はできないか。</t>
    <phoneticPr fontId="11"/>
  </si>
  <si>
    <t>少頭数ながらペース流れて地力がはっきり問われた感じ。ここは４着以下を突き放した3頭が単純に力が抜けていた印象。</t>
    <phoneticPr fontId="11"/>
  </si>
  <si>
    <t>直線で前が詰まり気味で外に切り替えるロス。それでも手前が変わってからの伸びは圧巻。地味なキャラではあるがマイルで重賞級の馬じゃないだろうか。</t>
    <phoneticPr fontId="11"/>
  </si>
  <si>
    <t>超スローペースからラスト3ハロンの瞬発戦に。人気のゲルチュタールが若さを見せながらも順当に差し切って勝利。</t>
    <phoneticPr fontId="11"/>
  </si>
  <si>
    <t>まだ緩くて口向きも悪くて若さ丸出しの走り。それでも外を回って地力だけで勝ち切った点は評価。今後はどれだけ上積みがあるかが鍵。</t>
    <phoneticPr fontId="11"/>
  </si>
  <si>
    <t>少頭数でセブンサミットが先手を奪って超スローペース。物理的に後ろからは差し届かずで、完全に前残りの決着となった。</t>
    <phoneticPr fontId="11"/>
  </si>
  <si>
    <t>先手を奪って超スローペースの逃げで押し切り勝ち。今回はペースが完全にはまった感じで恵まれたでしょう。</t>
    <phoneticPr fontId="11"/>
  </si>
  <si>
    <t>2未勝利</t>
    <rPh sb="1" eb="2">
      <t>ミショウリ</t>
    </rPh>
    <phoneticPr fontId="3"/>
  </si>
  <si>
    <t>2新馬</t>
    <rPh sb="1" eb="2">
      <t>シンバ</t>
    </rPh>
    <phoneticPr fontId="3"/>
  </si>
  <si>
    <t>オトメナシャチョウ</t>
    <phoneticPr fontId="11"/>
  </si>
  <si>
    <t>ヤマニンシュラ</t>
    <phoneticPr fontId="3"/>
  </si>
  <si>
    <t>ﾏｲﾝﾄﾞﾕｱﾋﾞｽｹｯﾂ</t>
    <phoneticPr fontId="3"/>
  </si>
  <si>
    <t>ﾌｫｰｳｨｰﾙﾄﾞﾗｲﾌﾞ</t>
    <phoneticPr fontId="3"/>
  </si>
  <si>
    <t>人気のヤマニンシュラが先手を奪って未勝利レベルにしては速い流れ。この条件らしく前に行った馬で上位独占の結果に。</t>
    <phoneticPr fontId="3"/>
  </si>
  <si>
    <t>初戦は特殊コンディション。今回は普通の馬場で先手を奪う競馬で順当勝ち。2歳の上級戦となると相手も強いのでどこまで。</t>
    <phoneticPr fontId="3"/>
  </si>
  <si>
    <t>メルキオル</t>
    <phoneticPr fontId="11"/>
  </si>
  <si>
    <t>人気のメルキオルが逃げてそこまで緩くはないペース。後続は全くついていけずで、メルキオルのワンサイドゲームとなった。</t>
    <phoneticPr fontId="11"/>
  </si>
  <si>
    <t>初ダートで先手を奪うとまさしくワンサイドゲームの圧勝。走破時計、終いのラップともに優秀で、あとは砂を被った時にどうなるかが鍵。</t>
    <phoneticPr fontId="11"/>
  </si>
  <si>
    <t>ウォーターガーベラ</t>
    <phoneticPr fontId="11"/>
  </si>
  <si>
    <t>平均ペースで流れたがBコース開幕週で基本は前とイン有利のレースに。終始外を通りながらウォーターガーベラが押し切って勝利となった。</t>
    <phoneticPr fontId="11"/>
  </si>
  <si>
    <t>外枠から先行して終始外を回る競馬で押し切った。キレというよりはスタミナがありそうな馬で、半兄ウォーターリヒトのように地味ながら走る馬かも。</t>
    <phoneticPr fontId="11"/>
  </si>
  <si>
    <t>ラミアストラーダ</t>
    <phoneticPr fontId="1"/>
  </si>
  <si>
    <t>パイロ</t>
    <phoneticPr fontId="1"/>
  </si>
  <si>
    <t>リヤンドファミユ</t>
    <phoneticPr fontId="1"/>
  </si>
  <si>
    <t>前半はスロー気味だったがニホンピロゴルディが捲ってロンスパ戦に。最後は1年半の休み明けだったラミアストラーダがいきなり強さを見せて勝利。</t>
    <phoneticPr fontId="1"/>
  </si>
  <si>
    <t>1年半の休み明けでいきなり勝利。さすがに今回は完調ではなかったでしょうし、使った上積みは見込めるんじゃないだろうか。</t>
    <phoneticPr fontId="1"/>
  </si>
  <si>
    <t>新馬戦らしく前半はスローペースで負荷の軽いレースに。スッと外枠から好走できたナムラクララが抜け出して勝利となった。</t>
  </si>
  <si>
    <t>半姉にナムラクレアがいる良血馬。初戦からセンス良く先行して差し切り勝ち。今回はスローに恵まれているので、今後にどれだけ上げてくるか。</t>
    <phoneticPr fontId="11"/>
  </si>
  <si>
    <t>ナムラクララ</t>
    <phoneticPr fontId="11"/>
  </si>
  <si>
    <t>レディントン</t>
    <phoneticPr fontId="11"/>
  </si>
  <si>
    <t>なかなかメンバーは揃っていた一戦。速いペースで流れたことで、コース替わりの高速馬場だったにしても速い時計が記録された。</t>
    <phoneticPr fontId="11"/>
  </si>
  <si>
    <t>エンジンの掛かりが遅い馬が内枠から完璧に捌いて差し切り勝ち。シュッと動けない点がネックだが、最後の伸びを見ても上のクラスでもやれていい。</t>
    <phoneticPr fontId="11"/>
  </si>
  <si>
    <t>速いペースで最後は差しが決まる展開。外枠からスムーズに差し込んで来れた馬のワンツー決着となった。</t>
    <phoneticPr fontId="11"/>
  </si>
  <si>
    <t>ルージュシェノン</t>
    <phoneticPr fontId="11"/>
  </si>
  <si>
    <t>エイシンフラッシュ</t>
    <phoneticPr fontId="11"/>
  </si>
  <si>
    <t>ザファクター</t>
    <phoneticPr fontId="11"/>
  </si>
  <si>
    <t>少頭数だったがブルーサンセットが逃げてペースは速くなった。道中最後方のスリールミニョンが大外一気を決めて差し切り勝ち。</t>
    <phoneticPr fontId="11"/>
  </si>
  <si>
    <t>じっくり溜めて外を回す追い込み策。かなりロスの大きい競馬だったが、最後は鮮やかに外から差し切って勝利。</t>
    <phoneticPr fontId="11"/>
  </si>
  <si>
    <t>スリールミニョン</t>
    <phoneticPr fontId="11"/>
  </si>
  <si>
    <t>外枠からでもインに潜り込んでスムーズに捌いて差し切り勝ち。左回りコース向きの馬だが、今回は西村騎手の神騎乗がハマった印象。</t>
    <phoneticPr fontId="11"/>
  </si>
  <si>
    <t>前半スローからロンスパ戦に。スタートで躓いたダノンピレネーが直線で先頭に立ったが、最後はインからポッドロゴが差し切って勝利。</t>
    <phoneticPr fontId="11"/>
  </si>
  <si>
    <t>内枠からいつもより追っ付けて位置を取りに行く競馬。上手くインを突いて最後はダノンピレネーを競り落とした。好位から競馬ができた点は収穫。</t>
    <phoneticPr fontId="11"/>
  </si>
  <si>
    <t>ポッドロゴ</t>
    <phoneticPr fontId="11"/>
  </si>
  <si>
    <t>フライライクバード</t>
    <phoneticPr fontId="11"/>
  </si>
  <si>
    <t>ラブコメディ</t>
    <phoneticPr fontId="3"/>
  </si>
  <si>
    <t>ノーネイネヴァー</t>
    <phoneticPr fontId="3"/>
  </si>
  <si>
    <t>バーナーディニ</t>
    <phoneticPr fontId="3"/>
  </si>
  <si>
    <t>中京芝は当日朝の雨の影響で稍重馬場。そんな馬場にしては速いペースになり、最後はハイファイスピードが素晴らしい末脚を見せて差し切り勝ち。</t>
    <phoneticPr fontId="11"/>
  </si>
  <si>
    <t>出遅れたが勝負所の手応えからしてここでは抜けていた。スタートは課題になるが、差しが決まるレースならそこそこやれそうな馬だ。</t>
    <phoneticPr fontId="11"/>
  </si>
  <si>
    <t>ハイファイスピード</t>
    <phoneticPr fontId="11"/>
  </si>
  <si>
    <t>今回は低調なメンバー相手に馬場にも恵まれての勝利。ただ、時計自体は掛け値なしに優秀ですし、この厩舎らしいタイムトライアルに持ち込めば強い馬かも。</t>
    <phoneticPr fontId="11"/>
  </si>
  <si>
    <t>コース替わり週の高速馬場を考えればスローペース。そのペースの割に縦長の展開で、完全に前有利のレースになった。</t>
    <phoneticPr fontId="11"/>
  </si>
  <si>
    <t>位置を取りに行った上で折り合うというルメールの真骨頂のような騎乗。馬もこの条件がベストでしたし、今回は全てが上手く行った感じがします。</t>
    <phoneticPr fontId="11"/>
  </si>
  <si>
    <t>テイエムライダーが自滅したおかげでの棚ぼた勝利。ただ、時計的にもそこまで遅いわけではないですし、最後は素晴らしい脚を使っていた。</t>
    <phoneticPr fontId="11"/>
  </si>
  <si>
    <t>キタノサワヤカ</t>
    <phoneticPr fontId="11"/>
  </si>
  <si>
    <t>中京芝は当日朝の雨の影響で稍重馬場。そんな馬場の新馬戦にしては速いペースで、最後は上がりがかなり掛かる消耗戦になった。</t>
    <phoneticPr fontId="11"/>
  </si>
  <si>
    <t>向こう正面で早めに動く競馬でスタミナを活かして勝利。新馬戦でこの競馬ができるというのは相当なスタミナの持ち主じゃないだろうか。</t>
    <phoneticPr fontId="11"/>
  </si>
  <si>
    <t>スリーキングス</t>
    <phoneticPr fontId="11"/>
  </si>
  <si>
    <t>中京ダートは当日朝の雨の影響で超高速馬場。途中から先頭を奪ったテイエムライダーが速いペースで飛ばす展開。そのまま押切に見えたがまさかのラチに突っ込んで落馬。</t>
    <phoneticPr fontId="11"/>
  </si>
  <si>
    <t>中京ダートは当日朝の雨の影響で超高速馬場。ここは断然人気に推されたオトメナシャチョウが2歳レコードで圧巻の走りを見せた。</t>
    <phoneticPr fontId="11"/>
  </si>
  <si>
    <t>中京ダートは当日朝の雨の影響で超高速馬場。淀みないペースで流れて地力ははっきり問われた感じで、上位4頭が5着以下を突き放した。</t>
    <phoneticPr fontId="11"/>
  </si>
  <si>
    <t>内枠から川田騎手がこれ以上ないぐらいに完璧に乗ってきた。川田騎手のエスコートの分もあるが、３歳馬なのでここに来て成長もしているんだろう。</t>
    <phoneticPr fontId="11"/>
  </si>
  <si>
    <t>中京ダートは当日朝の雨の影響で超高速馬場。もうスピードだけが問われるような馬場で、前に行った馬が全く止まらずで上位独占。</t>
    <phoneticPr fontId="11"/>
  </si>
  <si>
    <t>スタートを決めて先手を奪う競馬。スパイツタウン産駒なのでこういう馬場でスピードを押し出す競馬は合っていたか。時計だけに騙されない方がいい。</t>
    <phoneticPr fontId="11"/>
  </si>
  <si>
    <t>ライジン</t>
    <phoneticPr fontId="11"/>
  </si>
  <si>
    <t>ネロ</t>
    <phoneticPr fontId="11"/>
  </si>
  <si>
    <t>中京ダートは当日朝の雨の影響で超高速馬場。もう前に行った馬しかどうしようもなかった感じで、前付けした馬で上位独占の結果に。</t>
    <phoneticPr fontId="11"/>
  </si>
  <si>
    <t>すでにこのクラスを勝っている馬で、ここは断然の存在だったか。2着以下は突き放していましたし、昇級しても即通用と見てよさそう。</t>
    <phoneticPr fontId="11"/>
  </si>
  <si>
    <t>1勝クラスのダート1400mにしてはかなり速いペース。それでも前が止まらずで、ラブコメディの走破時計を見てもレベルはそれなりに高かったか。</t>
    <phoneticPr fontId="3"/>
  </si>
  <si>
    <t>前走はハイレベル戦。今回は距離延長でスッと先行できて一気にパフォーマンスを上げてきた。ペースも時計も非常に優秀に見えます。</t>
    <phoneticPr fontId="3"/>
  </si>
  <si>
    <t>中京芝は当日朝の雨の影響で稍重馬場。前半スローから後半1000m=58.6のロンスパ戦になり、地力が問われて上位人気馬が順当に走ってきた。</t>
    <phoneticPr fontId="3"/>
  </si>
  <si>
    <t>いかにも友道厩舎育成らしいロンスパタイプ。後半1000m=58.6の流れを好位追走で完勝は立派。ただ、レイデオロ産駒で菊花賞となるとどうか。</t>
    <phoneticPr fontId="3"/>
  </si>
  <si>
    <t>アドマイヤテラ</t>
    <phoneticPr fontId="3"/>
  </si>
  <si>
    <t>レイデオロ</t>
    <phoneticPr fontId="3"/>
  </si>
  <si>
    <t>スワーヴリチャード</t>
    <phoneticPr fontId="3"/>
  </si>
  <si>
    <t>エピファネイア</t>
    <phoneticPr fontId="3"/>
  </si>
  <si>
    <t>ペイシャフラワー</t>
    <phoneticPr fontId="11"/>
  </si>
  <si>
    <t>ニシケンモノノフ</t>
    <phoneticPr fontId="11"/>
  </si>
  <si>
    <t>クイーンズウォーク</t>
    <phoneticPr fontId="11"/>
  </si>
  <si>
    <t>ヴィヴァン</t>
    <phoneticPr fontId="3"/>
  </si>
  <si>
    <t>ヴァカンツァ</t>
    <phoneticPr fontId="3"/>
  </si>
  <si>
    <t>パワーストーン</t>
    <phoneticPr fontId="11"/>
  </si>
  <si>
    <t>サトノクローザー</t>
    <phoneticPr fontId="11"/>
  </si>
  <si>
    <t>ミリアッドラヴ</t>
    <phoneticPr fontId="3"/>
  </si>
  <si>
    <t>ルヴァンスレーヴ</t>
    <phoneticPr fontId="3"/>
  </si>
  <si>
    <t>モズアスコット</t>
    <phoneticPr fontId="3"/>
  </si>
  <si>
    <t>ディープブリランテ</t>
    <phoneticPr fontId="3"/>
  </si>
  <si>
    <t>ゴージャス</t>
    <phoneticPr fontId="11"/>
  </si>
  <si>
    <t>ライズンシャイン</t>
    <phoneticPr fontId="3"/>
  </si>
  <si>
    <t>モンブランミノル</t>
    <phoneticPr fontId="11"/>
  </si>
  <si>
    <t>コト</t>
    <phoneticPr fontId="11"/>
  </si>
  <si>
    <t>ショウナンハウル</t>
    <phoneticPr fontId="3"/>
  </si>
  <si>
    <t>ソンシ</t>
    <phoneticPr fontId="11"/>
  </si>
  <si>
    <t>フェンダー</t>
    <phoneticPr fontId="11"/>
  </si>
  <si>
    <t>ワールドエース</t>
    <phoneticPr fontId="11"/>
  </si>
  <si>
    <t>月曜日の中京ダートも雨の影響が残る高速馬場。ここはそんな馬場にしては時計レベルが遅そうな感じがします。</t>
    <phoneticPr fontId="3"/>
  </si>
  <si>
    <t>先手を奪うとスピードの違いを見せてここでは力が違った。今回は相手が良かった感じがします。</t>
    <phoneticPr fontId="3"/>
  </si>
  <si>
    <t>中京ダートは当日朝の雨の影響で超高速馬場。ペプチドハドソンとウインアウォードが競り合う展開になり、最後は差しが決まる結果に。</t>
    <phoneticPr fontId="3"/>
  </si>
  <si>
    <t>前2頭がやり合うハイペースの流れを内枠好位から完璧に捌いて差し切り勝ち。今回は完璧な競馬ができた感じがします。</t>
    <phoneticPr fontId="3"/>
  </si>
  <si>
    <t>月曜日の中京ダートも雨の影響が残る高速馬場。ヤングアメリカンズが途中で捲ったことでかなりスタミナが問われるレースになった。</t>
    <phoneticPr fontId="11"/>
  </si>
  <si>
    <t>後ろからの競馬になったが最後は外から勢いよく差し切った。馬場を考えると時計は微妙だが、まだこの時期なので使いつつ良くなっていけば。</t>
    <phoneticPr fontId="11"/>
  </si>
  <si>
    <t>2歳未勝利レベルということを踏まえればそこまで緩いペースではなかったか。最後は横一線の追い比べになり、サトノクローザーが人気に応えて勝利。</t>
    <phoneticPr fontId="11"/>
  </si>
  <si>
    <t>いかにも友道厩舎の馬らしい体力完成度が高いタイプ。今後も相手関係に恵まれた特別戦を使って行ってオープンにまでは行きそう。</t>
    <phoneticPr fontId="11"/>
  </si>
  <si>
    <t>月曜日の中京ダートも雨の影響が残る高速馬場。そんな高速馬場だったにしても時計は掛け値なしに優秀で、上位2頭は相当に強かったんじゃないだろうか。</t>
    <phoneticPr fontId="3"/>
  </si>
  <si>
    <t>抜群のスタートからとんでもない時計で完勝。ラップ構成も非常に優秀ですし、これはダート路線でかなり期待できる馬じゃないだろうか。</t>
    <phoneticPr fontId="3"/>
  </si>
  <si>
    <t>新馬戦らしく超スローペースからの瞬発戦に。中京コースでタフさも求められる決め手比べになり、ゴージャスが外から伸びて差し切り勝ち。</t>
    <phoneticPr fontId="11"/>
  </si>
  <si>
    <t>いかにも母のアメリカンな特色が良く出た白毛馬。牝馬にしてはスタミナを活かす競馬で良さそうなタイプに見えます。</t>
    <phoneticPr fontId="11"/>
  </si>
  <si>
    <t>月曜日の中京ダートも雨の影響が残る高速馬場。8枠から位置を取った2頭によるワンツー決着。</t>
    <phoneticPr fontId="3"/>
  </si>
  <si>
    <t>抜群のスタートを決めていつもより前目の位置で競馬ができた。6歳牝馬なので今後はどこまで上昇があるだろうか。</t>
    <phoneticPr fontId="3"/>
  </si>
  <si>
    <t>月曜日の中京ダートも雨の影響が残る高速馬場。メイショウカシワデが逃げて粘っていたが、最後は番手につけた2頭が抜け出してワンツー決着。</t>
    <phoneticPr fontId="11"/>
  </si>
  <si>
    <t>久々のダートで位置を取って順当勝ち。芝ダート兼用タイプだが、そこまでキレる馬ではないので上級条件ではダートの方がいいのかも。</t>
    <phoneticPr fontId="11"/>
  </si>
  <si>
    <t>平均ペースで流れて最後は大混戦の決着に。内枠からスムーズに捌くことができたコトが人気に応えて順当勝ち。</t>
    <phoneticPr fontId="11"/>
  </si>
  <si>
    <t>クラス2戦目で叩いて状態も良くなっていたタイミングで完璧な競馬ができた。キャリアは浅いので上積みはありそうだがクラス慣れは必要なタイプか。</t>
    <phoneticPr fontId="11"/>
  </si>
  <si>
    <t>前半スローからショウナンハウルが捲ってのロンスパ戦に。キレる馬がいなかったことでショウナンハウルがそのまま押し切って勝利。</t>
    <phoneticPr fontId="3"/>
  </si>
  <si>
    <t>途中で一気に動く競馬でスタミナを活かし切った。キレはないが長く脚を使える馬で、今回は条件や馬場、メンバー構成などがあった感じがします。</t>
    <phoneticPr fontId="3"/>
  </si>
  <si>
    <t>メイショウピースが逃げてスローペースの展開。後ろからの馬では厳しかった感じで、ある程度前目につけた馬で上位独占。</t>
    <phoneticPr fontId="11"/>
  </si>
  <si>
    <t>良馬場で競馬ができたことで綺麗で跳びの大きいフットワークを活かし切れた。素質は高そうで、いずれ重賞でも活躍するような馬でしょう。</t>
    <phoneticPr fontId="11"/>
  </si>
  <si>
    <t>月曜日の中京ダートも雨の影響が残る高速馬場。平均ペースで最後は差しが決まる展開になり、人気のカズペトシーンが外から鮮やかに差し切って勝利。</t>
    <phoneticPr fontId="11"/>
  </si>
  <si>
    <t>内枠がどうかと見ていたが、上手く外に出して差し切り勝ち。ここに来て完全に本格化してきたが、オープンになると先行馬も強力なのでどこまで。</t>
    <phoneticPr fontId="11"/>
  </si>
  <si>
    <t>月曜日の中京ダートも雨の影響が残る高速馬場。スピード上位の3歳馬が先行して、そのまま3歳馬で上位独占の結果になった。</t>
    <phoneticPr fontId="11"/>
  </si>
  <si>
    <t>前走時点でもう勝てる時計で走れていた。ダート短距離がベスト条件と見てよさそうで、この距離ならまだ上を目指せそう。</t>
    <phoneticPr fontId="11"/>
  </si>
  <si>
    <t>中京芝は当日朝の雨の影響で稍重馬場。スッと先手を奪ったペイシャフラワーがマイペースで逃げてそのまま押し切り勝ち。</t>
    <phoneticPr fontId="11"/>
  </si>
  <si>
    <t>休み明け２戦目でマイペースの逃げを打って押し切り勝ち。今回は馬場やペース、枠など全てがハマっての勝利という感じがします。</t>
    <phoneticPr fontId="11"/>
  </si>
  <si>
    <t>エミサキホコル</t>
    <phoneticPr fontId="3"/>
  </si>
  <si>
    <t>ユウトザユウト</t>
    <phoneticPr fontId="3"/>
  </si>
  <si>
    <t>タクシンイメル</t>
    <phoneticPr fontId="11"/>
  </si>
  <si>
    <t>サトノシャイニング</t>
    <phoneticPr fontId="11"/>
  </si>
  <si>
    <t>2歳未勝利ということを考えればかなり速い流れ。先行馬には厳しい展開だったが、初ダートで先行したフィドルファドルが番手から押し切って勝利。</t>
    <phoneticPr fontId="3"/>
  </si>
  <si>
    <t>初ダートで外枠からスッと番手を確保。揉まれない競馬が良かったとはいえハイペースを先行して強い競馬。ダート適性はかなり高そうだ。</t>
    <phoneticPr fontId="3"/>
  </si>
  <si>
    <t>フィドルファドル</t>
    <phoneticPr fontId="3"/>
  </si>
  <si>
    <t>メイショウボーラー</t>
    <phoneticPr fontId="3"/>
  </si>
  <si>
    <t>サンライズグラシア</t>
    <phoneticPr fontId="11"/>
  </si>
  <si>
    <t>ｶﾘﾌｫﾙﾆｱｸﾛｰﾑ</t>
    <phoneticPr fontId="11"/>
  </si>
  <si>
    <t>メイショウヤシマが離し気味に逃げる展開。番手につけたサンライズグラシアがスムーズに抜け出して順当勝ち。</t>
    <phoneticPr fontId="11"/>
  </si>
  <si>
    <t>しっかり位置を取って番手からスムーズな競馬ができた。ゼッフィーロの半弟という血統背景ですし、長い目で見た方がいい馬かも。</t>
    <phoneticPr fontId="11"/>
  </si>
  <si>
    <t>ﾌﾟﾘｻﾞｳﾞｪｰｼｮﾆｽﾄ</t>
    <phoneticPr fontId="3"/>
  </si>
  <si>
    <t>2歳未勝利ということを考えればかなり速い流れ。初戦は揉まれて何もできなかったユウトザユウトが2戦目でガラリ一変で圧勝。</t>
    <phoneticPr fontId="3"/>
  </si>
  <si>
    <t>2戦目でいくぶん砂を被る競馬も克服。勝負所から外を回す競馬で素質をフルに発揮できた。勝ちっぷりを見てもなかなかやれそうな馬だ。</t>
    <phoneticPr fontId="3"/>
  </si>
  <si>
    <t>ようやくエンジンが掛かった感じで最後に差し切り勝ち。もう少し距離は長くても良さそうで、1400mぐらいがちょうど合いそうな馬に見えます。</t>
    <phoneticPr fontId="11"/>
  </si>
  <si>
    <t>ダート短距離の新馬戦らしくスピードを活かした馬が粘り込む展開。前に行った2頭を最後にザクシスが差し切って勝利。</t>
    <phoneticPr fontId="11"/>
  </si>
  <si>
    <t>ザクシス</t>
    <phoneticPr fontId="11"/>
  </si>
  <si>
    <t>新馬戦らしくペースは流れずで前有利の展開。先行した2頭がそのまま粘り込んでワンツー決着となった。</t>
    <phoneticPr fontId="11"/>
  </si>
  <si>
    <t>ザラタン</t>
    <phoneticPr fontId="11"/>
  </si>
  <si>
    <t>スローペースを先行して恵まれた印象。血統的にいずれはダートを走っていそうなタイプの馬か。</t>
    <phoneticPr fontId="11"/>
  </si>
  <si>
    <t>グランオース</t>
    <phoneticPr fontId="1"/>
  </si>
  <si>
    <t>ﾏｼﾞｪｽﾃｨｯｸｳｫﾘｱｰ</t>
    <phoneticPr fontId="1"/>
  </si>
  <si>
    <t>トゥザワールド</t>
    <phoneticPr fontId="1"/>
  </si>
  <si>
    <t>少頭数で前半スローペースからのロンスパ戦に。後ろから行った馬では厳しかった感じで、完全な前残りの結果になった。</t>
    <phoneticPr fontId="1"/>
  </si>
  <si>
    <t>長期休養明けだったが逆に成長していた感じか。今回はスタート微妙も大外枠で位置が取れてスローペースで展開に恵まれた。</t>
    <phoneticPr fontId="1"/>
  </si>
  <si>
    <t>ヤングスカーレット</t>
    <phoneticPr fontId="11"/>
  </si>
  <si>
    <t>そこまでペースは流れずでスローペースからの瞬発戦に。人気のヤングスカーレットが好位からあっさりと抜け出してここでは素質が違った。</t>
    <phoneticPr fontId="11"/>
  </si>
  <si>
    <t>あっさりと好位を取ってここでは力が抜けていた。レースセンス抜群で血統面も良いですし、オープンまでは行ける馬じゃないだろうか。</t>
    <phoneticPr fontId="11"/>
  </si>
  <si>
    <t>少頭数で超スローペースから上がりだけのレースに。ここは2頭の素質が抜けていた感じで、エリキングとジョバンニが後ろを突き放してワンツー決着。</t>
    <phoneticPr fontId="11"/>
  </si>
  <si>
    <t>スタートで出遅れたが川田騎手が上手くリカバーして危なげなく勝利。素質は高そうだが完成が遅そうで、次走が多頭数の重賞だと怪しい部分もあるか。</t>
    <phoneticPr fontId="11"/>
  </si>
  <si>
    <t>エリキング</t>
    <phoneticPr fontId="11"/>
  </si>
  <si>
    <t>アメリカンチケット</t>
    <phoneticPr fontId="11"/>
  </si>
  <si>
    <t>ジャスティファイ</t>
    <phoneticPr fontId="11"/>
  </si>
  <si>
    <t>アメリカンチケットが外枠から先手を奪って速い流れ。逃げる競馬になれば強かった感じで、アメリカンチケットが後続を突き放して圧勝。</t>
    <phoneticPr fontId="11"/>
  </si>
  <si>
    <t>戦績通りに揉まれない競馬でこそで逃げがベスト。今回はスタートを決めてハナを奪い切ったのが全てだろう。この競馬ができれば強い。</t>
    <phoneticPr fontId="11"/>
  </si>
  <si>
    <t>フィオライア</t>
    <phoneticPr fontId="11"/>
  </si>
  <si>
    <t>メンバー揃っていたが馬場の影響か力を発揮できない馬が多かった感じ。前々をロスなく立ち回った馬で上位独占の結果に。</t>
    <phoneticPr fontId="11"/>
  </si>
  <si>
    <t>外枠から先行して3着以下は突き放した。スプリント戦ではまだ底を見せておらず、オープンまでは行けそうな馬に見えます。</t>
    <phoneticPr fontId="11"/>
  </si>
  <si>
    <t>ラニ</t>
    <phoneticPr fontId="3"/>
  </si>
  <si>
    <t>テイエムリステットとカズゴルティスの人気2頭が競り合うような競馬で前崩れの展開。最後は差し馬が上位独占の結果になった。</t>
    <phoneticPr fontId="3"/>
  </si>
  <si>
    <t>揉まれこむ競馬が苦手な馬で、今回は外枠から完璧なスタートを決めて差し切り勝ち。こういう競馬ができればオープンでもどこかでやれそう。</t>
    <phoneticPr fontId="3"/>
  </si>
  <si>
    <t>バンドマスター</t>
    <phoneticPr fontId="11"/>
  </si>
  <si>
    <t>バンドワゴン</t>
    <phoneticPr fontId="11"/>
  </si>
  <si>
    <t>トビーズコーナー</t>
    <phoneticPr fontId="11"/>
  </si>
  <si>
    <t>1枠の2頭が競り合いながら先行する展開。前に行った馬は厳しい流れだったが、人気のバンドマスターが押し切って勝利。</t>
    <phoneticPr fontId="11"/>
  </si>
  <si>
    <t>途中からランスオブサターンに被されるような厳しい展開。時計自体は遅いがこの展開で押し切った点は評価できるか。</t>
    <phoneticPr fontId="11"/>
  </si>
  <si>
    <t>ヴェーヌドールとイサナが競り合い気味に先行する展開。最後は２頭が３着以下を突き放してワンツー決着。</t>
    <phoneticPr fontId="11"/>
  </si>
  <si>
    <t>イサナ</t>
    <phoneticPr fontId="11"/>
  </si>
  <si>
    <t>若干スタートで後手を踏みかけたが、二の足で位置を取って押し切り勝ち。いかにも使いつつ良くなりそうなスタミナタイプで、今後の上昇にも注意。</t>
    <phoneticPr fontId="11"/>
  </si>
  <si>
    <t>永島騎手のメイショウセツゲツが逃げて２歳未勝利にしてはかなり速いペース。開催後半でタフな馬場だったことを考えても相当なスタミナが問われたか。</t>
    <phoneticPr fontId="11"/>
  </si>
  <si>
    <t>スタートで出遅れたがなんとか二の足で好位確保。最後までしっかりと伸びて差し切り勝ち。血統的にそこまでキレはなさそう。</t>
    <phoneticPr fontId="11"/>
  </si>
  <si>
    <t>キャッスルレイク</t>
    <phoneticPr fontId="11"/>
  </si>
  <si>
    <t>超スローペースからダートにしてはかなり上がりの速い展開に。断然人気に推されたプロミストジーンが脚力の違いを見せて突き抜けた。</t>
    <phoneticPr fontId="3"/>
  </si>
  <si>
    <t>プロミストジーン</t>
    <phoneticPr fontId="3"/>
  </si>
  <si>
    <t>ナダル</t>
    <phoneticPr fontId="3"/>
  </si>
  <si>
    <t>カレンブラックヒル</t>
    <phoneticPr fontId="3"/>
  </si>
  <si>
    <t>レッドファルクス</t>
    <phoneticPr fontId="3"/>
  </si>
  <si>
    <t>このレースの直前から雨が降り出してレース中も雨が降っていた。そんな中で行われた新馬戦で、超スローペースから非常に上がりの速い決着になった。</t>
    <phoneticPr fontId="11"/>
  </si>
  <si>
    <t>雨が降るタフなコンディションだったが、超スローとはいえほぼ加速ラップで突き抜けた点は評価。中長距離路線で面白い馬になってもいい。</t>
    <phoneticPr fontId="11"/>
  </si>
  <si>
    <t>少頭数で前半スローからのロンスパ戦に。番手からスムーズに抜け出したタクシンイメルがここは力が違った感じだ。</t>
    <phoneticPr fontId="11"/>
  </si>
  <si>
    <t>跳びが大きいのでハナがベストの馬。ただ、今回はレースレベルが落ちたことで２番手からでも勝負になった。上では逃げないときつそう。</t>
    <phoneticPr fontId="11"/>
  </si>
  <si>
    <t>そこまで速いペースではなかったが先行馬はだらしない結果。人気の差し馬２頭が差し込んできてワンツー決着となった。</t>
    <phoneticPr fontId="3"/>
  </si>
  <si>
    <t>今回は初ブリンカーで坂井騎手が完璧に乗って差し切り勝ち。昇級するとクラス慣れは必要なタイプに見えます。</t>
    <phoneticPr fontId="3"/>
  </si>
  <si>
    <t>出遅れたが二の足で位置を確保。差のつきにくい超スロー戦で突き放すんだから脚力はなかなかのもの。今後はスタートやペース流れてどうかがポイント。</t>
    <phoneticPr fontId="3"/>
  </si>
  <si>
    <t>レッドダンルース</t>
    <phoneticPr fontId="3"/>
  </si>
  <si>
    <t>オボッチャマ</t>
    <phoneticPr fontId="11"/>
  </si>
  <si>
    <t>中京競馬場は昼から雨が降って芝は稍重馬場に。タフさが問われる馬場だった感じで、最後は接戦をタイセイフェリークが制して勝利。</t>
    <phoneticPr fontId="11"/>
  </si>
  <si>
    <t>ミッキーロケット産駒だけあって少しタフな馬場向きか。今回は決め手が問われすぎない馬場でスムーズに末脚を伸ばすことができた。</t>
    <phoneticPr fontId="11"/>
  </si>
  <si>
    <t>タイセイフェリーク</t>
    <phoneticPr fontId="11"/>
  </si>
  <si>
    <t>先行勢は手薄だったが、途中でレッドクレメンスが捲ったことで前の馬は苦しくなった感じ。最後はオボッチャマとメイショウジェンマが差し込んできた。</t>
    <phoneticPr fontId="11"/>
  </si>
  <si>
    <t>仕掛けが早くなって先行馬が苦しい展開を完璧に捌いて来れた。以前より器用に競馬ができるようになってきたが、今回は完璧な競馬ができている。</t>
    <phoneticPr fontId="11"/>
  </si>
  <si>
    <t>中京競馬場は昼から雨が降って芝は稍重馬場に。そんな馬場にしてもここはスローペースだった感じで、内枠先行勢で上位独占の結果に。</t>
    <phoneticPr fontId="11"/>
  </si>
  <si>
    <t>抜群のスタートからスローペースの逃げが打てて展開に恵まれた。調教絶好だったが、今回はそれ以上に展開が全てだろう。</t>
    <phoneticPr fontId="11"/>
  </si>
  <si>
    <t>ミルトクレイモー</t>
    <phoneticPr fontId="11"/>
  </si>
  <si>
    <t>メイショウタバル</t>
    <phoneticPr fontId="3"/>
  </si>
  <si>
    <t>スタートの課題などはあるが持っている脚力などは重賞級。今後の成長は鍵となるが、これからのダート短距離路線で楽しみな素材である。</t>
    <phoneticPr fontId="11"/>
  </si>
  <si>
    <t>少頭数でそこまでペースも速くならず。ここは断然人気のインユアパレスが脚力の違いを見せつけて圧勝となった。</t>
    <phoneticPr fontId="11"/>
  </si>
  <si>
    <t>インユアパレス</t>
    <phoneticPr fontId="11"/>
  </si>
  <si>
    <t>パレスマリス</t>
    <phoneticPr fontId="11"/>
  </si>
  <si>
    <t>2 1勝</t>
    <rPh sb="3" eb="4">
      <t>ショウリ</t>
    </rPh>
    <phoneticPr fontId="3"/>
  </si>
  <si>
    <t>1勝</t>
    <rPh sb="1" eb="2">
      <t>ショウリ</t>
    </rPh>
    <phoneticPr fontId="3"/>
  </si>
  <si>
    <t>2新馬</t>
    <rPh sb="1" eb="3">
      <t xml:space="preserve">シンバ </t>
    </rPh>
    <phoneticPr fontId="3"/>
  </si>
  <si>
    <t>2勝</t>
    <rPh sb="1" eb="2">
      <t>ショウリ</t>
    </rPh>
    <phoneticPr fontId="3"/>
  </si>
  <si>
    <t>1勝</t>
    <rPh sb="1" eb="2">
      <t>ショウリ</t>
    </rPh>
    <phoneticPr fontId="11"/>
  </si>
  <si>
    <t>3勝</t>
    <rPh sb="1" eb="2">
      <t>ショウリ</t>
    </rPh>
    <phoneticPr fontId="11"/>
  </si>
  <si>
    <t>OP</t>
    <phoneticPr fontId="1"/>
  </si>
  <si>
    <t>1勝</t>
    <rPh sb="1" eb="2">
      <t>ショウリ</t>
    </rPh>
    <phoneticPr fontId="1"/>
  </si>
  <si>
    <t>2勝</t>
    <rPh sb="1" eb="2">
      <t>ショウリ</t>
    </rPh>
    <phoneticPr fontId="1"/>
  </si>
  <si>
    <t>2勝</t>
    <rPh sb="1" eb="2">
      <t>ショウリ</t>
    </rPh>
    <phoneticPr fontId="11"/>
  </si>
  <si>
    <t>アスクコンナモンダ</t>
    <phoneticPr fontId="11"/>
  </si>
  <si>
    <t>アルベリック</t>
    <phoneticPr fontId="1"/>
  </si>
  <si>
    <t>シンエン</t>
    <phoneticPr fontId="3"/>
  </si>
  <si>
    <t>ブルクトーア</t>
    <phoneticPr fontId="11"/>
  </si>
  <si>
    <t>スタートを決めたドンパッショーネが速いペースで逃げる展開。スピードを活かす競馬でここはついていける馬がいなかった。</t>
    <phoneticPr fontId="11"/>
  </si>
  <si>
    <t>スタートを決めて逃げる競馬で一変。アメリカ血統らしくスピードを活かしてこその馬で、こういう形に持ち込めれば強そうな馬だ。</t>
    <phoneticPr fontId="11"/>
  </si>
  <si>
    <t>ドンパッショーネ</t>
    <phoneticPr fontId="11"/>
  </si>
  <si>
    <t>ハルフロンティアが逃げていたが途中でカルテシウスが捲る展開。ちょうど好位で脚を溜めていた馬に流れが向いたか。</t>
    <phoneticPr fontId="11"/>
  </si>
  <si>
    <t>好位で脚を溜めて素晴らしいエスコートで差し切り勝ち。大型馬で使いつつ良くなりそうな感じがします。</t>
    <phoneticPr fontId="11"/>
  </si>
  <si>
    <t>ニヒトツーゼーア</t>
    <phoneticPr fontId="11"/>
  </si>
  <si>
    <t>中京芝は最終週でタフな馬場。スローペースで流れたが２歳馬にとってはしっかりスタミナが問われるレースだったか。</t>
    <phoneticPr fontId="11"/>
  </si>
  <si>
    <t>初戦は鼻出血発症で走り切れず。今回はマイルに変えてしっかりと力を発揮できた。時計的にどこまで評価できるだろうか。</t>
    <phoneticPr fontId="11"/>
  </si>
  <si>
    <t>ローランドバローズ</t>
    <phoneticPr fontId="11"/>
  </si>
  <si>
    <t>ヘンリーバローズ</t>
    <phoneticPr fontId="11"/>
  </si>
  <si>
    <t>ウォーオブウィル</t>
    <phoneticPr fontId="11"/>
  </si>
  <si>
    <t>タピット</t>
    <phoneticPr fontId="11"/>
  </si>
  <si>
    <t>新馬戦にしてはかなり速いペース。時計も非常に優秀ですし、これは相当なハイレベル戦だったんじゃないだろうか。</t>
    <phoneticPr fontId="11"/>
  </si>
  <si>
    <t>ハイペースを先行して押し切り勝ち。時計的にもかなり優秀に見えますし、今回はハイレベル戦か。血統的にも先々まで期待できる馬か。</t>
    <phoneticPr fontId="11"/>
  </si>
  <si>
    <t>中京芝は最終週でタフな馬場。超スローペースからの瞬発戦になったが、最後は差し勢がワンツー。ロケベンドラが外からあっさり突き抜けた。</t>
    <phoneticPr fontId="11"/>
  </si>
  <si>
    <t>超スローペースで外枠から外を通ってあっさりと突き抜けた。特殊な流れなので評価が難しいが、この勝ちっぷりなら素質は高いか。</t>
    <phoneticPr fontId="11"/>
  </si>
  <si>
    <t>ロケベンドラ</t>
    <phoneticPr fontId="11"/>
  </si>
  <si>
    <t>少頭数だが速いペースで流れて差しが有利な展開に。１枠から完璧な競馬ができたレッドリベルタが突き抜けて勝利。</t>
    <phoneticPr fontId="11"/>
  </si>
  <si>
    <t>レッドリベルタ</t>
    <phoneticPr fontId="11"/>
  </si>
  <si>
    <t>今回は調教抜群。最高のスタートから好位で完璧な競馬ができていた。まだまだ成長がありそうでこれからが楽しみなレースになった。</t>
    <phoneticPr fontId="11"/>
  </si>
  <si>
    <t>中京芝は最終週でタフな馬場。そんな馬場で中京芝2200mでハイペースになればスタミナが問われた感じで、人気のシャイニングソードが大外一気で差し切り勝ち。</t>
    <phoneticPr fontId="3"/>
  </si>
  <si>
    <t>スタートで出遅れ。それでも川田騎手は最終週の馬場とペースを読み切っていた感じで、大外を通って差し切り勝ち。まだ上のクラスでもやれそうな馬だ。</t>
    <phoneticPr fontId="3"/>
  </si>
  <si>
    <t>シャイニングソード</t>
    <phoneticPr fontId="3"/>
  </si>
  <si>
    <t>フランケル</t>
    <phoneticPr fontId="3"/>
  </si>
  <si>
    <t>中京芝は最終週でタフな馬場。先行馬が競り合っているように見えたが意外にスローペース。逃げたスズカダブルがそのまま押し切って勝利となった。</t>
    <phoneticPr fontId="11"/>
  </si>
  <si>
    <t>スズカダブル</t>
    <phoneticPr fontId="11"/>
  </si>
  <si>
    <t>競り合っているように見えて楽なペースで逃げられた。今回は馬場や展開など色々と向いた感じがします。</t>
  </si>
  <si>
    <t>アメリカンビキニ</t>
    <phoneticPr fontId="3"/>
  </si>
  <si>
    <t>この時期のダート上級戦らしくメンバーレベルはまずまず。先手を奪ったアメリカンビキニが素晴らしい時計で押し切って勝利。</t>
    <phoneticPr fontId="3"/>
  </si>
  <si>
    <t>あっさりと先手を奪って危なげなく逃げ切り勝ち。この血統らしくスピードを押し出してこその馬か。自分の形が取れれば強い。</t>
    <phoneticPr fontId="3"/>
  </si>
  <si>
    <t>中京芝は最終週でタフな馬場。直線で外に出す馬も多かったが、結局はインをロスなく立ち回った馬で上位独占の結果に。</t>
    <phoneticPr fontId="11"/>
  </si>
  <si>
    <t>キレはないが少々タフな馬場はこなすタイプ。今回は最終週の特殊な馬場で上手く立ち回って勝利となった。</t>
    <phoneticPr fontId="11"/>
  </si>
  <si>
    <t>マコトヴェリーキー</t>
    <phoneticPr fontId="11"/>
  </si>
  <si>
    <t>ハギノアレグリアス</t>
    <phoneticPr fontId="1"/>
  </si>
  <si>
    <t>ロゴタイプ</t>
    <phoneticPr fontId="1"/>
  </si>
  <si>
    <t>トーセンジョーダン</t>
    <phoneticPr fontId="1"/>
  </si>
  <si>
    <t>ゴールデンバローズ</t>
    <phoneticPr fontId="3"/>
  </si>
  <si>
    <t>ダノンフェルゼン</t>
    <phoneticPr fontId="11"/>
  </si>
  <si>
    <t>バルティカ</t>
    <phoneticPr fontId="11"/>
  </si>
  <si>
    <t>アートコレクション</t>
    <phoneticPr fontId="3"/>
  </si>
  <si>
    <t>エイシンヒカリ</t>
    <phoneticPr fontId="1"/>
  </si>
  <si>
    <t>A</t>
    <phoneticPr fontId="1"/>
  </si>
  <si>
    <t>ワース</t>
    <phoneticPr fontId="11"/>
  </si>
  <si>
    <t>シャープソーン</t>
    <phoneticPr fontId="3"/>
  </si>
  <si>
    <t>ﾃﾞｸﾗﾚｰｼｮﾝｵﾌﾞｳｫｰ</t>
    <phoneticPr fontId="3"/>
  </si>
  <si>
    <t>ミッキーアイル</t>
    <phoneticPr fontId="3"/>
  </si>
  <si>
    <t>ヨウシタンレイ</t>
    <phoneticPr fontId="11"/>
  </si>
  <si>
    <t>重</t>
    <rPh sb="0" eb="1">
      <t xml:space="preserve">オモイ </t>
    </rPh>
    <phoneticPr fontId="1"/>
  </si>
  <si>
    <t>アジアエクスプレス</t>
    <phoneticPr fontId="1"/>
  </si>
  <si>
    <t>ショーモン</t>
    <phoneticPr fontId="11"/>
  </si>
  <si>
    <t>ディープリボーン</t>
    <phoneticPr fontId="11"/>
  </si>
  <si>
    <t>リンドラゴ</t>
    <phoneticPr fontId="3"/>
  </si>
  <si>
    <t>ランハッピー</t>
    <phoneticPr fontId="3"/>
  </si>
  <si>
    <t>断然人気のグリーズマンが逃げて速いペース。勝負所でポンピエが被せたことでグリーズマンが苦しくなり、好位にいた馬たちで上位独占の結果に。</t>
    <phoneticPr fontId="3"/>
  </si>
  <si>
    <t>前走は直線でどん詰まり。今回は若干出遅れたが展開も向いた印象。中京ダートの内枠じゃないと走らないので今回は条件ドンピシャだった。</t>
    <phoneticPr fontId="3"/>
  </si>
  <si>
    <t>中京ダートは雨の影響を受けて日曜日は重馬場スタート。速いペースで流れてダノンフェルゼンとチムニートップスの２頭が３着以下を突き放してワンツー。</t>
    <phoneticPr fontId="11"/>
  </si>
  <si>
    <t>中京芝は雨の影響を受けて日曜日は時計の掛かる馬場。そんな馬場にしても超スローペースの展開になり、前付けいた２頭が３着以下を突き放してワンツー。</t>
    <phoneticPr fontId="11"/>
  </si>
  <si>
    <t>中京ダートは雨の影響を受けて日曜日は重馬場スタート。好位追走のアートコレクションが楽に抜け出して完勝となった。</t>
    <phoneticPr fontId="3"/>
  </si>
  <si>
    <t>中京ダートは雨の影響を受けて日曜日は重馬場スタート。今回は位置を取ることができたアルベリックが後続を突き放して圧勝。</t>
    <phoneticPr fontId="1"/>
  </si>
  <si>
    <t>中京芝は雨の影響を受けて日曜日は時計の掛かる馬場。そんな馬場にしてもスローの流れで、最後は人気の２頭が３着以下を突き放してワンツー。</t>
    <phoneticPr fontId="11"/>
  </si>
  <si>
    <t>中京ダートは雨の影響を受けて日曜日は重馬場スタート。外枠から強気に先行した２頭がそのままワンツーを決めた。</t>
    <phoneticPr fontId="3"/>
  </si>
  <si>
    <t>中京芝は雨の影響を受けて日曜日は時計の掛かる馬場。タフな馬場でのスローの立ち回り勝負になり、好位から抜け出してヨウシタンレイが勝利。</t>
    <phoneticPr fontId="11"/>
  </si>
  <si>
    <t>中京ダートは雨の影響を受けて日曜日は重馬場スタート。先行馬が揃っていた割にそこまで速い流れにはならず、早めに仕掛けた馬が後続を突き放す結果になった。</t>
    <phoneticPr fontId="1"/>
  </si>
  <si>
    <t>中京芝は雨の影響を受けて日曜日は時計の掛かる馬場。タフな馬場でのスローの立ち回り勝負になり、最後は接戦をショーモンが制して勝利。</t>
    <phoneticPr fontId="11"/>
  </si>
  <si>
    <t>中京ダートは雨の影響を受けて日曜日は時計の速い馬場。スローペースからのロンスパ戦になり、ディープリボーンが先行策から抜け出して勝利。</t>
    <phoneticPr fontId="11"/>
  </si>
  <si>
    <t>中京芝は雨の影響を受けて日曜日は時計の掛かる馬場。エエヤンが飛ばし気味に逃げていたがあっさり失速。最後は接戦をアスクコンナモンダが制して勝利。</t>
    <phoneticPr fontId="11"/>
  </si>
  <si>
    <t>中京ダートは雨の影響を受けて日曜日は時計の速い馬場。ここはシンプルに前に行った馬が上位独占の結果に。</t>
    <phoneticPr fontId="3"/>
  </si>
  <si>
    <t>スタートを決めて馬群の中でも我慢が効いての差し切り勝ち。使うごとに良くなってきており、今回も３着以下は突き放している。</t>
    <phoneticPr fontId="11"/>
  </si>
  <si>
    <t>超スローペースの逃げを打ってそのまま押し切り勝ち。３着以下は突き放しているが、今回は展開に恵まれている。</t>
    <phoneticPr fontId="11"/>
  </si>
  <si>
    <t>内枠から砂を被っても我慢してあっさりと突き抜けた。初戦でこれだけ走れれば上出来で、今度の成長に期待したい。</t>
    <phoneticPr fontId="3"/>
  </si>
  <si>
    <t>前走はスタート微妙で最悪の騎乗。今回はスタートを決めて好位から競馬ができたことで圧勝。スムーズな競馬ができれば上でもやれるか。</t>
    <phoneticPr fontId="1"/>
  </si>
  <si>
    <t>スローペースを好位追走から抜け出して勝利。最後は３着以下は突き放しているが、今回は時計が遅いので評価が難しいところ。</t>
    <phoneticPr fontId="11"/>
  </si>
  <si>
    <t>新人騎手が減量を活かして積極策で強さを引き出した。ハイペースを先行しての勝利ですし、スムーズな競馬ができれば上のクラスでも。</t>
    <phoneticPr fontId="3"/>
  </si>
  <si>
    <t>好位からスムーズな競馬で完勝。こういうタフな馬場も向いていたようで、相手なりに上のクラスでも走りそうだ。</t>
    <phoneticPr fontId="11"/>
  </si>
  <si>
    <t>抜群のスタートから番手追走で素晴らしい競馬。後続は突き放していますし、オープンまでは行ける馬じゃないだろうか。</t>
    <phoneticPr fontId="1"/>
  </si>
  <si>
    <t>難しい馬だったがここに来てようやく常識的な競馬ができるように。今回はスローペースもタフな馬場も向いていたか。</t>
    <phoneticPr fontId="11"/>
  </si>
  <si>
    <t>スローペースで番手からスムーズな競馬ができた。成長力に富んだ血統だが、これまでスロー戦ばかり走っているのでオープンでどこまでやれるか。</t>
    <phoneticPr fontId="11"/>
  </si>
  <si>
    <t>今回は抜群のスタートからある程度位置を取ってスムーズな競馬ができた。条件や展開次第では重賞でもチャンスがある馬でしょう。</t>
    <phoneticPr fontId="11"/>
  </si>
  <si>
    <t>課題のスタートを決めてまさかの逃げ戦法。これまでとはまるで違う競馬で良さを発揮できた。今後もゲートが課題になりそう。</t>
    <phoneticPr fontId="3"/>
  </si>
  <si>
    <t>2新馬</t>
    <rPh sb="1" eb="3">
      <t xml:space="preserve">シンバ </t>
    </rPh>
    <phoneticPr fontId="11"/>
  </si>
  <si>
    <t>2 1勝</t>
    <rPh sb="3" eb="4">
      <t>ショウ</t>
    </rPh>
    <phoneticPr fontId="11"/>
  </si>
  <si>
    <t>サダムオプシス</t>
    <phoneticPr fontId="11"/>
  </si>
  <si>
    <t>フルドド</t>
    <phoneticPr fontId="3"/>
  </si>
  <si>
    <t>イミュータブル</t>
    <phoneticPr fontId="11"/>
  </si>
  <si>
    <t>ザブライド</t>
    <phoneticPr fontId="11"/>
  </si>
  <si>
    <t>未勝利にしてはハイペースの展開。地力ははっきり問われた感じで、初ダートの２頭が３着以下を突き放してワンツー。</t>
    <phoneticPr fontId="3"/>
  </si>
  <si>
    <t>初ダートでハイペースを先行して押し切り勝ち。３着以下は突き放しましたし、ダート適性は高かったんじゃないだろうか。</t>
    <phoneticPr fontId="3"/>
  </si>
  <si>
    <t>速いペースで流れて差し馬も突っこんでくる展開。前崩れの流れだったが、番手追走のイミュータブルが押し切って勝利。</t>
    <phoneticPr fontId="11"/>
  </si>
  <si>
    <t>揉まれなければ渋とく粘れる馬。今回は絶妙な先行策で上手くハマった感じがします。</t>
    <phoneticPr fontId="11"/>
  </si>
  <si>
    <t>かなり低調なメンバーレベル。初ダートのザブライドが勝利したが、相対的に勝てただけという感じ。</t>
    <phoneticPr fontId="11"/>
  </si>
  <si>
    <t>二の足で先行して押し切り勝ち。今回は低調なメンバーレベルに恵まれただけで何も評価できない。</t>
    <phoneticPr fontId="11"/>
  </si>
  <si>
    <t>タガノアンファン</t>
    <phoneticPr fontId="11"/>
  </si>
  <si>
    <t>なかなかメンバーは揃っていた一戦。開幕週の馬場らしく内枠から前々で立ち回った馬で上位独占の結果に。</t>
    <phoneticPr fontId="11"/>
  </si>
  <si>
    <t>もう未勝利ではスピード上位だった。自在に競馬ができるタイプですし、上のクラスでも通用して良さそう。</t>
    <phoneticPr fontId="11"/>
  </si>
  <si>
    <t>少頭数で恐ろしいほどの超スローペース戦に。ダート戦らしくない瞬発戦で２頭が３着以下を突き放してワンツー。</t>
    <phoneticPr fontId="11"/>
  </si>
  <si>
    <t>超スローの瞬発戦を番手から完璧な競馬ができた。次走でペースが流れてどこまでやれるだろうか。</t>
    <phoneticPr fontId="11"/>
  </si>
  <si>
    <t>フィングステン</t>
    <phoneticPr fontId="11"/>
  </si>
  <si>
    <t>平均ペースで流れて基本的には前有利の流れ。そんな展開を断然人気のアンシールがあっさりと差し切って順当勝ち。</t>
    <phoneticPr fontId="3"/>
  </si>
  <si>
    <t>中団位置からもう捌くだけという感じで力が抜けていた。決め手は上のクラスでも通用していいか。</t>
    <phoneticPr fontId="3"/>
  </si>
  <si>
    <t>アンシール</t>
    <phoneticPr fontId="3"/>
  </si>
  <si>
    <t>コレクティッド</t>
    <phoneticPr fontId="3"/>
  </si>
  <si>
    <t>ユメハハテシナク</t>
    <phoneticPr fontId="11"/>
  </si>
  <si>
    <t>かなり低調なメンバーレベル。前半スローから途中で捲りが入ってのロングスパート戦になった。</t>
    <phoneticPr fontId="11"/>
  </si>
  <si>
    <t>久々のダートだったが低レベル戦で相対的に上位だった感じ。全く評価できないだろう。</t>
    <phoneticPr fontId="11"/>
  </si>
  <si>
    <t>先行馬の数が多くてしっかりとペースが流れた感じ。スカイハイが早めに抜け出したが、最後はダズリングブレイヴが差し切って勝利となった。</t>
    <phoneticPr fontId="11"/>
  </si>
  <si>
    <t>欧州血統の馬がここに来て本格化してきたか。ハイペースで展開は向いているが、上のクラスでもやれて良さそう。</t>
    <phoneticPr fontId="11"/>
  </si>
  <si>
    <t>ダズリングブレイヴ</t>
    <phoneticPr fontId="11"/>
  </si>
  <si>
    <t>メイショウポペット</t>
    <phoneticPr fontId="11"/>
  </si>
  <si>
    <t>ディーマジェスティ</t>
    <phoneticPr fontId="11"/>
  </si>
  <si>
    <t>前半がかなりのスローペースだったが、メイショウポペットが一気に捲ってロンスパ戦に。そのままメイショウポペットが押し切って勝利となった。</t>
    <phoneticPr fontId="11"/>
  </si>
  <si>
    <t>前半はじっくり溜めていたが途中で一気に動く横山和生騎手らしい思い切った騎乗。いつもとは違う競馬で良く馬も耐えた感じ。</t>
    <phoneticPr fontId="11"/>
  </si>
  <si>
    <t>ビーナスローズが引き離し気味に逃げたが２番手以下はスロー。ロスなくイン好位を追走できた馬で上位独占の結果に。</t>
    <phoneticPr fontId="11"/>
  </si>
  <si>
    <t>ロードカナロア産駒らしく距離短縮で一変した。ただ、今回は開幕週の馬場で完璧な先行策で恵まれた印象。</t>
    <phoneticPr fontId="11"/>
  </si>
  <si>
    <t>ベガリス</t>
    <phoneticPr fontId="11"/>
  </si>
  <si>
    <t>先行馬は揃っていたが中盤がかなり緩んでスローペース。先手を奪ったベガリスがそのまま押し切って勝利。</t>
    <phoneticPr fontId="11"/>
  </si>
  <si>
    <t>中盤をかなり緩めた逃げで今回は展開に恵まれた。オープンとなると厳しいんじゃないだろうか。</t>
    <phoneticPr fontId="11"/>
  </si>
  <si>
    <t>開幕週の馬場で全く競り合わずの超スローペース戦に。こうなれば逃げたサダムオプシスが逃げ切るのも当然。</t>
    <phoneticPr fontId="11"/>
  </si>
  <si>
    <t>開幕週の馬場で超スローペースの逃げが打てたのが全て。今回は完全に展開に恵まれたでしょう。</t>
    <phoneticPr fontId="11"/>
  </si>
  <si>
    <t>ディクレアブルーム</t>
    <phoneticPr fontId="3"/>
  </si>
  <si>
    <t>ルーラーシップ</t>
    <phoneticPr fontId="3"/>
  </si>
  <si>
    <t>セレクティオ</t>
    <phoneticPr fontId="1"/>
  </si>
  <si>
    <t>ロードカナロア</t>
    <phoneticPr fontId="1"/>
  </si>
  <si>
    <t>ラージギャラリー</t>
    <phoneticPr fontId="11"/>
  </si>
  <si>
    <t>インターポーザー</t>
    <phoneticPr fontId="11"/>
  </si>
  <si>
    <t>ズバットマサムネ</t>
    <phoneticPr fontId="11"/>
  </si>
  <si>
    <t>ホークフィールド</t>
    <phoneticPr fontId="11"/>
  </si>
  <si>
    <t>グロリアラウス</t>
    <phoneticPr fontId="11"/>
  </si>
  <si>
    <t>カラマティアノス</t>
    <phoneticPr fontId="11"/>
  </si>
  <si>
    <t>ミライヘノカギ</t>
    <phoneticPr fontId="11"/>
  </si>
  <si>
    <t>モズアスコット</t>
    <phoneticPr fontId="11"/>
  </si>
  <si>
    <t>レモンドロップキッド</t>
    <phoneticPr fontId="11"/>
  </si>
  <si>
    <t>レモンポップ</t>
    <phoneticPr fontId="11"/>
  </si>
  <si>
    <t>オルトパラティウム</t>
    <phoneticPr fontId="3"/>
  </si>
  <si>
    <t>平均ペースで先行した２頭がラストも速いラップでまとめて普通に強かった感じ。走破時計を見ても上位陣はレベルが高そうだ。</t>
    <phoneticPr fontId="11"/>
  </si>
  <si>
    <t>２戦目でスタートを決めて正攻法。大型馬の２戦目で一気にパフォーマンスを上げてきた。今回はハイレベル戦なので上でも通用しそう。</t>
    <phoneticPr fontId="11"/>
  </si>
  <si>
    <t>平均ペースで流れて基本的には前有利の展開。２番手追走のディクレアブルームがスムーズな競馬で抜け出して勝利。</t>
    <phoneticPr fontId="3"/>
  </si>
  <si>
    <t>揉まれるとダメな馬。今回は外枠から２番手確保で完璧な競馬ができていた。</t>
    <phoneticPr fontId="3"/>
  </si>
  <si>
    <t>少頭数ながら先行馬が競り合ってハイペースの展開。後ろの馬に展開が向いた感じで、後方待機組のワンツー決着。</t>
    <phoneticPr fontId="1"/>
  </si>
  <si>
    <t>ハイペースで展開が向いたとはいえ長期休養明けでここまでやれるとは。休養で別馬になったと考えるほかないか。</t>
    <phoneticPr fontId="1"/>
  </si>
  <si>
    <t>開幕週の馬場らしく前に行った馬がそのまま粘り込む展開。先手を奪ったラージギャラリーがそのまま押し切って勝利となった。</t>
    <phoneticPr fontId="11"/>
  </si>
  <si>
    <t>マイルの距離で積極策でそのまま押し切り勝ち。今回はスローペースに恵まれた感じで、血統的にも本質はダートか。</t>
    <phoneticPr fontId="11"/>
  </si>
  <si>
    <t>少頭数で超スローペースからのラスト２ハロンだけのレースに。勝負所で一気にかそくできた人気３頭が順当にワンツー決着。</t>
    <phoneticPr fontId="11"/>
  </si>
  <si>
    <t>超スローの瞬発戦でCデムーロらしい早めに勝負を決める戦法で押し切り。今回は相手や展開に恵まれただろう。</t>
    <phoneticPr fontId="11"/>
  </si>
  <si>
    <t>１枠の２頭がスッと先行してすぐに隊列が落ち着いたことでスローペースに。そのまま１枠の２頭が粘り込んでワンツー決着となった。</t>
    <phoneticPr fontId="11"/>
  </si>
  <si>
    <t>抜群のスタートを切ってスローペースの完璧な先行策が打てた。今回は恵まれた感じがします。</t>
    <phoneticPr fontId="11"/>
  </si>
  <si>
    <t>開幕週の馬場らしく前に行った馬が有利だったか。先行した馬がそのまま粘り込んで上位独占の結果に。</t>
    <phoneticPr fontId="11"/>
  </si>
  <si>
    <t>全兄ラウダシオンに似て1400mが最も合いそう。今回はCデムーロが上手く乗っているが、２勝クラスぐらいなら通用しそう。</t>
    <phoneticPr fontId="11"/>
  </si>
  <si>
    <t>ポジティブガールが玉砕覚悟の大逃げを打ってハイペースの展開。人気馬が早めに追いかけたことで地力がはっきり問われて時計の速い決着に。</t>
    <phoneticPr fontId="11"/>
  </si>
  <si>
    <t>もともとこのクラスは楽に勝てる力があった馬。今回はペース流れてCデムーロが動かしてきたことで高い指数での勝利になった感じがします。</t>
    <phoneticPr fontId="11"/>
  </si>
  <si>
    <t>少頭数で案の定のスローペース戦に。完全に前有利の展開だったが、カラマティアノスが展開無視で差し切り勝ち。</t>
    <phoneticPr fontId="11"/>
  </si>
  <si>
    <t>スローペースで完全な前有利の展開を良く差し切った。今回はレースレベルが疑問だが、血統的に距離を伸ばした方がいいんじゃないだろうか。</t>
    <phoneticPr fontId="11"/>
  </si>
  <si>
    <t>先行タイプの馬が多くハイペースで展開は流れた。それでも差しは決まらずで、好位につけた馬が上位独占の結果になった。</t>
    <phoneticPr fontId="11"/>
  </si>
  <si>
    <t>ハイペースの２番手から揉まれずに先行できた。こういう形が取れれば準オープンでも通用しそう。</t>
    <phoneticPr fontId="11"/>
  </si>
  <si>
    <t>この条件らしい前半スローペースからのロンスパ戦に。断然人気のオルトパラティウムが好位から早めに抜け出して順当勝ち。</t>
    <phoneticPr fontId="3"/>
  </si>
  <si>
    <t>キレない馬をムーア騎手が前々でパワフルにエスコートしてきた。素質はありそうだがキレ不足を今後どう補っていくか。</t>
    <phoneticPr fontId="3"/>
  </si>
  <si>
    <t>1勝</t>
    <rPh sb="1" eb="2">
      <t>ショウル</t>
    </rPh>
    <phoneticPr fontId="11"/>
  </si>
  <si>
    <t>アルトゥーム</t>
    <phoneticPr fontId="11"/>
  </si>
  <si>
    <t>エチャケナ</t>
    <phoneticPr fontId="3"/>
  </si>
  <si>
    <t>タイセイレグノ</t>
    <phoneticPr fontId="11"/>
  </si>
  <si>
    <t>プリンセッサ</t>
    <phoneticPr fontId="11"/>
  </si>
  <si>
    <t>トクシーカイザー</t>
    <phoneticPr fontId="3"/>
  </si>
  <si>
    <t>モモンウールー</t>
    <phoneticPr fontId="11"/>
  </si>
  <si>
    <t>マテンロウムーブ</t>
    <phoneticPr fontId="11"/>
  </si>
  <si>
    <t>トゥロン</t>
    <phoneticPr fontId="3"/>
  </si>
  <si>
    <t>ジャスパーワールド</t>
    <phoneticPr fontId="1"/>
  </si>
  <si>
    <t>ジャスティファイ</t>
    <phoneticPr fontId="1"/>
  </si>
  <si>
    <t>スワーヴリチャード</t>
    <phoneticPr fontId="1"/>
  </si>
  <si>
    <t>ダノンレジェンド</t>
    <phoneticPr fontId="1"/>
  </si>
  <si>
    <t>ファミリータイム</t>
    <phoneticPr fontId="3"/>
  </si>
  <si>
    <t>カツラノキサノキ</t>
    <phoneticPr fontId="11"/>
  </si>
  <si>
    <t>ルージュラナキラ</t>
    <phoneticPr fontId="11"/>
  </si>
  <si>
    <t>デシエルト</t>
    <phoneticPr fontId="11"/>
  </si>
  <si>
    <t>モズタチアガレ</t>
    <phoneticPr fontId="11"/>
  </si>
  <si>
    <t>ゼンノツキヨミ</t>
    <phoneticPr fontId="11"/>
  </si>
  <si>
    <t>バンブーエール</t>
    <phoneticPr fontId="11"/>
  </si>
  <si>
    <t>デリュージョン</t>
    <phoneticPr fontId="11"/>
  </si>
  <si>
    <t>ヤングマンパワー</t>
    <phoneticPr fontId="11"/>
  </si>
  <si>
    <t>エムズ</t>
    <phoneticPr fontId="11"/>
  </si>
  <si>
    <t>ゴールドアクター</t>
    <phoneticPr fontId="11"/>
  </si>
  <si>
    <t>アスクデビューモア</t>
    <phoneticPr fontId="11"/>
  </si>
  <si>
    <t>スズカミエール</t>
    <phoneticPr fontId="11"/>
  </si>
  <si>
    <t>ロージズインメイ</t>
    <phoneticPr fontId="3"/>
  </si>
  <si>
    <t>キングオブフジ</t>
    <phoneticPr fontId="11"/>
  </si>
  <si>
    <t>ナヴォーナ</t>
    <phoneticPr fontId="11"/>
  </si>
  <si>
    <t>スリーアイランド</t>
    <phoneticPr fontId="11"/>
  </si>
  <si>
    <t>ズースター</t>
    <phoneticPr fontId="11"/>
  </si>
  <si>
    <t>プリンセッサが単勝1.1倍の断然人気に支持された一戦。もうここでは力が抜けきっていた感じで、オッズ通りの完勝となった。</t>
    <phoneticPr fontId="11"/>
  </si>
  <si>
    <t>３コーナー地点では先頭に立って危なげない競馬で押し切った。初戦は相手が強すぎただけでこの馬もそこそこやれそう。</t>
    <phoneticPr fontId="11"/>
  </si>
  <si>
    <t>トクシーカイザーとマクミランテソーロがハイペースの流れを先行してワンツー。３着以下は突き放しましたし、単純にこの２頭が抜けていたか。</t>
    <phoneticPr fontId="3"/>
  </si>
  <si>
    <t>スタートを決めて速いペースの逃げで押し切り勝ち。ダート２戦目で積極策でこれだけの競馬ができれば優秀。</t>
    <phoneticPr fontId="3"/>
  </si>
  <si>
    <t>少頭数で牝馬限定戦らしくメンバーレベルも手薄。ここは人気の２頭が能力抜けていた感じだ。</t>
    <phoneticPr fontId="11"/>
  </si>
  <si>
    <t>もうこのクラスでは能力抜けていた。これからレベルが低くなっていく冬の２勝クラスなら通用して良さそう。</t>
    <phoneticPr fontId="11"/>
  </si>
  <si>
    <t>人気のロードレジェロがマイペースで逃げる展開。そのまま粘り込みそうでしたが、最後はマテンロウムーブが素晴らしい末脚を見せて差し切り勝ち。</t>
    <phoneticPr fontId="11"/>
  </si>
  <si>
    <t>じっくり溜める競馬で最後は素晴らしい脚を使った。横山典弘騎手が教育することで大物に育ちそうな感じがする馬です。</t>
    <phoneticPr fontId="11"/>
  </si>
  <si>
    <t>先行馬は揃っていたが案外早いペースにはならず。途中で捲りが入る展開だったが、結局は前にいた馬でのワンツー決着。</t>
    <phoneticPr fontId="1"/>
  </si>
  <si>
    <t>一度は捲られて交わされたが、直線で外に出すと差し返した。ズブくて揉まれ弱い馬なので走り時がなかなか難しい。</t>
    <phoneticPr fontId="1"/>
  </si>
  <si>
    <t>新馬戦にしてはペースが流れて時計も優秀。トゥロンとゲイルライダーが３着以下を突き放してワンツー決着。</t>
    <phoneticPr fontId="3"/>
  </si>
  <si>
    <t>好位追走からゲイルライダーを競り落として勝利。大型馬でいきなり勝利した点は評価できますし時計も優秀。今後が期待できる馬だ。</t>
    <phoneticPr fontId="3"/>
  </si>
  <si>
    <t>この条件にしてはかなり速いペースで流れて差し追い込み馬が上位独占。時計自体は速いが、特殊な流れだったのは確か。</t>
    <phoneticPr fontId="3"/>
  </si>
  <si>
    <t>末脚を存分に活かせる展開になって良さを発揮。再度１勝クラスでの競馬になるが、展開待ちの部分は変わらなそう。</t>
    <phoneticPr fontId="3"/>
  </si>
  <si>
    <t>ヨドノゴールドが逃げて平均ペース。ヨドノゴールドは粘っていたが、最後は差し馬が突っこんでくるレースになった。</t>
    <phoneticPr fontId="11"/>
  </si>
  <si>
    <t>初のダート1200mで差す競馬でパフォーマンス一変。時計的にも今回は平凡な内容に見えます。</t>
    <phoneticPr fontId="11"/>
  </si>
  <si>
    <t>速いペースで流れてかなり上がりが掛かる展開。完全に差し馬に展開が向いたんじゃないだろうか。</t>
    <phoneticPr fontId="11"/>
  </si>
  <si>
    <t>スタートで出遅れ。それでもハイペースで差し有利の流れを大外一気で差し切った。今回は展開に恵まれた感じがします。</t>
    <phoneticPr fontId="11"/>
  </si>
  <si>
    <t>長期休養明けのスナークラファエロが逃げる展開。平均ペースで地力は問われた感じで、スナークラファエロがそのまま押し切って勝利となった。</t>
    <phoneticPr fontId="11"/>
  </si>
  <si>
    <t>マイペースの逃げを打てたとは言え長期休養明けで完勝。使った上積みなどを考えてもすぐにオープンに行ける馬か。</t>
    <phoneticPr fontId="11"/>
  </si>
  <si>
    <t>前半3F=35.8でスプリント戦としてはかなりのスローペースに。こうなってしまうと前に行かないとレースに参加できなかっただろう。</t>
    <phoneticPr fontId="11"/>
  </si>
  <si>
    <t>信じられないような超スローペースの逃げで恵まれた。いきなり昇級して上のクラスでどこまでやれるか。</t>
    <phoneticPr fontId="11"/>
  </si>
  <si>
    <t>平均ペースの流れで逃げ馬こそ潰れたが番手の２頭が抜け出してワンツー。人気のモズタチアガレが順当に勝利となった。</t>
    <phoneticPr fontId="11"/>
  </si>
  <si>
    <t>人気通りにここでは力が違った感じ。なかなか早い時期のダート短距離はレベルが高いので、上のクラスでどこまでやれるか。</t>
    <phoneticPr fontId="11"/>
  </si>
  <si>
    <t>かなり低調なメンバーレベル。この中では相対的に上位だったタイセイレグノが人気に応えて勝利。</t>
    <phoneticPr fontId="11"/>
  </si>
  <si>
    <t>初戦はハイレベル戦。今回はかなり低調なメンバー相手に相対的に勝てただけだろう。</t>
    <phoneticPr fontId="11"/>
  </si>
  <si>
    <t>先行馬多数でハイペースの展開。前の馬は厳しくなった感じで、好位追走のゼンノツキヨミが抜け出して勝利。</t>
    <phoneticPr fontId="11"/>
  </si>
  <si>
    <t>ハイペースを好位追走から抜け出して勝利。今回は時計的にはそこまで評価はできなそう。</t>
    <phoneticPr fontId="11"/>
  </si>
  <si>
    <t>平均ペースで流れて時計は平凡。上位２頭が３着以下を突き放したが、どこまで評価できるだろうか。</t>
    <phoneticPr fontId="11"/>
  </si>
  <si>
    <t>出遅れたが二の足で先行。スムーズに抜け出してここでは上位だった。時計指数は遅いのでどこまで評価できるか。</t>
    <phoneticPr fontId="11"/>
  </si>
  <si>
    <t>中盤がかなり緩んでラスト２ハロンの瞬発戦に。断然人気に推されたエムズが順当に勝利となった。</t>
    <phoneticPr fontId="11"/>
  </si>
  <si>
    <t>ダノンファンタジーの半弟。今回はスローペースからの瞬発戦で完璧な競馬ができた。加速ラップなので次走で真価は判断。</t>
    <phoneticPr fontId="11"/>
  </si>
  <si>
    <t>先行２頭が競り合って前崩れの展開に。完全に差し有利のレースになった。</t>
    <phoneticPr fontId="11"/>
  </si>
  <si>
    <t>後方追走で外を回ったら前が止まって差し切れた感じ。今村騎手でも差し切れたんですから相当に展開が向いたか。</t>
    <phoneticPr fontId="11"/>
  </si>
  <si>
    <t>スローペースで流れて内枠先行馬が有利の展開。インの好位から完璧な競馬ができたスズカミエールが勝利。</t>
    <phoneticPr fontId="11"/>
  </si>
  <si>
    <t>インの好位からスムーズな競馬ができていた。今回は恵まれた感じがします。</t>
    <phoneticPr fontId="11"/>
  </si>
  <si>
    <t>ハイペースでかなり上がりが掛かる展開。基本は差し馬が有利のレースだったと見ていいだろう。</t>
    <phoneticPr fontId="3"/>
  </si>
  <si>
    <t>課題のスタートを決めて内枠からスムーズな競馬ができていた。今回は恵まれた感じがします。</t>
    <phoneticPr fontId="3"/>
  </si>
  <si>
    <t>少頭数ながらペースはしっかり流れて地力が問われる展開。人気の３頭が順当に上位の好走してきた。</t>
    <phoneticPr fontId="11"/>
  </si>
  <si>
    <t>揉まれ弱い馬だけに今回は少頭数の大外枠があっていた。昇級していきなりはどうだろうか。</t>
    <phoneticPr fontId="11"/>
  </si>
  <si>
    <t>距離が長いと見ていたがスムーズな競馬で抜け出して勝利。今回は上手く行ったが本質的に距離は長そう。</t>
    <phoneticPr fontId="11"/>
  </si>
  <si>
    <t>先行タイプの馬が多くペースはそれなりに流れた感じ。好位でスムーズな競馬ができたナヴォーナが差し切って勝利。</t>
    <phoneticPr fontId="11"/>
  </si>
  <si>
    <t>先行馬が少なくそこまで速くない流れ。逃げ馬のアシャカタカは潰れてしまったが、その直後にいた馬たちで上位独占。</t>
    <phoneticPr fontId="11"/>
  </si>
  <si>
    <t>若干出負けしたがドイル騎手らしく前付けして力で押し切った。今回は恵まれたんじゃないだろうか。</t>
    <phoneticPr fontId="11"/>
  </si>
  <si>
    <t>ミドルペースで流れて差しも決まる展開。最後は外を回す馬が多かったのを見ても、徐々に馬場が荒れて外が伸びる馬場になるんじゃないだろうか。</t>
    <phoneticPr fontId="11"/>
  </si>
  <si>
    <t>スタートを決めて前々で競馬ができたのが良かった。完勝だったが走破時計はあまり評価できない感じ。</t>
    <phoneticPr fontId="11"/>
  </si>
  <si>
    <t>2 1勝</t>
    <rPh sb="3" eb="4">
      <t>ショウ</t>
    </rPh>
    <phoneticPr fontId="3"/>
  </si>
  <si>
    <t>サクラオーラ</t>
    <phoneticPr fontId="11"/>
  </si>
  <si>
    <t>アークドール</t>
    <phoneticPr fontId="11"/>
  </si>
  <si>
    <t>カペルブリュッケ</t>
    <phoneticPr fontId="3"/>
  </si>
  <si>
    <t>サイモンブーケ</t>
    <phoneticPr fontId="11"/>
  </si>
  <si>
    <t>ビバップ</t>
    <phoneticPr fontId="11"/>
  </si>
  <si>
    <t>モーニン</t>
    <phoneticPr fontId="11"/>
  </si>
  <si>
    <t>コルドンブルー</t>
    <phoneticPr fontId="3"/>
  </si>
  <si>
    <t>タワーオブロンドン</t>
    <phoneticPr fontId="3"/>
  </si>
  <si>
    <t>ノラリクラリ</t>
    <phoneticPr fontId="11"/>
  </si>
  <si>
    <t>ミッドナイトラスタ</t>
    <phoneticPr fontId="3"/>
  </si>
  <si>
    <t>ナイトオブサンダー</t>
    <phoneticPr fontId="3"/>
  </si>
  <si>
    <t>ラブリーデイ</t>
    <phoneticPr fontId="3"/>
  </si>
  <si>
    <t>ゴールデンホーン</t>
    <phoneticPr fontId="11"/>
  </si>
  <si>
    <t>タガノデュード</t>
    <phoneticPr fontId="11"/>
  </si>
  <si>
    <t>アメリカンステージ</t>
    <phoneticPr fontId="11"/>
  </si>
  <si>
    <t>アイファースキャン</t>
    <phoneticPr fontId="3"/>
  </si>
  <si>
    <t>アイファーソング</t>
    <phoneticPr fontId="3"/>
  </si>
  <si>
    <t>キタサンブラック</t>
    <phoneticPr fontId="3"/>
  </si>
  <si>
    <t>フタイテンロック</t>
    <phoneticPr fontId="11"/>
  </si>
  <si>
    <t>スカイハイ</t>
    <phoneticPr fontId="11"/>
  </si>
  <si>
    <t>ヤングアメリカンズ</t>
    <phoneticPr fontId="11"/>
  </si>
  <si>
    <t>メイショウキルギス</t>
    <phoneticPr fontId="11"/>
  </si>
  <si>
    <t>オンザムーブ</t>
    <phoneticPr fontId="11"/>
  </si>
  <si>
    <t>ホーリーブラッサム</t>
    <phoneticPr fontId="11"/>
  </si>
  <si>
    <t>ワンパット</t>
    <phoneticPr fontId="1"/>
  </si>
  <si>
    <t>シニスターミニスター</t>
    <phoneticPr fontId="1"/>
  </si>
  <si>
    <t>モーリス</t>
    <phoneticPr fontId="1"/>
  </si>
  <si>
    <t>レッドフランカー</t>
    <phoneticPr fontId="3"/>
  </si>
  <si>
    <t>ザファクター</t>
    <phoneticPr fontId="3"/>
  </si>
  <si>
    <t>ポールセン</t>
    <phoneticPr fontId="3"/>
  </si>
  <si>
    <t>フリームファクシ</t>
    <phoneticPr fontId="3"/>
  </si>
  <si>
    <t>デイトナモード</t>
    <phoneticPr fontId="11"/>
  </si>
  <si>
    <t>外枠の馬が主張したことでハイペースの展開。差し馬有利の展開で、人気のカペルブリュッケが順当に差し切って勝利。</t>
    <phoneticPr fontId="3"/>
  </si>
  <si>
    <t>課題のスタートを決めて好位ポジションを取れたのが大きかった。抜け出してから余裕もあり、まだ時計短縮は可能に見えます。</t>
    <phoneticPr fontId="3"/>
  </si>
  <si>
    <t>ミドルペースで推移して人気の２頭が順当にワンツー決着。３着以下は大きく離される結果になった。</t>
    <phoneticPr fontId="11"/>
  </si>
  <si>
    <t>古川奈穂騎手にしてはスムーズな競馬で差し切り勝ち。時計も水準レベルで走れています。</t>
    <phoneticPr fontId="11"/>
  </si>
  <si>
    <t>スタートを決めたビバップとニホンピロトッティが先行する展開。そのままの隊列で入線となったが、走破時計はまずまず優秀。</t>
    <phoneticPr fontId="11"/>
  </si>
  <si>
    <t>前走は休み明けで粘れず。今回は叩き２戦目で順当に良化となった。走破時計からしても上で通用していい。</t>
    <phoneticPr fontId="11"/>
  </si>
  <si>
    <t>ミドルペースで流れて先行馬がパッタリと止まる展開。人気のコルドンブルーが順当に差し切って勝利。</t>
    <phoneticPr fontId="11"/>
  </si>
  <si>
    <t>ここでは脚力上位だったか。上がりの掛かる展開で向いた感じはあり、上のクラスでどこまでやれるだろうか。</t>
    <phoneticPr fontId="11"/>
  </si>
  <si>
    <t>スローペースである程度の位置を取れた馬が上位独占。５枠の２頭が渋とく伸びてワンツーを決めた。</t>
    <phoneticPr fontId="11"/>
  </si>
  <si>
    <t>距離延長でスタミナを活かす競馬でパフォーマンスを上げてきた。シュヴァルグラン産駒らしく長めの距離でだんだん良くなりそう。</t>
    <phoneticPr fontId="11"/>
  </si>
  <si>
    <t>かなりのハイペースで流れて上がりが掛かる展開。ここは初ダートだったミッドナイトラスタが素質の違いを見せて完勝となった。</t>
    <phoneticPr fontId="3"/>
  </si>
  <si>
    <t>初ダートで揉まれる競馬にも対応。ハイペースを好位追走からあっさり抜け出しましたし時計も優秀。ダート適性は相当に高そうだ。</t>
    <phoneticPr fontId="3"/>
  </si>
  <si>
    <t>前半スローで基本的には前有利の展開。逃げてそのまま押し切るかに見えたカレンワッツアップがゴール前で大きく外に寄れて、最後はアークドールが差し切り勝ち。</t>
    <phoneticPr fontId="11"/>
  </si>
  <si>
    <t>スタートで不利を受けて後ろから。それでも捲る競馬でここでは力が違った。もう一度このクラスを使えるなら上位の存在か。</t>
    <phoneticPr fontId="11"/>
  </si>
  <si>
    <t>スローに恵まれたとはいえここでは能力上位だった。いまだに適性条件がわからないが、２勝クラスでも通用して良さそう。</t>
    <phoneticPr fontId="11"/>
  </si>
  <si>
    <t>アメリカンステージが抜群のスタートからあっさりと先手を奪う展開。スローペースで前有利の展開になったんじゃないだろうか。</t>
    <phoneticPr fontId="11"/>
  </si>
  <si>
    <t>強行ローテで初芝。それでも抜群のスタートからあっさりと押し切って勝利となった。矢作厩舎が世界に挑戦する馬がまた１頭増えたかも。</t>
    <phoneticPr fontId="11"/>
  </si>
  <si>
    <t>若手騎手戦らしく２頭が壮絶に競り合ってのハイペース戦に。なかなか見ないレベルの消耗戦で差しが有利なレースになった。</t>
    <phoneticPr fontId="3"/>
  </si>
  <si>
    <t>前走も最後は脚を使えていた。今回はなかなか見ないハイペース戦で展開がハマった感じあり。</t>
    <phoneticPr fontId="3"/>
  </si>
  <si>
    <t>ミドルペースで流れて地力が問われる展開。中京ダートらしくインをロスなく立ち回った馬が上位独占の結果に。</t>
    <phoneticPr fontId="11"/>
  </si>
  <si>
    <t>積極的な競馬で押し切り勝ち。どうも斤量に左右されている馬だが、今回は定量戦で58キロを背負って結果を出した点は大きい。</t>
    <phoneticPr fontId="11"/>
  </si>
  <si>
    <t>かなりのハイペースで前の馬には厳しい展開。好位追走のスカイハイが人気に応えて勝利となった。</t>
    <phoneticPr fontId="11"/>
  </si>
  <si>
    <t>1400mで強気な競馬で押し切り勝ち。展開が向かない中での勝利ですし、昇級しても通用していいんじゃないだろうか。</t>
    <phoneticPr fontId="11"/>
  </si>
  <si>
    <t>スローペースで基本的には前有利なレースに。前目で進めたヤングアメリカンズとエポエポサンが３着以下を突き放してワンツー決着。</t>
    <phoneticPr fontId="11"/>
  </si>
  <si>
    <t>好位追走からしっかりと前を捕らえて勝利。今回のメンバーの中では上位だったか。成長力はある血統に見えます。</t>
    <phoneticPr fontId="11"/>
  </si>
  <si>
    <t>抜群のスタートからメイショウキルギスが伸び伸びとマイペースで逃げる展開。ここではスピードが全く違った感じであっさり逃げ切り勝ち。</t>
    <phoneticPr fontId="11"/>
  </si>
  <si>
    <t>もうここでは完全にスピードが違っていた感じ。時計は優秀ですが、今回はかなりマイペースな逃げが打てた感じがします。</t>
    <phoneticPr fontId="11"/>
  </si>
  <si>
    <t>スローペースからのロンスパ戦で３頭が４着以下を突き放す結果に。大混戦をボックスオフィスが競り勝って勝利となった。</t>
    <phoneticPr fontId="11"/>
  </si>
  <si>
    <t>手応えは微妙だったが最後までじわじわ伸びて差し切り勝ち。揉まれずにこういう競馬ができれば相手なりに走りそう。</t>
    <phoneticPr fontId="11"/>
  </si>
  <si>
    <t>ハイペースで流れたがそこまで差しは決まらず。好位につけた３頭が渋とく伸びて４着以下を突き放してワンツースリー決着。</t>
    <phoneticPr fontId="11"/>
  </si>
  <si>
    <t>先行馬には厳しい展開を番手追走から抜け出して勝利。血統イメージ通りに持続力と先行力に優れた馬じゃないだろうか。</t>
    <phoneticPr fontId="11"/>
  </si>
  <si>
    <t>ホーリーブラッサムがマイペースで淡々と逃げる展開。最後まで捕まえられる馬がおらず、そのまま楽々と逃げ切り勝ちとなった。</t>
    <phoneticPr fontId="11"/>
  </si>
  <si>
    <t>マイペースの逃げで最後まで止まらなかった。父ロゴタイプで母父ダンジグのイメージ通りのスピード持続力型じゃないだろうか。</t>
    <phoneticPr fontId="11"/>
  </si>
  <si>
    <t>スローペースからのロンスパ戦で差しも決まる展開に。勝負所から外を回したワンパットが接戦を制して勝利。</t>
    <phoneticPr fontId="1"/>
  </si>
  <si>
    <t>１枠だったが上手く馬群の外で揉まれない競馬ができた。３歳でここに来て成長している感じもある。</t>
    <phoneticPr fontId="1"/>
  </si>
  <si>
    <t>ロサンゼルスが逃げてハイペースの展開。それでもそこまで差しは決まらずで、ある程度の位置につけた馬が上位に走ってきた。</t>
    <phoneticPr fontId="3"/>
  </si>
  <si>
    <t>内枠から好位をロスなく立ち回って競馬ができた。時計指数自体は優秀だが、今回は完璧に立ち回れた感じはします。</t>
    <phoneticPr fontId="3"/>
  </si>
  <si>
    <t>序盤からハイペースで流れてかなり上がりが掛かる展開。前に行った馬も粘っていたが、最後はサクラオーラが差し切って勝利。</t>
    <phoneticPr fontId="11"/>
  </si>
  <si>
    <t>母父サウスヴィグラスでキレがない馬なので、最終週で上がりが速くない中京芝のハイペース戦はドンピシャであっていた感じがします。</t>
    <phoneticPr fontId="11"/>
  </si>
  <si>
    <t>少頭数でスローペースの展開。断然人気のポールセンが直線入り口で抜け出してワンサイドゲームの結果に終わった。</t>
    <phoneticPr fontId="3"/>
  </si>
  <si>
    <t>楽々と抜け出すと最後は後続を完全に子供扱い。スローの少頭数とはいえ普通に強い競馬だった。</t>
    <phoneticPr fontId="3"/>
  </si>
  <si>
    <t>少頭数でメンバーレベルもそこまで高くなかったレース。スッと先手を奪ったブロッケンボウが長く脚を使って逃げ切りを決めた。</t>
    <phoneticPr fontId="3"/>
  </si>
  <si>
    <t>抜群のスタートからマイペースの逃げで押し切り勝ち。晩成でスタミナを活かす競馬で良くなっていきそうな馬です。</t>
    <phoneticPr fontId="3"/>
  </si>
  <si>
    <t>先行馬が少ないメンバーだったがそういう時に限ってハイペースになるのが競馬。差し有利の流れで初ダートのフリームファクシが圧勝となった。</t>
    <phoneticPr fontId="3"/>
  </si>
  <si>
    <t>大外枠で揉まれなかったのが良かったかもしれないが、もう直線入り口で完全に手応えが違った。根岸S、フェブラリーSと期待できる馬かも。</t>
    <phoneticPr fontId="3"/>
  </si>
  <si>
    <t>平均ペースでどんな脚質でも来れそうな展開。結局は内枠からスムーズな競馬ができた馬が上位独占の結果に。</t>
    <phoneticPr fontId="11"/>
  </si>
  <si>
    <t>２番手からスムーズな競馬で抜け出して勝利。時計的にも微妙ですし、さすがにこれ以上のクラスとなるとどうか。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</si>
</sst>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2">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1">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alignment vertical="center"/>
    </xf>
  </cellStyleXfs>
  <cellXfs count="4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20" fillId="0" borderId="1" xfId="0" applyFont="1" applyBorder="1" applyAlignment="1">
      <alignment horizontal="right" vertical="center"/>
    </xf>
    <xf numFmtId="0" fontId="20" fillId="0" borderId="3" xfId="0" applyFont="1" applyBorder="1" applyAlignment="1">
      <alignment horizontal="right" vertical="center"/>
    </xf>
    <xf numFmtId="0" fontId="21" fillId="4" borderId="1" xfId="0" applyFont="1" applyFill="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cellXfs>
  <cellStyles count="160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標準 3" xfId="1600" xr:uid="{819FE424-A3A7-1B4D-AA98-511FD472ECB5}"/>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9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G28" sqref="G28"/>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142</v>
      </c>
      <c r="P1" s="14" t="s">
        <v>93</v>
      </c>
      <c r="Q1" s="14" t="s">
        <v>58</v>
      </c>
      <c r="R1" s="15" t="s">
        <v>59</v>
      </c>
      <c r="S1" s="15" t="s">
        <v>60</v>
      </c>
      <c r="T1" s="15" t="s">
        <v>61</v>
      </c>
      <c r="U1" s="15" t="s">
        <v>94</v>
      </c>
      <c r="V1" s="15" t="s">
        <v>136</v>
      </c>
      <c r="W1" s="15" t="s">
        <v>135</v>
      </c>
      <c r="X1" s="15" t="s">
        <v>134</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39" t="s">
        <v>99</v>
      </c>
      <c r="G2" s="40"/>
      <c r="H2" s="40"/>
      <c r="I2" s="40"/>
      <c r="J2" s="40"/>
      <c r="K2" s="41"/>
      <c r="L2" s="19" t="s">
        <v>46</v>
      </c>
      <c r="M2" s="19" t="s">
        <v>47</v>
      </c>
      <c r="N2" s="19" t="s">
        <v>64</v>
      </c>
      <c r="O2" s="19" t="s">
        <v>143</v>
      </c>
      <c r="P2" s="19"/>
      <c r="Q2" s="19"/>
      <c r="R2" s="39" t="s">
        <v>48</v>
      </c>
      <c r="S2" s="40"/>
      <c r="T2" s="41"/>
      <c r="U2" s="23" t="s">
        <v>100</v>
      </c>
      <c r="V2" s="23" t="s">
        <v>137</v>
      </c>
      <c r="W2" s="23" t="s">
        <v>138</v>
      </c>
      <c r="X2" s="23" t="s">
        <v>139</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75"/>
  <sheetViews>
    <sheetView workbookViewId="0">
      <pane xSplit="5" ySplit="1" topLeftCell="F56" activePane="bottomRight" state="frozen"/>
      <selection activeCell="E24" sqref="E24"/>
      <selection pane="topRight" activeCell="E24" sqref="E24"/>
      <selection pane="bottomLeft" activeCell="E24" sqref="E24"/>
      <selection pane="bottomRight" activeCell="AL78" sqref="AL7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50</v>
      </c>
      <c r="C1" s="1" t="s">
        <v>51</v>
      </c>
      <c r="D1" s="1" t="s">
        <v>52</v>
      </c>
      <c r="E1" s="1" t="s">
        <v>191</v>
      </c>
      <c r="F1" s="1" t="s">
        <v>69</v>
      </c>
      <c r="G1" s="1" t="s">
        <v>70</v>
      </c>
      <c r="H1" s="1" t="s">
        <v>71</v>
      </c>
      <c r="I1" s="1" t="s">
        <v>72</v>
      </c>
      <c r="J1" s="1" t="s">
        <v>73</v>
      </c>
      <c r="K1" s="1" t="s">
        <v>74</v>
      </c>
      <c r="L1" s="1" t="s">
        <v>75</v>
      </c>
      <c r="M1" s="1" t="s">
        <v>76</v>
      </c>
      <c r="N1" s="1" t="s">
        <v>79</v>
      </c>
      <c r="O1" s="1" t="s">
        <v>54</v>
      </c>
      <c r="P1" s="1" t="s">
        <v>77</v>
      </c>
      <c r="Q1" s="1" t="s">
        <v>55</v>
      </c>
      <c r="R1" s="1" t="s">
        <v>56</v>
      </c>
      <c r="S1" s="1" t="s">
        <v>142</v>
      </c>
      <c r="T1" s="2" t="s">
        <v>57</v>
      </c>
      <c r="U1" s="2" t="s">
        <v>58</v>
      </c>
      <c r="V1" s="3" t="s">
        <v>59</v>
      </c>
      <c r="W1" s="3" t="s">
        <v>60</v>
      </c>
      <c r="X1" s="3" t="s">
        <v>61</v>
      </c>
      <c r="Y1" s="4" t="s">
        <v>158</v>
      </c>
      <c r="Z1" s="4" t="s">
        <v>159</v>
      </c>
      <c r="AA1" s="4" t="s">
        <v>140</v>
      </c>
      <c r="AB1" s="4" t="s">
        <v>160</v>
      </c>
      <c r="AC1" s="4" t="s">
        <v>161</v>
      </c>
      <c r="AD1" s="4" t="s">
        <v>162</v>
      </c>
      <c r="AE1" s="4" t="s">
        <v>11</v>
      </c>
      <c r="AF1" s="4"/>
      <c r="AG1" s="4" t="s">
        <v>12</v>
      </c>
      <c r="AH1" s="4" t="s">
        <v>13</v>
      </c>
      <c r="AI1" s="4" t="s">
        <v>62</v>
      </c>
      <c r="AJ1" s="4" t="s">
        <v>106</v>
      </c>
      <c r="AK1" s="1" t="s">
        <v>107</v>
      </c>
      <c r="AL1" s="22" t="s">
        <v>117</v>
      </c>
    </row>
    <row r="2" spans="1:38" s="5" customFormat="1">
      <c r="A2" s="6">
        <v>45360</v>
      </c>
      <c r="B2" s="25" t="s">
        <v>144</v>
      </c>
      <c r="C2" s="8" t="s">
        <v>193</v>
      </c>
      <c r="D2" s="9">
        <v>8.0648148148148149E-2</v>
      </c>
      <c r="E2" s="8" t="s">
        <v>192</v>
      </c>
      <c r="F2" s="10">
        <v>13</v>
      </c>
      <c r="G2" s="10">
        <v>11.7</v>
      </c>
      <c r="H2" s="10">
        <v>13.4</v>
      </c>
      <c r="I2" s="10">
        <v>13.1</v>
      </c>
      <c r="J2" s="10">
        <v>13.2</v>
      </c>
      <c r="K2" s="10">
        <v>13.5</v>
      </c>
      <c r="L2" s="10">
        <v>13.3</v>
      </c>
      <c r="M2" s="10">
        <v>12.8</v>
      </c>
      <c r="N2" s="10">
        <v>12.8</v>
      </c>
      <c r="O2" s="27">
        <f t="shared" ref="O2:O14" si="0">SUM(F2:H2)</f>
        <v>38.1</v>
      </c>
      <c r="P2" s="27">
        <f t="shared" ref="P2:P14" si="1">SUM(I2:K2)</f>
        <v>39.799999999999997</v>
      </c>
      <c r="Q2" s="27">
        <f t="shared" ref="Q2:Q14" si="2">SUM(L2:N2)</f>
        <v>38.900000000000006</v>
      </c>
      <c r="R2" s="28">
        <f t="shared" ref="R2:R14" si="3">SUM(F2:J2)</f>
        <v>64.400000000000006</v>
      </c>
      <c r="S2" s="28">
        <f t="shared" ref="S2:S14" si="4">SUM(J2:N2)</f>
        <v>65.599999999999994</v>
      </c>
      <c r="T2" s="11" t="s">
        <v>177</v>
      </c>
      <c r="U2" s="11" t="s">
        <v>178</v>
      </c>
      <c r="V2" s="13" t="s">
        <v>194</v>
      </c>
      <c r="W2" s="13" t="s">
        <v>195</v>
      </c>
      <c r="X2" s="13" t="s">
        <v>196</v>
      </c>
      <c r="Y2" s="12">
        <v>13</v>
      </c>
      <c r="Z2" s="12">
        <v>13.1</v>
      </c>
      <c r="AA2" s="11" t="s">
        <v>278</v>
      </c>
      <c r="AB2" s="12">
        <v>1.9</v>
      </c>
      <c r="AC2" s="12" t="s">
        <v>271</v>
      </c>
      <c r="AD2" s="12">
        <v>1.5</v>
      </c>
      <c r="AE2" s="12">
        <v>0.4</v>
      </c>
      <c r="AF2" s="12"/>
      <c r="AG2" s="11" t="s">
        <v>272</v>
      </c>
      <c r="AH2" s="11" t="s">
        <v>197</v>
      </c>
      <c r="AI2" s="11" t="s">
        <v>146</v>
      </c>
      <c r="AJ2" s="8" t="s">
        <v>183</v>
      </c>
      <c r="AK2" s="8" t="s">
        <v>288</v>
      </c>
      <c r="AL2" s="31" t="s">
        <v>289</v>
      </c>
    </row>
    <row r="3" spans="1:38" s="5" customFormat="1">
      <c r="A3" s="6">
        <v>45360</v>
      </c>
      <c r="B3" s="25" t="s">
        <v>121</v>
      </c>
      <c r="C3" s="8" t="s">
        <v>201</v>
      </c>
      <c r="D3" s="9">
        <v>7.9166666666666663E-2</v>
      </c>
      <c r="E3" s="8" t="s">
        <v>202</v>
      </c>
      <c r="F3" s="10">
        <v>12.9</v>
      </c>
      <c r="G3" s="10">
        <v>11.3</v>
      </c>
      <c r="H3" s="10">
        <v>12.8</v>
      </c>
      <c r="I3" s="10">
        <v>12.3</v>
      </c>
      <c r="J3" s="10">
        <v>12.3</v>
      </c>
      <c r="K3" s="10">
        <v>13</v>
      </c>
      <c r="L3" s="10">
        <v>13.5</v>
      </c>
      <c r="M3" s="10">
        <v>12.4</v>
      </c>
      <c r="N3" s="10">
        <v>13.5</v>
      </c>
      <c r="O3" s="27">
        <f t="shared" si="0"/>
        <v>37</v>
      </c>
      <c r="P3" s="27">
        <f t="shared" si="1"/>
        <v>37.6</v>
      </c>
      <c r="Q3" s="27">
        <f t="shared" si="2"/>
        <v>39.4</v>
      </c>
      <c r="R3" s="28">
        <f t="shared" si="3"/>
        <v>61.599999999999994</v>
      </c>
      <c r="S3" s="28">
        <f t="shared" si="4"/>
        <v>64.699999999999989</v>
      </c>
      <c r="T3" s="11" t="s">
        <v>171</v>
      </c>
      <c r="U3" s="11" t="s">
        <v>150</v>
      </c>
      <c r="V3" s="13" t="s">
        <v>181</v>
      </c>
      <c r="W3" s="13" t="s">
        <v>203</v>
      </c>
      <c r="X3" s="13" t="s">
        <v>204</v>
      </c>
      <c r="Y3" s="12">
        <v>13</v>
      </c>
      <c r="Z3" s="12">
        <v>13.1</v>
      </c>
      <c r="AA3" s="11" t="s">
        <v>278</v>
      </c>
      <c r="AB3" s="12">
        <v>0.1</v>
      </c>
      <c r="AC3" s="12" t="s">
        <v>271</v>
      </c>
      <c r="AD3" s="12">
        <v>-0.3</v>
      </c>
      <c r="AE3" s="12">
        <v>0.4</v>
      </c>
      <c r="AF3" s="12"/>
      <c r="AG3" s="11" t="s">
        <v>190</v>
      </c>
      <c r="AH3" s="11" t="s">
        <v>190</v>
      </c>
      <c r="AI3" s="11" t="s">
        <v>165</v>
      </c>
      <c r="AJ3" s="8" t="s">
        <v>183</v>
      </c>
      <c r="AK3" s="8" t="s">
        <v>291</v>
      </c>
      <c r="AL3" s="31" t="s">
        <v>292</v>
      </c>
    </row>
    <row r="4" spans="1:38" s="5" customFormat="1">
      <c r="A4" s="6">
        <v>45360</v>
      </c>
      <c r="B4" s="25" t="s">
        <v>118</v>
      </c>
      <c r="C4" s="8" t="s">
        <v>151</v>
      </c>
      <c r="D4" s="9">
        <v>7.9884259259259266E-2</v>
      </c>
      <c r="E4" s="8" t="s">
        <v>226</v>
      </c>
      <c r="F4" s="10">
        <v>13.6</v>
      </c>
      <c r="G4" s="10">
        <v>12.3</v>
      </c>
      <c r="H4" s="10">
        <v>13.5</v>
      </c>
      <c r="I4" s="10">
        <v>12.8</v>
      </c>
      <c r="J4" s="10">
        <v>12.5</v>
      </c>
      <c r="K4" s="10">
        <v>12.9</v>
      </c>
      <c r="L4" s="10">
        <v>13</v>
      </c>
      <c r="M4" s="10">
        <v>12.1</v>
      </c>
      <c r="N4" s="10">
        <v>12.5</v>
      </c>
      <c r="O4" s="27">
        <f t="shared" si="0"/>
        <v>39.4</v>
      </c>
      <c r="P4" s="27">
        <f t="shared" si="1"/>
        <v>38.200000000000003</v>
      </c>
      <c r="Q4" s="27">
        <f t="shared" si="2"/>
        <v>37.6</v>
      </c>
      <c r="R4" s="28">
        <f t="shared" si="3"/>
        <v>64.7</v>
      </c>
      <c r="S4" s="28">
        <f t="shared" si="4"/>
        <v>63</v>
      </c>
      <c r="T4" s="11" t="s">
        <v>177</v>
      </c>
      <c r="U4" s="11" t="s">
        <v>185</v>
      </c>
      <c r="V4" s="13" t="s">
        <v>227</v>
      </c>
      <c r="W4" s="13" t="s">
        <v>228</v>
      </c>
      <c r="X4" s="13" t="s">
        <v>229</v>
      </c>
      <c r="Y4" s="12">
        <v>13</v>
      </c>
      <c r="Z4" s="12">
        <v>13.1</v>
      </c>
      <c r="AA4" s="11" t="s">
        <v>278</v>
      </c>
      <c r="AB4" s="12">
        <v>1.6</v>
      </c>
      <c r="AC4" s="12">
        <v>-0.4</v>
      </c>
      <c r="AD4" s="12">
        <v>0.8</v>
      </c>
      <c r="AE4" s="12">
        <v>0.4</v>
      </c>
      <c r="AF4" s="12"/>
      <c r="AG4" s="11" t="s">
        <v>197</v>
      </c>
      <c r="AH4" s="11" t="s">
        <v>197</v>
      </c>
      <c r="AI4" s="11" t="s">
        <v>146</v>
      </c>
      <c r="AJ4" s="8" t="s">
        <v>183</v>
      </c>
      <c r="AK4" s="8" t="s">
        <v>284</v>
      </c>
      <c r="AL4" s="31" t="s">
        <v>295</v>
      </c>
    </row>
    <row r="5" spans="1:38" s="5" customFormat="1">
      <c r="A5" s="6">
        <v>45361</v>
      </c>
      <c r="B5" s="35" t="s">
        <v>119</v>
      </c>
      <c r="C5" s="8" t="s">
        <v>151</v>
      </c>
      <c r="D5" s="9">
        <v>8.0636574074074069E-2</v>
      </c>
      <c r="E5" s="8" t="s">
        <v>230</v>
      </c>
      <c r="F5" s="10">
        <v>12.8</v>
      </c>
      <c r="G5" s="10">
        <v>11</v>
      </c>
      <c r="H5" s="10">
        <v>12.9</v>
      </c>
      <c r="I5" s="10">
        <v>12.7</v>
      </c>
      <c r="J5" s="10">
        <v>12.9</v>
      </c>
      <c r="K5" s="10">
        <v>13.6</v>
      </c>
      <c r="L5" s="10">
        <v>14.2</v>
      </c>
      <c r="M5" s="10">
        <v>13</v>
      </c>
      <c r="N5" s="10">
        <v>13.6</v>
      </c>
      <c r="O5" s="27">
        <f t="shared" si="0"/>
        <v>36.700000000000003</v>
      </c>
      <c r="P5" s="27">
        <f t="shared" si="1"/>
        <v>39.200000000000003</v>
      </c>
      <c r="Q5" s="27">
        <f t="shared" si="2"/>
        <v>40.799999999999997</v>
      </c>
      <c r="R5" s="28">
        <f t="shared" si="3"/>
        <v>62.300000000000004</v>
      </c>
      <c r="S5" s="28">
        <f t="shared" si="4"/>
        <v>67.3</v>
      </c>
      <c r="T5" s="11" t="s">
        <v>171</v>
      </c>
      <c r="U5" s="11" t="s">
        <v>231</v>
      </c>
      <c r="V5" s="13" t="s">
        <v>232</v>
      </c>
      <c r="W5" s="13" t="s">
        <v>233</v>
      </c>
      <c r="X5" s="13" t="s">
        <v>233</v>
      </c>
      <c r="Y5" s="12">
        <v>6.5</v>
      </c>
      <c r="Z5" s="12">
        <v>6.3</v>
      </c>
      <c r="AA5" s="11" t="s">
        <v>278</v>
      </c>
      <c r="AB5" s="12">
        <v>1.8</v>
      </c>
      <c r="AC5" s="12" t="s">
        <v>271</v>
      </c>
      <c r="AD5" s="12">
        <v>1.3</v>
      </c>
      <c r="AE5" s="12">
        <v>0.5</v>
      </c>
      <c r="AF5" s="12"/>
      <c r="AG5" s="11" t="s">
        <v>272</v>
      </c>
      <c r="AH5" s="11" t="s">
        <v>197</v>
      </c>
      <c r="AI5" s="11" t="s">
        <v>146</v>
      </c>
      <c r="AJ5" s="8"/>
      <c r="AK5" s="8" t="s">
        <v>303</v>
      </c>
      <c r="AL5" s="31" t="s">
        <v>304</v>
      </c>
    </row>
    <row r="6" spans="1:38" s="5" customFormat="1">
      <c r="A6" s="6">
        <v>45361</v>
      </c>
      <c r="B6" s="35" t="s">
        <v>118</v>
      </c>
      <c r="C6" s="8" t="s">
        <v>151</v>
      </c>
      <c r="D6" s="9">
        <v>7.9953703703703707E-2</v>
      </c>
      <c r="E6" s="32" t="s">
        <v>246</v>
      </c>
      <c r="F6" s="10">
        <v>13</v>
      </c>
      <c r="G6" s="10">
        <v>11.4</v>
      </c>
      <c r="H6" s="10">
        <v>13.5</v>
      </c>
      <c r="I6" s="10">
        <v>13.1</v>
      </c>
      <c r="J6" s="10">
        <v>12.7</v>
      </c>
      <c r="K6" s="10">
        <v>12.8</v>
      </c>
      <c r="L6" s="10">
        <v>13</v>
      </c>
      <c r="M6" s="10">
        <v>12.9</v>
      </c>
      <c r="N6" s="10">
        <v>13.4</v>
      </c>
      <c r="O6" s="27">
        <f t="shared" si="0"/>
        <v>37.9</v>
      </c>
      <c r="P6" s="27">
        <f t="shared" si="1"/>
        <v>38.599999999999994</v>
      </c>
      <c r="Q6" s="27">
        <f t="shared" si="2"/>
        <v>39.299999999999997</v>
      </c>
      <c r="R6" s="28">
        <f t="shared" si="3"/>
        <v>63.7</v>
      </c>
      <c r="S6" s="28">
        <f t="shared" si="4"/>
        <v>64.8</v>
      </c>
      <c r="T6" s="11" t="s">
        <v>177</v>
      </c>
      <c r="U6" s="11" t="s">
        <v>150</v>
      </c>
      <c r="V6" s="13" t="s">
        <v>189</v>
      </c>
      <c r="W6" s="13" t="s">
        <v>247</v>
      </c>
      <c r="X6" s="13" t="s">
        <v>248</v>
      </c>
      <c r="Y6" s="12">
        <v>6.5</v>
      </c>
      <c r="Z6" s="12">
        <v>6.3</v>
      </c>
      <c r="AA6" s="11" t="s">
        <v>278</v>
      </c>
      <c r="AB6" s="12">
        <v>2.2000000000000002</v>
      </c>
      <c r="AC6" s="12" t="s">
        <v>271</v>
      </c>
      <c r="AD6" s="12">
        <v>1.7</v>
      </c>
      <c r="AE6" s="12">
        <v>0.5</v>
      </c>
      <c r="AF6" s="12"/>
      <c r="AG6" s="11" t="s">
        <v>272</v>
      </c>
      <c r="AH6" s="11" t="s">
        <v>197</v>
      </c>
      <c r="AI6" s="11" t="s">
        <v>146</v>
      </c>
      <c r="AJ6" s="8"/>
      <c r="AK6" s="8" t="s">
        <v>314</v>
      </c>
      <c r="AL6" s="31" t="s">
        <v>315</v>
      </c>
    </row>
    <row r="7" spans="1:38" s="5" customFormat="1">
      <c r="A7" s="6">
        <v>45367</v>
      </c>
      <c r="B7" s="25" t="s">
        <v>119</v>
      </c>
      <c r="C7" s="8" t="s">
        <v>151</v>
      </c>
      <c r="D7" s="9">
        <v>7.9861111111111105E-2</v>
      </c>
      <c r="E7" s="8" t="s">
        <v>338</v>
      </c>
      <c r="F7" s="10">
        <v>12.9</v>
      </c>
      <c r="G7" s="10">
        <v>11.2</v>
      </c>
      <c r="H7" s="10">
        <v>12.3</v>
      </c>
      <c r="I7" s="10">
        <v>12.9</v>
      </c>
      <c r="J7" s="10">
        <v>13.2</v>
      </c>
      <c r="K7" s="10">
        <v>13.1</v>
      </c>
      <c r="L7" s="10">
        <v>13.3</v>
      </c>
      <c r="M7" s="10">
        <v>13</v>
      </c>
      <c r="N7" s="10">
        <v>13.1</v>
      </c>
      <c r="O7" s="27">
        <f t="shared" si="0"/>
        <v>36.400000000000006</v>
      </c>
      <c r="P7" s="27">
        <f t="shared" si="1"/>
        <v>39.200000000000003</v>
      </c>
      <c r="Q7" s="27">
        <f t="shared" si="2"/>
        <v>39.4</v>
      </c>
      <c r="R7" s="28">
        <f t="shared" si="3"/>
        <v>62.5</v>
      </c>
      <c r="S7" s="28">
        <f t="shared" si="4"/>
        <v>65.699999999999989</v>
      </c>
      <c r="T7" s="11" t="s">
        <v>171</v>
      </c>
      <c r="U7" s="11" t="s">
        <v>231</v>
      </c>
      <c r="V7" s="13" t="s">
        <v>213</v>
      </c>
      <c r="W7" s="13" t="s">
        <v>180</v>
      </c>
      <c r="X7" s="13" t="s">
        <v>339</v>
      </c>
      <c r="Y7" s="36">
        <v>9.1999999999999993</v>
      </c>
      <c r="Z7" s="37">
        <v>7.4</v>
      </c>
      <c r="AA7" s="11" t="s">
        <v>165</v>
      </c>
      <c r="AB7" s="12">
        <v>0.1</v>
      </c>
      <c r="AC7" s="12" t="s">
        <v>271</v>
      </c>
      <c r="AD7" s="12">
        <v>0.9</v>
      </c>
      <c r="AE7" s="12">
        <v>-0.8</v>
      </c>
      <c r="AF7" s="12"/>
      <c r="AG7" s="11" t="s">
        <v>272</v>
      </c>
      <c r="AH7" s="11" t="s">
        <v>197</v>
      </c>
      <c r="AI7" s="11" t="s">
        <v>146</v>
      </c>
      <c r="AJ7" s="8"/>
      <c r="AK7" s="8" t="s">
        <v>397</v>
      </c>
      <c r="AL7" s="31" t="s">
        <v>398</v>
      </c>
    </row>
    <row r="8" spans="1:38" s="5" customFormat="1">
      <c r="A8" s="6">
        <v>45368</v>
      </c>
      <c r="B8" s="35" t="s">
        <v>119</v>
      </c>
      <c r="C8" s="8" t="s">
        <v>151</v>
      </c>
      <c r="D8" s="9">
        <v>7.857638888888889E-2</v>
      </c>
      <c r="E8" s="8" t="s">
        <v>369</v>
      </c>
      <c r="F8" s="10">
        <v>12.8</v>
      </c>
      <c r="G8" s="10">
        <v>11.3</v>
      </c>
      <c r="H8" s="10">
        <v>13.6</v>
      </c>
      <c r="I8" s="10">
        <v>13</v>
      </c>
      <c r="J8" s="10">
        <v>12.5</v>
      </c>
      <c r="K8" s="10">
        <v>12.7</v>
      </c>
      <c r="L8" s="10">
        <v>12.6</v>
      </c>
      <c r="M8" s="10">
        <v>12.1</v>
      </c>
      <c r="N8" s="10">
        <v>13.3</v>
      </c>
      <c r="O8" s="27">
        <f t="shared" si="0"/>
        <v>37.700000000000003</v>
      </c>
      <c r="P8" s="27">
        <f t="shared" si="1"/>
        <v>38.200000000000003</v>
      </c>
      <c r="Q8" s="27">
        <f t="shared" si="2"/>
        <v>38</v>
      </c>
      <c r="R8" s="28">
        <f t="shared" si="3"/>
        <v>63.2</v>
      </c>
      <c r="S8" s="28">
        <f t="shared" si="4"/>
        <v>63.2</v>
      </c>
      <c r="T8" s="11" t="s">
        <v>149</v>
      </c>
      <c r="U8" s="11" t="s">
        <v>254</v>
      </c>
      <c r="V8" s="13" t="s">
        <v>370</v>
      </c>
      <c r="W8" s="13" t="s">
        <v>203</v>
      </c>
      <c r="X8" s="13" t="s">
        <v>180</v>
      </c>
      <c r="Y8" s="12">
        <v>5.9</v>
      </c>
      <c r="Z8" s="12">
        <v>6.9</v>
      </c>
      <c r="AA8" s="11" t="s">
        <v>165</v>
      </c>
      <c r="AB8" s="12">
        <v>-1</v>
      </c>
      <c r="AC8" s="12" t="s">
        <v>271</v>
      </c>
      <c r="AD8" s="12">
        <v>-0.3</v>
      </c>
      <c r="AE8" s="12">
        <v>-0.7</v>
      </c>
      <c r="AF8" s="12"/>
      <c r="AG8" s="11" t="s">
        <v>190</v>
      </c>
      <c r="AH8" s="11" t="s">
        <v>197</v>
      </c>
      <c r="AI8" s="11" t="s">
        <v>146</v>
      </c>
      <c r="AJ8" s="8"/>
      <c r="AK8" s="8" t="s">
        <v>417</v>
      </c>
      <c r="AL8" s="31" t="s">
        <v>418</v>
      </c>
    </row>
    <row r="9" spans="1:38" s="5" customFormat="1">
      <c r="A9" s="6">
        <v>45368</v>
      </c>
      <c r="B9" s="25" t="s">
        <v>118</v>
      </c>
      <c r="C9" s="8" t="s">
        <v>151</v>
      </c>
      <c r="D9" s="9">
        <v>7.8518518518518515E-2</v>
      </c>
      <c r="E9" s="8" t="s">
        <v>388</v>
      </c>
      <c r="F9" s="10">
        <v>13.2</v>
      </c>
      <c r="G9" s="10">
        <v>11.5</v>
      </c>
      <c r="H9" s="10">
        <v>13.4</v>
      </c>
      <c r="I9" s="10">
        <v>12.3</v>
      </c>
      <c r="J9" s="10">
        <v>12</v>
      </c>
      <c r="K9" s="10">
        <v>12.9</v>
      </c>
      <c r="L9" s="10">
        <v>13.2</v>
      </c>
      <c r="M9" s="10">
        <v>12.1</v>
      </c>
      <c r="N9" s="10">
        <v>12.8</v>
      </c>
      <c r="O9" s="27">
        <f t="shared" si="0"/>
        <v>38.1</v>
      </c>
      <c r="P9" s="27">
        <f t="shared" si="1"/>
        <v>37.200000000000003</v>
      </c>
      <c r="Q9" s="27">
        <f t="shared" si="2"/>
        <v>38.099999999999994</v>
      </c>
      <c r="R9" s="28">
        <f t="shared" si="3"/>
        <v>62.400000000000006</v>
      </c>
      <c r="S9" s="28">
        <f t="shared" si="4"/>
        <v>63</v>
      </c>
      <c r="T9" s="11" t="s">
        <v>149</v>
      </c>
      <c r="U9" s="11" t="s">
        <v>254</v>
      </c>
      <c r="V9" s="13" t="s">
        <v>389</v>
      </c>
      <c r="W9" s="13" t="s">
        <v>252</v>
      </c>
      <c r="X9" s="13" t="s">
        <v>213</v>
      </c>
      <c r="Y9" s="12">
        <v>5.9</v>
      </c>
      <c r="Z9" s="12">
        <v>6.9</v>
      </c>
      <c r="AA9" s="11" t="s">
        <v>165</v>
      </c>
      <c r="AB9" s="12">
        <v>-0.2</v>
      </c>
      <c r="AC9" s="12" t="s">
        <v>271</v>
      </c>
      <c r="AD9" s="12">
        <v>0.5</v>
      </c>
      <c r="AE9" s="12">
        <v>-0.7</v>
      </c>
      <c r="AF9" s="12"/>
      <c r="AG9" s="11" t="s">
        <v>197</v>
      </c>
      <c r="AH9" s="11" t="s">
        <v>190</v>
      </c>
      <c r="AI9" s="11" t="s">
        <v>146</v>
      </c>
      <c r="AJ9" s="8"/>
      <c r="AK9" s="8" t="s">
        <v>431</v>
      </c>
      <c r="AL9" s="31" t="s">
        <v>432</v>
      </c>
    </row>
    <row r="10" spans="1:38" s="5" customFormat="1">
      <c r="A10" s="6">
        <v>45368</v>
      </c>
      <c r="B10" s="25" t="s">
        <v>122</v>
      </c>
      <c r="C10" s="8" t="s">
        <v>151</v>
      </c>
      <c r="D10" s="9">
        <v>7.7777777777777779E-2</v>
      </c>
      <c r="E10" s="8" t="s">
        <v>331</v>
      </c>
      <c r="F10" s="10">
        <v>13.4</v>
      </c>
      <c r="G10" s="10">
        <v>11.3</v>
      </c>
      <c r="H10" s="10">
        <v>13.1</v>
      </c>
      <c r="I10" s="10">
        <v>12.9</v>
      </c>
      <c r="J10" s="10">
        <v>12.7</v>
      </c>
      <c r="K10" s="10">
        <v>12.6</v>
      </c>
      <c r="L10" s="10">
        <v>12.5</v>
      </c>
      <c r="M10" s="10">
        <v>11.5</v>
      </c>
      <c r="N10" s="10">
        <v>12</v>
      </c>
      <c r="O10" s="27">
        <f t="shared" si="0"/>
        <v>37.800000000000004</v>
      </c>
      <c r="P10" s="27">
        <f t="shared" si="1"/>
        <v>38.200000000000003</v>
      </c>
      <c r="Q10" s="27">
        <f t="shared" si="2"/>
        <v>36</v>
      </c>
      <c r="R10" s="28">
        <f t="shared" si="3"/>
        <v>63.400000000000006</v>
      </c>
      <c r="S10" s="28">
        <f t="shared" si="4"/>
        <v>61.3</v>
      </c>
      <c r="T10" s="11" t="s">
        <v>184</v>
      </c>
      <c r="U10" s="11" t="s">
        <v>352</v>
      </c>
      <c r="V10" s="13" t="s">
        <v>204</v>
      </c>
      <c r="W10" s="13" t="s">
        <v>368</v>
      </c>
      <c r="X10" s="13" t="s">
        <v>203</v>
      </c>
      <c r="Y10" s="12">
        <v>5.9</v>
      </c>
      <c r="Z10" s="12">
        <v>6.9</v>
      </c>
      <c r="AA10" s="11" t="s">
        <v>165</v>
      </c>
      <c r="AB10" s="12">
        <v>0.6</v>
      </c>
      <c r="AC10" s="12">
        <v>-0.5</v>
      </c>
      <c r="AD10" s="12">
        <v>0.8</v>
      </c>
      <c r="AE10" s="12">
        <v>-0.7</v>
      </c>
      <c r="AF10" s="12"/>
      <c r="AG10" s="11" t="s">
        <v>197</v>
      </c>
      <c r="AH10" s="11" t="s">
        <v>197</v>
      </c>
      <c r="AI10" s="11" t="s">
        <v>146</v>
      </c>
      <c r="AJ10" s="8"/>
      <c r="AK10" s="8" t="s">
        <v>437</v>
      </c>
      <c r="AL10" s="31" t="s">
        <v>438</v>
      </c>
    </row>
    <row r="11" spans="1:38" s="5" customFormat="1">
      <c r="A11" s="6">
        <v>45374</v>
      </c>
      <c r="B11" s="35" t="s">
        <v>119</v>
      </c>
      <c r="C11" s="8" t="s">
        <v>193</v>
      </c>
      <c r="D11" s="9">
        <v>7.9270833333333332E-2</v>
      </c>
      <c r="E11" s="8" t="s">
        <v>445</v>
      </c>
      <c r="F11" s="10">
        <v>12.9</v>
      </c>
      <c r="G11" s="10">
        <v>10.9</v>
      </c>
      <c r="H11" s="10">
        <v>13.1</v>
      </c>
      <c r="I11" s="10">
        <v>13.4</v>
      </c>
      <c r="J11" s="10">
        <v>12.6</v>
      </c>
      <c r="K11" s="10">
        <v>12.9</v>
      </c>
      <c r="L11" s="10">
        <v>13.4</v>
      </c>
      <c r="M11" s="10">
        <v>12.7</v>
      </c>
      <c r="N11" s="10">
        <v>13</v>
      </c>
      <c r="O11" s="27">
        <f t="shared" si="0"/>
        <v>36.9</v>
      </c>
      <c r="P11" s="27">
        <f t="shared" si="1"/>
        <v>38.9</v>
      </c>
      <c r="Q11" s="27">
        <f t="shared" si="2"/>
        <v>39.1</v>
      </c>
      <c r="R11" s="28">
        <f t="shared" si="3"/>
        <v>62.9</v>
      </c>
      <c r="S11" s="28">
        <f t="shared" si="4"/>
        <v>64.599999999999994</v>
      </c>
      <c r="T11" s="11" t="s">
        <v>149</v>
      </c>
      <c r="U11" s="11" t="s">
        <v>150</v>
      </c>
      <c r="V11" s="13" t="s">
        <v>446</v>
      </c>
      <c r="W11" s="13" t="s">
        <v>447</v>
      </c>
      <c r="X11" s="13" t="s">
        <v>448</v>
      </c>
      <c r="Y11" s="12">
        <v>2.5</v>
      </c>
      <c r="Z11" s="12">
        <v>2.5</v>
      </c>
      <c r="AA11" s="11" t="s">
        <v>147</v>
      </c>
      <c r="AB11" s="12" t="s">
        <v>281</v>
      </c>
      <c r="AC11" s="12" t="s">
        <v>271</v>
      </c>
      <c r="AD11" s="12">
        <v>2.1</v>
      </c>
      <c r="AE11" s="12">
        <v>-2.1</v>
      </c>
      <c r="AF11" s="12"/>
      <c r="AG11" s="11" t="s">
        <v>272</v>
      </c>
      <c r="AH11" s="11" t="s">
        <v>197</v>
      </c>
      <c r="AI11" s="11" t="s">
        <v>146</v>
      </c>
      <c r="AJ11" s="8"/>
      <c r="AK11" s="8" t="s">
        <v>507</v>
      </c>
      <c r="AL11" s="31" t="s">
        <v>508</v>
      </c>
    </row>
    <row r="12" spans="1:38" s="5" customFormat="1">
      <c r="A12" s="6">
        <v>45375</v>
      </c>
      <c r="B12" s="25" t="s">
        <v>119</v>
      </c>
      <c r="C12" s="8" t="s">
        <v>458</v>
      </c>
      <c r="D12" s="9">
        <v>7.7870370370370368E-2</v>
      </c>
      <c r="E12" s="8" t="s">
        <v>476</v>
      </c>
      <c r="F12" s="10">
        <v>13</v>
      </c>
      <c r="G12" s="10">
        <v>11.1</v>
      </c>
      <c r="H12" s="10">
        <v>13.4</v>
      </c>
      <c r="I12" s="10">
        <v>13.4</v>
      </c>
      <c r="J12" s="10">
        <v>13.1</v>
      </c>
      <c r="K12" s="10">
        <v>12.9</v>
      </c>
      <c r="L12" s="10">
        <v>12.5</v>
      </c>
      <c r="M12" s="10">
        <v>11.8</v>
      </c>
      <c r="N12" s="10">
        <v>11.6</v>
      </c>
      <c r="O12" s="27">
        <f t="shared" si="0"/>
        <v>37.5</v>
      </c>
      <c r="P12" s="27">
        <f t="shared" si="1"/>
        <v>39.4</v>
      </c>
      <c r="Q12" s="27">
        <f t="shared" si="2"/>
        <v>35.9</v>
      </c>
      <c r="R12" s="28">
        <f t="shared" si="3"/>
        <v>64</v>
      </c>
      <c r="S12" s="28">
        <f t="shared" si="4"/>
        <v>61.9</v>
      </c>
      <c r="T12" s="11" t="s">
        <v>184</v>
      </c>
      <c r="U12" s="11" t="s">
        <v>185</v>
      </c>
      <c r="V12" s="13" t="s">
        <v>203</v>
      </c>
      <c r="W12" s="13" t="s">
        <v>154</v>
      </c>
      <c r="X12" s="13" t="s">
        <v>477</v>
      </c>
      <c r="Y12" s="12">
        <v>13.8</v>
      </c>
      <c r="Z12" s="12">
        <v>13.8</v>
      </c>
      <c r="AA12" s="11" t="s">
        <v>177</v>
      </c>
      <c r="AB12" s="12">
        <v>-2.1</v>
      </c>
      <c r="AC12" s="12">
        <v>-0.9</v>
      </c>
      <c r="AD12" s="12">
        <v>-0.3</v>
      </c>
      <c r="AE12" s="12">
        <v>-2.7</v>
      </c>
      <c r="AF12" s="12"/>
      <c r="AG12" s="11" t="s">
        <v>190</v>
      </c>
      <c r="AH12" s="11" t="s">
        <v>197</v>
      </c>
      <c r="AI12" s="11" t="s">
        <v>146</v>
      </c>
      <c r="AJ12" s="8"/>
      <c r="AK12" s="8" t="s">
        <v>535</v>
      </c>
      <c r="AL12" s="31" t="s">
        <v>536</v>
      </c>
    </row>
    <row r="13" spans="1:38" s="5" customFormat="1">
      <c r="A13" s="6">
        <v>45375</v>
      </c>
      <c r="B13" s="25" t="s">
        <v>118</v>
      </c>
      <c r="C13" s="8" t="s">
        <v>458</v>
      </c>
      <c r="D13" s="9">
        <v>7.7141203703703698E-2</v>
      </c>
      <c r="E13" s="8" t="s">
        <v>481</v>
      </c>
      <c r="F13" s="10">
        <v>13.1</v>
      </c>
      <c r="G13" s="10">
        <v>11.1</v>
      </c>
      <c r="H13" s="10">
        <v>13.2</v>
      </c>
      <c r="I13" s="10">
        <v>12.7</v>
      </c>
      <c r="J13" s="10">
        <v>12.2</v>
      </c>
      <c r="K13" s="10">
        <v>12.5</v>
      </c>
      <c r="L13" s="10">
        <v>12.6</v>
      </c>
      <c r="M13" s="10">
        <v>11.9</v>
      </c>
      <c r="N13" s="10">
        <v>12.2</v>
      </c>
      <c r="O13" s="27">
        <f t="shared" si="0"/>
        <v>37.4</v>
      </c>
      <c r="P13" s="27">
        <f t="shared" si="1"/>
        <v>37.4</v>
      </c>
      <c r="Q13" s="27">
        <f t="shared" si="2"/>
        <v>36.700000000000003</v>
      </c>
      <c r="R13" s="28">
        <f t="shared" si="3"/>
        <v>62.3</v>
      </c>
      <c r="S13" s="28">
        <f t="shared" si="4"/>
        <v>61.399999999999991</v>
      </c>
      <c r="T13" s="11" t="s">
        <v>177</v>
      </c>
      <c r="U13" s="11" t="s">
        <v>185</v>
      </c>
      <c r="V13" s="13" t="s">
        <v>248</v>
      </c>
      <c r="W13" s="13" t="s">
        <v>482</v>
      </c>
      <c r="X13" s="13" t="s">
        <v>351</v>
      </c>
      <c r="Y13" s="12">
        <v>13.8</v>
      </c>
      <c r="Z13" s="12">
        <v>13.8</v>
      </c>
      <c r="AA13" s="11" t="s">
        <v>177</v>
      </c>
      <c r="AB13" s="12">
        <v>-2.1</v>
      </c>
      <c r="AC13" s="12">
        <v>-0.2</v>
      </c>
      <c r="AD13" s="12">
        <v>0.6</v>
      </c>
      <c r="AE13" s="12">
        <v>-2.9</v>
      </c>
      <c r="AF13" s="12"/>
      <c r="AG13" s="11" t="s">
        <v>197</v>
      </c>
      <c r="AH13" s="11" t="s">
        <v>197</v>
      </c>
      <c r="AI13" s="11" t="s">
        <v>165</v>
      </c>
      <c r="AJ13" s="8"/>
      <c r="AK13" s="8" t="s">
        <v>541</v>
      </c>
      <c r="AL13" s="31" t="s">
        <v>542</v>
      </c>
    </row>
    <row r="14" spans="1:38" s="5" customFormat="1">
      <c r="A14" s="6">
        <v>45375</v>
      </c>
      <c r="B14" s="25" t="s">
        <v>120</v>
      </c>
      <c r="C14" s="8" t="s">
        <v>458</v>
      </c>
      <c r="D14" s="9">
        <v>7.6435185185185189E-2</v>
      </c>
      <c r="E14" s="8" t="s">
        <v>500</v>
      </c>
      <c r="F14" s="10">
        <v>12.9</v>
      </c>
      <c r="G14" s="10">
        <v>10.9</v>
      </c>
      <c r="H14" s="10">
        <v>12.9</v>
      </c>
      <c r="I14" s="10">
        <v>12.5</v>
      </c>
      <c r="J14" s="10">
        <v>12.5</v>
      </c>
      <c r="K14" s="10">
        <v>12.1</v>
      </c>
      <c r="L14" s="10">
        <v>12.4</v>
      </c>
      <c r="M14" s="10">
        <v>12</v>
      </c>
      <c r="N14" s="10">
        <v>12.2</v>
      </c>
      <c r="O14" s="27">
        <f t="shared" si="0"/>
        <v>36.700000000000003</v>
      </c>
      <c r="P14" s="27">
        <f t="shared" si="1"/>
        <v>37.1</v>
      </c>
      <c r="Q14" s="27">
        <f t="shared" si="2"/>
        <v>36.599999999999994</v>
      </c>
      <c r="R14" s="28">
        <f t="shared" si="3"/>
        <v>61.7</v>
      </c>
      <c r="S14" s="28">
        <f t="shared" si="4"/>
        <v>61.2</v>
      </c>
      <c r="T14" s="11" t="s">
        <v>149</v>
      </c>
      <c r="U14" s="11" t="s">
        <v>185</v>
      </c>
      <c r="V14" s="13" t="s">
        <v>501</v>
      </c>
      <c r="W14" s="13" t="s">
        <v>204</v>
      </c>
      <c r="X14" s="13" t="s">
        <v>252</v>
      </c>
      <c r="Y14" s="12">
        <v>13.8</v>
      </c>
      <c r="Z14" s="12">
        <v>13.8</v>
      </c>
      <c r="AA14" s="11" t="s">
        <v>177</v>
      </c>
      <c r="AB14" s="12">
        <v>-2.4</v>
      </c>
      <c r="AC14" s="12">
        <v>-0.1</v>
      </c>
      <c r="AD14" s="12">
        <v>0.6</v>
      </c>
      <c r="AE14" s="12">
        <v>-3.1</v>
      </c>
      <c r="AF14" s="12"/>
      <c r="AG14" s="11" t="s">
        <v>197</v>
      </c>
      <c r="AH14" s="11" t="s">
        <v>197</v>
      </c>
      <c r="AI14" s="11" t="s">
        <v>146</v>
      </c>
      <c r="AJ14" s="8"/>
      <c r="AK14" s="8" t="s">
        <v>549</v>
      </c>
      <c r="AL14" s="31" t="s">
        <v>550</v>
      </c>
    </row>
    <row r="15" spans="1:38" s="5" customFormat="1">
      <c r="A15" s="6">
        <v>45514</v>
      </c>
      <c r="B15" s="35" t="s">
        <v>119</v>
      </c>
      <c r="C15" s="8" t="s">
        <v>151</v>
      </c>
      <c r="D15" s="9">
        <v>7.9872685185185185E-2</v>
      </c>
      <c r="E15" s="8" t="s">
        <v>555</v>
      </c>
      <c r="F15" s="10">
        <v>12.8</v>
      </c>
      <c r="G15" s="10">
        <v>10.9</v>
      </c>
      <c r="H15" s="10">
        <v>12.6</v>
      </c>
      <c r="I15" s="10">
        <v>12.9</v>
      </c>
      <c r="J15" s="10">
        <v>13.1</v>
      </c>
      <c r="K15" s="10">
        <v>13.1</v>
      </c>
      <c r="L15" s="10">
        <v>13</v>
      </c>
      <c r="M15" s="10">
        <v>13</v>
      </c>
      <c r="N15" s="10">
        <v>13.7</v>
      </c>
      <c r="O15" s="27">
        <f t="shared" ref="O15:O20" si="5">SUM(F15:H15)</f>
        <v>36.300000000000004</v>
      </c>
      <c r="P15" s="27">
        <f t="shared" ref="P15:P20" si="6">SUM(I15:K15)</f>
        <v>39.1</v>
      </c>
      <c r="Q15" s="27">
        <f t="shared" ref="Q15:Q20" si="7">SUM(L15:N15)</f>
        <v>39.700000000000003</v>
      </c>
      <c r="R15" s="28">
        <f t="shared" ref="R15:R20" si="8">SUM(F15:J15)</f>
        <v>62.300000000000004</v>
      </c>
      <c r="S15" s="28">
        <f t="shared" ref="S15:S20" si="9">SUM(J15:N15)</f>
        <v>65.900000000000006</v>
      </c>
      <c r="T15" s="11" t="s">
        <v>171</v>
      </c>
      <c r="U15" s="11" t="s">
        <v>231</v>
      </c>
      <c r="V15" s="13" t="s">
        <v>203</v>
      </c>
      <c r="W15" s="13" t="s">
        <v>276</v>
      </c>
      <c r="X15" s="13" t="s">
        <v>189</v>
      </c>
      <c r="Y15" s="12">
        <v>1.1000000000000001</v>
      </c>
      <c r="Z15" s="12">
        <v>1.1000000000000001</v>
      </c>
      <c r="AA15" s="11" t="s">
        <v>165</v>
      </c>
      <c r="AB15" s="12">
        <v>0.7</v>
      </c>
      <c r="AC15" s="12" t="s">
        <v>271</v>
      </c>
      <c r="AD15" s="12">
        <v>1.6</v>
      </c>
      <c r="AE15" s="12">
        <v>-0.9</v>
      </c>
      <c r="AF15" s="12"/>
      <c r="AG15" s="11" t="s">
        <v>272</v>
      </c>
      <c r="AH15" s="11" t="s">
        <v>197</v>
      </c>
      <c r="AI15" s="11" t="s">
        <v>146</v>
      </c>
      <c r="AJ15" s="8"/>
      <c r="AK15" s="8" t="s">
        <v>597</v>
      </c>
      <c r="AL15" s="31" t="s">
        <v>598</v>
      </c>
    </row>
    <row r="16" spans="1:38" s="5" customFormat="1">
      <c r="A16" s="6">
        <v>45514</v>
      </c>
      <c r="B16" s="25" t="s">
        <v>119</v>
      </c>
      <c r="C16" s="8" t="s">
        <v>151</v>
      </c>
      <c r="D16" s="9">
        <v>7.9166666666666663E-2</v>
      </c>
      <c r="E16" s="8" t="s">
        <v>562</v>
      </c>
      <c r="F16" s="10">
        <v>12.8</v>
      </c>
      <c r="G16" s="10">
        <v>11.2</v>
      </c>
      <c r="H16" s="10">
        <v>12.9</v>
      </c>
      <c r="I16" s="10">
        <v>13</v>
      </c>
      <c r="J16" s="10">
        <v>12.8</v>
      </c>
      <c r="K16" s="10">
        <v>12.8</v>
      </c>
      <c r="L16" s="10">
        <v>12.8</v>
      </c>
      <c r="M16" s="10">
        <v>12.8</v>
      </c>
      <c r="N16" s="10">
        <v>12.9</v>
      </c>
      <c r="O16" s="27">
        <f t="shared" si="5"/>
        <v>36.9</v>
      </c>
      <c r="P16" s="27">
        <f t="shared" si="6"/>
        <v>38.6</v>
      </c>
      <c r="Q16" s="27">
        <f t="shared" si="7"/>
        <v>38.5</v>
      </c>
      <c r="R16" s="28">
        <f t="shared" si="8"/>
        <v>62.7</v>
      </c>
      <c r="S16" s="28">
        <f t="shared" si="9"/>
        <v>64.100000000000009</v>
      </c>
      <c r="T16" s="11" t="s">
        <v>149</v>
      </c>
      <c r="U16" s="11" t="s">
        <v>178</v>
      </c>
      <c r="V16" s="13" t="s">
        <v>234</v>
      </c>
      <c r="W16" s="13" t="s">
        <v>253</v>
      </c>
      <c r="X16" s="13" t="s">
        <v>229</v>
      </c>
      <c r="Y16" s="12">
        <v>1.1000000000000001</v>
      </c>
      <c r="Z16" s="12">
        <v>1.1000000000000001</v>
      </c>
      <c r="AA16" s="11" t="s">
        <v>165</v>
      </c>
      <c r="AB16" s="12">
        <v>-0.4</v>
      </c>
      <c r="AC16" s="12" t="s">
        <v>271</v>
      </c>
      <c r="AD16" s="12">
        <v>0.5</v>
      </c>
      <c r="AE16" s="12">
        <v>-0.9</v>
      </c>
      <c r="AF16" s="12"/>
      <c r="AG16" s="11" t="s">
        <v>197</v>
      </c>
      <c r="AH16" s="11" t="s">
        <v>197</v>
      </c>
      <c r="AI16" s="11" t="s">
        <v>146</v>
      </c>
      <c r="AJ16" s="8"/>
      <c r="AK16" s="8" t="s">
        <v>601</v>
      </c>
      <c r="AL16" s="31" t="s">
        <v>602</v>
      </c>
    </row>
    <row r="17" spans="1:38" s="5" customFormat="1">
      <c r="A17" s="6">
        <v>45514</v>
      </c>
      <c r="B17" s="25" t="s">
        <v>118</v>
      </c>
      <c r="C17" s="8" t="s">
        <v>151</v>
      </c>
      <c r="D17" s="9">
        <v>7.7835648148148154E-2</v>
      </c>
      <c r="E17" s="8" t="s">
        <v>565</v>
      </c>
      <c r="F17" s="10">
        <v>12.8</v>
      </c>
      <c r="G17" s="10">
        <v>11.4</v>
      </c>
      <c r="H17" s="10">
        <v>12.8</v>
      </c>
      <c r="I17" s="10">
        <v>12.3</v>
      </c>
      <c r="J17" s="10">
        <v>12.4</v>
      </c>
      <c r="K17" s="10">
        <v>12.5</v>
      </c>
      <c r="L17" s="10">
        <v>12.8</v>
      </c>
      <c r="M17" s="10">
        <v>12.5</v>
      </c>
      <c r="N17" s="10">
        <v>13</v>
      </c>
      <c r="O17" s="27">
        <f t="shared" si="5"/>
        <v>37</v>
      </c>
      <c r="P17" s="27">
        <f t="shared" si="6"/>
        <v>37.200000000000003</v>
      </c>
      <c r="Q17" s="27">
        <f t="shared" si="7"/>
        <v>38.299999999999997</v>
      </c>
      <c r="R17" s="28">
        <f t="shared" si="8"/>
        <v>61.699999999999996</v>
      </c>
      <c r="S17" s="28">
        <f t="shared" si="9"/>
        <v>63.2</v>
      </c>
      <c r="T17" s="11" t="s">
        <v>171</v>
      </c>
      <c r="U17" s="11" t="s">
        <v>231</v>
      </c>
      <c r="V17" s="13" t="s">
        <v>154</v>
      </c>
      <c r="W17" s="13" t="s">
        <v>566</v>
      </c>
      <c r="X17" s="13" t="s">
        <v>234</v>
      </c>
      <c r="Y17" s="12">
        <v>1.1000000000000001</v>
      </c>
      <c r="Z17" s="12">
        <v>1.1000000000000001</v>
      </c>
      <c r="AA17" s="11" t="s">
        <v>165</v>
      </c>
      <c r="AB17" s="12">
        <v>-1.1000000000000001</v>
      </c>
      <c r="AC17" s="12" t="s">
        <v>271</v>
      </c>
      <c r="AD17" s="12">
        <v>-0.2</v>
      </c>
      <c r="AE17" s="12">
        <v>-0.9</v>
      </c>
      <c r="AF17" s="12"/>
      <c r="AG17" s="11" t="s">
        <v>190</v>
      </c>
      <c r="AH17" s="11" t="s">
        <v>190</v>
      </c>
      <c r="AI17" s="11" t="s">
        <v>165</v>
      </c>
      <c r="AJ17" s="8"/>
      <c r="AK17" s="8" t="s">
        <v>605</v>
      </c>
      <c r="AL17" s="31" t="s">
        <v>606</v>
      </c>
    </row>
    <row r="18" spans="1:38" s="5" customFormat="1">
      <c r="A18" s="6">
        <v>45514</v>
      </c>
      <c r="B18" s="25" t="s">
        <v>120</v>
      </c>
      <c r="C18" s="8" t="s">
        <v>151</v>
      </c>
      <c r="D18" s="9">
        <v>7.8495370370370368E-2</v>
      </c>
      <c r="E18" s="8" t="s">
        <v>569</v>
      </c>
      <c r="F18" s="10">
        <v>13</v>
      </c>
      <c r="G18" s="10">
        <v>11.5</v>
      </c>
      <c r="H18" s="10">
        <v>12.6</v>
      </c>
      <c r="I18" s="10">
        <v>12.9</v>
      </c>
      <c r="J18" s="10">
        <v>12.8</v>
      </c>
      <c r="K18" s="10">
        <v>12.5</v>
      </c>
      <c r="L18" s="10">
        <v>12.6</v>
      </c>
      <c r="M18" s="10">
        <v>12.2</v>
      </c>
      <c r="N18" s="10">
        <v>13.1</v>
      </c>
      <c r="O18" s="27">
        <f t="shared" si="5"/>
        <v>37.1</v>
      </c>
      <c r="P18" s="27">
        <f t="shared" si="6"/>
        <v>38.200000000000003</v>
      </c>
      <c r="Q18" s="27">
        <f t="shared" si="7"/>
        <v>37.9</v>
      </c>
      <c r="R18" s="28">
        <f t="shared" si="8"/>
        <v>62.8</v>
      </c>
      <c r="S18" s="28">
        <f t="shared" si="9"/>
        <v>63.199999999999996</v>
      </c>
      <c r="T18" s="11" t="s">
        <v>149</v>
      </c>
      <c r="U18" s="11" t="s">
        <v>178</v>
      </c>
      <c r="V18" s="13" t="s">
        <v>570</v>
      </c>
      <c r="W18" s="13" t="s">
        <v>252</v>
      </c>
      <c r="X18" s="13" t="s">
        <v>447</v>
      </c>
      <c r="Y18" s="12">
        <v>1.1000000000000001</v>
      </c>
      <c r="Z18" s="12">
        <v>1.1000000000000001</v>
      </c>
      <c r="AA18" s="11" t="s">
        <v>165</v>
      </c>
      <c r="AB18" s="12">
        <v>0.4</v>
      </c>
      <c r="AC18" s="12" t="s">
        <v>271</v>
      </c>
      <c r="AD18" s="12">
        <v>1.3</v>
      </c>
      <c r="AE18" s="12">
        <v>-0.9</v>
      </c>
      <c r="AF18" s="12"/>
      <c r="AG18" s="11" t="s">
        <v>272</v>
      </c>
      <c r="AH18" s="11" t="s">
        <v>190</v>
      </c>
      <c r="AI18" s="11" t="s">
        <v>165</v>
      </c>
      <c r="AJ18" s="8"/>
      <c r="AK18" s="8" t="s">
        <v>609</v>
      </c>
      <c r="AL18" s="31" t="s">
        <v>610</v>
      </c>
    </row>
    <row r="19" spans="1:38" s="5" customFormat="1">
      <c r="A19" s="6">
        <v>45515</v>
      </c>
      <c r="B19" s="25" t="s">
        <v>118</v>
      </c>
      <c r="C19" s="8" t="s">
        <v>151</v>
      </c>
      <c r="D19" s="9">
        <v>7.8483796296296301E-2</v>
      </c>
      <c r="E19" s="8" t="s">
        <v>587</v>
      </c>
      <c r="F19" s="10">
        <v>13.1</v>
      </c>
      <c r="G19" s="10">
        <v>11.7</v>
      </c>
      <c r="H19" s="10">
        <v>12.3</v>
      </c>
      <c r="I19" s="10">
        <v>12.6</v>
      </c>
      <c r="J19" s="10">
        <v>12.5</v>
      </c>
      <c r="K19" s="10">
        <v>12.7</v>
      </c>
      <c r="L19" s="10">
        <v>12.8</v>
      </c>
      <c r="M19" s="10">
        <v>12.6</v>
      </c>
      <c r="N19" s="10">
        <v>12.8</v>
      </c>
      <c r="O19" s="27">
        <f t="shared" si="5"/>
        <v>37.099999999999994</v>
      </c>
      <c r="P19" s="27">
        <f t="shared" si="6"/>
        <v>37.799999999999997</v>
      </c>
      <c r="Q19" s="27">
        <f t="shared" si="7"/>
        <v>38.200000000000003</v>
      </c>
      <c r="R19" s="28">
        <f t="shared" si="8"/>
        <v>62.199999999999996</v>
      </c>
      <c r="S19" s="28">
        <f t="shared" si="9"/>
        <v>63.400000000000006</v>
      </c>
      <c r="T19" s="11" t="s">
        <v>149</v>
      </c>
      <c r="U19" s="11" t="s">
        <v>178</v>
      </c>
      <c r="V19" s="13" t="s">
        <v>203</v>
      </c>
      <c r="W19" s="13" t="s">
        <v>276</v>
      </c>
      <c r="X19" s="13" t="s">
        <v>337</v>
      </c>
      <c r="Y19" s="12">
        <v>1.1000000000000001</v>
      </c>
      <c r="Z19" s="12">
        <v>1.2</v>
      </c>
      <c r="AA19" s="11" t="s">
        <v>165</v>
      </c>
      <c r="AB19" s="12">
        <v>-0.5</v>
      </c>
      <c r="AC19" s="12" t="s">
        <v>271</v>
      </c>
      <c r="AD19" s="12">
        <v>0.4</v>
      </c>
      <c r="AE19" s="12">
        <v>-0.9</v>
      </c>
      <c r="AF19" s="12"/>
      <c r="AG19" s="11" t="s">
        <v>197</v>
      </c>
      <c r="AH19" s="11" t="s">
        <v>190</v>
      </c>
      <c r="AI19" s="11" t="s">
        <v>165</v>
      </c>
      <c r="AJ19" s="8"/>
      <c r="AK19" s="8" t="s">
        <v>629</v>
      </c>
      <c r="AL19" s="31" t="s">
        <v>630</v>
      </c>
    </row>
    <row r="20" spans="1:38" s="5" customFormat="1">
      <c r="A20" s="6">
        <v>45515</v>
      </c>
      <c r="B20" s="25" t="s">
        <v>330</v>
      </c>
      <c r="C20" s="8" t="s">
        <v>151</v>
      </c>
      <c r="D20" s="9">
        <v>7.7824074074074073E-2</v>
      </c>
      <c r="E20" s="8" t="s">
        <v>589</v>
      </c>
      <c r="F20" s="10">
        <v>12.8</v>
      </c>
      <c r="G20" s="10">
        <v>11.1</v>
      </c>
      <c r="H20" s="10">
        <v>12.5</v>
      </c>
      <c r="I20" s="10">
        <v>12.6</v>
      </c>
      <c r="J20" s="10">
        <v>12.7</v>
      </c>
      <c r="K20" s="10">
        <v>12.8</v>
      </c>
      <c r="L20" s="10">
        <v>13.1</v>
      </c>
      <c r="M20" s="10">
        <v>12.3</v>
      </c>
      <c r="N20" s="10">
        <v>12.5</v>
      </c>
      <c r="O20" s="27">
        <f t="shared" si="5"/>
        <v>36.4</v>
      </c>
      <c r="P20" s="27">
        <f t="shared" si="6"/>
        <v>38.099999999999994</v>
      </c>
      <c r="Q20" s="27">
        <f t="shared" si="7"/>
        <v>37.9</v>
      </c>
      <c r="R20" s="28">
        <f t="shared" si="8"/>
        <v>61.7</v>
      </c>
      <c r="S20" s="28">
        <f t="shared" si="9"/>
        <v>63.400000000000006</v>
      </c>
      <c r="T20" s="11" t="s">
        <v>149</v>
      </c>
      <c r="U20" s="11" t="s">
        <v>178</v>
      </c>
      <c r="V20" s="13" t="s">
        <v>351</v>
      </c>
      <c r="W20" s="13" t="s">
        <v>590</v>
      </c>
      <c r="X20" s="13" t="s">
        <v>228</v>
      </c>
      <c r="Y20" s="12">
        <v>1.1000000000000001</v>
      </c>
      <c r="Z20" s="12">
        <v>1.2</v>
      </c>
      <c r="AA20" s="11" t="s">
        <v>165</v>
      </c>
      <c r="AB20" s="12">
        <v>0.4</v>
      </c>
      <c r="AC20" s="12" t="s">
        <v>271</v>
      </c>
      <c r="AD20" s="12">
        <v>1.3</v>
      </c>
      <c r="AE20" s="12">
        <v>-0.9</v>
      </c>
      <c r="AF20" s="12"/>
      <c r="AG20" s="11" t="s">
        <v>272</v>
      </c>
      <c r="AH20" s="11" t="s">
        <v>197</v>
      </c>
      <c r="AI20" s="11" t="s">
        <v>146</v>
      </c>
      <c r="AJ20" s="8"/>
      <c r="AK20" s="8" t="s">
        <v>633</v>
      </c>
      <c r="AL20" s="31" t="s">
        <v>634</v>
      </c>
    </row>
    <row r="21" spans="1:38" s="5" customFormat="1">
      <c r="A21" s="6">
        <v>45521</v>
      </c>
      <c r="B21" s="35" t="s">
        <v>119</v>
      </c>
      <c r="C21" s="8" t="s">
        <v>151</v>
      </c>
      <c r="D21" s="9">
        <v>7.9270833333333332E-2</v>
      </c>
      <c r="E21" s="8" t="s">
        <v>640</v>
      </c>
      <c r="F21" s="10">
        <v>12.6</v>
      </c>
      <c r="G21" s="10">
        <v>11.5</v>
      </c>
      <c r="H21" s="10">
        <v>12.9</v>
      </c>
      <c r="I21" s="10">
        <v>12.9</v>
      </c>
      <c r="J21" s="10">
        <v>12.4</v>
      </c>
      <c r="K21" s="10">
        <v>12.9</v>
      </c>
      <c r="L21" s="10">
        <v>13.1</v>
      </c>
      <c r="M21" s="10">
        <v>13.2</v>
      </c>
      <c r="N21" s="10">
        <v>13.4</v>
      </c>
      <c r="O21" s="27">
        <f t="shared" ref="O21:O26" si="10">SUM(F21:H21)</f>
        <v>37</v>
      </c>
      <c r="P21" s="27">
        <f t="shared" ref="P21:P26" si="11">SUM(I21:K21)</f>
        <v>38.200000000000003</v>
      </c>
      <c r="Q21" s="27">
        <f t="shared" ref="Q21:Q26" si="12">SUM(L21:N21)</f>
        <v>39.699999999999996</v>
      </c>
      <c r="R21" s="28">
        <f t="shared" ref="R21:R26" si="13">SUM(F21:J21)</f>
        <v>62.3</v>
      </c>
      <c r="S21" s="28">
        <f t="shared" ref="S21:S26" si="14">SUM(J21:N21)</f>
        <v>65</v>
      </c>
      <c r="T21" s="11" t="s">
        <v>149</v>
      </c>
      <c r="U21" s="11" t="s">
        <v>150</v>
      </c>
      <c r="V21" s="13" t="s">
        <v>234</v>
      </c>
      <c r="W21" s="13" t="s">
        <v>181</v>
      </c>
      <c r="X21" s="13" t="s">
        <v>641</v>
      </c>
      <c r="Y21" s="12">
        <v>2</v>
      </c>
      <c r="Z21" s="12">
        <v>1.8</v>
      </c>
      <c r="AA21" s="11" t="s">
        <v>148</v>
      </c>
      <c r="AB21" s="12">
        <v>0.5</v>
      </c>
      <c r="AC21" s="12" t="s">
        <v>271</v>
      </c>
      <c r="AD21" s="12">
        <v>1.5</v>
      </c>
      <c r="AE21" s="12">
        <v>-1</v>
      </c>
      <c r="AF21" s="12"/>
      <c r="AG21" s="11" t="s">
        <v>272</v>
      </c>
      <c r="AH21" s="11" t="s">
        <v>197</v>
      </c>
      <c r="AI21" s="11" t="s">
        <v>146</v>
      </c>
      <c r="AJ21" s="8"/>
      <c r="AK21" s="8" t="s">
        <v>673</v>
      </c>
      <c r="AL21" s="31" t="s">
        <v>674</v>
      </c>
    </row>
    <row r="22" spans="1:38" s="5" customFormat="1">
      <c r="A22" s="6">
        <v>45521</v>
      </c>
      <c r="B22" s="25" t="s">
        <v>554</v>
      </c>
      <c r="C22" s="8" t="s">
        <v>151</v>
      </c>
      <c r="D22" s="9">
        <v>7.9236111111111104E-2</v>
      </c>
      <c r="E22" s="8" t="s">
        <v>646</v>
      </c>
      <c r="F22" s="10">
        <v>13</v>
      </c>
      <c r="G22" s="10">
        <v>11.2</v>
      </c>
      <c r="H22" s="10">
        <v>13.3</v>
      </c>
      <c r="I22" s="10">
        <v>13.6</v>
      </c>
      <c r="J22" s="10">
        <v>13.1</v>
      </c>
      <c r="K22" s="10">
        <v>12.9</v>
      </c>
      <c r="L22" s="10">
        <v>12.8</v>
      </c>
      <c r="M22" s="10">
        <v>12.1</v>
      </c>
      <c r="N22" s="10">
        <v>12.6</v>
      </c>
      <c r="O22" s="27">
        <f t="shared" si="10"/>
        <v>37.5</v>
      </c>
      <c r="P22" s="27">
        <f t="shared" si="11"/>
        <v>39.6</v>
      </c>
      <c r="Q22" s="27">
        <f t="shared" si="12"/>
        <v>37.5</v>
      </c>
      <c r="R22" s="28">
        <f t="shared" si="13"/>
        <v>64.2</v>
      </c>
      <c r="S22" s="28">
        <f t="shared" si="14"/>
        <v>63.5</v>
      </c>
      <c r="T22" s="11" t="s">
        <v>177</v>
      </c>
      <c r="U22" s="11" t="s">
        <v>185</v>
      </c>
      <c r="V22" s="13" t="s">
        <v>647</v>
      </c>
      <c r="W22" s="13" t="s">
        <v>228</v>
      </c>
      <c r="X22" s="13" t="s">
        <v>154</v>
      </c>
      <c r="Y22" s="12">
        <v>2</v>
      </c>
      <c r="Z22" s="12">
        <v>1.8</v>
      </c>
      <c r="AA22" s="11" t="s">
        <v>148</v>
      </c>
      <c r="AB22" s="12">
        <v>-1</v>
      </c>
      <c r="AC22" s="12">
        <v>-0.4</v>
      </c>
      <c r="AD22" s="12">
        <v>-0.4</v>
      </c>
      <c r="AE22" s="12">
        <v>-1</v>
      </c>
      <c r="AF22" s="12"/>
      <c r="AG22" s="11" t="s">
        <v>257</v>
      </c>
      <c r="AH22" s="11" t="s">
        <v>190</v>
      </c>
      <c r="AI22" s="11" t="s">
        <v>165</v>
      </c>
      <c r="AJ22" s="8"/>
      <c r="AK22" s="8" t="s">
        <v>681</v>
      </c>
      <c r="AL22" s="31" t="s">
        <v>682</v>
      </c>
    </row>
    <row r="23" spans="1:38" s="5" customFormat="1">
      <c r="A23" s="6">
        <v>45521</v>
      </c>
      <c r="B23" s="25" t="s">
        <v>118</v>
      </c>
      <c r="C23" s="8" t="s">
        <v>151</v>
      </c>
      <c r="D23" s="9">
        <v>7.8506944444444449E-2</v>
      </c>
      <c r="E23" s="8" t="s">
        <v>648</v>
      </c>
      <c r="F23" s="10">
        <v>12.9</v>
      </c>
      <c r="G23" s="10">
        <v>11.1</v>
      </c>
      <c r="H23" s="10">
        <v>12.8</v>
      </c>
      <c r="I23" s="10">
        <v>12.3</v>
      </c>
      <c r="J23" s="10">
        <v>12</v>
      </c>
      <c r="K23" s="10">
        <v>12.6</v>
      </c>
      <c r="L23" s="10">
        <v>13.3</v>
      </c>
      <c r="M23" s="10">
        <v>12.9</v>
      </c>
      <c r="N23" s="10">
        <v>13.4</v>
      </c>
      <c r="O23" s="27">
        <f t="shared" si="10"/>
        <v>36.799999999999997</v>
      </c>
      <c r="P23" s="27">
        <f t="shared" si="11"/>
        <v>36.9</v>
      </c>
      <c r="Q23" s="27">
        <f t="shared" si="12"/>
        <v>39.6</v>
      </c>
      <c r="R23" s="28">
        <f t="shared" si="13"/>
        <v>61.099999999999994</v>
      </c>
      <c r="S23" s="28">
        <f t="shared" si="14"/>
        <v>64.2</v>
      </c>
      <c r="T23" s="11" t="s">
        <v>171</v>
      </c>
      <c r="U23" s="11" t="s">
        <v>231</v>
      </c>
      <c r="V23" s="13" t="s">
        <v>480</v>
      </c>
      <c r="W23" s="13" t="s">
        <v>649</v>
      </c>
      <c r="X23" s="13" t="s">
        <v>253</v>
      </c>
      <c r="Y23" s="12">
        <v>2</v>
      </c>
      <c r="Z23" s="12">
        <v>1.8</v>
      </c>
      <c r="AA23" s="11" t="s">
        <v>148</v>
      </c>
      <c r="AB23" s="12">
        <v>-0.3</v>
      </c>
      <c r="AC23" s="12" t="s">
        <v>271</v>
      </c>
      <c r="AD23" s="12">
        <v>0.7</v>
      </c>
      <c r="AE23" s="12">
        <v>-1</v>
      </c>
      <c r="AF23" s="12"/>
      <c r="AG23" s="11" t="s">
        <v>197</v>
      </c>
      <c r="AH23" s="11" t="s">
        <v>197</v>
      </c>
      <c r="AI23" s="11" t="s">
        <v>146</v>
      </c>
      <c r="AJ23" s="8"/>
      <c r="AK23" s="8" t="s">
        <v>685</v>
      </c>
      <c r="AL23" s="31" t="s">
        <v>686</v>
      </c>
    </row>
    <row r="24" spans="1:38" s="5" customFormat="1">
      <c r="A24" s="6">
        <v>45522</v>
      </c>
      <c r="B24" s="25" t="s">
        <v>119</v>
      </c>
      <c r="C24" s="8" t="s">
        <v>151</v>
      </c>
      <c r="D24" s="9">
        <v>7.8495370370370368E-2</v>
      </c>
      <c r="E24" s="8" t="s">
        <v>656</v>
      </c>
      <c r="F24" s="10">
        <v>12.4</v>
      </c>
      <c r="G24" s="10">
        <v>10.9</v>
      </c>
      <c r="H24" s="10">
        <v>13</v>
      </c>
      <c r="I24" s="10">
        <v>13.1</v>
      </c>
      <c r="J24" s="10">
        <v>13.3</v>
      </c>
      <c r="K24" s="10">
        <v>13.1</v>
      </c>
      <c r="L24" s="10">
        <v>13</v>
      </c>
      <c r="M24" s="10">
        <v>12.1</v>
      </c>
      <c r="N24" s="10">
        <v>12.3</v>
      </c>
      <c r="O24" s="27">
        <f t="shared" si="10"/>
        <v>36.299999999999997</v>
      </c>
      <c r="P24" s="27">
        <f t="shared" si="11"/>
        <v>39.5</v>
      </c>
      <c r="Q24" s="27">
        <f t="shared" si="12"/>
        <v>37.400000000000006</v>
      </c>
      <c r="R24" s="28">
        <f t="shared" si="13"/>
        <v>62.7</v>
      </c>
      <c r="S24" s="28">
        <f t="shared" si="14"/>
        <v>63.8</v>
      </c>
      <c r="T24" s="11" t="s">
        <v>149</v>
      </c>
      <c r="U24" s="11" t="s">
        <v>185</v>
      </c>
      <c r="V24" s="13" t="s">
        <v>203</v>
      </c>
      <c r="W24" s="13" t="s">
        <v>387</v>
      </c>
      <c r="X24" s="13" t="s">
        <v>195</v>
      </c>
      <c r="Y24" s="12">
        <v>1.8</v>
      </c>
      <c r="Z24" s="12">
        <v>2.8</v>
      </c>
      <c r="AA24" s="11" t="s">
        <v>148</v>
      </c>
      <c r="AB24" s="12">
        <v>-1.2</v>
      </c>
      <c r="AC24" s="12" t="s">
        <v>271</v>
      </c>
      <c r="AD24" s="12">
        <v>-0.2</v>
      </c>
      <c r="AE24" s="12">
        <v>-1</v>
      </c>
      <c r="AF24" s="12" t="s">
        <v>277</v>
      </c>
      <c r="AG24" s="11" t="s">
        <v>190</v>
      </c>
      <c r="AH24" s="11" t="s">
        <v>197</v>
      </c>
      <c r="AI24" s="11" t="s">
        <v>146</v>
      </c>
      <c r="AJ24" s="8"/>
      <c r="AK24" s="8" t="s">
        <v>695</v>
      </c>
      <c r="AL24" s="31" t="s">
        <v>696</v>
      </c>
    </row>
    <row r="25" spans="1:38" s="5" customFormat="1">
      <c r="A25" s="6">
        <v>45522</v>
      </c>
      <c r="B25" s="35" t="s">
        <v>118</v>
      </c>
      <c r="C25" s="8" t="s">
        <v>151</v>
      </c>
      <c r="D25" s="9">
        <v>7.7881944444444448E-2</v>
      </c>
      <c r="E25" s="8" t="s">
        <v>661</v>
      </c>
      <c r="F25" s="10">
        <v>12.8</v>
      </c>
      <c r="G25" s="10">
        <v>11.3</v>
      </c>
      <c r="H25" s="10">
        <v>13.5</v>
      </c>
      <c r="I25" s="10">
        <v>13.1</v>
      </c>
      <c r="J25" s="10">
        <v>12.4</v>
      </c>
      <c r="K25" s="10">
        <v>12.7</v>
      </c>
      <c r="L25" s="10">
        <v>12.8</v>
      </c>
      <c r="M25" s="10">
        <v>12</v>
      </c>
      <c r="N25" s="10">
        <v>12.3</v>
      </c>
      <c r="O25" s="27">
        <f t="shared" si="10"/>
        <v>37.6</v>
      </c>
      <c r="P25" s="27">
        <f t="shared" si="11"/>
        <v>38.200000000000003</v>
      </c>
      <c r="Q25" s="27">
        <f t="shared" si="12"/>
        <v>37.1</v>
      </c>
      <c r="R25" s="28">
        <f t="shared" si="13"/>
        <v>63.1</v>
      </c>
      <c r="S25" s="28">
        <f t="shared" si="14"/>
        <v>62.2</v>
      </c>
      <c r="T25" s="11" t="s">
        <v>177</v>
      </c>
      <c r="U25" s="11" t="s">
        <v>185</v>
      </c>
      <c r="V25" s="13" t="s">
        <v>501</v>
      </c>
      <c r="W25" s="13" t="s">
        <v>662</v>
      </c>
      <c r="X25" s="13" t="s">
        <v>253</v>
      </c>
      <c r="Y25" s="12">
        <v>1.8</v>
      </c>
      <c r="Z25" s="12">
        <v>2.8</v>
      </c>
      <c r="AA25" s="11" t="s">
        <v>148</v>
      </c>
      <c r="AB25" s="12">
        <v>-0.7</v>
      </c>
      <c r="AC25" s="12">
        <v>-0.2</v>
      </c>
      <c r="AD25" s="12">
        <v>0.1</v>
      </c>
      <c r="AE25" s="12">
        <v>-1</v>
      </c>
      <c r="AF25" s="12"/>
      <c r="AG25" s="11" t="s">
        <v>190</v>
      </c>
      <c r="AH25" s="11" t="s">
        <v>197</v>
      </c>
      <c r="AI25" s="11" t="s">
        <v>165</v>
      </c>
      <c r="AJ25" s="8"/>
      <c r="AK25" s="8" t="s">
        <v>705</v>
      </c>
      <c r="AL25" s="31" t="s">
        <v>706</v>
      </c>
    </row>
    <row r="26" spans="1:38" s="5" customFormat="1">
      <c r="A26" s="6">
        <v>45522</v>
      </c>
      <c r="B26" s="35" t="s">
        <v>120</v>
      </c>
      <c r="C26" s="8" t="s">
        <v>151</v>
      </c>
      <c r="D26" s="9">
        <v>7.7881944444444448E-2</v>
      </c>
      <c r="E26" s="8" t="s">
        <v>369</v>
      </c>
      <c r="F26" s="10">
        <v>12.8</v>
      </c>
      <c r="G26" s="10">
        <v>11.3</v>
      </c>
      <c r="H26" s="10">
        <v>13.1</v>
      </c>
      <c r="I26" s="10">
        <v>12.8</v>
      </c>
      <c r="J26" s="10">
        <v>12.5</v>
      </c>
      <c r="K26" s="10">
        <v>12.2</v>
      </c>
      <c r="L26" s="10">
        <v>12.9</v>
      </c>
      <c r="M26" s="10">
        <v>12.6</v>
      </c>
      <c r="N26" s="10">
        <v>12.7</v>
      </c>
      <c r="O26" s="27">
        <f t="shared" si="10"/>
        <v>37.200000000000003</v>
      </c>
      <c r="P26" s="27">
        <f t="shared" si="11"/>
        <v>37.5</v>
      </c>
      <c r="Q26" s="27">
        <f t="shared" si="12"/>
        <v>38.200000000000003</v>
      </c>
      <c r="R26" s="28">
        <f t="shared" si="13"/>
        <v>62.5</v>
      </c>
      <c r="S26" s="28">
        <f t="shared" si="14"/>
        <v>62.900000000000006</v>
      </c>
      <c r="T26" s="11" t="s">
        <v>149</v>
      </c>
      <c r="U26" s="11" t="s">
        <v>178</v>
      </c>
      <c r="V26" s="13" t="s">
        <v>370</v>
      </c>
      <c r="W26" s="13" t="s">
        <v>665</v>
      </c>
      <c r="X26" s="13" t="s">
        <v>204</v>
      </c>
      <c r="Y26" s="12">
        <v>1.8</v>
      </c>
      <c r="Z26" s="12">
        <v>2.8</v>
      </c>
      <c r="AA26" s="11" t="s">
        <v>148</v>
      </c>
      <c r="AB26" s="12">
        <v>0.1</v>
      </c>
      <c r="AC26" s="12" t="s">
        <v>271</v>
      </c>
      <c r="AD26" s="12">
        <v>1.1000000000000001</v>
      </c>
      <c r="AE26" s="12">
        <v>-1</v>
      </c>
      <c r="AF26" s="12"/>
      <c r="AG26" s="11" t="s">
        <v>272</v>
      </c>
      <c r="AH26" s="11" t="s">
        <v>197</v>
      </c>
      <c r="AI26" s="11" t="s">
        <v>165</v>
      </c>
      <c r="AJ26" s="8"/>
      <c r="AK26" s="8" t="s">
        <v>709</v>
      </c>
      <c r="AL26" s="31" t="s">
        <v>710</v>
      </c>
    </row>
    <row r="27" spans="1:38" s="5" customFormat="1">
      <c r="A27" s="6">
        <v>45528</v>
      </c>
      <c r="B27" s="25" t="s">
        <v>119</v>
      </c>
      <c r="C27" s="8" t="s">
        <v>151</v>
      </c>
      <c r="D27" s="9">
        <v>7.9212962962962957E-2</v>
      </c>
      <c r="E27" s="8" t="s">
        <v>726</v>
      </c>
      <c r="F27" s="10">
        <v>13.3</v>
      </c>
      <c r="G27" s="10">
        <v>11.3</v>
      </c>
      <c r="H27" s="10">
        <v>13.8</v>
      </c>
      <c r="I27" s="10">
        <v>12.5</v>
      </c>
      <c r="J27" s="10">
        <v>12.1</v>
      </c>
      <c r="K27" s="10">
        <v>12.6</v>
      </c>
      <c r="L27" s="10">
        <v>13</v>
      </c>
      <c r="M27" s="10">
        <v>12.6</v>
      </c>
      <c r="N27" s="10">
        <v>13.2</v>
      </c>
      <c r="O27" s="27">
        <f t="shared" ref="O27:O35" si="15">SUM(F27:H27)</f>
        <v>38.400000000000006</v>
      </c>
      <c r="P27" s="27">
        <f t="shared" ref="P27:P35" si="16">SUM(I27:K27)</f>
        <v>37.200000000000003</v>
      </c>
      <c r="Q27" s="27">
        <f t="shared" ref="Q27:Q35" si="17">SUM(L27:N27)</f>
        <v>38.799999999999997</v>
      </c>
      <c r="R27" s="28">
        <f t="shared" ref="R27:R35" si="18">SUM(F27:J27)</f>
        <v>63.000000000000007</v>
      </c>
      <c r="S27" s="28">
        <f t="shared" ref="S27:S35" si="19">SUM(J27:N27)</f>
        <v>63.5</v>
      </c>
      <c r="T27" s="11" t="s">
        <v>149</v>
      </c>
      <c r="U27" s="11" t="s">
        <v>150</v>
      </c>
      <c r="V27" s="13" t="s">
        <v>182</v>
      </c>
      <c r="W27" s="13" t="s">
        <v>363</v>
      </c>
      <c r="X27" s="13" t="s">
        <v>727</v>
      </c>
      <c r="Y27" s="12">
        <v>5.7</v>
      </c>
      <c r="Z27" s="12">
        <v>5.2</v>
      </c>
      <c r="AA27" s="11" t="s">
        <v>148</v>
      </c>
      <c r="AB27" s="12" t="s">
        <v>281</v>
      </c>
      <c r="AC27" s="12" t="s">
        <v>271</v>
      </c>
      <c r="AD27" s="12">
        <v>1.1000000000000001</v>
      </c>
      <c r="AE27" s="12">
        <v>-1.1000000000000001</v>
      </c>
      <c r="AF27" s="12"/>
      <c r="AG27" s="11" t="s">
        <v>272</v>
      </c>
      <c r="AH27" s="11" t="s">
        <v>190</v>
      </c>
      <c r="AI27" s="11" t="s">
        <v>165</v>
      </c>
      <c r="AJ27" s="8"/>
      <c r="AK27" s="8" t="s">
        <v>771</v>
      </c>
      <c r="AL27" s="31" t="s">
        <v>772</v>
      </c>
    </row>
    <row r="28" spans="1:38" s="5" customFormat="1">
      <c r="A28" s="6">
        <v>45528</v>
      </c>
      <c r="B28" s="25" t="s">
        <v>118</v>
      </c>
      <c r="C28" s="8" t="s">
        <v>151</v>
      </c>
      <c r="D28" s="9">
        <v>7.8553240740740743E-2</v>
      </c>
      <c r="E28" s="8" t="s">
        <v>729</v>
      </c>
      <c r="F28" s="10">
        <v>12.8</v>
      </c>
      <c r="G28" s="10">
        <v>11.1</v>
      </c>
      <c r="H28" s="10">
        <v>14.1</v>
      </c>
      <c r="I28" s="10">
        <v>13.5</v>
      </c>
      <c r="J28" s="10">
        <v>12.7</v>
      </c>
      <c r="K28" s="10">
        <v>12.6</v>
      </c>
      <c r="L28" s="10">
        <v>12.5</v>
      </c>
      <c r="M28" s="10">
        <v>12.1</v>
      </c>
      <c r="N28" s="10">
        <v>12.3</v>
      </c>
      <c r="O28" s="27">
        <f t="shared" si="15"/>
        <v>38</v>
      </c>
      <c r="P28" s="27">
        <f t="shared" si="16"/>
        <v>38.799999999999997</v>
      </c>
      <c r="Q28" s="27">
        <f t="shared" si="17"/>
        <v>36.900000000000006</v>
      </c>
      <c r="R28" s="28">
        <f t="shared" si="18"/>
        <v>64.2</v>
      </c>
      <c r="S28" s="28">
        <f t="shared" si="19"/>
        <v>62.2</v>
      </c>
      <c r="T28" s="11" t="s">
        <v>184</v>
      </c>
      <c r="U28" s="11" t="s">
        <v>185</v>
      </c>
      <c r="V28" s="13" t="s">
        <v>482</v>
      </c>
      <c r="W28" s="13" t="s">
        <v>204</v>
      </c>
      <c r="X28" s="13" t="s">
        <v>730</v>
      </c>
      <c r="Y28" s="12">
        <v>5.7</v>
      </c>
      <c r="Z28" s="12">
        <v>5.2</v>
      </c>
      <c r="AA28" s="11" t="s">
        <v>148</v>
      </c>
      <c r="AB28" s="12">
        <v>0.1</v>
      </c>
      <c r="AC28" s="12">
        <v>-0.4</v>
      </c>
      <c r="AD28" s="12">
        <v>0.8</v>
      </c>
      <c r="AE28" s="12">
        <v>-1.1000000000000001</v>
      </c>
      <c r="AF28" s="12"/>
      <c r="AG28" s="11" t="s">
        <v>197</v>
      </c>
      <c r="AH28" s="11" t="s">
        <v>190</v>
      </c>
      <c r="AI28" s="11" t="s">
        <v>146</v>
      </c>
      <c r="AJ28" s="8"/>
      <c r="AK28" s="8" t="s">
        <v>775</v>
      </c>
      <c r="AL28" s="31" t="s">
        <v>776</v>
      </c>
    </row>
    <row r="29" spans="1:38" s="5" customFormat="1">
      <c r="A29" s="6">
        <v>45529</v>
      </c>
      <c r="B29" s="25" t="s">
        <v>119</v>
      </c>
      <c r="C29" s="8" t="s">
        <v>151</v>
      </c>
      <c r="D29" s="9">
        <v>7.9166666666666663E-2</v>
      </c>
      <c r="E29" s="8" t="s">
        <v>737</v>
      </c>
      <c r="F29" s="10">
        <v>12.9</v>
      </c>
      <c r="G29" s="10">
        <v>11.1</v>
      </c>
      <c r="H29" s="10">
        <v>12.6</v>
      </c>
      <c r="I29" s="10">
        <v>12.7</v>
      </c>
      <c r="J29" s="10">
        <v>12.8</v>
      </c>
      <c r="K29" s="10">
        <v>12.4</v>
      </c>
      <c r="L29" s="10">
        <v>13</v>
      </c>
      <c r="M29" s="10">
        <v>13.1</v>
      </c>
      <c r="N29" s="10">
        <v>13.4</v>
      </c>
      <c r="O29" s="27">
        <f t="shared" si="15"/>
        <v>36.6</v>
      </c>
      <c r="P29" s="27">
        <f t="shared" si="16"/>
        <v>37.9</v>
      </c>
      <c r="Q29" s="27">
        <f t="shared" si="17"/>
        <v>39.5</v>
      </c>
      <c r="R29" s="28">
        <f t="shared" si="18"/>
        <v>62.099999999999994</v>
      </c>
      <c r="S29" s="28">
        <f t="shared" si="19"/>
        <v>64.7</v>
      </c>
      <c r="T29" s="11" t="s">
        <v>171</v>
      </c>
      <c r="U29" s="11" t="s">
        <v>231</v>
      </c>
      <c r="V29" s="13" t="s">
        <v>200</v>
      </c>
      <c r="W29" s="13" t="s">
        <v>229</v>
      </c>
      <c r="X29" s="13" t="s">
        <v>501</v>
      </c>
      <c r="Y29" s="12">
        <v>6.7</v>
      </c>
      <c r="Z29" s="12">
        <v>5.8</v>
      </c>
      <c r="AA29" s="11" t="s">
        <v>148</v>
      </c>
      <c r="AB29" s="12">
        <v>-0.4</v>
      </c>
      <c r="AC29" s="12" t="s">
        <v>271</v>
      </c>
      <c r="AD29" s="12">
        <v>0.7</v>
      </c>
      <c r="AE29" s="12">
        <v>-1.1000000000000001</v>
      </c>
      <c r="AF29" s="12"/>
      <c r="AG29" s="11" t="s">
        <v>197</v>
      </c>
      <c r="AH29" s="11" t="s">
        <v>190</v>
      </c>
      <c r="AI29" s="11" t="s">
        <v>165</v>
      </c>
      <c r="AJ29" s="8"/>
      <c r="AK29" s="8" t="s">
        <v>791</v>
      </c>
      <c r="AL29" s="31" t="s">
        <v>792</v>
      </c>
    </row>
    <row r="30" spans="1:38" s="5" customFormat="1">
      <c r="A30" s="6">
        <v>45529</v>
      </c>
      <c r="B30" s="25" t="s">
        <v>120</v>
      </c>
      <c r="C30" s="8" t="s">
        <v>151</v>
      </c>
      <c r="D30" s="9">
        <v>7.7800925925925926E-2</v>
      </c>
      <c r="E30" s="8" t="s">
        <v>754</v>
      </c>
      <c r="F30" s="10">
        <v>13.2</v>
      </c>
      <c r="G30" s="10">
        <v>10.9</v>
      </c>
      <c r="H30" s="10">
        <v>12.5</v>
      </c>
      <c r="I30" s="10">
        <v>12.7</v>
      </c>
      <c r="J30" s="10">
        <v>13.1</v>
      </c>
      <c r="K30" s="10">
        <v>12.6</v>
      </c>
      <c r="L30" s="10">
        <v>12.6</v>
      </c>
      <c r="M30" s="10">
        <v>12.6</v>
      </c>
      <c r="N30" s="10">
        <v>12</v>
      </c>
      <c r="O30" s="27">
        <f t="shared" si="15"/>
        <v>36.6</v>
      </c>
      <c r="P30" s="27">
        <f t="shared" si="16"/>
        <v>38.4</v>
      </c>
      <c r="Q30" s="27">
        <f t="shared" si="17"/>
        <v>37.200000000000003</v>
      </c>
      <c r="R30" s="28">
        <f t="shared" si="18"/>
        <v>62.4</v>
      </c>
      <c r="S30" s="28">
        <f t="shared" si="19"/>
        <v>62.9</v>
      </c>
      <c r="T30" s="11" t="s">
        <v>149</v>
      </c>
      <c r="U30" s="11" t="s">
        <v>178</v>
      </c>
      <c r="V30" s="13" t="s">
        <v>152</v>
      </c>
      <c r="W30" s="13" t="s">
        <v>755</v>
      </c>
      <c r="X30" s="13" t="s">
        <v>756</v>
      </c>
      <c r="Y30" s="12">
        <v>6.7</v>
      </c>
      <c r="Z30" s="12">
        <v>5.8</v>
      </c>
      <c r="AA30" s="11" t="s">
        <v>148</v>
      </c>
      <c r="AB30" s="12">
        <v>-0.6</v>
      </c>
      <c r="AC30" s="12" t="s">
        <v>271</v>
      </c>
      <c r="AD30" s="12">
        <v>0.5</v>
      </c>
      <c r="AE30" s="12">
        <v>-1.1000000000000001</v>
      </c>
      <c r="AF30" s="12"/>
      <c r="AG30" s="11" t="s">
        <v>197</v>
      </c>
      <c r="AH30" s="11" t="s">
        <v>197</v>
      </c>
      <c r="AI30" s="11" t="s">
        <v>146</v>
      </c>
      <c r="AJ30" s="8"/>
      <c r="AK30" s="8" t="s">
        <v>807</v>
      </c>
      <c r="AL30" s="31" t="s">
        <v>808</v>
      </c>
    </row>
    <row r="31" spans="1:38" s="5" customFormat="1">
      <c r="A31" s="6">
        <v>45529</v>
      </c>
      <c r="B31" s="25" t="s">
        <v>122</v>
      </c>
      <c r="C31" s="8" t="s">
        <v>151</v>
      </c>
      <c r="D31" s="9">
        <v>7.7152777777777778E-2</v>
      </c>
      <c r="E31" s="8" t="s">
        <v>757</v>
      </c>
      <c r="F31" s="10">
        <v>12.3</v>
      </c>
      <c r="G31" s="10">
        <v>10.5</v>
      </c>
      <c r="H31" s="10">
        <v>12.3</v>
      </c>
      <c r="I31" s="10">
        <v>12.2</v>
      </c>
      <c r="J31" s="10">
        <v>12.4</v>
      </c>
      <c r="K31" s="10">
        <v>12.8</v>
      </c>
      <c r="L31" s="10">
        <v>13.5</v>
      </c>
      <c r="M31" s="10">
        <v>12.7</v>
      </c>
      <c r="N31" s="10">
        <v>12.9</v>
      </c>
      <c r="O31" s="27">
        <f t="shared" si="15"/>
        <v>35.1</v>
      </c>
      <c r="P31" s="27">
        <f t="shared" si="16"/>
        <v>37.400000000000006</v>
      </c>
      <c r="Q31" s="27">
        <f t="shared" si="17"/>
        <v>39.1</v>
      </c>
      <c r="R31" s="28">
        <f t="shared" si="18"/>
        <v>59.699999999999996</v>
      </c>
      <c r="S31" s="28">
        <f t="shared" si="19"/>
        <v>64.300000000000011</v>
      </c>
      <c r="T31" s="11" t="s">
        <v>171</v>
      </c>
      <c r="U31" s="11" t="s">
        <v>231</v>
      </c>
      <c r="V31" s="13" t="s">
        <v>758</v>
      </c>
      <c r="W31" s="13" t="s">
        <v>153</v>
      </c>
      <c r="X31" s="13" t="s">
        <v>759</v>
      </c>
      <c r="Y31" s="12">
        <v>6.7</v>
      </c>
      <c r="Z31" s="12">
        <v>5.8</v>
      </c>
      <c r="AA31" s="11" t="s">
        <v>148</v>
      </c>
      <c r="AB31" s="12">
        <v>0.2</v>
      </c>
      <c r="AC31" s="12" t="s">
        <v>271</v>
      </c>
      <c r="AD31" s="12">
        <v>1.3</v>
      </c>
      <c r="AE31" s="12">
        <v>-1.1000000000000001</v>
      </c>
      <c r="AF31" s="12"/>
      <c r="AG31" s="11" t="s">
        <v>272</v>
      </c>
      <c r="AH31" s="11" t="s">
        <v>197</v>
      </c>
      <c r="AI31" s="11" t="s">
        <v>146</v>
      </c>
      <c r="AJ31" s="8"/>
      <c r="AK31" s="8" t="s">
        <v>787</v>
      </c>
      <c r="AL31" s="31" t="s">
        <v>788</v>
      </c>
    </row>
    <row r="32" spans="1:38" s="5" customFormat="1">
      <c r="A32" s="6">
        <v>45535</v>
      </c>
      <c r="B32" s="25" t="s">
        <v>553</v>
      </c>
      <c r="C32" s="8" t="s">
        <v>813</v>
      </c>
      <c r="D32" s="9">
        <v>7.9178240740740743E-2</v>
      </c>
      <c r="E32" s="8" t="s">
        <v>812</v>
      </c>
      <c r="F32" s="10">
        <v>12.9</v>
      </c>
      <c r="G32" s="10">
        <v>10.7</v>
      </c>
      <c r="H32" s="10">
        <v>13.5</v>
      </c>
      <c r="I32" s="10">
        <v>13.1</v>
      </c>
      <c r="J32" s="10">
        <v>12.6</v>
      </c>
      <c r="K32" s="10">
        <v>12.8</v>
      </c>
      <c r="L32" s="10">
        <v>12.9</v>
      </c>
      <c r="M32" s="10">
        <v>12.5</v>
      </c>
      <c r="N32" s="10">
        <v>13.1</v>
      </c>
      <c r="O32" s="27">
        <f t="shared" si="15"/>
        <v>37.1</v>
      </c>
      <c r="P32" s="27">
        <f t="shared" si="16"/>
        <v>38.5</v>
      </c>
      <c r="Q32" s="27">
        <f t="shared" si="17"/>
        <v>38.5</v>
      </c>
      <c r="R32" s="28">
        <f t="shared" si="18"/>
        <v>62.800000000000004</v>
      </c>
      <c r="S32" s="28">
        <f t="shared" si="19"/>
        <v>63.9</v>
      </c>
      <c r="T32" s="11" t="s">
        <v>149</v>
      </c>
      <c r="U32" s="11" t="s">
        <v>150</v>
      </c>
      <c r="V32" s="13" t="s">
        <v>377</v>
      </c>
      <c r="W32" s="13" t="s">
        <v>814</v>
      </c>
      <c r="X32" s="13" t="s">
        <v>377</v>
      </c>
      <c r="Y32" s="12">
        <v>12.7</v>
      </c>
      <c r="Z32" s="12">
        <v>13.6</v>
      </c>
      <c r="AA32" s="11" t="s">
        <v>147</v>
      </c>
      <c r="AB32" s="12">
        <v>-1.2</v>
      </c>
      <c r="AC32" s="12" t="s">
        <v>271</v>
      </c>
      <c r="AD32" s="12">
        <v>0.8</v>
      </c>
      <c r="AE32" s="12">
        <v>-2</v>
      </c>
      <c r="AF32" s="12"/>
      <c r="AG32" s="11" t="s">
        <v>197</v>
      </c>
      <c r="AH32" s="11" t="s">
        <v>197</v>
      </c>
      <c r="AI32" s="11" t="s">
        <v>146</v>
      </c>
      <c r="AJ32" s="8"/>
      <c r="AK32" s="8" t="s">
        <v>850</v>
      </c>
      <c r="AL32" s="31" t="s">
        <v>851</v>
      </c>
    </row>
    <row r="33" spans="1:38" s="5" customFormat="1">
      <c r="A33" s="6">
        <v>45535</v>
      </c>
      <c r="B33" s="35" t="s">
        <v>118</v>
      </c>
      <c r="C33" s="8" t="s">
        <v>827</v>
      </c>
      <c r="D33" s="9">
        <v>7.8518518518518515E-2</v>
      </c>
      <c r="E33" s="8" t="s">
        <v>826</v>
      </c>
      <c r="F33" s="10">
        <v>12.8</v>
      </c>
      <c r="G33" s="10">
        <v>10.6</v>
      </c>
      <c r="H33" s="10">
        <v>13.9</v>
      </c>
      <c r="I33" s="10">
        <v>13.6</v>
      </c>
      <c r="J33" s="10">
        <v>13.4</v>
      </c>
      <c r="K33" s="10">
        <v>13.1</v>
      </c>
      <c r="L33" s="10">
        <v>12.7</v>
      </c>
      <c r="M33" s="10">
        <v>11.8</v>
      </c>
      <c r="N33" s="10">
        <v>11.5</v>
      </c>
      <c r="O33" s="27">
        <f t="shared" si="15"/>
        <v>37.299999999999997</v>
      </c>
      <c r="P33" s="27">
        <f t="shared" si="16"/>
        <v>40.1</v>
      </c>
      <c r="Q33" s="27">
        <f t="shared" si="17"/>
        <v>36</v>
      </c>
      <c r="R33" s="28">
        <f t="shared" si="18"/>
        <v>64.3</v>
      </c>
      <c r="S33" s="28">
        <f t="shared" si="19"/>
        <v>62.5</v>
      </c>
      <c r="T33" s="11" t="s">
        <v>184</v>
      </c>
      <c r="U33" s="11" t="s">
        <v>185</v>
      </c>
      <c r="V33" s="13" t="s">
        <v>203</v>
      </c>
      <c r="W33" s="13" t="s">
        <v>387</v>
      </c>
      <c r="X33" s="13" t="s">
        <v>828</v>
      </c>
      <c r="Y33" s="12">
        <v>12.7</v>
      </c>
      <c r="Z33" s="12">
        <v>13.6</v>
      </c>
      <c r="AA33" s="11" t="s">
        <v>147</v>
      </c>
      <c r="AB33" s="12">
        <v>-0.2</v>
      </c>
      <c r="AC33" s="12">
        <v>-1</v>
      </c>
      <c r="AD33" s="12">
        <v>0.8</v>
      </c>
      <c r="AE33" s="12">
        <v>-2</v>
      </c>
      <c r="AF33" s="12"/>
      <c r="AG33" s="11" t="s">
        <v>197</v>
      </c>
      <c r="AH33" s="11" t="s">
        <v>197</v>
      </c>
      <c r="AI33" s="11" t="s">
        <v>146</v>
      </c>
      <c r="AJ33" s="8"/>
      <c r="AK33" s="8" t="s">
        <v>864</v>
      </c>
      <c r="AL33" s="31" t="s">
        <v>865</v>
      </c>
    </row>
    <row r="34" spans="1:38" s="5" customFormat="1">
      <c r="A34" s="6">
        <v>45536</v>
      </c>
      <c r="B34" s="25" t="s">
        <v>119</v>
      </c>
      <c r="C34" s="8" t="s">
        <v>813</v>
      </c>
      <c r="D34" s="9">
        <v>7.7777777777777779E-2</v>
      </c>
      <c r="E34" s="8" t="s">
        <v>836</v>
      </c>
      <c r="F34" s="10">
        <v>12.9</v>
      </c>
      <c r="G34" s="10">
        <v>11</v>
      </c>
      <c r="H34" s="10">
        <v>13</v>
      </c>
      <c r="I34" s="10">
        <v>12.8</v>
      </c>
      <c r="J34" s="10">
        <v>12.4</v>
      </c>
      <c r="K34" s="10">
        <v>12.5</v>
      </c>
      <c r="L34" s="10">
        <v>12.7</v>
      </c>
      <c r="M34" s="10">
        <v>12.5</v>
      </c>
      <c r="N34" s="10">
        <v>12.2</v>
      </c>
      <c r="O34" s="27">
        <f t="shared" si="15"/>
        <v>36.9</v>
      </c>
      <c r="P34" s="27">
        <f t="shared" si="16"/>
        <v>37.700000000000003</v>
      </c>
      <c r="Q34" s="27">
        <f t="shared" si="17"/>
        <v>37.4</v>
      </c>
      <c r="R34" s="28">
        <f t="shared" si="18"/>
        <v>62.1</v>
      </c>
      <c r="S34" s="28">
        <f t="shared" si="19"/>
        <v>62.3</v>
      </c>
      <c r="T34" s="11" t="s">
        <v>149</v>
      </c>
      <c r="U34" s="11" t="s">
        <v>178</v>
      </c>
      <c r="V34" s="13" t="s">
        <v>229</v>
      </c>
      <c r="W34" s="13" t="s">
        <v>363</v>
      </c>
      <c r="X34" s="13" t="s">
        <v>501</v>
      </c>
      <c r="Y34" s="12">
        <v>18.399999999999999</v>
      </c>
      <c r="Z34" s="12">
        <v>19.2</v>
      </c>
      <c r="AA34" s="11" t="s">
        <v>177</v>
      </c>
      <c r="AB34" s="12">
        <v>-2.4</v>
      </c>
      <c r="AC34" s="12" t="s">
        <v>271</v>
      </c>
      <c r="AD34" s="12">
        <v>0.2</v>
      </c>
      <c r="AE34" s="12">
        <v>-2.6</v>
      </c>
      <c r="AF34" s="12"/>
      <c r="AG34" s="11" t="s">
        <v>190</v>
      </c>
      <c r="AH34" s="11" t="s">
        <v>190</v>
      </c>
      <c r="AI34" s="11" t="s">
        <v>165</v>
      </c>
      <c r="AJ34" s="8"/>
      <c r="AK34" s="8" t="s">
        <v>874</v>
      </c>
      <c r="AL34" s="31" t="s">
        <v>875</v>
      </c>
    </row>
    <row r="35" spans="1:38" s="5" customFormat="1">
      <c r="A35" s="6">
        <v>45536</v>
      </c>
      <c r="B35" s="25" t="s">
        <v>118</v>
      </c>
      <c r="C35" s="8" t="s">
        <v>813</v>
      </c>
      <c r="D35" s="9">
        <v>7.7118055555555551E-2</v>
      </c>
      <c r="E35" s="8" t="s">
        <v>842</v>
      </c>
      <c r="F35" s="10">
        <v>13</v>
      </c>
      <c r="G35" s="10">
        <v>11.3</v>
      </c>
      <c r="H35" s="10">
        <v>13.5</v>
      </c>
      <c r="I35" s="10">
        <v>12.6</v>
      </c>
      <c r="J35" s="10">
        <v>12</v>
      </c>
      <c r="K35" s="10">
        <v>12.3</v>
      </c>
      <c r="L35" s="10">
        <v>12.4</v>
      </c>
      <c r="M35" s="10">
        <v>12</v>
      </c>
      <c r="N35" s="10">
        <v>12.2</v>
      </c>
      <c r="O35" s="27">
        <f t="shared" si="15"/>
        <v>37.799999999999997</v>
      </c>
      <c r="P35" s="27">
        <f t="shared" si="16"/>
        <v>36.900000000000006</v>
      </c>
      <c r="Q35" s="27">
        <f t="shared" si="17"/>
        <v>36.599999999999994</v>
      </c>
      <c r="R35" s="28">
        <f t="shared" si="18"/>
        <v>62.4</v>
      </c>
      <c r="S35" s="28">
        <f t="shared" si="19"/>
        <v>60.900000000000006</v>
      </c>
      <c r="T35" s="11" t="s">
        <v>177</v>
      </c>
      <c r="U35" s="11" t="s">
        <v>178</v>
      </c>
      <c r="V35" s="13" t="s">
        <v>477</v>
      </c>
      <c r="W35" s="13" t="s">
        <v>276</v>
      </c>
      <c r="X35" s="13" t="s">
        <v>213</v>
      </c>
      <c r="Y35" s="12">
        <v>18.399999999999999</v>
      </c>
      <c r="Z35" s="12">
        <v>19.2</v>
      </c>
      <c r="AA35" s="11" t="s">
        <v>177</v>
      </c>
      <c r="AB35" s="12">
        <v>-2.2999999999999998</v>
      </c>
      <c r="AC35" s="12">
        <v>-0.2</v>
      </c>
      <c r="AD35" s="12">
        <v>0.1</v>
      </c>
      <c r="AE35" s="12">
        <v>-2.6</v>
      </c>
      <c r="AF35" s="12"/>
      <c r="AG35" s="11" t="s">
        <v>190</v>
      </c>
      <c r="AH35" s="11" t="s">
        <v>197</v>
      </c>
      <c r="AI35" s="11" t="s">
        <v>146</v>
      </c>
      <c r="AJ35" s="8"/>
      <c r="AK35" s="8" t="s">
        <v>884</v>
      </c>
      <c r="AL35" s="31" t="s">
        <v>885</v>
      </c>
    </row>
    <row r="36" spans="1:38" s="5" customFormat="1">
      <c r="A36" s="6">
        <v>45542</v>
      </c>
      <c r="B36" s="25" t="s">
        <v>715</v>
      </c>
      <c r="C36" s="8" t="s">
        <v>151</v>
      </c>
      <c r="D36" s="9">
        <v>7.9166666666666663E-2</v>
      </c>
      <c r="E36" s="8" t="s">
        <v>904</v>
      </c>
      <c r="F36" s="10">
        <v>13.3</v>
      </c>
      <c r="G36" s="10">
        <v>11</v>
      </c>
      <c r="H36" s="10">
        <v>13</v>
      </c>
      <c r="I36" s="10">
        <v>13.5</v>
      </c>
      <c r="J36" s="10">
        <v>12.4</v>
      </c>
      <c r="K36" s="10">
        <v>12.2</v>
      </c>
      <c r="L36" s="10">
        <v>12.8</v>
      </c>
      <c r="M36" s="10">
        <v>12.4</v>
      </c>
      <c r="N36" s="10">
        <v>13.4</v>
      </c>
      <c r="O36" s="27">
        <f>SUM(F36:H36)</f>
        <v>37.299999999999997</v>
      </c>
      <c r="P36" s="27">
        <f>SUM(I36:K36)</f>
        <v>38.099999999999994</v>
      </c>
      <c r="Q36" s="27">
        <f>SUM(L36:N36)</f>
        <v>38.6</v>
      </c>
      <c r="R36" s="28">
        <f>SUM(F36:J36)</f>
        <v>63.199999999999996</v>
      </c>
      <c r="S36" s="28">
        <f>SUM(J36:N36)</f>
        <v>63.2</v>
      </c>
      <c r="T36" s="11" t="s">
        <v>149</v>
      </c>
      <c r="U36" s="11" t="s">
        <v>150</v>
      </c>
      <c r="V36" s="13" t="s">
        <v>228</v>
      </c>
      <c r="W36" s="13" t="s">
        <v>905</v>
      </c>
      <c r="X36" s="13" t="s">
        <v>906</v>
      </c>
      <c r="Y36" s="12">
        <v>4.2</v>
      </c>
      <c r="Z36" s="12">
        <v>4.9000000000000004</v>
      </c>
      <c r="AA36" s="11" t="s">
        <v>148</v>
      </c>
      <c r="AB36" s="12">
        <v>-1.3</v>
      </c>
      <c r="AC36" s="12" t="s">
        <v>271</v>
      </c>
      <c r="AD36" s="12">
        <v>0.1</v>
      </c>
      <c r="AE36" s="12">
        <v>-1.4</v>
      </c>
      <c r="AF36" s="12"/>
      <c r="AG36" s="11" t="s">
        <v>190</v>
      </c>
      <c r="AH36" s="11" t="s">
        <v>197</v>
      </c>
      <c r="AI36" s="11" t="s">
        <v>146</v>
      </c>
      <c r="AJ36" s="8"/>
      <c r="AK36" s="8" t="s">
        <v>902</v>
      </c>
      <c r="AL36" s="31" t="s">
        <v>903</v>
      </c>
    </row>
    <row r="37" spans="1:38" s="5" customFormat="1">
      <c r="A37" s="6">
        <v>45542</v>
      </c>
      <c r="B37" s="25" t="s">
        <v>716</v>
      </c>
      <c r="C37" s="8" t="s">
        <v>151</v>
      </c>
      <c r="D37" s="9">
        <v>7.9907407407407413E-2</v>
      </c>
      <c r="E37" s="8" t="s">
        <v>910</v>
      </c>
      <c r="F37" s="10">
        <v>13.4</v>
      </c>
      <c r="G37" s="10">
        <v>12.1</v>
      </c>
      <c r="H37" s="10">
        <v>14.3</v>
      </c>
      <c r="I37" s="10">
        <v>13.4</v>
      </c>
      <c r="J37" s="10">
        <v>13</v>
      </c>
      <c r="K37" s="10">
        <v>12.7</v>
      </c>
      <c r="L37" s="10">
        <v>12.5</v>
      </c>
      <c r="M37" s="10">
        <v>11.9</v>
      </c>
      <c r="N37" s="10">
        <v>12.1</v>
      </c>
      <c r="O37" s="27">
        <f>SUM(F37:H37)</f>
        <v>39.799999999999997</v>
      </c>
      <c r="P37" s="27">
        <f>SUM(I37:K37)</f>
        <v>39.099999999999994</v>
      </c>
      <c r="Q37" s="27">
        <f>SUM(L37:N37)</f>
        <v>36.5</v>
      </c>
      <c r="R37" s="28">
        <f>SUM(F37:J37)</f>
        <v>66.199999999999989</v>
      </c>
      <c r="S37" s="28">
        <f>SUM(J37:N37)</f>
        <v>62.2</v>
      </c>
      <c r="T37" s="11" t="s">
        <v>184</v>
      </c>
      <c r="U37" s="11" t="s">
        <v>185</v>
      </c>
      <c r="V37" s="13" t="s">
        <v>912</v>
      </c>
      <c r="W37" s="13" t="s">
        <v>911</v>
      </c>
      <c r="X37" s="13" t="s">
        <v>913</v>
      </c>
      <c r="Y37" s="12">
        <v>4.2</v>
      </c>
      <c r="Z37" s="12">
        <v>4.9000000000000004</v>
      </c>
      <c r="AA37" s="11" t="s">
        <v>148</v>
      </c>
      <c r="AB37" s="12">
        <v>-0.2</v>
      </c>
      <c r="AC37" s="12">
        <v>-0.8</v>
      </c>
      <c r="AD37" s="12">
        <v>0.4</v>
      </c>
      <c r="AE37" s="12">
        <v>-1.4</v>
      </c>
      <c r="AF37" s="12" t="s">
        <v>277</v>
      </c>
      <c r="AG37" s="11" t="s">
        <v>197</v>
      </c>
      <c r="AH37" s="11" t="s">
        <v>190</v>
      </c>
      <c r="AI37" s="11" t="s">
        <v>165</v>
      </c>
      <c r="AJ37" s="8"/>
      <c r="AK37" s="8" t="s">
        <v>914</v>
      </c>
      <c r="AL37" s="31" t="s">
        <v>915</v>
      </c>
    </row>
    <row r="38" spans="1:38" s="5" customFormat="1">
      <c r="A38" s="6">
        <v>45542</v>
      </c>
      <c r="B38" s="25" t="s">
        <v>118</v>
      </c>
      <c r="C38" s="8" t="s">
        <v>151</v>
      </c>
      <c r="D38" s="9">
        <v>7.7175925925925926E-2</v>
      </c>
      <c r="E38" s="8" t="s">
        <v>924</v>
      </c>
      <c r="F38" s="10">
        <v>12.9</v>
      </c>
      <c r="G38" s="10">
        <v>11.1</v>
      </c>
      <c r="H38" s="10">
        <v>13</v>
      </c>
      <c r="I38" s="10">
        <v>12.7</v>
      </c>
      <c r="J38" s="10">
        <v>12.5</v>
      </c>
      <c r="K38" s="10">
        <v>12.6</v>
      </c>
      <c r="L38" s="10">
        <v>12</v>
      </c>
      <c r="M38" s="10">
        <v>11.8</v>
      </c>
      <c r="N38" s="10">
        <v>13.2</v>
      </c>
      <c r="O38" s="27">
        <f>SUM(F38:H38)</f>
        <v>37</v>
      </c>
      <c r="P38" s="27">
        <f>SUM(I38:K38)</f>
        <v>37.799999999999997</v>
      </c>
      <c r="Q38" s="27">
        <f>SUM(L38:N38)</f>
        <v>37</v>
      </c>
      <c r="R38" s="28">
        <f>SUM(F38:J38)</f>
        <v>62.2</v>
      </c>
      <c r="S38" s="28">
        <f>SUM(J38:N38)</f>
        <v>62.100000000000009</v>
      </c>
      <c r="T38" s="11" t="s">
        <v>149</v>
      </c>
      <c r="U38" s="11" t="s">
        <v>178</v>
      </c>
      <c r="V38" s="13" t="s">
        <v>180</v>
      </c>
      <c r="W38" s="13" t="s">
        <v>203</v>
      </c>
      <c r="X38" s="13" t="s">
        <v>204</v>
      </c>
      <c r="Y38" s="12">
        <v>4.2</v>
      </c>
      <c r="Z38" s="12">
        <v>4.9000000000000004</v>
      </c>
      <c r="AA38" s="11" t="s">
        <v>148</v>
      </c>
      <c r="AB38" s="12">
        <v>-1.8</v>
      </c>
      <c r="AC38" s="12" t="s">
        <v>271</v>
      </c>
      <c r="AD38" s="12">
        <v>-0.4</v>
      </c>
      <c r="AE38" s="12">
        <v>-1.4</v>
      </c>
      <c r="AF38" s="12" t="s">
        <v>277</v>
      </c>
      <c r="AG38" s="11" t="s">
        <v>257</v>
      </c>
      <c r="AH38" s="11" t="s">
        <v>197</v>
      </c>
      <c r="AI38" s="11" t="s">
        <v>146</v>
      </c>
      <c r="AJ38" s="8"/>
      <c r="AK38" s="8" t="s">
        <v>923</v>
      </c>
      <c r="AL38" s="31" t="s">
        <v>963</v>
      </c>
    </row>
    <row r="39" spans="1:38" s="5" customFormat="1">
      <c r="A39" s="6">
        <v>45543</v>
      </c>
      <c r="B39" s="35" t="s">
        <v>118</v>
      </c>
      <c r="C39" s="8" t="s">
        <v>151</v>
      </c>
      <c r="D39" s="9">
        <v>7.7106481481481484E-2</v>
      </c>
      <c r="E39" s="8" t="s">
        <v>656</v>
      </c>
      <c r="F39" s="10">
        <v>12.9</v>
      </c>
      <c r="G39" s="10">
        <v>11.2</v>
      </c>
      <c r="H39" s="10">
        <v>12.6</v>
      </c>
      <c r="I39" s="10">
        <v>12.6</v>
      </c>
      <c r="J39" s="10">
        <v>12.4</v>
      </c>
      <c r="K39" s="10">
        <v>12.8</v>
      </c>
      <c r="L39" s="10">
        <v>12.3</v>
      </c>
      <c r="M39" s="10">
        <v>11.6</v>
      </c>
      <c r="N39" s="10">
        <v>12.8</v>
      </c>
      <c r="O39" s="27">
        <f>SUM(F39:H39)</f>
        <v>36.700000000000003</v>
      </c>
      <c r="P39" s="27">
        <f>SUM(I39:K39)</f>
        <v>37.799999999999997</v>
      </c>
      <c r="Q39" s="27">
        <f>SUM(L39:N39)</f>
        <v>36.700000000000003</v>
      </c>
      <c r="R39" s="28">
        <f>SUM(F39:J39)</f>
        <v>61.7</v>
      </c>
      <c r="S39" s="28">
        <f>SUM(J39:N39)</f>
        <v>61.900000000000006</v>
      </c>
      <c r="T39" s="11" t="s">
        <v>149</v>
      </c>
      <c r="U39" s="11" t="s">
        <v>178</v>
      </c>
      <c r="V39" s="13" t="s">
        <v>203</v>
      </c>
      <c r="W39" s="13" t="s">
        <v>253</v>
      </c>
      <c r="X39" s="13" t="s">
        <v>154</v>
      </c>
      <c r="Y39" s="12">
        <v>3.8</v>
      </c>
      <c r="Z39" s="12">
        <v>4</v>
      </c>
      <c r="AA39" s="11" t="s">
        <v>148</v>
      </c>
      <c r="AB39" s="12">
        <v>-2.4</v>
      </c>
      <c r="AC39" s="12" t="s">
        <v>271</v>
      </c>
      <c r="AD39" s="12">
        <v>-1</v>
      </c>
      <c r="AE39" s="12">
        <v>-1.4</v>
      </c>
      <c r="AF39" s="12"/>
      <c r="AG39" s="11" t="s">
        <v>258</v>
      </c>
      <c r="AH39" s="11" t="s">
        <v>197</v>
      </c>
      <c r="AI39" s="11" t="s">
        <v>146</v>
      </c>
      <c r="AJ39" s="8"/>
      <c r="AK39" s="8" t="s">
        <v>968</v>
      </c>
      <c r="AL39" s="31" t="s">
        <v>969</v>
      </c>
    </row>
    <row r="40" spans="1:38" s="5" customFormat="1">
      <c r="A40" s="6">
        <v>45543</v>
      </c>
      <c r="B40" s="25" t="s">
        <v>120</v>
      </c>
      <c r="C40" s="8" t="s">
        <v>151</v>
      </c>
      <c r="D40" s="9">
        <v>7.7152777777777778E-2</v>
      </c>
      <c r="E40" s="8" t="s">
        <v>896</v>
      </c>
      <c r="F40" s="10">
        <v>12.9</v>
      </c>
      <c r="G40" s="10">
        <v>11.1</v>
      </c>
      <c r="H40" s="10">
        <v>12.8</v>
      </c>
      <c r="I40" s="10">
        <v>13.1</v>
      </c>
      <c r="J40" s="10">
        <v>12.5</v>
      </c>
      <c r="K40" s="10">
        <v>12.1</v>
      </c>
      <c r="L40" s="10">
        <v>12.5</v>
      </c>
      <c r="M40" s="10">
        <v>12.4</v>
      </c>
      <c r="N40" s="10">
        <v>12.2</v>
      </c>
      <c r="O40" s="27">
        <f>SUM(F40:H40)</f>
        <v>36.799999999999997</v>
      </c>
      <c r="P40" s="27">
        <f>SUM(I40:K40)</f>
        <v>37.700000000000003</v>
      </c>
      <c r="Q40" s="27">
        <f>SUM(L40:N40)</f>
        <v>37.099999999999994</v>
      </c>
      <c r="R40" s="28">
        <f>SUM(F40:J40)</f>
        <v>62.4</v>
      </c>
      <c r="S40" s="28">
        <f>SUM(J40:N40)</f>
        <v>61.7</v>
      </c>
      <c r="T40" s="11" t="s">
        <v>149</v>
      </c>
      <c r="U40" s="11" t="s">
        <v>185</v>
      </c>
      <c r="V40" s="13" t="s">
        <v>344</v>
      </c>
      <c r="W40" s="13" t="s">
        <v>229</v>
      </c>
      <c r="X40" s="13" t="s">
        <v>814</v>
      </c>
      <c r="Y40" s="12">
        <v>3.8</v>
      </c>
      <c r="Z40" s="12">
        <v>4</v>
      </c>
      <c r="AA40" s="11" t="s">
        <v>148</v>
      </c>
      <c r="AB40" s="12">
        <v>-1.2</v>
      </c>
      <c r="AC40" s="12" t="s">
        <v>271</v>
      </c>
      <c r="AD40" s="12">
        <v>0.2</v>
      </c>
      <c r="AE40" s="12">
        <v>-1.4</v>
      </c>
      <c r="AF40" s="12"/>
      <c r="AG40" s="11" t="s">
        <v>190</v>
      </c>
      <c r="AH40" s="11" t="s">
        <v>197</v>
      </c>
      <c r="AI40" s="11" t="s">
        <v>165</v>
      </c>
      <c r="AJ40" s="8"/>
      <c r="AK40" s="8" t="s">
        <v>961</v>
      </c>
      <c r="AL40" s="31" t="s">
        <v>962</v>
      </c>
    </row>
    <row r="41" spans="1:38" s="5" customFormat="1">
      <c r="A41" s="6">
        <v>45549</v>
      </c>
      <c r="B41" s="25" t="s">
        <v>553</v>
      </c>
      <c r="C41" s="8" t="s">
        <v>151</v>
      </c>
      <c r="D41" s="9">
        <v>7.8518518518518515E-2</v>
      </c>
      <c r="E41" s="8" t="s">
        <v>988</v>
      </c>
      <c r="F41" s="10">
        <v>12.6</v>
      </c>
      <c r="G41" s="10">
        <v>11.8</v>
      </c>
      <c r="H41" s="10">
        <v>13.9</v>
      </c>
      <c r="I41" s="10">
        <v>12.7</v>
      </c>
      <c r="J41" s="10">
        <v>12.7</v>
      </c>
      <c r="K41" s="10">
        <v>13.1</v>
      </c>
      <c r="L41" s="10">
        <v>12.7</v>
      </c>
      <c r="M41" s="10">
        <v>11.8</v>
      </c>
      <c r="N41" s="10">
        <v>12.1</v>
      </c>
      <c r="O41" s="27">
        <f t="shared" ref="O41:O48" si="20">SUM(F41:H41)</f>
        <v>38.299999999999997</v>
      </c>
      <c r="P41" s="27">
        <f t="shared" ref="P41:P48" si="21">SUM(I41:K41)</f>
        <v>38.5</v>
      </c>
      <c r="Q41" s="27">
        <f t="shared" ref="Q41:Q48" si="22">SUM(L41:N41)</f>
        <v>36.6</v>
      </c>
      <c r="R41" s="28">
        <f t="shared" ref="R41:R48" si="23">SUM(F41:J41)</f>
        <v>63.7</v>
      </c>
      <c r="S41" s="28">
        <f t="shared" ref="S41:S48" si="24">SUM(J41:N41)</f>
        <v>62.4</v>
      </c>
      <c r="T41" s="11" t="s">
        <v>149</v>
      </c>
      <c r="U41" s="11" t="s">
        <v>185</v>
      </c>
      <c r="V41" s="13" t="s">
        <v>647</v>
      </c>
      <c r="W41" s="13" t="s">
        <v>248</v>
      </c>
      <c r="X41" s="13" t="s">
        <v>152</v>
      </c>
      <c r="Y41" s="12">
        <v>2.2000000000000002</v>
      </c>
      <c r="Z41" s="12">
        <v>1.3</v>
      </c>
      <c r="AA41" s="11" t="s">
        <v>148</v>
      </c>
      <c r="AB41" s="12">
        <v>-1.9</v>
      </c>
      <c r="AC41" s="12">
        <v>-0.4</v>
      </c>
      <c r="AD41" s="12">
        <v>-0.9</v>
      </c>
      <c r="AE41" s="12">
        <v>-1.4</v>
      </c>
      <c r="AF41" s="12" t="s">
        <v>277</v>
      </c>
      <c r="AG41" s="11" t="s">
        <v>258</v>
      </c>
      <c r="AH41" s="11" t="s">
        <v>197</v>
      </c>
      <c r="AI41" s="11" t="s">
        <v>146</v>
      </c>
      <c r="AJ41" s="8"/>
      <c r="AK41" s="8" t="s">
        <v>989</v>
      </c>
      <c r="AL41" s="31" t="s">
        <v>990</v>
      </c>
    </row>
    <row r="42" spans="1:38" s="5" customFormat="1">
      <c r="A42" s="6">
        <v>45549</v>
      </c>
      <c r="B42" s="25" t="s">
        <v>120</v>
      </c>
      <c r="C42" s="8" t="s">
        <v>151</v>
      </c>
      <c r="D42" s="9">
        <v>7.7881944444444448E-2</v>
      </c>
      <c r="E42" s="8" t="s">
        <v>1015</v>
      </c>
      <c r="F42" s="10">
        <v>12.9</v>
      </c>
      <c r="G42" s="10">
        <v>11.6</v>
      </c>
      <c r="H42" s="10">
        <v>13.4</v>
      </c>
      <c r="I42" s="10">
        <v>13</v>
      </c>
      <c r="J42" s="10">
        <v>12.4</v>
      </c>
      <c r="K42" s="10">
        <v>12.4</v>
      </c>
      <c r="L42" s="10">
        <v>12.2</v>
      </c>
      <c r="M42" s="10">
        <v>12.4</v>
      </c>
      <c r="N42" s="10">
        <v>12.6</v>
      </c>
      <c r="O42" s="27">
        <f t="shared" si="20"/>
        <v>37.9</v>
      </c>
      <c r="P42" s="27">
        <f t="shared" si="21"/>
        <v>37.799999999999997</v>
      </c>
      <c r="Q42" s="27">
        <f t="shared" si="22"/>
        <v>37.200000000000003</v>
      </c>
      <c r="R42" s="28">
        <f t="shared" si="23"/>
        <v>63.3</v>
      </c>
      <c r="S42" s="28">
        <f t="shared" si="24"/>
        <v>62</v>
      </c>
      <c r="T42" s="11" t="s">
        <v>177</v>
      </c>
      <c r="U42" s="11" t="s">
        <v>178</v>
      </c>
      <c r="V42" s="13" t="s">
        <v>755</v>
      </c>
      <c r="W42" s="13" t="s">
        <v>203</v>
      </c>
      <c r="X42" s="13" t="s">
        <v>756</v>
      </c>
      <c r="Y42" s="12">
        <v>2.2000000000000002</v>
      </c>
      <c r="Z42" s="12">
        <v>1.3</v>
      </c>
      <c r="AA42" s="11" t="s">
        <v>148</v>
      </c>
      <c r="AB42" s="12">
        <v>0.1</v>
      </c>
      <c r="AC42" s="12">
        <v>-0.3</v>
      </c>
      <c r="AD42" s="12">
        <v>1.2</v>
      </c>
      <c r="AE42" s="12">
        <v>-1.4</v>
      </c>
      <c r="AF42" s="12"/>
      <c r="AG42" s="11" t="s">
        <v>272</v>
      </c>
      <c r="AH42" s="11" t="s">
        <v>190</v>
      </c>
      <c r="AI42" s="11" t="s">
        <v>165</v>
      </c>
      <c r="AJ42" s="8"/>
      <c r="AK42" s="8" t="s">
        <v>1013</v>
      </c>
      <c r="AL42" s="31" t="s">
        <v>1014</v>
      </c>
    </row>
    <row r="43" spans="1:38" s="5" customFormat="1">
      <c r="A43" s="6">
        <v>45550</v>
      </c>
      <c r="B43" s="25" t="s">
        <v>554</v>
      </c>
      <c r="C43" s="8" t="s">
        <v>458</v>
      </c>
      <c r="D43" s="9">
        <v>7.857638888888889E-2</v>
      </c>
      <c r="E43" s="8" t="s">
        <v>1027</v>
      </c>
      <c r="F43" s="10">
        <v>12.8</v>
      </c>
      <c r="G43" s="10">
        <v>11.5</v>
      </c>
      <c r="H43" s="10">
        <v>12.8</v>
      </c>
      <c r="I43" s="10">
        <v>12.4</v>
      </c>
      <c r="J43" s="10">
        <v>12.1</v>
      </c>
      <c r="K43" s="10">
        <v>12.6</v>
      </c>
      <c r="L43" s="10">
        <v>12.7</v>
      </c>
      <c r="M43" s="10">
        <v>13.7</v>
      </c>
      <c r="N43" s="10">
        <v>13.3</v>
      </c>
      <c r="O43" s="27">
        <f t="shared" si="20"/>
        <v>37.1</v>
      </c>
      <c r="P43" s="27">
        <f t="shared" si="21"/>
        <v>37.1</v>
      </c>
      <c r="Q43" s="27">
        <f t="shared" si="22"/>
        <v>39.700000000000003</v>
      </c>
      <c r="R43" s="28">
        <f t="shared" si="23"/>
        <v>61.6</v>
      </c>
      <c r="S43" s="28">
        <f t="shared" si="24"/>
        <v>64.399999999999991</v>
      </c>
      <c r="T43" s="11" t="s">
        <v>171</v>
      </c>
      <c r="U43" s="11" t="s">
        <v>231</v>
      </c>
      <c r="V43" s="13" t="s">
        <v>198</v>
      </c>
      <c r="W43" s="13" t="s">
        <v>501</v>
      </c>
      <c r="X43" s="13" t="s">
        <v>662</v>
      </c>
      <c r="Y43" s="12">
        <v>13</v>
      </c>
      <c r="Z43" s="12">
        <v>12.3</v>
      </c>
      <c r="AA43" s="11" t="s">
        <v>177</v>
      </c>
      <c r="AB43" s="12">
        <v>-1.7</v>
      </c>
      <c r="AC43" s="12" t="s">
        <v>271</v>
      </c>
      <c r="AD43" s="12">
        <v>1.7</v>
      </c>
      <c r="AE43" s="12">
        <v>-3.4</v>
      </c>
      <c r="AF43" s="12"/>
      <c r="AG43" s="11" t="s">
        <v>272</v>
      </c>
      <c r="AH43" s="11" t="s">
        <v>190</v>
      </c>
      <c r="AI43" s="11" t="s">
        <v>165</v>
      </c>
      <c r="AJ43" s="8"/>
      <c r="AK43" s="8" t="s">
        <v>1031</v>
      </c>
      <c r="AL43" s="31" t="s">
        <v>1026</v>
      </c>
    </row>
    <row r="44" spans="1:38" s="5" customFormat="1">
      <c r="A44" s="6">
        <v>45550</v>
      </c>
      <c r="B44" s="35" t="s">
        <v>118</v>
      </c>
      <c r="C44" s="8" t="s">
        <v>458</v>
      </c>
      <c r="D44" s="9">
        <v>7.7141203703703698E-2</v>
      </c>
      <c r="E44" s="8" t="s">
        <v>640</v>
      </c>
      <c r="F44" s="10">
        <v>12.6</v>
      </c>
      <c r="G44" s="10">
        <v>11.3</v>
      </c>
      <c r="H44" s="10">
        <v>13.7</v>
      </c>
      <c r="I44" s="10">
        <v>12.6</v>
      </c>
      <c r="J44" s="10">
        <v>12.4</v>
      </c>
      <c r="K44" s="10">
        <v>12.5</v>
      </c>
      <c r="L44" s="10">
        <v>12.3</v>
      </c>
      <c r="M44" s="10">
        <v>11.7</v>
      </c>
      <c r="N44" s="10">
        <v>12.4</v>
      </c>
      <c r="O44" s="27">
        <f t="shared" si="20"/>
        <v>37.599999999999994</v>
      </c>
      <c r="P44" s="27">
        <f t="shared" si="21"/>
        <v>37.5</v>
      </c>
      <c r="Q44" s="27">
        <f t="shared" si="22"/>
        <v>36.4</v>
      </c>
      <c r="R44" s="28">
        <f t="shared" si="23"/>
        <v>62.599999999999994</v>
      </c>
      <c r="S44" s="28">
        <f t="shared" si="24"/>
        <v>61.300000000000004</v>
      </c>
      <c r="T44" s="11" t="s">
        <v>149</v>
      </c>
      <c r="U44" s="11" t="s">
        <v>178</v>
      </c>
      <c r="V44" s="13" t="s">
        <v>234</v>
      </c>
      <c r="W44" s="13" t="s">
        <v>662</v>
      </c>
      <c r="X44" s="13" t="s">
        <v>204</v>
      </c>
      <c r="Y44" s="12">
        <v>13</v>
      </c>
      <c r="Z44" s="12">
        <v>12.3</v>
      </c>
      <c r="AA44" s="11" t="s">
        <v>177</v>
      </c>
      <c r="AB44" s="12">
        <v>-2.1</v>
      </c>
      <c r="AC44" s="12">
        <v>-0.4</v>
      </c>
      <c r="AD44" s="12">
        <v>0.7</v>
      </c>
      <c r="AE44" s="12">
        <v>-3.2</v>
      </c>
      <c r="AF44" s="12"/>
      <c r="AG44" s="11" t="s">
        <v>197</v>
      </c>
      <c r="AH44" s="11" t="s">
        <v>197</v>
      </c>
      <c r="AI44" s="11" t="s">
        <v>165</v>
      </c>
      <c r="AJ44" s="8"/>
      <c r="AK44" s="8" t="s">
        <v>1033</v>
      </c>
      <c r="AL44" s="31" t="s">
        <v>1034</v>
      </c>
    </row>
    <row r="45" spans="1:38" s="5" customFormat="1">
      <c r="A45" s="6">
        <v>45550</v>
      </c>
      <c r="B45" s="25" t="s">
        <v>118</v>
      </c>
      <c r="C45" s="8" t="s">
        <v>458</v>
      </c>
      <c r="D45" s="9">
        <v>7.6446759259259256E-2</v>
      </c>
      <c r="E45" s="8" t="s">
        <v>729</v>
      </c>
      <c r="F45" s="10">
        <v>12.9</v>
      </c>
      <c r="G45" s="10">
        <v>11.8</v>
      </c>
      <c r="H45" s="10">
        <v>12.7</v>
      </c>
      <c r="I45" s="10">
        <v>12.5</v>
      </c>
      <c r="J45" s="10">
        <v>11.9</v>
      </c>
      <c r="K45" s="10">
        <v>11.9</v>
      </c>
      <c r="L45" s="10">
        <v>12.3</v>
      </c>
      <c r="M45" s="10">
        <v>11.8</v>
      </c>
      <c r="N45" s="10">
        <v>12.7</v>
      </c>
      <c r="O45" s="27">
        <f t="shared" si="20"/>
        <v>37.400000000000006</v>
      </c>
      <c r="P45" s="27">
        <f t="shared" si="21"/>
        <v>36.299999999999997</v>
      </c>
      <c r="Q45" s="27">
        <f t="shared" si="22"/>
        <v>36.799999999999997</v>
      </c>
      <c r="R45" s="28">
        <f t="shared" si="23"/>
        <v>61.800000000000004</v>
      </c>
      <c r="S45" s="28">
        <f t="shared" si="24"/>
        <v>60.600000000000009</v>
      </c>
      <c r="T45" s="11" t="s">
        <v>149</v>
      </c>
      <c r="U45" s="11" t="s">
        <v>178</v>
      </c>
      <c r="V45" s="13" t="s">
        <v>482</v>
      </c>
      <c r="W45" s="13" t="s">
        <v>228</v>
      </c>
      <c r="X45" s="13" t="s">
        <v>387</v>
      </c>
      <c r="Y45" s="12">
        <v>13</v>
      </c>
      <c r="Z45" s="12">
        <v>12.3</v>
      </c>
      <c r="AA45" s="11" t="s">
        <v>177</v>
      </c>
      <c r="AB45" s="12">
        <v>-3.1</v>
      </c>
      <c r="AC45" s="12" t="s">
        <v>271</v>
      </c>
      <c r="AD45" s="12">
        <v>-0.1</v>
      </c>
      <c r="AE45" s="12">
        <v>-3</v>
      </c>
      <c r="AF45" s="12"/>
      <c r="AG45" s="11" t="s">
        <v>190</v>
      </c>
      <c r="AH45" s="11" t="s">
        <v>197</v>
      </c>
      <c r="AI45" s="11" t="s">
        <v>146</v>
      </c>
      <c r="AJ45" s="8"/>
      <c r="AK45" s="8" t="s">
        <v>1039</v>
      </c>
      <c r="AL45" s="31" t="s">
        <v>1040</v>
      </c>
    </row>
    <row r="46" spans="1:38" s="5" customFormat="1">
      <c r="A46" s="6">
        <v>45551</v>
      </c>
      <c r="B46" s="25" t="s">
        <v>553</v>
      </c>
      <c r="C46" s="8" t="s">
        <v>193</v>
      </c>
      <c r="D46" s="9">
        <v>7.9942129629629627E-2</v>
      </c>
      <c r="E46" s="8" t="s">
        <v>1054</v>
      </c>
      <c r="F46" s="10">
        <v>12.8</v>
      </c>
      <c r="G46" s="10">
        <v>11</v>
      </c>
      <c r="H46" s="10">
        <v>13.4</v>
      </c>
      <c r="I46" s="10">
        <v>13.8</v>
      </c>
      <c r="J46" s="10">
        <v>12.7</v>
      </c>
      <c r="K46" s="10">
        <v>12.4</v>
      </c>
      <c r="L46" s="10">
        <v>12.9</v>
      </c>
      <c r="M46" s="10">
        <v>13.1</v>
      </c>
      <c r="N46" s="10">
        <v>13.6</v>
      </c>
      <c r="O46" s="27">
        <f t="shared" si="20"/>
        <v>37.200000000000003</v>
      </c>
      <c r="P46" s="27">
        <f t="shared" si="21"/>
        <v>38.9</v>
      </c>
      <c r="Q46" s="27">
        <f t="shared" si="22"/>
        <v>39.6</v>
      </c>
      <c r="R46" s="28">
        <f t="shared" si="23"/>
        <v>63.7</v>
      </c>
      <c r="S46" s="28">
        <f t="shared" si="24"/>
        <v>64.7</v>
      </c>
      <c r="T46" s="11" t="s">
        <v>149</v>
      </c>
      <c r="U46" s="11" t="s">
        <v>150</v>
      </c>
      <c r="V46" s="13" t="s">
        <v>203</v>
      </c>
      <c r="W46" s="13" t="s">
        <v>912</v>
      </c>
      <c r="X46" s="13" t="s">
        <v>647</v>
      </c>
      <c r="Y46" s="12">
        <v>11.3</v>
      </c>
      <c r="Z46" s="12">
        <v>12.3</v>
      </c>
      <c r="AA46" s="11" t="s">
        <v>147</v>
      </c>
      <c r="AB46" s="12">
        <v>0.4</v>
      </c>
      <c r="AC46" s="12" t="s">
        <v>271</v>
      </c>
      <c r="AD46" s="12">
        <v>2.7</v>
      </c>
      <c r="AE46" s="12">
        <v>-2.2999999999999998</v>
      </c>
      <c r="AF46" s="12"/>
      <c r="AG46" s="11" t="s">
        <v>272</v>
      </c>
      <c r="AH46" s="11" t="s">
        <v>197</v>
      </c>
      <c r="AI46" s="11" t="s">
        <v>146</v>
      </c>
      <c r="AJ46" s="8"/>
      <c r="AK46" s="8" t="s">
        <v>1072</v>
      </c>
      <c r="AL46" s="31" t="s">
        <v>1073</v>
      </c>
    </row>
    <row r="47" spans="1:38" s="5" customFormat="1">
      <c r="A47" s="6">
        <v>45551</v>
      </c>
      <c r="B47" s="25" t="s">
        <v>118</v>
      </c>
      <c r="C47" s="8" t="s">
        <v>193</v>
      </c>
      <c r="D47" s="9">
        <v>7.7152777777777778E-2</v>
      </c>
      <c r="E47" s="8" t="s">
        <v>1062</v>
      </c>
      <c r="F47" s="10">
        <v>13</v>
      </c>
      <c r="G47" s="10">
        <v>11.1</v>
      </c>
      <c r="H47" s="10">
        <v>13.1</v>
      </c>
      <c r="I47" s="10">
        <v>12.7</v>
      </c>
      <c r="J47" s="10">
        <v>12.4</v>
      </c>
      <c r="K47" s="10">
        <v>12.5</v>
      </c>
      <c r="L47" s="10">
        <v>12.5</v>
      </c>
      <c r="M47" s="10">
        <v>12.1</v>
      </c>
      <c r="N47" s="10">
        <v>12.2</v>
      </c>
      <c r="O47" s="27">
        <f t="shared" si="20"/>
        <v>37.200000000000003</v>
      </c>
      <c r="P47" s="27">
        <f t="shared" si="21"/>
        <v>37.6</v>
      </c>
      <c r="Q47" s="27">
        <f t="shared" si="22"/>
        <v>36.799999999999997</v>
      </c>
      <c r="R47" s="28">
        <f t="shared" si="23"/>
        <v>62.300000000000004</v>
      </c>
      <c r="S47" s="28">
        <f t="shared" si="24"/>
        <v>61.7</v>
      </c>
      <c r="T47" s="11" t="s">
        <v>149</v>
      </c>
      <c r="U47" s="11" t="s">
        <v>178</v>
      </c>
      <c r="V47" s="13" t="s">
        <v>203</v>
      </c>
      <c r="W47" s="13" t="s">
        <v>228</v>
      </c>
      <c r="X47" s="13" t="s">
        <v>228</v>
      </c>
      <c r="Y47" s="12">
        <v>11.3</v>
      </c>
      <c r="Z47" s="12">
        <v>12.3</v>
      </c>
      <c r="AA47" s="11" t="s">
        <v>147</v>
      </c>
      <c r="AB47" s="12">
        <v>-2</v>
      </c>
      <c r="AC47" s="12">
        <v>-0.2</v>
      </c>
      <c r="AD47" s="12">
        <v>-0.1</v>
      </c>
      <c r="AE47" s="12">
        <v>-2.1</v>
      </c>
      <c r="AF47" s="12"/>
      <c r="AG47" s="11" t="s">
        <v>190</v>
      </c>
      <c r="AH47" s="11" t="s">
        <v>197</v>
      </c>
      <c r="AI47" s="11" t="s">
        <v>146</v>
      </c>
      <c r="AJ47" s="8"/>
      <c r="AK47" s="8" t="s">
        <v>1082</v>
      </c>
      <c r="AL47" s="31" t="s">
        <v>1083</v>
      </c>
    </row>
    <row r="48" spans="1:38" s="5" customFormat="1">
      <c r="A48" s="6">
        <v>45551</v>
      </c>
      <c r="B48" s="25" t="s">
        <v>330</v>
      </c>
      <c r="C48" s="8" t="s">
        <v>151</v>
      </c>
      <c r="D48" s="9">
        <v>7.7094907407407404E-2</v>
      </c>
      <c r="E48" s="8" t="s">
        <v>754</v>
      </c>
      <c r="F48" s="10">
        <v>12.6</v>
      </c>
      <c r="G48" s="10">
        <v>11.1</v>
      </c>
      <c r="H48" s="10">
        <v>13</v>
      </c>
      <c r="I48" s="10">
        <v>12.9</v>
      </c>
      <c r="J48" s="10">
        <v>12.2</v>
      </c>
      <c r="K48" s="10">
        <v>12.1</v>
      </c>
      <c r="L48" s="10">
        <v>12.2</v>
      </c>
      <c r="M48" s="10">
        <v>12.4</v>
      </c>
      <c r="N48" s="10">
        <v>12.6</v>
      </c>
      <c r="O48" s="27">
        <f t="shared" si="20"/>
        <v>36.700000000000003</v>
      </c>
      <c r="P48" s="27">
        <f t="shared" si="21"/>
        <v>37.200000000000003</v>
      </c>
      <c r="Q48" s="27">
        <f t="shared" si="22"/>
        <v>37.200000000000003</v>
      </c>
      <c r="R48" s="28">
        <f t="shared" si="23"/>
        <v>61.8</v>
      </c>
      <c r="S48" s="28">
        <f t="shared" si="24"/>
        <v>61.5</v>
      </c>
      <c r="T48" s="11" t="s">
        <v>149</v>
      </c>
      <c r="U48" s="11" t="s">
        <v>178</v>
      </c>
      <c r="V48" s="13" t="s">
        <v>152</v>
      </c>
      <c r="W48" s="13" t="s">
        <v>566</v>
      </c>
      <c r="X48" s="13" t="s">
        <v>153</v>
      </c>
      <c r="Y48" s="12">
        <v>11.3</v>
      </c>
      <c r="Z48" s="12">
        <v>12.3</v>
      </c>
      <c r="AA48" s="11" t="s">
        <v>147</v>
      </c>
      <c r="AB48" s="12">
        <v>-0.9</v>
      </c>
      <c r="AC48" s="12" t="s">
        <v>271</v>
      </c>
      <c r="AD48" s="12">
        <v>1</v>
      </c>
      <c r="AE48" s="12">
        <v>-1.9</v>
      </c>
      <c r="AF48" s="12"/>
      <c r="AG48" s="11" t="s">
        <v>272</v>
      </c>
      <c r="AH48" s="11" t="s">
        <v>197</v>
      </c>
      <c r="AI48" s="11" t="s">
        <v>165</v>
      </c>
      <c r="AJ48" s="8"/>
      <c r="AK48" s="8" t="s">
        <v>1090</v>
      </c>
      <c r="AL48" s="31" t="s">
        <v>1091</v>
      </c>
    </row>
    <row r="49" spans="1:38" s="5" customFormat="1">
      <c r="A49" s="6">
        <v>45556</v>
      </c>
      <c r="B49" s="25" t="s">
        <v>120</v>
      </c>
      <c r="C49" s="8" t="s">
        <v>151</v>
      </c>
      <c r="D49" s="9">
        <v>7.7858796296296301E-2</v>
      </c>
      <c r="E49" s="8" t="s">
        <v>1138</v>
      </c>
      <c r="F49" s="10">
        <v>12.9</v>
      </c>
      <c r="G49" s="10">
        <v>11.2</v>
      </c>
      <c r="H49" s="10">
        <v>12.9</v>
      </c>
      <c r="I49" s="10">
        <v>12.6</v>
      </c>
      <c r="J49" s="10">
        <v>12.1</v>
      </c>
      <c r="K49" s="10">
        <v>12.5</v>
      </c>
      <c r="L49" s="10">
        <v>12.5</v>
      </c>
      <c r="M49" s="10">
        <v>12.7</v>
      </c>
      <c r="N49" s="10">
        <v>13.3</v>
      </c>
      <c r="O49" s="27">
        <f t="shared" ref="O49:O57" si="25">SUM(F49:H49)</f>
        <v>37</v>
      </c>
      <c r="P49" s="27">
        <f t="shared" ref="P49:P57" si="26">SUM(I49:K49)</f>
        <v>37.200000000000003</v>
      </c>
      <c r="Q49" s="27">
        <f t="shared" ref="Q49:Q57" si="27">SUM(L49:N49)</f>
        <v>38.5</v>
      </c>
      <c r="R49" s="28">
        <f t="shared" ref="R49:R57" si="28">SUM(F49:J49)</f>
        <v>61.7</v>
      </c>
      <c r="S49" s="28">
        <f t="shared" ref="S49:S57" si="29">SUM(J49:N49)</f>
        <v>63.099999999999994</v>
      </c>
      <c r="T49" s="11" t="s">
        <v>149</v>
      </c>
      <c r="U49" s="11" t="s">
        <v>150</v>
      </c>
      <c r="V49" s="13" t="s">
        <v>1139</v>
      </c>
      <c r="W49" s="13" t="s">
        <v>203</v>
      </c>
      <c r="X49" s="13" t="s">
        <v>1140</v>
      </c>
      <c r="Y49" s="12">
        <v>2.4</v>
      </c>
      <c r="Z49" s="12">
        <v>2.5</v>
      </c>
      <c r="AA49" s="11" t="s">
        <v>148</v>
      </c>
      <c r="AB49" s="12">
        <v>-0.1</v>
      </c>
      <c r="AC49" s="12" t="s">
        <v>271</v>
      </c>
      <c r="AD49" s="12">
        <v>1</v>
      </c>
      <c r="AE49" s="12">
        <v>-1.1000000000000001</v>
      </c>
      <c r="AF49" s="12"/>
      <c r="AG49" s="11" t="s">
        <v>272</v>
      </c>
      <c r="AH49" s="11" t="s">
        <v>197</v>
      </c>
      <c r="AI49" s="11" t="s">
        <v>165</v>
      </c>
      <c r="AJ49" s="8"/>
      <c r="AK49" s="8" t="s">
        <v>1141</v>
      </c>
      <c r="AL49" s="31" t="s">
        <v>1142</v>
      </c>
    </row>
    <row r="50" spans="1:38" s="5" customFormat="1">
      <c r="A50" s="6">
        <v>45557</v>
      </c>
      <c r="B50" s="25" t="s">
        <v>553</v>
      </c>
      <c r="C50" s="8" t="s">
        <v>151</v>
      </c>
      <c r="D50" s="9">
        <v>7.9895833333333333E-2</v>
      </c>
      <c r="E50" s="8" t="s">
        <v>1144</v>
      </c>
      <c r="F50" s="10">
        <v>13.2</v>
      </c>
      <c r="G50" s="10">
        <v>11.6</v>
      </c>
      <c r="H50" s="10">
        <v>13.5</v>
      </c>
      <c r="I50" s="10">
        <v>12.8</v>
      </c>
      <c r="J50" s="10">
        <v>12.4</v>
      </c>
      <c r="K50" s="10">
        <v>12.8</v>
      </c>
      <c r="L50" s="10">
        <v>12.9</v>
      </c>
      <c r="M50" s="10">
        <v>12.9</v>
      </c>
      <c r="N50" s="10">
        <v>13.2</v>
      </c>
      <c r="O50" s="27">
        <f t="shared" si="25"/>
        <v>38.299999999999997</v>
      </c>
      <c r="P50" s="27">
        <f t="shared" si="26"/>
        <v>38</v>
      </c>
      <c r="Q50" s="27">
        <f t="shared" si="27"/>
        <v>39</v>
      </c>
      <c r="R50" s="28">
        <f t="shared" si="28"/>
        <v>63.499999999999993</v>
      </c>
      <c r="S50" s="28">
        <f t="shared" si="29"/>
        <v>64.2</v>
      </c>
      <c r="T50" s="11" t="s">
        <v>149</v>
      </c>
      <c r="U50" s="11" t="s">
        <v>150</v>
      </c>
      <c r="V50" s="13" t="s">
        <v>814</v>
      </c>
      <c r="W50" s="13" t="s">
        <v>189</v>
      </c>
      <c r="X50" s="13" t="s">
        <v>641</v>
      </c>
      <c r="Y50" s="12">
        <v>2.5</v>
      </c>
      <c r="Z50" s="12">
        <v>2.7</v>
      </c>
      <c r="AA50" s="11" t="s">
        <v>148</v>
      </c>
      <c r="AB50" s="12" t="s">
        <v>281</v>
      </c>
      <c r="AC50" s="12" t="s">
        <v>271</v>
      </c>
      <c r="AD50" s="12">
        <v>1</v>
      </c>
      <c r="AE50" s="12">
        <v>-1</v>
      </c>
      <c r="AF50" s="12"/>
      <c r="AG50" s="11" t="s">
        <v>272</v>
      </c>
      <c r="AH50" s="11" t="s">
        <v>197</v>
      </c>
      <c r="AI50" s="11" t="s">
        <v>146</v>
      </c>
      <c r="AJ50" s="8"/>
      <c r="AK50" s="8" t="s">
        <v>1143</v>
      </c>
      <c r="AL50" s="31" t="s">
        <v>1145</v>
      </c>
    </row>
    <row r="51" spans="1:38" s="5" customFormat="1">
      <c r="A51" s="6">
        <v>45557</v>
      </c>
      <c r="B51" s="35" t="s">
        <v>118</v>
      </c>
      <c r="C51" s="8" t="s">
        <v>151</v>
      </c>
      <c r="D51" s="9">
        <v>7.9166666666666663E-2</v>
      </c>
      <c r="E51" s="8" t="s">
        <v>1098</v>
      </c>
      <c r="F51" s="10">
        <v>12.9</v>
      </c>
      <c r="G51" s="10">
        <v>11.5</v>
      </c>
      <c r="H51" s="10">
        <v>13.5</v>
      </c>
      <c r="I51" s="10">
        <v>13</v>
      </c>
      <c r="J51" s="10">
        <v>12.4</v>
      </c>
      <c r="K51" s="10">
        <v>12.3</v>
      </c>
      <c r="L51" s="10">
        <v>12.5</v>
      </c>
      <c r="M51" s="10">
        <v>12.5</v>
      </c>
      <c r="N51" s="10">
        <v>13.4</v>
      </c>
      <c r="O51" s="27">
        <f t="shared" si="25"/>
        <v>37.9</v>
      </c>
      <c r="P51" s="27">
        <f t="shared" si="26"/>
        <v>37.700000000000003</v>
      </c>
      <c r="Q51" s="27">
        <f t="shared" si="27"/>
        <v>38.4</v>
      </c>
      <c r="R51" s="28">
        <f t="shared" si="28"/>
        <v>63.3</v>
      </c>
      <c r="S51" s="28">
        <f t="shared" si="29"/>
        <v>63.1</v>
      </c>
      <c r="T51" s="11" t="s">
        <v>177</v>
      </c>
      <c r="U51" s="11" t="s">
        <v>178</v>
      </c>
      <c r="V51" s="13" t="s">
        <v>641</v>
      </c>
      <c r="W51" s="13" t="s">
        <v>253</v>
      </c>
      <c r="X51" s="13" t="s">
        <v>387</v>
      </c>
      <c r="Y51" s="12">
        <v>2.5</v>
      </c>
      <c r="Z51" s="12">
        <v>2.7</v>
      </c>
      <c r="AA51" s="11" t="s">
        <v>148</v>
      </c>
      <c r="AB51" s="12">
        <v>0.4</v>
      </c>
      <c r="AC51" s="12" t="s">
        <v>271</v>
      </c>
      <c r="AD51" s="12">
        <v>1.6</v>
      </c>
      <c r="AE51" s="12">
        <v>-1.2</v>
      </c>
      <c r="AF51" s="12"/>
      <c r="AG51" s="11" t="s">
        <v>272</v>
      </c>
      <c r="AH51" s="11" t="s">
        <v>197</v>
      </c>
      <c r="AI51" s="11" t="s">
        <v>165</v>
      </c>
      <c r="AJ51" s="8"/>
      <c r="AK51" s="8" t="s">
        <v>1156</v>
      </c>
      <c r="AL51" s="31" t="s">
        <v>1157</v>
      </c>
    </row>
    <row r="52" spans="1:38" s="5" customFormat="1">
      <c r="A52" s="6">
        <v>45557</v>
      </c>
      <c r="B52" s="25" t="s">
        <v>118</v>
      </c>
      <c r="C52" s="8" t="s">
        <v>151</v>
      </c>
      <c r="D52" s="9">
        <v>7.8553240740740743E-2</v>
      </c>
      <c r="E52" s="8" t="s">
        <v>1162</v>
      </c>
      <c r="F52" s="10">
        <v>13</v>
      </c>
      <c r="G52" s="10">
        <v>11.3</v>
      </c>
      <c r="H52" s="10">
        <v>13.3</v>
      </c>
      <c r="I52" s="10">
        <v>13</v>
      </c>
      <c r="J52" s="10">
        <v>12.9</v>
      </c>
      <c r="K52" s="10">
        <v>12.1</v>
      </c>
      <c r="L52" s="10">
        <v>12.3</v>
      </c>
      <c r="M52" s="10">
        <v>12.7</v>
      </c>
      <c r="N52" s="10">
        <v>13.1</v>
      </c>
      <c r="O52" s="27">
        <f t="shared" si="25"/>
        <v>37.6</v>
      </c>
      <c r="P52" s="27">
        <f t="shared" si="26"/>
        <v>38</v>
      </c>
      <c r="Q52" s="27">
        <f t="shared" si="27"/>
        <v>38.1</v>
      </c>
      <c r="R52" s="28">
        <f t="shared" si="28"/>
        <v>63.5</v>
      </c>
      <c r="S52" s="28">
        <f t="shared" si="29"/>
        <v>63.1</v>
      </c>
      <c r="T52" s="11" t="s">
        <v>177</v>
      </c>
      <c r="U52" s="11" t="s">
        <v>178</v>
      </c>
      <c r="V52" s="13" t="s">
        <v>721</v>
      </c>
      <c r="W52" s="13" t="s">
        <v>203</v>
      </c>
      <c r="X52" s="13" t="s">
        <v>566</v>
      </c>
      <c r="Y52" s="12">
        <v>2.5</v>
      </c>
      <c r="Z52" s="12">
        <v>2.7</v>
      </c>
      <c r="AA52" s="11" t="s">
        <v>148</v>
      </c>
      <c r="AB52" s="12">
        <v>0.1</v>
      </c>
      <c r="AC52" s="12" t="s">
        <v>271</v>
      </c>
      <c r="AD52" s="12">
        <v>1.3</v>
      </c>
      <c r="AE52" s="12">
        <v>-1.2</v>
      </c>
      <c r="AF52" s="12"/>
      <c r="AG52" s="11" t="s">
        <v>272</v>
      </c>
      <c r="AH52" s="11" t="s">
        <v>197</v>
      </c>
      <c r="AI52" s="11" t="s">
        <v>146</v>
      </c>
      <c r="AJ52" s="8"/>
      <c r="AK52" s="8" t="s">
        <v>1166</v>
      </c>
      <c r="AL52" s="31" t="s">
        <v>1167</v>
      </c>
    </row>
    <row r="53" spans="1:38" s="5" customFormat="1">
      <c r="A53" s="6">
        <v>45563</v>
      </c>
      <c r="B53" s="25" t="s">
        <v>553</v>
      </c>
      <c r="C53" s="8" t="s">
        <v>151</v>
      </c>
      <c r="D53" s="9">
        <v>7.9236111111111104E-2</v>
      </c>
      <c r="E53" s="8" t="s">
        <v>1195</v>
      </c>
      <c r="F53" s="10">
        <v>12.9</v>
      </c>
      <c r="G53" s="10">
        <v>11.2</v>
      </c>
      <c r="H53" s="10">
        <v>13.5</v>
      </c>
      <c r="I53" s="10">
        <v>13.4</v>
      </c>
      <c r="J53" s="10">
        <v>12.4</v>
      </c>
      <c r="K53" s="10">
        <v>12.7</v>
      </c>
      <c r="L53" s="10">
        <v>12.9</v>
      </c>
      <c r="M53" s="10">
        <v>12.6</v>
      </c>
      <c r="N53" s="10">
        <v>13</v>
      </c>
      <c r="O53" s="27">
        <f t="shared" si="25"/>
        <v>37.6</v>
      </c>
      <c r="P53" s="27">
        <f t="shared" si="26"/>
        <v>38.5</v>
      </c>
      <c r="Q53" s="27">
        <f t="shared" si="27"/>
        <v>38.5</v>
      </c>
      <c r="R53" s="28">
        <f t="shared" si="28"/>
        <v>63.4</v>
      </c>
      <c r="S53" s="28">
        <f t="shared" si="29"/>
        <v>63.6</v>
      </c>
      <c r="T53" s="11" t="s">
        <v>149</v>
      </c>
      <c r="U53" s="11" t="s">
        <v>178</v>
      </c>
      <c r="V53" s="13" t="s">
        <v>248</v>
      </c>
      <c r="W53" s="13" t="s">
        <v>566</v>
      </c>
      <c r="X53" s="13" t="s">
        <v>203</v>
      </c>
      <c r="Y53" s="12">
        <v>3.6</v>
      </c>
      <c r="Z53" s="12">
        <v>2.5</v>
      </c>
      <c r="AA53" s="11" t="s">
        <v>148</v>
      </c>
      <c r="AB53" s="12">
        <v>-0.7</v>
      </c>
      <c r="AC53" s="12" t="s">
        <v>271</v>
      </c>
      <c r="AD53" s="12">
        <v>1</v>
      </c>
      <c r="AE53" s="12">
        <v>-1.7</v>
      </c>
      <c r="AF53" s="12"/>
      <c r="AG53" s="11" t="s">
        <v>272</v>
      </c>
      <c r="AH53" s="11" t="s">
        <v>197</v>
      </c>
      <c r="AI53" s="11" t="s">
        <v>165</v>
      </c>
      <c r="AJ53" s="8"/>
      <c r="AK53" s="8" t="s">
        <v>1193</v>
      </c>
      <c r="AL53" s="31" t="s">
        <v>1194</v>
      </c>
    </row>
    <row r="54" spans="1:38" s="5" customFormat="1">
      <c r="A54" s="6">
        <v>45563</v>
      </c>
      <c r="B54" s="25" t="s">
        <v>554</v>
      </c>
      <c r="C54" s="8" t="s">
        <v>151</v>
      </c>
      <c r="D54" s="9">
        <v>7.8530092592592596E-2</v>
      </c>
      <c r="E54" s="8" t="s">
        <v>1198</v>
      </c>
      <c r="F54" s="10">
        <v>12.8</v>
      </c>
      <c r="G54" s="10">
        <v>11</v>
      </c>
      <c r="H54" s="10">
        <v>13.2</v>
      </c>
      <c r="I54" s="10">
        <v>12.5</v>
      </c>
      <c r="J54" s="10">
        <v>12.4</v>
      </c>
      <c r="K54" s="10">
        <v>12.8</v>
      </c>
      <c r="L54" s="10">
        <v>12.5</v>
      </c>
      <c r="M54" s="10">
        <v>13</v>
      </c>
      <c r="N54" s="10">
        <v>13.3</v>
      </c>
      <c r="O54" s="27">
        <f t="shared" si="25"/>
        <v>37</v>
      </c>
      <c r="P54" s="27">
        <f t="shared" si="26"/>
        <v>37.700000000000003</v>
      </c>
      <c r="Q54" s="27">
        <f t="shared" si="27"/>
        <v>38.799999999999997</v>
      </c>
      <c r="R54" s="28">
        <f t="shared" si="28"/>
        <v>61.9</v>
      </c>
      <c r="S54" s="28">
        <f t="shared" si="29"/>
        <v>64</v>
      </c>
      <c r="T54" s="11" t="s">
        <v>171</v>
      </c>
      <c r="U54" s="11" t="s">
        <v>150</v>
      </c>
      <c r="V54" s="13" t="s">
        <v>1199</v>
      </c>
      <c r="W54" s="13" t="s">
        <v>1200</v>
      </c>
      <c r="X54" s="13" t="s">
        <v>1201</v>
      </c>
      <c r="Y54" s="12">
        <v>3.6</v>
      </c>
      <c r="Z54" s="12">
        <v>2.5</v>
      </c>
      <c r="AA54" s="11" t="s">
        <v>148</v>
      </c>
      <c r="AB54" s="12">
        <v>-2.1</v>
      </c>
      <c r="AC54" s="12" t="s">
        <v>271</v>
      </c>
      <c r="AD54" s="12">
        <v>-0.4</v>
      </c>
      <c r="AE54" s="12">
        <v>-1.7</v>
      </c>
      <c r="AF54" s="12"/>
      <c r="AG54" s="11" t="s">
        <v>257</v>
      </c>
      <c r="AH54" s="11" t="s">
        <v>190</v>
      </c>
      <c r="AI54" s="11" t="s">
        <v>165</v>
      </c>
      <c r="AJ54" s="8"/>
      <c r="AK54" s="8" t="s">
        <v>1202</v>
      </c>
      <c r="AL54" s="31" t="s">
        <v>1203</v>
      </c>
    </row>
    <row r="55" spans="1:38" s="5" customFormat="1">
      <c r="A55" s="6">
        <v>45563</v>
      </c>
      <c r="B55" s="25" t="s">
        <v>1180</v>
      </c>
      <c r="C55" s="8" t="s">
        <v>151</v>
      </c>
      <c r="D55" s="9">
        <v>7.7789351851851846E-2</v>
      </c>
      <c r="E55" s="8" t="s">
        <v>1208</v>
      </c>
      <c r="F55" s="10">
        <v>12.9</v>
      </c>
      <c r="G55" s="10">
        <v>11</v>
      </c>
      <c r="H55" s="10">
        <v>13</v>
      </c>
      <c r="I55" s="10">
        <v>12.4</v>
      </c>
      <c r="J55" s="10">
        <v>12.3</v>
      </c>
      <c r="K55" s="10">
        <v>12.6</v>
      </c>
      <c r="L55" s="10">
        <v>12.7</v>
      </c>
      <c r="M55" s="10">
        <v>12.5</v>
      </c>
      <c r="N55" s="10">
        <v>12.7</v>
      </c>
      <c r="O55" s="27">
        <f t="shared" si="25"/>
        <v>36.9</v>
      </c>
      <c r="P55" s="27">
        <f t="shared" si="26"/>
        <v>37.300000000000004</v>
      </c>
      <c r="Q55" s="27">
        <f t="shared" si="27"/>
        <v>37.9</v>
      </c>
      <c r="R55" s="28">
        <f t="shared" si="28"/>
        <v>61.599999999999994</v>
      </c>
      <c r="S55" s="28">
        <f t="shared" si="29"/>
        <v>62.8</v>
      </c>
      <c r="T55" s="11" t="s">
        <v>171</v>
      </c>
      <c r="U55" s="11" t="s">
        <v>178</v>
      </c>
      <c r="V55" s="13" t="s">
        <v>181</v>
      </c>
      <c r="W55" s="13" t="s">
        <v>228</v>
      </c>
      <c r="X55" s="13" t="s">
        <v>152</v>
      </c>
      <c r="Y55" s="12">
        <v>3.6</v>
      </c>
      <c r="Z55" s="12">
        <v>2.5</v>
      </c>
      <c r="AA55" s="11" t="s">
        <v>148</v>
      </c>
      <c r="AB55" s="12">
        <v>-1.5</v>
      </c>
      <c r="AC55" s="12" t="s">
        <v>271</v>
      </c>
      <c r="AD55" s="12">
        <v>0.2</v>
      </c>
      <c r="AE55" s="12">
        <v>-1.7</v>
      </c>
      <c r="AF55" s="12"/>
      <c r="AG55" s="11" t="s">
        <v>190</v>
      </c>
      <c r="AH55" s="11" t="s">
        <v>197</v>
      </c>
      <c r="AI55" s="11" t="s">
        <v>165</v>
      </c>
      <c r="AJ55" s="8"/>
      <c r="AK55" s="8" t="s">
        <v>1207</v>
      </c>
      <c r="AL55" s="31" t="s">
        <v>1209</v>
      </c>
    </row>
    <row r="56" spans="1:38" s="5" customFormat="1">
      <c r="A56" s="6">
        <v>45564</v>
      </c>
      <c r="B56" s="25" t="s">
        <v>553</v>
      </c>
      <c r="C56" s="8" t="s">
        <v>458</v>
      </c>
      <c r="D56" s="9">
        <v>7.8483796296296301E-2</v>
      </c>
      <c r="E56" s="8" t="s">
        <v>1227</v>
      </c>
      <c r="F56" s="10">
        <v>12.7</v>
      </c>
      <c r="G56" s="10">
        <v>11.1</v>
      </c>
      <c r="H56" s="10">
        <v>13.4</v>
      </c>
      <c r="I56" s="10">
        <v>12.8</v>
      </c>
      <c r="J56" s="10">
        <v>12.6</v>
      </c>
      <c r="K56" s="10">
        <v>12.5</v>
      </c>
      <c r="L56" s="10">
        <v>12.8</v>
      </c>
      <c r="M56" s="10">
        <v>12.9</v>
      </c>
      <c r="N56" s="10">
        <v>12.3</v>
      </c>
      <c r="O56" s="27">
        <f t="shared" si="25"/>
        <v>37.199999999999996</v>
      </c>
      <c r="P56" s="27">
        <f t="shared" si="26"/>
        <v>37.9</v>
      </c>
      <c r="Q56" s="27">
        <f t="shared" si="27"/>
        <v>38</v>
      </c>
      <c r="R56" s="28">
        <f t="shared" si="28"/>
        <v>62.6</v>
      </c>
      <c r="S56" s="28">
        <f t="shared" si="29"/>
        <v>63.100000000000009</v>
      </c>
      <c r="T56" s="11" t="s">
        <v>171</v>
      </c>
      <c r="U56" s="11" t="s">
        <v>178</v>
      </c>
      <c r="V56" s="13" t="s">
        <v>377</v>
      </c>
      <c r="W56" s="13" t="s">
        <v>1201</v>
      </c>
      <c r="X56" s="13" t="s">
        <v>501</v>
      </c>
      <c r="Y56" s="12">
        <v>8.3000000000000007</v>
      </c>
      <c r="Z56" s="12">
        <v>9.1999999999999993</v>
      </c>
      <c r="AA56" s="11" t="s">
        <v>147</v>
      </c>
      <c r="AB56" s="12">
        <v>-2.2000000000000002</v>
      </c>
      <c r="AC56" s="12" t="s">
        <v>271</v>
      </c>
      <c r="AD56" s="12">
        <v>0.1</v>
      </c>
      <c r="AE56" s="12">
        <v>-2.2999999999999998</v>
      </c>
      <c r="AF56" s="12"/>
      <c r="AG56" s="11" t="s">
        <v>190</v>
      </c>
      <c r="AH56" s="11" t="s">
        <v>197</v>
      </c>
      <c r="AI56" s="11" t="s">
        <v>146</v>
      </c>
      <c r="AJ56" s="8"/>
      <c r="AK56" s="8" t="s">
        <v>1245</v>
      </c>
      <c r="AL56" s="31" t="s">
        <v>1257</v>
      </c>
    </row>
    <row r="57" spans="1:38" s="5" customFormat="1">
      <c r="A57" s="6">
        <v>45564</v>
      </c>
      <c r="B57" s="25" t="s">
        <v>1181</v>
      </c>
      <c r="C57" s="8" t="s">
        <v>458</v>
      </c>
      <c r="D57" s="9">
        <v>7.7175925925925926E-2</v>
      </c>
      <c r="E57" s="8" t="s">
        <v>1240</v>
      </c>
      <c r="F57" s="10">
        <v>12.7</v>
      </c>
      <c r="G57" s="10">
        <v>11.7</v>
      </c>
      <c r="H57" s="10">
        <v>13.1</v>
      </c>
      <c r="I57" s="10">
        <v>12.9</v>
      </c>
      <c r="J57" s="10">
        <v>12.7</v>
      </c>
      <c r="K57" s="10">
        <v>12</v>
      </c>
      <c r="L57" s="10">
        <v>12.3</v>
      </c>
      <c r="M57" s="10">
        <v>12</v>
      </c>
      <c r="N57" s="10">
        <v>12.4</v>
      </c>
      <c r="O57" s="27">
        <f t="shared" si="25"/>
        <v>37.5</v>
      </c>
      <c r="P57" s="27">
        <f t="shared" si="26"/>
        <v>37.6</v>
      </c>
      <c r="Q57" s="27">
        <f t="shared" si="27"/>
        <v>36.700000000000003</v>
      </c>
      <c r="R57" s="28">
        <f t="shared" si="28"/>
        <v>63.099999999999994</v>
      </c>
      <c r="S57" s="28">
        <f t="shared" si="29"/>
        <v>61.4</v>
      </c>
      <c r="T57" s="11" t="s">
        <v>184</v>
      </c>
      <c r="U57" s="11" t="s">
        <v>185</v>
      </c>
      <c r="V57" s="13" t="s">
        <v>566</v>
      </c>
      <c r="W57" s="13" t="s">
        <v>276</v>
      </c>
      <c r="X57" s="13" t="s">
        <v>195</v>
      </c>
      <c r="Y57" s="12">
        <v>8.3000000000000007</v>
      </c>
      <c r="Z57" s="12">
        <v>9.1999999999999993</v>
      </c>
      <c r="AA57" s="11" t="s">
        <v>147</v>
      </c>
      <c r="AB57" s="12">
        <v>-0.2</v>
      </c>
      <c r="AC57" s="12">
        <v>-0.3</v>
      </c>
      <c r="AD57" s="12">
        <v>1.3</v>
      </c>
      <c r="AE57" s="12">
        <v>-1.8</v>
      </c>
      <c r="AF57" s="12"/>
      <c r="AG57" s="11" t="s">
        <v>280</v>
      </c>
      <c r="AH57" s="11" t="s">
        <v>197</v>
      </c>
      <c r="AI57" s="11" t="s">
        <v>165</v>
      </c>
      <c r="AJ57" s="8"/>
      <c r="AK57" s="8" t="s">
        <v>1254</v>
      </c>
      <c r="AL57" s="31" t="s">
        <v>1266</v>
      </c>
    </row>
    <row r="58" spans="1:38" s="5" customFormat="1">
      <c r="A58" s="6">
        <v>45626</v>
      </c>
      <c r="B58" s="35" t="s">
        <v>118</v>
      </c>
      <c r="C58" s="8" t="s">
        <v>151</v>
      </c>
      <c r="D58" s="9">
        <v>7.918981481481481E-2</v>
      </c>
      <c r="E58" s="8" t="s">
        <v>1274</v>
      </c>
      <c r="F58" s="10">
        <v>12.9</v>
      </c>
      <c r="G58" s="10">
        <v>11.5</v>
      </c>
      <c r="H58" s="10">
        <v>13</v>
      </c>
      <c r="I58" s="10">
        <v>13</v>
      </c>
      <c r="J58" s="10">
        <v>12.9</v>
      </c>
      <c r="K58" s="10">
        <v>12.8</v>
      </c>
      <c r="L58" s="10">
        <v>12.9</v>
      </c>
      <c r="M58" s="10">
        <v>12.4</v>
      </c>
      <c r="N58" s="10">
        <v>12.8</v>
      </c>
      <c r="O58" s="27">
        <f t="shared" ref="O58:O64" si="30">SUM(F58:H58)</f>
        <v>37.4</v>
      </c>
      <c r="P58" s="27">
        <f t="shared" ref="P58:P64" si="31">SUM(I58:K58)</f>
        <v>38.700000000000003</v>
      </c>
      <c r="Q58" s="27">
        <f t="shared" ref="Q58:Q64" si="32">SUM(L58:N58)</f>
        <v>38.1</v>
      </c>
      <c r="R58" s="28">
        <f t="shared" ref="R58:R64" si="33">SUM(F58:J58)</f>
        <v>63.3</v>
      </c>
      <c r="S58" s="28">
        <f t="shared" ref="S58:S64" si="34">SUM(J58:N58)</f>
        <v>63.8</v>
      </c>
      <c r="T58" s="11" t="s">
        <v>177</v>
      </c>
      <c r="U58" s="11" t="s">
        <v>178</v>
      </c>
      <c r="V58" s="13" t="s">
        <v>180</v>
      </c>
      <c r="W58" s="13" t="s">
        <v>389</v>
      </c>
      <c r="X58" s="13" t="s">
        <v>204</v>
      </c>
      <c r="Y58" s="12">
        <v>7.6</v>
      </c>
      <c r="Z58" s="12">
        <v>7.3</v>
      </c>
      <c r="AA58" s="11" t="s">
        <v>148</v>
      </c>
      <c r="AB58" s="12">
        <v>0.6</v>
      </c>
      <c r="AC58" s="12" t="s">
        <v>271</v>
      </c>
      <c r="AD58" s="12">
        <v>1.7</v>
      </c>
      <c r="AE58" s="12">
        <v>-1.1000000000000001</v>
      </c>
      <c r="AF58" s="12"/>
      <c r="AG58" s="11" t="s">
        <v>272</v>
      </c>
      <c r="AH58" s="11" t="s">
        <v>197</v>
      </c>
      <c r="AI58" s="11" t="s">
        <v>278</v>
      </c>
      <c r="AJ58" s="8"/>
      <c r="AK58" s="8" t="s">
        <v>1279</v>
      </c>
      <c r="AL58" s="31" t="s">
        <v>1280</v>
      </c>
    </row>
    <row r="59" spans="1:38" s="5" customFormat="1">
      <c r="A59" s="6">
        <v>45626</v>
      </c>
      <c r="B59" s="25" t="s">
        <v>1269</v>
      </c>
      <c r="C59" s="8" t="s">
        <v>151</v>
      </c>
      <c r="D59" s="9">
        <v>8.1967592592592592E-2</v>
      </c>
      <c r="E59" s="8" t="s">
        <v>1286</v>
      </c>
      <c r="F59" s="10">
        <v>13.2</v>
      </c>
      <c r="G59" s="10">
        <v>12.9</v>
      </c>
      <c r="H59" s="10">
        <v>14.8</v>
      </c>
      <c r="I59" s="10">
        <v>13.1</v>
      </c>
      <c r="J59" s="10">
        <v>13.1</v>
      </c>
      <c r="K59" s="10">
        <v>13.5</v>
      </c>
      <c r="L59" s="10">
        <v>13.1</v>
      </c>
      <c r="M59" s="10">
        <v>12.3</v>
      </c>
      <c r="N59" s="10">
        <v>12.2</v>
      </c>
      <c r="O59" s="27">
        <f t="shared" si="30"/>
        <v>40.900000000000006</v>
      </c>
      <c r="P59" s="27">
        <f t="shared" si="31"/>
        <v>39.700000000000003</v>
      </c>
      <c r="Q59" s="27">
        <f t="shared" si="32"/>
        <v>37.599999999999994</v>
      </c>
      <c r="R59" s="28">
        <f t="shared" si="33"/>
        <v>67.100000000000009</v>
      </c>
      <c r="S59" s="28">
        <f t="shared" si="34"/>
        <v>64.2</v>
      </c>
      <c r="T59" s="11" t="s">
        <v>184</v>
      </c>
      <c r="U59" s="11" t="s">
        <v>185</v>
      </c>
      <c r="V59" s="13" t="s">
        <v>204</v>
      </c>
      <c r="W59" s="13" t="s">
        <v>180</v>
      </c>
      <c r="X59" s="13" t="s">
        <v>1129</v>
      </c>
      <c r="Y59" s="12">
        <v>7.6</v>
      </c>
      <c r="Z59" s="12">
        <v>7.3</v>
      </c>
      <c r="AA59" s="11" t="s">
        <v>148</v>
      </c>
      <c r="AB59" s="12">
        <v>2.9</v>
      </c>
      <c r="AC59" s="12">
        <v>-0.8</v>
      </c>
      <c r="AD59" s="12">
        <v>3.2</v>
      </c>
      <c r="AE59" s="12">
        <v>-1.1000000000000001</v>
      </c>
      <c r="AF59" s="12"/>
      <c r="AG59" s="11" t="s">
        <v>280</v>
      </c>
      <c r="AH59" s="11" t="s">
        <v>190</v>
      </c>
      <c r="AI59" s="11" t="s">
        <v>146</v>
      </c>
      <c r="AJ59" s="8"/>
      <c r="AK59" s="8" t="s">
        <v>1284</v>
      </c>
      <c r="AL59" s="31" t="s">
        <v>1285</v>
      </c>
    </row>
    <row r="60" spans="1:38" s="5" customFormat="1">
      <c r="A60" s="6">
        <v>45626</v>
      </c>
      <c r="B60" s="25" t="s">
        <v>118</v>
      </c>
      <c r="C60" s="8" t="s">
        <v>151</v>
      </c>
      <c r="D60" s="9">
        <v>7.9212962962962957E-2</v>
      </c>
      <c r="E60" s="8" t="s">
        <v>1291</v>
      </c>
      <c r="F60" s="10">
        <v>12.9</v>
      </c>
      <c r="G60" s="10">
        <v>11.5</v>
      </c>
      <c r="H60" s="10">
        <v>13.9</v>
      </c>
      <c r="I60" s="10">
        <v>13.5</v>
      </c>
      <c r="J60" s="10">
        <v>12.1</v>
      </c>
      <c r="K60" s="10">
        <v>13</v>
      </c>
      <c r="L60" s="10">
        <v>12.6</v>
      </c>
      <c r="M60" s="10">
        <v>12.1</v>
      </c>
      <c r="N60" s="10">
        <v>12.8</v>
      </c>
      <c r="O60" s="27">
        <f t="shared" si="30"/>
        <v>38.299999999999997</v>
      </c>
      <c r="P60" s="27">
        <f t="shared" si="31"/>
        <v>38.6</v>
      </c>
      <c r="Q60" s="27">
        <f t="shared" si="32"/>
        <v>37.5</v>
      </c>
      <c r="R60" s="28">
        <f t="shared" si="33"/>
        <v>63.9</v>
      </c>
      <c r="S60" s="28">
        <f t="shared" si="34"/>
        <v>62.600000000000009</v>
      </c>
      <c r="T60" s="11" t="s">
        <v>177</v>
      </c>
      <c r="U60" s="11" t="s">
        <v>178</v>
      </c>
      <c r="V60" s="13" t="s">
        <v>389</v>
      </c>
      <c r="W60" s="13" t="s">
        <v>370</v>
      </c>
      <c r="X60" s="13" t="s">
        <v>203</v>
      </c>
      <c r="Y60" s="12">
        <v>7.6</v>
      </c>
      <c r="Z60" s="12">
        <v>7.3</v>
      </c>
      <c r="AA60" s="11" t="s">
        <v>148</v>
      </c>
      <c r="AB60" s="12">
        <v>0.8</v>
      </c>
      <c r="AC60" s="12" t="s">
        <v>271</v>
      </c>
      <c r="AD60" s="12">
        <v>1.9</v>
      </c>
      <c r="AE60" s="12">
        <v>-1.1000000000000001</v>
      </c>
      <c r="AF60" s="12"/>
      <c r="AG60" s="11" t="s">
        <v>272</v>
      </c>
      <c r="AH60" s="11" t="s">
        <v>197</v>
      </c>
      <c r="AI60" s="11" t="s">
        <v>278</v>
      </c>
      <c r="AJ60" s="8"/>
      <c r="AK60" s="8" t="s">
        <v>1292</v>
      </c>
      <c r="AL60" s="31" t="s">
        <v>1293</v>
      </c>
    </row>
    <row r="61" spans="1:38" s="5" customFormat="1">
      <c r="A61" s="6">
        <v>45626</v>
      </c>
      <c r="B61" s="35" t="s">
        <v>120</v>
      </c>
      <c r="C61" s="8" t="s">
        <v>151</v>
      </c>
      <c r="D61" s="9">
        <v>7.8472222222222221E-2</v>
      </c>
      <c r="E61" s="8" t="s">
        <v>1297</v>
      </c>
      <c r="F61" s="10">
        <v>13</v>
      </c>
      <c r="G61" s="10">
        <v>11.5</v>
      </c>
      <c r="H61" s="10">
        <v>13.2</v>
      </c>
      <c r="I61" s="10">
        <v>13</v>
      </c>
      <c r="J61" s="10">
        <v>12.1</v>
      </c>
      <c r="K61" s="10">
        <v>12.6</v>
      </c>
      <c r="L61" s="10">
        <v>12.5</v>
      </c>
      <c r="M61" s="10">
        <v>12.2</v>
      </c>
      <c r="N61" s="10">
        <v>12.9</v>
      </c>
      <c r="O61" s="27">
        <f t="shared" si="30"/>
        <v>37.700000000000003</v>
      </c>
      <c r="P61" s="27">
        <f t="shared" si="31"/>
        <v>37.700000000000003</v>
      </c>
      <c r="Q61" s="27">
        <f t="shared" si="32"/>
        <v>37.6</v>
      </c>
      <c r="R61" s="28">
        <f t="shared" si="33"/>
        <v>62.800000000000004</v>
      </c>
      <c r="S61" s="28">
        <f t="shared" si="34"/>
        <v>62.300000000000004</v>
      </c>
      <c r="T61" s="11" t="s">
        <v>177</v>
      </c>
      <c r="U61" s="11" t="s">
        <v>178</v>
      </c>
      <c r="V61" s="13" t="s">
        <v>250</v>
      </c>
      <c r="W61" s="13" t="s">
        <v>1298</v>
      </c>
      <c r="X61" s="13" t="s">
        <v>200</v>
      </c>
      <c r="Y61" s="12">
        <v>7.6</v>
      </c>
      <c r="Z61" s="12">
        <v>7.3</v>
      </c>
      <c r="AA61" s="11" t="s">
        <v>148</v>
      </c>
      <c r="AB61" s="12">
        <v>0.2</v>
      </c>
      <c r="AC61" s="12" t="s">
        <v>271</v>
      </c>
      <c r="AD61" s="12">
        <v>1.3</v>
      </c>
      <c r="AE61" s="12">
        <v>-1.1000000000000001</v>
      </c>
      <c r="AF61" s="12"/>
      <c r="AG61" s="11" t="s">
        <v>272</v>
      </c>
      <c r="AH61" s="11" t="s">
        <v>197</v>
      </c>
      <c r="AI61" s="11" t="s">
        <v>146</v>
      </c>
      <c r="AJ61" s="8"/>
      <c r="AK61" s="8" t="s">
        <v>1299</v>
      </c>
      <c r="AL61" s="31" t="s">
        <v>1300</v>
      </c>
    </row>
    <row r="62" spans="1:38" s="5" customFormat="1">
      <c r="A62" s="6">
        <v>45627</v>
      </c>
      <c r="B62" s="25" t="s">
        <v>553</v>
      </c>
      <c r="C62" s="8" t="s">
        <v>151</v>
      </c>
      <c r="D62" s="9">
        <v>7.8495370370370368E-2</v>
      </c>
      <c r="E62" s="8" t="s">
        <v>1318</v>
      </c>
      <c r="F62" s="10">
        <v>12.8</v>
      </c>
      <c r="G62" s="10">
        <v>11.1</v>
      </c>
      <c r="H62" s="10">
        <v>13.4</v>
      </c>
      <c r="I62" s="10">
        <v>13</v>
      </c>
      <c r="J62" s="10">
        <v>12.8</v>
      </c>
      <c r="K62" s="10">
        <v>13</v>
      </c>
      <c r="L62" s="10">
        <v>12.6</v>
      </c>
      <c r="M62" s="10">
        <v>12.1</v>
      </c>
      <c r="N62" s="10">
        <v>12.4</v>
      </c>
      <c r="O62" s="27">
        <f t="shared" si="30"/>
        <v>37.299999999999997</v>
      </c>
      <c r="P62" s="27">
        <f t="shared" si="31"/>
        <v>38.799999999999997</v>
      </c>
      <c r="Q62" s="27">
        <f t="shared" si="32"/>
        <v>37.1</v>
      </c>
      <c r="R62" s="28">
        <f t="shared" si="33"/>
        <v>63.099999999999994</v>
      </c>
      <c r="S62" s="28">
        <f t="shared" si="34"/>
        <v>62.9</v>
      </c>
      <c r="T62" s="11" t="s">
        <v>149</v>
      </c>
      <c r="U62" s="11" t="s">
        <v>185</v>
      </c>
      <c r="V62" s="13" t="s">
        <v>1319</v>
      </c>
      <c r="W62" s="13" t="s">
        <v>566</v>
      </c>
      <c r="X62" s="13" t="s">
        <v>477</v>
      </c>
      <c r="Y62" s="12">
        <v>6.4</v>
      </c>
      <c r="Z62" s="12">
        <v>6.9</v>
      </c>
      <c r="AA62" s="11" t="s">
        <v>148</v>
      </c>
      <c r="AB62" s="12">
        <v>-1.8</v>
      </c>
      <c r="AC62" s="12" t="s">
        <v>271</v>
      </c>
      <c r="AD62" s="12">
        <v>-0.8</v>
      </c>
      <c r="AE62" s="12">
        <v>-1</v>
      </c>
      <c r="AF62" s="12"/>
      <c r="AG62" s="11" t="s">
        <v>257</v>
      </c>
      <c r="AH62" s="11" t="s">
        <v>190</v>
      </c>
      <c r="AI62" s="11" t="s">
        <v>146</v>
      </c>
      <c r="AJ62" s="8"/>
      <c r="AK62" s="8" t="s">
        <v>1323</v>
      </c>
      <c r="AL62" s="31" t="s">
        <v>1324</v>
      </c>
    </row>
    <row r="63" spans="1:38" s="5" customFormat="1">
      <c r="A63" s="6">
        <v>45627</v>
      </c>
      <c r="B63" s="25" t="s">
        <v>118</v>
      </c>
      <c r="C63" s="8" t="s">
        <v>151</v>
      </c>
      <c r="D63" s="9">
        <v>7.7187500000000006E-2</v>
      </c>
      <c r="E63" s="8" t="s">
        <v>1315</v>
      </c>
      <c r="F63" s="10">
        <v>12.8</v>
      </c>
      <c r="G63" s="10">
        <v>11.2</v>
      </c>
      <c r="H63" s="10">
        <v>12.6</v>
      </c>
      <c r="I63" s="10">
        <v>12.2</v>
      </c>
      <c r="J63" s="10">
        <v>12.3</v>
      </c>
      <c r="K63" s="10">
        <v>12.7</v>
      </c>
      <c r="L63" s="10">
        <v>13.1</v>
      </c>
      <c r="M63" s="10">
        <v>12.2</v>
      </c>
      <c r="N63" s="10">
        <v>12.8</v>
      </c>
      <c r="O63" s="27">
        <f t="shared" si="30"/>
        <v>36.6</v>
      </c>
      <c r="P63" s="27">
        <f t="shared" si="31"/>
        <v>37.200000000000003</v>
      </c>
      <c r="Q63" s="27">
        <f t="shared" si="32"/>
        <v>38.099999999999994</v>
      </c>
      <c r="R63" s="28">
        <f t="shared" si="33"/>
        <v>61.099999999999994</v>
      </c>
      <c r="S63" s="28">
        <f t="shared" si="34"/>
        <v>63.099999999999994</v>
      </c>
      <c r="T63" s="11" t="s">
        <v>171</v>
      </c>
      <c r="U63" s="11" t="s">
        <v>178</v>
      </c>
      <c r="V63" s="13" t="s">
        <v>203</v>
      </c>
      <c r="W63" s="13" t="s">
        <v>180</v>
      </c>
      <c r="X63" s="13" t="s">
        <v>196</v>
      </c>
      <c r="Y63" s="12">
        <v>6.4</v>
      </c>
      <c r="Z63" s="12">
        <v>6.9</v>
      </c>
      <c r="AA63" s="11" t="s">
        <v>148</v>
      </c>
      <c r="AB63" s="12">
        <v>-1.7</v>
      </c>
      <c r="AC63" s="12" t="s">
        <v>271</v>
      </c>
      <c r="AD63" s="12">
        <v>-0.7</v>
      </c>
      <c r="AE63" s="12">
        <v>-1</v>
      </c>
      <c r="AF63" s="12" t="s">
        <v>277</v>
      </c>
      <c r="AG63" s="11" t="s">
        <v>257</v>
      </c>
      <c r="AH63" s="11" t="s">
        <v>197</v>
      </c>
      <c r="AI63" s="11" t="s">
        <v>146</v>
      </c>
      <c r="AJ63" s="8"/>
      <c r="AK63" s="8" t="s">
        <v>1337</v>
      </c>
      <c r="AL63" s="31" t="s">
        <v>1338</v>
      </c>
    </row>
    <row r="64" spans="1:38" s="5" customFormat="1">
      <c r="A64" s="6">
        <v>45627</v>
      </c>
      <c r="B64" s="25" t="s">
        <v>122</v>
      </c>
      <c r="C64" s="8" t="s">
        <v>151</v>
      </c>
      <c r="D64" s="9">
        <v>7.6400462962962962E-2</v>
      </c>
      <c r="E64" s="8" t="s">
        <v>1321</v>
      </c>
      <c r="F64" s="10">
        <v>12.6</v>
      </c>
      <c r="G64" s="10">
        <v>11</v>
      </c>
      <c r="H64" s="10">
        <v>12.4</v>
      </c>
      <c r="I64" s="10">
        <v>12.2</v>
      </c>
      <c r="J64" s="10">
        <v>12.6</v>
      </c>
      <c r="K64" s="10">
        <v>12.4</v>
      </c>
      <c r="L64" s="10">
        <v>12.2</v>
      </c>
      <c r="M64" s="10">
        <v>12</v>
      </c>
      <c r="N64" s="10">
        <v>12.7</v>
      </c>
      <c r="O64" s="27">
        <f t="shared" si="30"/>
        <v>36</v>
      </c>
      <c r="P64" s="27">
        <f t="shared" si="31"/>
        <v>37.199999999999996</v>
      </c>
      <c r="Q64" s="27">
        <f t="shared" si="32"/>
        <v>36.9</v>
      </c>
      <c r="R64" s="28">
        <f t="shared" si="33"/>
        <v>60.800000000000004</v>
      </c>
      <c r="S64" s="28">
        <f t="shared" si="34"/>
        <v>61.900000000000006</v>
      </c>
      <c r="T64" s="11" t="s">
        <v>149</v>
      </c>
      <c r="U64" s="11" t="s">
        <v>178</v>
      </c>
      <c r="V64" s="13" t="s">
        <v>1320</v>
      </c>
      <c r="W64" s="13" t="s">
        <v>213</v>
      </c>
      <c r="X64" s="13" t="s">
        <v>180</v>
      </c>
      <c r="Y64" s="12">
        <v>6.4</v>
      </c>
      <c r="Z64" s="12">
        <v>6.9</v>
      </c>
      <c r="AA64" s="11" t="s">
        <v>148</v>
      </c>
      <c r="AB64" s="12">
        <v>-0.8</v>
      </c>
      <c r="AC64" s="12" t="s">
        <v>271</v>
      </c>
      <c r="AD64" s="12">
        <v>0.2</v>
      </c>
      <c r="AE64" s="12">
        <v>-1</v>
      </c>
      <c r="AF64" s="12"/>
      <c r="AG64" s="11" t="s">
        <v>190</v>
      </c>
      <c r="AH64" s="11" t="s">
        <v>257</v>
      </c>
      <c r="AI64" s="11" t="s">
        <v>165</v>
      </c>
      <c r="AJ64" s="8"/>
      <c r="AK64" s="8"/>
      <c r="AL64" s="31"/>
    </row>
    <row r="65" spans="1:38" s="5" customFormat="1">
      <c r="A65" s="6">
        <v>45633</v>
      </c>
      <c r="B65" s="35" t="s">
        <v>553</v>
      </c>
      <c r="C65" s="8" t="s">
        <v>151</v>
      </c>
      <c r="D65" s="9">
        <v>7.9224537037037038E-2</v>
      </c>
      <c r="E65" s="8" t="s">
        <v>1349</v>
      </c>
      <c r="F65" s="10">
        <v>12.9</v>
      </c>
      <c r="G65" s="10">
        <v>11.7</v>
      </c>
      <c r="H65" s="10">
        <v>14.1</v>
      </c>
      <c r="I65" s="10">
        <v>13.3</v>
      </c>
      <c r="J65" s="10">
        <v>12.5</v>
      </c>
      <c r="K65" s="10">
        <v>12.6</v>
      </c>
      <c r="L65" s="10">
        <v>12.5</v>
      </c>
      <c r="M65" s="10">
        <v>12.2</v>
      </c>
      <c r="N65" s="10">
        <v>12.7</v>
      </c>
      <c r="O65" s="27">
        <f t="shared" ref="O65:O70" si="35">SUM(F65:H65)</f>
        <v>38.700000000000003</v>
      </c>
      <c r="P65" s="27">
        <f t="shared" ref="P65:P70" si="36">SUM(I65:K65)</f>
        <v>38.4</v>
      </c>
      <c r="Q65" s="27">
        <f t="shared" ref="Q65:Q70" si="37">SUM(L65:N65)</f>
        <v>37.4</v>
      </c>
      <c r="R65" s="28">
        <f t="shared" ref="R65:R70" si="38">SUM(F65:J65)</f>
        <v>64.5</v>
      </c>
      <c r="S65" s="28">
        <f t="shared" ref="S65:S70" si="39">SUM(J65:N65)</f>
        <v>62.5</v>
      </c>
      <c r="T65" s="11" t="s">
        <v>177</v>
      </c>
      <c r="U65" s="11" t="s">
        <v>178</v>
      </c>
      <c r="V65" s="13" t="s">
        <v>647</v>
      </c>
      <c r="W65" s="13" t="s">
        <v>574</v>
      </c>
      <c r="X65" s="13" t="s">
        <v>1319</v>
      </c>
      <c r="Y65" s="12">
        <v>3.9</v>
      </c>
      <c r="Z65" s="12">
        <v>4.9000000000000004</v>
      </c>
      <c r="AA65" s="11" t="s">
        <v>148</v>
      </c>
      <c r="AB65" s="12">
        <v>-0.5</v>
      </c>
      <c r="AC65" s="12">
        <v>-0.2</v>
      </c>
      <c r="AD65" s="12">
        <v>0.2</v>
      </c>
      <c r="AE65" s="12">
        <v>-0.9</v>
      </c>
      <c r="AF65" s="12"/>
      <c r="AG65" s="11" t="s">
        <v>190</v>
      </c>
      <c r="AH65" s="11" t="s">
        <v>197</v>
      </c>
      <c r="AI65" s="11" t="s">
        <v>146</v>
      </c>
      <c r="AJ65" s="8"/>
      <c r="AK65" s="8" t="s">
        <v>1376</v>
      </c>
      <c r="AL65" s="31" t="s">
        <v>1377</v>
      </c>
    </row>
    <row r="66" spans="1:38" s="5" customFormat="1">
      <c r="A66" s="6">
        <v>45633</v>
      </c>
      <c r="B66" s="35" t="s">
        <v>118</v>
      </c>
      <c r="C66" s="8" t="s">
        <v>151</v>
      </c>
      <c r="D66" s="9">
        <v>7.8530092592592596E-2</v>
      </c>
      <c r="E66" s="8" t="s">
        <v>1351</v>
      </c>
      <c r="F66" s="10">
        <v>12.9</v>
      </c>
      <c r="G66" s="10">
        <v>10.9</v>
      </c>
      <c r="H66" s="10">
        <v>12.9</v>
      </c>
      <c r="I66" s="10">
        <v>13.7</v>
      </c>
      <c r="J66" s="10">
        <v>13.2</v>
      </c>
      <c r="K66" s="10">
        <v>12.8</v>
      </c>
      <c r="L66" s="10">
        <v>12.8</v>
      </c>
      <c r="M66" s="10">
        <v>12</v>
      </c>
      <c r="N66" s="10">
        <v>12.3</v>
      </c>
      <c r="O66" s="27">
        <f t="shared" si="35"/>
        <v>36.700000000000003</v>
      </c>
      <c r="P66" s="27">
        <f t="shared" si="36"/>
        <v>39.700000000000003</v>
      </c>
      <c r="Q66" s="27">
        <f t="shared" si="37"/>
        <v>37.1</v>
      </c>
      <c r="R66" s="28">
        <f t="shared" si="38"/>
        <v>63.600000000000009</v>
      </c>
      <c r="S66" s="28">
        <f t="shared" si="39"/>
        <v>63.099999999999994</v>
      </c>
      <c r="T66" s="11" t="s">
        <v>177</v>
      </c>
      <c r="U66" s="11" t="s">
        <v>185</v>
      </c>
      <c r="V66" s="13" t="s">
        <v>204</v>
      </c>
      <c r="W66" s="13" t="s">
        <v>342</v>
      </c>
      <c r="X66" s="13" t="s">
        <v>566</v>
      </c>
      <c r="Y66" s="12">
        <v>3.9</v>
      </c>
      <c r="Z66" s="12">
        <v>4.9000000000000004</v>
      </c>
      <c r="AA66" s="11" t="s">
        <v>148</v>
      </c>
      <c r="AB66" s="12">
        <v>-0.1</v>
      </c>
      <c r="AC66" s="12">
        <v>-0.7</v>
      </c>
      <c r="AD66" s="12">
        <v>0.1</v>
      </c>
      <c r="AE66" s="12">
        <v>-0.9</v>
      </c>
      <c r="AF66" s="12"/>
      <c r="AG66" s="11" t="s">
        <v>190</v>
      </c>
      <c r="AH66" s="11" t="s">
        <v>197</v>
      </c>
      <c r="AI66" s="11" t="s">
        <v>146</v>
      </c>
      <c r="AJ66" s="8"/>
      <c r="AK66" s="8" t="s">
        <v>1380</v>
      </c>
      <c r="AL66" s="31" t="s">
        <v>1381</v>
      </c>
    </row>
    <row r="67" spans="1:38" s="5" customFormat="1">
      <c r="A67" s="6">
        <v>45633</v>
      </c>
      <c r="B67" s="25" t="s">
        <v>120</v>
      </c>
      <c r="C67" s="8" t="s">
        <v>151</v>
      </c>
      <c r="D67" s="9">
        <v>7.7777777777777779E-2</v>
      </c>
      <c r="E67" s="8" t="s">
        <v>202</v>
      </c>
      <c r="F67" s="10">
        <v>12.7</v>
      </c>
      <c r="G67" s="10">
        <v>11.2</v>
      </c>
      <c r="H67" s="10">
        <v>13.3</v>
      </c>
      <c r="I67" s="10">
        <v>12.8</v>
      </c>
      <c r="J67" s="10">
        <v>12.5</v>
      </c>
      <c r="K67" s="10">
        <v>12.6</v>
      </c>
      <c r="L67" s="10">
        <v>12.3</v>
      </c>
      <c r="M67" s="10">
        <v>11.8</v>
      </c>
      <c r="N67" s="10">
        <v>12.8</v>
      </c>
      <c r="O67" s="27">
        <f t="shared" si="35"/>
        <v>37.200000000000003</v>
      </c>
      <c r="P67" s="27">
        <f t="shared" si="36"/>
        <v>37.9</v>
      </c>
      <c r="Q67" s="27">
        <f t="shared" si="37"/>
        <v>36.900000000000006</v>
      </c>
      <c r="R67" s="28">
        <f t="shared" si="38"/>
        <v>62.5</v>
      </c>
      <c r="S67" s="28">
        <f t="shared" si="39"/>
        <v>62</v>
      </c>
      <c r="T67" s="11" t="s">
        <v>149</v>
      </c>
      <c r="U67" s="11" t="s">
        <v>178</v>
      </c>
      <c r="V67" s="13" t="s">
        <v>181</v>
      </c>
      <c r="W67" s="13" t="s">
        <v>252</v>
      </c>
      <c r="X67" s="13" t="s">
        <v>475</v>
      </c>
      <c r="Y67" s="12">
        <v>3.9</v>
      </c>
      <c r="Z67" s="12">
        <v>4.9000000000000004</v>
      </c>
      <c r="AA67" s="11" t="s">
        <v>148</v>
      </c>
      <c r="AB67" s="12">
        <v>-0.8</v>
      </c>
      <c r="AC67" s="12" t="s">
        <v>271</v>
      </c>
      <c r="AD67" s="12">
        <v>0.1</v>
      </c>
      <c r="AE67" s="12">
        <v>-0.9</v>
      </c>
      <c r="AF67" s="12"/>
      <c r="AG67" s="11" t="s">
        <v>190</v>
      </c>
      <c r="AH67" s="11" t="s">
        <v>190</v>
      </c>
      <c r="AI67" s="11" t="s">
        <v>165</v>
      </c>
      <c r="AJ67" s="8"/>
      <c r="AK67" s="8" t="s">
        <v>1394</v>
      </c>
      <c r="AL67" s="31" t="s">
        <v>1395</v>
      </c>
    </row>
    <row r="68" spans="1:38" s="5" customFormat="1">
      <c r="A68" s="6">
        <v>45634</v>
      </c>
      <c r="B68" s="25" t="s">
        <v>553</v>
      </c>
      <c r="C68" s="8" t="s">
        <v>151</v>
      </c>
      <c r="D68" s="9">
        <v>7.9965277777777774E-2</v>
      </c>
      <c r="E68" s="8" t="s">
        <v>1348</v>
      </c>
      <c r="F68" s="10">
        <v>13.2</v>
      </c>
      <c r="G68" s="10">
        <v>11.3</v>
      </c>
      <c r="H68" s="10">
        <v>12.5</v>
      </c>
      <c r="I68" s="10">
        <v>12.9</v>
      </c>
      <c r="J68" s="10">
        <v>12.9</v>
      </c>
      <c r="K68" s="10">
        <v>13</v>
      </c>
      <c r="L68" s="10">
        <v>13.2</v>
      </c>
      <c r="M68" s="10">
        <v>13.4</v>
      </c>
      <c r="N68" s="10">
        <v>13.5</v>
      </c>
      <c r="O68" s="27">
        <f t="shared" si="35"/>
        <v>37</v>
      </c>
      <c r="P68" s="27">
        <f t="shared" si="36"/>
        <v>38.799999999999997</v>
      </c>
      <c r="Q68" s="27">
        <f t="shared" si="37"/>
        <v>40.1</v>
      </c>
      <c r="R68" s="28">
        <f t="shared" si="38"/>
        <v>62.8</v>
      </c>
      <c r="S68" s="28">
        <f t="shared" si="39"/>
        <v>66</v>
      </c>
      <c r="T68" s="11" t="s">
        <v>149</v>
      </c>
      <c r="U68" s="11" t="s">
        <v>150</v>
      </c>
      <c r="V68" s="13" t="s">
        <v>501</v>
      </c>
      <c r="W68" s="13" t="s">
        <v>199</v>
      </c>
      <c r="X68" s="13" t="s">
        <v>1319</v>
      </c>
      <c r="Y68" s="12">
        <v>3.9</v>
      </c>
      <c r="Z68" s="12">
        <v>4</v>
      </c>
      <c r="AA68" s="11" t="s">
        <v>148</v>
      </c>
      <c r="AB68" s="12">
        <v>0.9</v>
      </c>
      <c r="AC68" s="12" t="s">
        <v>271</v>
      </c>
      <c r="AD68" s="12">
        <v>1.7</v>
      </c>
      <c r="AE68" s="12">
        <v>-0.8</v>
      </c>
      <c r="AF68" s="12"/>
      <c r="AG68" s="11" t="s">
        <v>272</v>
      </c>
      <c r="AH68" s="11" t="s">
        <v>197</v>
      </c>
      <c r="AI68" s="11" t="s">
        <v>146</v>
      </c>
      <c r="AJ68" s="8"/>
      <c r="AK68" s="8" t="s">
        <v>1400</v>
      </c>
      <c r="AL68" s="31" t="s">
        <v>1401</v>
      </c>
    </row>
    <row r="69" spans="1:38" s="5" customFormat="1">
      <c r="A69" s="6">
        <v>45634</v>
      </c>
      <c r="B69" s="25" t="s">
        <v>118</v>
      </c>
      <c r="C69" s="8" t="s">
        <v>151</v>
      </c>
      <c r="D69" s="9">
        <v>7.8553240740740743E-2</v>
      </c>
      <c r="E69" s="8" t="s">
        <v>1369</v>
      </c>
      <c r="F69" s="10">
        <v>12.8</v>
      </c>
      <c r="G69" s="10">
        <v>11</v>
      </c>
      <c r="H69" s="10">
        <v>12.5</v>
      </c>
      <c r="I69" s="10">
        <v>13.2</v>
      </c>
      <c r="J69" s="10">
        <v>12.9</v>
      </c>
      <c r="K69" s="10">
        <v>12.7</v>
      </c>
      <c r="L69" s="10">
        <v>13</v>
      </c>
      <c r="M69" s="10">
        <v>12.7</v>
      </c>
      <c r="N69" s="10">
        <v>12.9</v>
      </c>
      <c r="O69" s="27">
        <f t="shared" si="35"/>
        <v>36.299999999999997</v>
      </c>
      <c r="P69" s="27">
        <f t="shared" si="36"/>
        <v>38.799999999999997</v>
      </c>
      <c r="Q69" s="27">
        <f t="shared" si="37"/>
        <v>38.6</v>
      </c>
      <c r="R69" s="28">
        <f t="shared" si="38"/>
        <v>62.4</v>
      </c>
      <c r="S69" s="28">
        <f t="shared" si="39"/>
        <v>64.2</v>
      </c>
      <c r="T69" s="11" t="s">
        <v>149</v>
      </c>
      <c r="U69" s="11" t="s">
        <v>150</v>
      </c>
      <c r="V69" s="13" t="s">
        <v>225</v>
      </c>
      <c r="W69" s="13" t="s">
        <v>234</v>
      </c>
      <c r="X69" s="13" t="s">
        <v>339</v>
      </c>
      <c r="Y69" s="12">
        <v>3.9</v>
      </c>
      <c r="Z69" s="12">
        <v>4</v>
      </c>
      <c r="AA69" s="11" t="s">
        <v>148</v>
      </c>
      <c r="AB69" s="12">
        <v>0.1</v>
      </c>
      <c r="AC69" s="12" t="s">
        <v>271</v>
      </c>
      <c r="AD69" s="12">
        <v>0.9</v>
      </c>
      <c r="AE69" s="12">
        <v>-0.8</v>
      </c>
      <c r="AF69" s="12"/>
      <c r="AG69" s="11" t="s">
        <v>272</v>
      </c>
      <c r="AH69" s="11" t="s">
        <v>197</v>
      </c>
      <c r="AI69" s="11" t="s">
        <v>146</v>
      </c>
      <c r="AJ69" s="8"/>
      <c r="AK69" s="8" t="s">
        <v>1408</v>
      </c>
      <c r="AL69" s="31" t="s">
        <v>1409</v>
      </c>
    </row>
    <row r="70" spans="1:38" s="5" customFormat="1">
      <c r="A70" s="6">
        <v>45634</v>
      </c>
      <c r="B70" s="25" t="s">
        <v>118</v>
      </c>
      <c r="C70" s="8" t="s">
        <v>151</v>
      </c>
      <c r="D70" s="9">
        <v>7.8541666666666662E-2</v>
      </c>
      <c r="E70" s="8" t="s">
        <v>1372</v>
      </c>
      <c r="F70" s="10">
        <v>13.1</v>
      </c>
      <c r="G70" s="10">
        <v>11.3</v>
      </c>
      <c r="H70" s="10">
        <v>12.7</v>
      </c>
      <c r="I70" s="10">
        <v>12.8</v>
      </c>
      <c r="J70" s="10">
        <v>12.8</v>
      </c>
      <c r="K70" s="10">
        <v>12.4</v>
      </c>
      <c r="L70" s="10">
        <v>12.8</v>
      </c>
      <c r="M70" s="10">
        <v>12.7</v>
      </c>
      <c r="N70" s="10">
        <v>13</v>
      </c>
      <c r="O70" s="27">
        <f t="shared" si="35"/>
        <v>37.099999999999994</v>
      </c>
      <c r="P70" s="27">
        <f t="shared" si="36"/>
        <v>38</v>
      </c>
      <c r="Q70" s="27">
        <f t="shared" si="37"/>
        <v>38.5</v>
      </c>
      <c r="R70" s="28">
        <f t="shared" si="38"/>
        <v>62.699999999999989</v>
      </c>
      <c r="S70" s="28">
        <f t="shared" si="39"/>
        <v>63.7</v>
      </c>
      <c r="T70" s="11" t="s">
        <v>149</v>
      </c>
      <c r="U70" s="11" t="s">
        <v>150</v>
      </c>
      <c r="V70" s="13" t="s">
        <v>276</v>
      </c>
      <c r="W70" s="13" t="s">
        <v>253</v>
      </c>
      <c r="X70" s="13" t="s">
        <v>228</v>
      </c>
      <c r="Y70" s="12">
        <v>3.9</v>
      </c>
      <c r="Z70" s="12">
        <v>4</v>
      </c>
      <c r="AA70" s="11" t="s">
        <v>148</v>
      </c>
      <c r="AB70" s="12" t="s">
        <v>281</v>
      </c>
      <c r="AC70" s="12" t="s">
        <v>271</v>
      </c>
      <c r="AD70" s="12">
        <v>0.8</v>
      </c>
      <c r="AE70" s="12">
        <v>-0.8</v>
      </c>
      <c r="AF70" s="12"/>
      <c r="AG70" s="11" t="s">
        <v>197</v>
      </c>
      <c r="AH70" s="11" t="s">
        <v>197</v>
      </c>
      <c r="AI70" s="11" t="s">
        <v>146</v>
      </c>
      <c r="AJ70" s="8"/>
      <c r="AK70" s="8" t="s">
        <v>1414</v>
      </c>
      <c r="AL70" s="31" t="s">
        <v>1415</v>
      </c>
    </row>
    <row r="71" spans="1:38" s="5" customFormat="1">
      <c r="A71" s="6">
        <v>45640</v>
      </c>
      <c r="B71" s="35" t="s">
        <v>118</v>
      </c>
      <c r="C71" s="8" t="s">
        <v>151</v>
      </c>
      <c r="D71" s="9">
        <v>7.7881944444444448E-2</v>
      </c>
      <c r="E71" s="8" t="s">
        <v>1426</v>
      </c>
      <c r="F71" s="10">
        <v>13</v>
      </c>
      <c r="G71" s="10">
        <v>11.2</v>
      </c>
      <c r="H71" s="10">
        <v>13.2</v>
      </c>
      <c r="I71" s="10">
        <v>12.8</v>
      </c>
      <c r="J71" s="10">
        <v>12.5</v>
      </c>
      <c r="K71" s="10">
        <v>12</v>
      </c>
      <c r="L71" s="10">
        <v>12.7</v>
      </c>
      <c r="M71" s="10">
        <v>12.6</v>
      </c>
      <c r="N71" s="10">
        <v>12.9</v>
      </c>
      <c r="O71" s="27">
        <f t="shared" ref="O71:O75" si="40">SUM(F71:H71)</f>
        <v>37.4</v>
      </c>
      <c r="P71" s="27">
        <f t="shared" ref="P71:P75" si="41">SUM(I71:K71)</f>
        <v>37.299999999999997</v>
      </c>
      <c r="Q71" s="27">
        <f t="shared" ref="Q71:Q75" si="42">SUM(L71:N71)</f>
        <v>38.199999999999996</v>
      </c>
      <c r="R71" s="28">
        <f t="shared" ref="R71:R75" si="43">SUM(F71:J71)</f>
        <v>62.7</v>
      </c>
      <c r="S71" s="28">
        <f t="shared" ref="S71:S75" si="44">SUM(J71:N71)</f>
        <v>62.7</v>
      </c>
      <c r="T71" s="11" t="s">
        <v>149</v>
      </c>
      <c r="U71" s="11" t="s">
        <v>178</v>
      </c>
      <c r="V71" s="13" t="s">
        <v>389</v>
      </c>
      <c r="W71" s="13" t="s">
        <v>253</v>
      </c>
      <c r="X71" s="13" t="s">
        <v>199</v>
      </c>
      <c r="Y71" s="12">
        <v>2.4</v>
      </c>
      <c r="Z71" s="12">
        <v>3.5</v>
      </c>
      <c r="AA71" s="11" t="s">
        <v>148</v>
      </c>
      <c r="AB71" s="12">
        <v>-0.7</v>
      </c>
      <c r="AC71" s="12" t="s">
        <v>271</v>
      </c>
      <c r="AD71" s="12">
        <v>0.1</v>
      </c>
      <c r="AE71" s="12">
        <v>-0.8</v>
      </c>
      <c r="AF71" s="12"/>
      <c r="AG71" s="11" t="s">
        <v>190</v>
      </c>
      <c r="AH71" s="11" t="s">
        <v>197</v>
      </c>
      <c r="AI71" s="11" t="s">
        <v>146</v>
      </c>
      <c r="AJ71" s="8"/>
      <c r="AK71" s="8" t="s">
        <v>1457</v>
      </c>
      <c r="AL71" s="31" t="s">
        <v>1458</v>
      </c>
    </row>
    <row r="72" spans="1:38" s="5" customFormat="1">
      <c r="A72" s="6">
        <v>45640</v>
      </c>
      <c r="B72" s="25" t="s">
        <v>118</v>
      </c>
      <c r="C72" s="8" t="s">
        <v>151</v>
      </c>
      <c r="D72" s="9">
        <v>7.9201388888888891E-2</v>
      </c>
      <c r="E72" s="8" t="s">
        <v>1424</v>
      </c>
      <c r="F72" s="10">
        <v>12.8</v>
      </c>
      <c r="G72" s="10">
        <v>11.8</v>
      </c>
      <c r="H72" s="10">
        <v>13.6</v>
      </c>
      <c r="I72" s="10">
        <v>12.8</v>
      </c>
      <c r="J72" s="10">
        <v>12.7</v>
      </c>
      <c r="K72" s="10">
        <v>12</v>
      </c>
      <c r="L72" s="10">
        <v>12.5</v>
      </c>
      <c r="M72" s="10">
        <v>12.4</v>
      </c>
      <c r="N72" s="10">
        <v>13.7</v>
      </c>
      <c r="O72" s="27">
        <f t="shared" si="40"/>
        <v>38.200000000000003</v>
      </c>
      <c r="P72" s="27">
        <f t="shared" si="41"/>
        <v>37.5</v>
      </c>
      <c r="Q72" s="27">
        <f t="shared" si="42"/>
        <v>38.599999999999994</v>
      </c>
      <c r="R72" s="28">
        <f t="shared" si="43"/>
        <v>63.7</v>
      </c>
      <c r="S72" s="28">
        <f t="shared" si="44"/>
        <v>63.3</v>
      </c>
      <c r="T72" s="11" t="s">
        <v>177</v>
      </c>
      <c r="U72" s="11" t="s">
        <v>150</v>
      </c>
      <c r="V72" s="13" t="s">
        <v>1435</v>
      </c>
      <c r="W72" s="13" t="s">
        <v>203</v>
      </c>
      <c r="X72" s="13" t="s">
        <v>662</v>
      </c>
      <c r="Y72" s="12">
        <v>2.4</v>
      </c>
      <c r="Z72" s="12">
        <v>3.5</v>
      </c>
      <c r="AA72" s="11" t="s">
        <v>148</v>
      </c>
      <c r="AB72" s="12">
        <v>0.7</v>
      </c>
      <c r="AC72" s="12" t="s">
        <v>271</v>
      </c>
      <c r="AD72" s="12">
        <v>1.5</v>
      </c>
      <c r="AE72" s="12">
        <v>-0.8</v>
      </c>
      <c r="AF72" s="12"/>
      <c r="AG72" s="11" t="s">
        <v>272</v>
      </c>
      <c r="AH72" s="11" t="s">
        <v>197</v>
      </c>
      <c r="AI72" s="11" t="s">
        <v>146</v>
      </c>
      <c r="AJ72" s="8"/>
      <c r="AK72" s="8" t="s">
        <v>1467</v>
      </c>
      <c r="AL72" s="31" t="s">
        <v>1468</v>
      </c>
    </row>
    <row r="73" spans="1:38" s="5" customFormat="1">
      <c r="A73" s="6">
        <v>45640</v>
      </c>
      <c r="B73" s="25" t="s">
        <v>330</v>
      </c>
      <c r="C73" s="8" t="s">
        <v>151</v>
      </c>
      <c r="D73" s="9">
        <v>7.7118055555555551E-2</v>
      </c>
      <c r="E73" s="8" t="s">
        <v>1441</v>
      </c>
      <c r="F73" s="10">
        <v>12.9</v>
      </c>
      <c r="G73" s="10">
        <v>11.6</v>
      </c>
      <c r="H73" s="10">
        <v>12.8</v>
      </c>
      <c r="I73" s="10">
        <v>12.4</v>
      </c>
      <c r="J73" s="10">
        <v>12</v>
      </c>
      <c r="K73" s="10">
        <v>12</v>
      </c>
      <c r="L73" s="10">
        <v>12.1</v>
      </c>
      <c r="M73" s="10">
        <v>12.4</v>
      </c>
      <c r="N73" s="10">
        <v>13.1</v>
      </c>
      <c r="O73" s="27">
        <f t="shared" si="40"/>
        <v>37.299999999999997</v>
      </c>
      <c r="P73" s="27">
        <f t="shared" si="41"/>
        <v>36.4</v>
      </c>
      <c r="Q73" s="27">
        <f t="shared" si="42"/>
        <v>37.6</v>
      </c>
      <c r="R73" s="28">
        <f t="shared" si="43"/>
        <v>61.699999999999996</v>
      </c>
      <c r="S73" s="28">
        <f t="shared" si="44"/>
        <v>61.6</v>
      </c>
      <c r="T73" s="11" t="s">
        <v>149</v>
      </c>
      <c r="U73" s="11" t="s">
        <v>178</v>
      </c>
      <c r="V73" s="13" t="s">
        <v>274</v>
      </c>
      <c r="W73" s="13" t="s">
        <v>566</v>
      </c>
      <c r="X73" s="13" t="s">
        <v>566</v>
      </c>
      <c r="Y73" s="12">
        <v>2.4</v>
      </c>
      <c r="Z73" s="12">
        <v>3.5</v>
      </c>
      <c r="AA73" s="11" t="s">
        <v>148</v>
      </c>
      <c r="AB73" s="12">
        <v>-0.7</v>
      </c>
      <c r="AC73" s="12" t="s">
        <v>271</v>
      </c>
      <c r="AD73" s="12">
        <v>0.1</v>
      </c>
      <c r="AE73" s="12">
        <v>-0.8</v>
      </c>
      <c r="AF73" s="12"/>
      <c r="AG73" s="11" t="s">
        <v>190</v>
      </c>
      <c r="AH73" s="11" t="s">
        <v>197</v>
      </c>
      <c r="AI73" s="11" t="s">
        <v>146</v>
      </c>
      <c r="AJ73" s="8"/>
      <c r="AK73" s="8" t="s">
        <v>1474</v>
      </c>
      <c r="AL73" s="31" t="s">
        <v>1475</v>
      </c>
    </row>
    <row r="74" spans="1:38" s="5" customFormat="1">
      <c r="A74" s="6">
        <v>45641</v>
      </c>
      <c r="B74" s="25" t="s">
        <v>553</v>
      </c>
      <c r="C74" s="8" t="s">
        <v>151</v>
      </c>
      <c r="D74" s="9">
        <v>7.9861111111111105E-2</v>
      </c>
      <c r="E74" s="8" t="s">
        <v>1443</v>
      </c>
      <c r="F74" s="10">
        <v>13</v>
      </c>
      <c r="G74" s="10">
        <v>11.6</v>
      </c>
      <c r="H74" s="10">
        <v>13.8</v>
      </c>
      <c r="I74" s="10">
        <v>13.3</v>
      </c>
      <c r="J74" s="10">
        <v>12.9</v>
      </c>
      <c r="K74" s="10">
        <v>12.5</v>
      </c>
      <c r="L74" s="10">
        <v>12.6</v>
      </c>
      <c r="M74" s="10">
        <v>12.8</v>
      </c>
      <c r="N74" s="10">
        <v>12.5</v>
      </c>
      <c r="O74" s="27">
        <f t="shared" si="40"/>
        <v>38.400000000000006</v>
      </c>
      <c r="P74" s="27">
        <f t="shared" si="41"/>
        <v>38.700000000000003</v>
      </c>
      <c r="Q74" s="27">
        <f t="shared" si="42"/>
        <v>37.9</v>
      </c>
      <c r="R74" s="28">
        <f t="shared" si="43"/>
        <v>64.600000000000009</v>
      </c>
      <c r="S74" s="28">
        <f t="shared" si="44"/>
        <v>63.3</v>
      </c>
      <c r="T74" s="11" t="s">
        <v>177</v>
      </c>
      <c r="U74" s="11" t="s">
        <v>178</v>
      </c>
      <c r="V74" s="13" t="s">
        <v>566</v>
      </c>
      <c r="W74" s="13" t="s">
        <v>253</v>
      </c>
      <c r="X74" s="13" t="s">
        <v>180</v>
      </c>
      <c r="Y74" s="12">
        <v>2.4</v>
      </c>
      <c r="Z74" s="12">
        <v>2.9</v>
      </c>
      <c r="AA74" s="11" t="s">
        <v>148</v>
      </c>
      <c r="AB74" s="12" t="s">
        <v>281</v>
      </c>
      <c r="AC74" s="12">
        <v>-0.3</v>
      </c>
      <c r="AD74" s="12">
        <v>0.5</v>
      </c>
      <c r="AE74" s="12">
        <v>-0.8</v>
      </c>
      <c r="AF74" s="12"/>
      <c r="AG74" s="11" t="s">
        <v>197</v>
      </c>
      <c r="AH74" s="11" t="s">
        <v>190</v>
      </c>
      <c r="AI74" s="11" t="s">
        <v>146</v>
      </c>
      <c r="AJ74" s="8"/>
      <c r="AK74" s="8" t="s">
        <v>1478</v>
      </c>
      <c r="AL74" s="31" t="s">
        <v>1479</v>
      </c>
    </row>
    <row r="75" spans="1:38" s="5" customFormat="1">
      <c r="A75" s="6">
        <v>45641</v>
      </c>
      <c r="B75" s="25" t="s">
        <v>118</v>
      </c>
      <c r="C75" s="8" t="s">
        <v>151</v>
      </c>
      <c r="D75" s="9">
        <v>7.8483796296296301E-2</v>
      </c>
      <c r="E75" s="8" t="s">
        <v>726</v>
      </c>
      <c r="F75" s="10">
        <v>13</v>
      </c>
      <c r="G75" s="10">
        <v>11.4</v>
      </c>
      <c r="H75" s="10">
        <v>13.4</v>
      </c>
      <c r="I75" s="10">
        <v>12.7</v>
      </c>
      <c r="J75" s="10">
        <v>12.2</v>
      </c>
      <c r="K75" s="10">
        <v>12.5</v>
      </c>
      <c r="L75" s="10">
        <v>12.3</v>
      </c>
      <c r="M75" s="10">
        <v>12.6</v>
      </c>
      <c r="N75" s="10">
        <v>13</v>
      </c>
      <c r="O75" s="27">
        <f t="shared" si="40"/>
        <v>37.799999999999997</v>
      </c>
      <c r="P75" s="27">
        <f t="shared" si="41"/>
        <v>37.4</v>
      </c>
      <c r="Q75" s="27">
        <f t="shared" si="42"/>
        <v>37.9</v>
      </c>
      <c r="R75" s="28">
        <f t="shared" si="43"/>
        <v>62.7</v>
      </c>
      <c r="S75" s="28">
        <f t="shared" si="44"/>
        <v>62.6</v>
      </c>
      <c r="T75" s="11" t="s">
        <v>177</v>
      </c>
      <c r="U75" s="11" t="s">
        <v>178</v>
      </c>
      <c r="V75" s="13" t="s">
        <v>182</v>
      </c>
      <c r="W75" s="13" t="s">
        <v>203</v>
      </c>
      <c r="X75" s="13" t="s">
        <v>180</v>
      </c>
      <c r="Y75" s="12">
        <v>2.4</v>
      </c>
      <c r="Z75" s="12">
        <v>2.9</v>
      </c>
      <c r="AA75" s="11" t="s">
        <v>148</v>
      </c>
      <c r="AB75" s="12">
        <v>-0.5</v>
      </c>
      <c r="AC75" s="12" t="s">
        <v>271</v>
      </c>
      <c r="AD75" s="12">
        <v>0.3</v>
      </c>
      <c r="AE75" s="12">
        <v>-0.8</v>
      </c>
      <c r="AF75" s="12"/>
      <c r="AG75" s="11" t="s">
        <v>190</v>
      </c>
      <c r="AH75" s="11" t="s">
        <v>190</v>
      </c>
      <c r="AI75" s="11" t="s">
        <v>146</v>
      </c>
      <c r="AJ75" s="8"/>
      <c r="AK75" s="8" t="s">
        <v>1482</v>
      </c>
      <c r="AL75" s="31" t="s">
        <v>1483</v>
      </c>
    </row>
  </sheetData>
  <autoFilter ref="A1:AK48" xr:uid="{00000000-0009-0000-0000-000008000000}"/>
  <phoneticPr fontId="11"/>
  <conditionalFormatting sqref="F2:N3">
    <cfRule type="colorScale" priority="1719">
      <colorScale>
        <cfvo type="min"/>
        <cfvo type="percentile" val="50"/>
        <cfvo type="max"/>
        <color rgb="FFF8696B"/>
        <color rgb="FFFFEB84"/>
        <color rgb="FF63BE7B"/>
      </colorScale>
    </cfRule>
  </conditionalFormatting>
  <conditionalFormatting sqref="F4:N6">
    <cfRule type="colorScale" priority="1869">
      <colorScale>
        <cfvo type="min"/>
        <cfvo type="percentile" val="50"/>
        <cfvo type="max"/>
        <color rgb="FFF8696B"/>
        <color rgb="FFFFEB84"/>
        <color rgb="FF63BE7B"/>
      </colorScale>
    </cfRule>
  </conditionalFormatting>
  <conditionalFormatting sqref="F7:N10">
    <cfRule type="colorScale" priority="59">
      <colorScale>
        <cfvo type="min"/>
        <cfvo type="percentile" val="50"/>
        <cfvo type="max"/>
        <color rgb="FFF8696B"/>
        <color rgb="FFFFEB84"/>
        <color rgb="FF63BE7B"/>
      </colorScale>
    </cfRule>
  </conditionalFormatting>
  <conditionalFormatting sqref="F11:N14">
    <cfRule type="colorScale" priority="55">
      <colorScale>
        <cfvo type="min"/>
        <cfvo type="percentile" val="50"/>
        <cfvo type="max"/>
        <color rgb="FFF8696B"/>
        <color rgb="FFFFEB84"/>
        <color rgb="FF63BE7B"/>
      </colorScale>
    </cfRule>
  </conditionalFormatting>
  <conditionalFormatting sqref="F15:N20">
    <cfRule type="colorScale" priority="51">
      <colorScale>
        <cfvo type="min"/>
        <cfvo type="percentile" val="50"/>
        <cfvo type="max"/>
        <color rgb="FFF8696B"/>
        <color rgb="FFFFEB84"/>
        <color rgb="FF63BE7B"/>
      </colorScale>
    </cfRule>
  </conditionalFormatting>
  <conditionalFormatting sqref="F21:N26">
    <cfRule type="colorScale" priority="47">
      <colorScale>
        <cfvo type="min"/>
        <cfvo type="percentile" val="50"/>
        <cfvo type="max"/>
        <color rgb="FFF8696B"/>
        <color rgb="FFFFEB84"/>
        <color rgb="FF63BE7B"/>
      </colorScale>
    </cfRule>
  </conditionalFormatting>
  <conditionalFormatting sqref="F27:N31">
    <cfRule type="colorScale" priority="43">
      <colorScale>
        <cfvo type="min"/>
        <cfvo type="percentile" val="50"/>
        <cfvo type="max"/>
        <color rgb="FFF8696B"/>
        <color rgb="FFFFEB84"/>
        <color rgb="FF63BE7B"/>
      </colorScale>
    </cfRule>
  </conditionalFormatting>
  <conditionalFormatting sqref="F32:N35">
    <cfRule type="colorScale" priority="39">
      <colorScale>
        <cfvo type="min"/>
        <cfvo type="percentile" val="50"/>
        <cfvo type="max"/>
        <color rgb="FFF8696B"/>
        <color rgb="FFFFEB84"/>
        <color rgb="FF63BE7B"/>
      </colorScale>
    </cfRule>
  </conditionalFormatting>
  <conditionalFormatting sqref="F36:N40">
    <cfRule type="colorScale" priority="35">
      <colorScale>
        <cfvo type="min"/>
        <cfvo type="percentile" val="50"/>
        <cfvo type="max"/>
        <color rgb="FFF8696B"/>
        <color rgb="FFFFEB84"/>
        <color rgb="FF63BE7B"/>
      </colorScale>
    </cfRule>
  </conditionalFormatting>
  <conditionalFormatting sqref="F41:N48">
    <cfRule type="colorScale" priority="31">
      <colorScale>
        <cfvo type="min"/>
        <cfvo type="percentile" val="50"/>
        <cfvo type="max"/>
        <color rgb="FFF8696B"/>
        <color rgb="FFFFEB84"/>
        <color rgb="FF63BE7B"/>
      </colorScale>
    </cfRule>
  </conditionalFormatting>
  <conditionalFormatting sqref="F49:N52">
    <cfRule type="colorScale" priority="27">
      <colorScale>
        <cfvo type="min"/>
        <cfvo type="percentile" val="50"/>
        <cfvo type="max"/>
        <color rgb="FFF8696B"/>
        <color rgb="FFFFEB84"/>
        <color rgb="FF63BE7B"/>
      </colorScale>
    </cfRule>
  </conditionalFormatting>
  <conditionalFormatting sqref="F53:N57">
    <cfRule type="colorScale" priority="17">
      <colorScale>
        <cfvo type="min"/>
        <cfvo type="percentile" val="50"/>
        <cfvo type="max"/>
        <color rgb="FFF8696B"/>
        <color rgb="FFFFEB84"/>
        <color rgb="FF63BE7B"/>
      </colorScale>
    </cfRule>
  </conditionalFormatting>
  <conditionalFormatting sqref="F58:N63">
    <cfRule type="colorScale" priority="13">
      <colorScale>
        <cfvo type="min"/>
        <cfvo type="percentile" val="50"/>
        <cfvo type="max"/>
        <color rgb="FFF8696B"/>
        <color rgb="FFFFEB84"/>
        <color rgb="FF63BE7B"/>
      </colorScale>
    </cfRule>
  </conditionalFormatting>
  <conditionalFormatting sqref="F64:N64">
    <cfRule type="colorScale" priority="9">
      <colorScale>
        <cfvo type="min"/>
        <cfvo type="percentile" val="50"/>
        <cfvo type="max"/>
        <color rgb="FFF8696B"/>
        <color rgb="FFFFEB84"/>
        <color rgb="FF63BE7B"/>
      </colorScale>
    </cfRule>
  </conditionalFormatting>
  <conditionalFormatting sqref="F65:N70">
    <cfRule type="colorScale" priority="5">
      <colorScale>
        <cfvo type="min"/>
        <cfvo type="percentile" val="50"/>
        <cfvo type="max"/>
        <color rgb="FFF8696B"/>
        <color rgb="FFFFEB84"/>
        <color rgb="FF63BE7B"/>
      </colorScale>
    </cfRule>
  </conditionalFormatting>
  <conditionalFormatting sqref="F71:N75">
    <cfRule type="colorScale" priority="1">
      <colorScale>
        <cfvo type="min"/>
        <cfvo type="percentile" val="50"/>
        <cfvo type="max"/>
        <color rgb="FFF8696B"/>
        <color rgb="FFFFEB84"/>
        <color rgb="FF63BE7B"/>
      </colorScale>
    </cfRule>
  </conditionalFormatting>
  <conditionalFormatting sqref="AA2:AA75">
    <cfRule type="containsText" dxfId="17" priority="23" operator="containsText" text="A">
      <formula>NOT(ISERROR(SEARCH("A",AA2)))</formula>
    </cfRule>
    <cfRule type="containsText" dxfId="16" priority="21" operator="containsText" text="E">
      <formula>NOT(ISERROR(SEARCH("E",AA2)))</formula>
    </cfRule>
    <cfRule type="containsText" dxfId="15" priority="20" operator="containsText" text="F">
      <formula>NOT(ISERROR(SEARCH("F",AA2)))</formula>
    </cfRule>
    <cfRule type="containsText" dxfId="14" priority="19" operator="containsText" text="S">
      <formula>NOT(ISERROR(SEARCH("S",AA2)))</formula>
    </cfRule>
    <cfRule type="containsText" dxfId="13" priority="18" operator="containsText" text="D">
      <formula>NOT(ISERROR(SEARCH("D",AA2)))</formula>
    </cfRule>
    <cfRule type="containsText" dxfId="12" priority="22" operator="containsText" text="B">
      <formula>NOT(ISERROR(SEARCH("B",AA2)))</formula>
    </cfRule>
  </conditionalFormatting>
  <conditionalFormatting sqref="AG2:AJ75">
    <cfRule type="containsText" dxfId="11" priority="4" operator="containsText" text="A">
      <formula>NOT(ISERROR(SEARCH("A",AG2)))</formula>
    </cfRule>
    <cfRule type="containsText" dxfId="10" priority="3" operator="containsText" text="B">
      <formula>NOT(ISERROR(SEARCH("B",AG2)))</formula>
    </cfRule>
    <cfRule type="containsText" dxfId="9" priority="2" operator="containsText" text="E">
      <formula>NOT(ISERROR(SEARCH("E",AG2)))</formula>
    </cfRule>
  </conditionalFormatting>
  <dataValidations count="2">
    <dataValidation type="list" allowBlank="1" showInputMessage="1" showErrorMessage="1" sqref="AJ5:AJ6" xr:uid="{928130C1-B67A-3E42-AC88-949278EE51BF}">
      <formula1>"強風,外差し,イン先行,凍結防止"</formula1>
    </dataValidation>
    <dataValidation type="list" allowBlank="1" showInputMessage="1" showErrorMessage="1" sqref="AJ2:AJ4 AJ7:AJ75" xr:uid="{5F3B84A3-F64E-1343-B49E-B528EDBDA7B0}">
      <formula1>"強風,外差し,イン先行"</formula1>
    </dataValidation>
  </dataValidations>
  <pageMargins left="0.7" right="0.7" top="0.75" bottom="0.75" header="0.3" footer="0.3"/>
  <pageSetup paperSize="9" orientation="portrait" horizontalDpi="4294967292" verticalDpi="4294967292"/>
  <ignoredErrors>
    <ignoredError sqref="O2:S6 O7:S10 O11:S14 O15:S20 O21:S26 O27:S31 O32:S35 O36:S40 O41:S48 O49:S52 O53:S57 O58:S64 O65:S70 O71:S75"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20"/>
  <sheetViews>
    <sheetView workbookViewId="0">
      <pane xSplit="5" ySplit="1" topLeftCell="F2" activePane="bottomRight" state="frozen"/>
      <selection activeCell="E15" sqref="E15"/>
      <selection pane="topRight" activeCell="E15" sqref="E15"/>
      <selection pane="bottomLeft" activeCell="E15" sqref="E15"/>
      <selection pane="bottomRight" activeCell="AL28" sqref="AL2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142</v>
      </c>
      <c r="T1" s="2" t="s">
        <v>17</v>
      </c>
      <c r="U1" s="2" t="s">
        <v>5</v>
      </c>
      <c r="V1" s="3" t="s">
        <v>6</v>
      </c>
      <c r="W1" s="3" t="s">
        <v>7</v>
      </c>
      <c r="X1" s="3" t="s">
        <v>8</v>
      </c>
      <c r="Y1" s="4" t="s">
        <v>115</v>
      </c>
      <c r="Z1" s="4" t="s">
        <v>116</v>
      </c>
      <c r="AA1" s="4" t="s">
        <v>140</v>
      </c>
      <c r="AB1" s="4" t="s">
        <v>9</v>
      </c>
      <c r="AC1" s="4" t="s">
        <v>108</v>
      </c>
      <c r="AD1" s="4" t="s">
        <v>10</v>
      </c>
      <c r="AE1" s="4" t="s">
        <v>11</v>
      </c>
      <c r="AF1" s="4"/>
      <c r="AG1" s="4" t="s">
        <v>12</v>
      </c>
      <c r="AH1" s="4" t="s">
        <v>13</v>
      </c>
      <c r="AI1" s="4" t="s">
        <v>62</v>
      </c>
      <c r="AJ1" s="4" t="s">
        <v>84</v>
      </c>
      <c r="AK1" s="1" t="s">
        <v>14</v>
      </c>
      <c r="AL1" s="22" t="s">
        <v>117</v>
      </c>
    </row>
    <row r="2" spans="1:38" s="5" customFormat="1">
      <c r="A2" s="6">
        <v>45361</v>
      </c>
      <c r="B2" s="7" t="s">
        <v>126</v>
      </c>
      <c r="C2" s="8" t="s">
        <v>241</v>
      </c>
      <c r="D2" s="9">
        <v>8.611111111111111E-2</v>
      </c>
      <c r="E2" s="32" t="s">
        <v>240</v>
      </c>
      <c r="F2" s="29">
        <v>7.8</v>
      </c>
      <c r="G2" s="10">
        <v>11.7</v>
      </c>
      <c r="H2" s="10">
        <v>12.2</v>
      </c>
      <c r="I2" s="10">
        <v>13.8</v>
      </c>
      <c r="J2" s="10">
        <v>13.1</v>
      </c>
      <c r="K2" s="10">
        <v>12.6</v>
      </c>
      <c r="L2" s="10">
        <v>12.9</v>
      </c>
      <c r="M2" s="10">
        <v>13.8</v>
      </c>
      <c r="N2" s="10">
        <v>13.3</v>
      </c>
      <c r="O2" s="10">
        <v>12.8</v>
      </c>
      <c r="P2" s="27">
        <f t="shared" ref="P2:P9" si="0">SUM(F2:H2)</f>
        <v>31.7</v>
      </c>
      <c r="Q2" s="27">
        <f t="shared" ref="Q2:Q9" si="1">SUM(I2:L2)</f>
        <v>52.4</v>
      </c>
      <c r="R2" s="27">
        <f t="shared" ref="R2:R9" si="2">SUM(M2:O2)</f>
        <v>39.900000000000006</v>
      </c>
      <c r="S2" s="28">
        <f t="shared" ref="S2:S9" si="3">SUM(K2:O2)</f>
        <v>65.399999999999991</v>
      </c>
      <c r="T2" s="11" t="s">
        <v>238</v>
      </c>
      <c r="U2" s="11" t="s">
        <v>239</v>
      </c>
      <c r="V2" s="34" t="s">
        <v>242</v>
      </c>
      <c r="W2" s="34" t="s">
        <v>243</v>
      </c>
      <c r="X2" s="34" t="s">
        <v>244</v>
      </c>
      <c r="Y2" s="12">
        <v>6.5</v>
      </c>
      <c r="Z2" s="12">
        <v>6.3</v>
      </c>
      <c r="AA2" s="11" t="s">
        <v>279</v>
      </c>
      <c r="AB2" s="11">
        <v>2</v>
      </c>
      <c r="AC2" s="11" t="s">
        <v>271</v>
      </c>
      <c r="AD2" s="11">
        <v>1.5</v>
      </c>
      <c r="AE2" s="11">
        <v>0.5</v>
      </c>
      <c r="AF2" s="11"/>
      <c r="AG2" s="11" t="s">
        <v>272</v>
      </c>
      <c r="AH2" s="11" t="s">
        <v>197</v>
      </c>
      <c r="AI2" s="11" t="s">
        <v>170</v>
      </c>
      <c r="AJ2" s="8"/>
      <c r="AK2" s="8" t="s">
        <v>310</v>
      </c>
      <c r="AL2" s="31" t="s">
        <v>311</v>
      </c>
    </row>
    <row r="3" spans="1:38" s="5" customFormat="1">
      <c r="A3" s="6">
        <v>45367</v>
      </c>
      <c r="B3" s="7" t="s">
        <v>327</v>
      </c>
      <c r="C3" s="8" t="s">
        <v>241</v>
      </c>
      <c r="D3" s="9">
        <v>8.2037037037037033E-2</v>
      </c>
      <c r="E3" s="32" t="s">
        <v>347</v>
      </c>
      <c r="F3" s="29">
        <v>7.4</v>
      </c>
      <c r="G3" s="10">
        <v>11.8</v>
      </c>
      <c r="H3" s="10">
        <v>11.9</v>
      </c>
      <c r="I3" s="10">
        <v>13.5</v>
      </c>
      <c r="J3" s="10">
        <v>12.8</v>
      </c>
      <c r="K3" s="10">
        <v>12.4</v>
      </c>
      <c r="L3" s="10">
        <v>12.4</v>
      </c>
      <c r="M3" s="10">
        <v>12.6</v>
      </c>
      <c r="N3" s="10">
        <v>11.9</v>
      </c>
      <c r="O3" s="10">
        <v>12.1</v>
      </c>
      <c r="P3" s="27">
        <f t="shared" si="0"/>
        <v>31.1</v>
      </c>
      <c r="Q3" s="27">
        <f t="shared" si="1"/>
        <v>51.1</v>
      </c>
      <c r="R3" s="27">
        <f t="shared" si="2"/>
        <v>36.6</v>
      </c>
      <c r="S3" s="28">
        <f t="shared" si="3"/>
        <v>61.4</v>
      </c>
      <c r="T3" s="11" t="s">
        <v>238</v>
      </c>
      <c r="U3" s="11" t="s">
        <v>346</v>
      </c>
      <c r="V3" s="34" t="s">
        <v>348</v>
      </c>
      <c r="W3" s="34" t="s">
        <v>349</v>
      </c>
      <c r="X3" s="34" t="s">
        <v>348</v>
      </c>
      <c r="Y3" s="36">
        <v>9.1999999999999993</v>
      </c>
      <c r="Z3" s="37">
        <v>7.4</v>
      </c>
      <c r="AA3" s="11" t="s">
        <v>335</v>
      </c>
      <c r="AB3" s="11">
        <v>-3.2</v>
      </c>
      <c r="AC3" s="11" t="s">
        <v>271</v>
      </c>
      <c r="AD3" s="11">
        <v>-2.4</v>
      </c>
      <c r="AE3" s="11">
        <v>-0.8</v>
      </c>
      <c r="AF3" s="11" t="s">
        <v>277</v>
      </c>
      <c r="AG3" s="11" t="s">
        <v>258</v>
      </c>
      <c r="AH3" s="11" t="s">
        <v>197</v>
      </c>
      <c r="AI3" s="11" t="s">
        <v>170</v>
      </c>
      <c r="AJ3" s="8"/>
      <c r="AK3" s="8" t="s">
        <v>403</v>
      </c>
      <c r="AL3" s="31" t="s">
        <v>404</v>
      </c>
    </row>
    <row r="4" spans="1:38" s="5" customFormat="1">
      <c r="A4" s="6">
        <v>45367</v>
      </c>
      <c r="B4" s="7" t="s">
        <v>355</v>
      </c>
      <c r="C4" s="8" t="s">
        <v>241</v>
      </c>
      <c r="D4" s="9">
        <v>8.2662037037037034E-2</v>
      </c>
      <c r="E4" s="32" t="s">
        <v>356</v>
      </c>
      <c r="F4" s="29">
        <v>7.3</v>
      </c>
      <c r="G4" s="10">
        <v>11.4</v>
      </c>
      <c r="H4" s="10">
        <v>11.9</v>
      </c>
      <c r="I4" s="10">
        <v>13.6</v>
      </c>
      <c r="J4" s="10">
        <v>12.9</v>
      </c>
      <c r="K4" s="10">
        <v>12.6</v>
      </c>
      <c r="L4" s="10">
        <v>12.6</v>
      </c>
      <c r="M4" s="10">
        <v>12.5</v>
      </c>
      <c r="N4" s="10">
        <v>11.9</v>
      </c>
      <c r="O4" s="10">
        <v>12.5</v>
      </c>
      <c r="P4" s="27">
        <f t="shared" si="0"/>
        <v>30.6</v>
      </c>
      <c r="Q4" s="27">
        <f t="shared" si="1"/>
        <v>51.7</v>
      </c>
      <c r="R4" s="27">
        <f t="shared" si="2"/>
        <v>36.9</v>
      </c>
      <c r="S4" s="28">
        <f t="shared" si="3"/>
        <v>62.1</v>
      </c>
      <c r="T4" s="11" t="s">
        <v>354</v>
      </c>
      <c r="U4" s="11" t="s">
        <v>357</v>
      </c>
      <c r="V4" s="34" t="s">
        <v>358</v>
      </c>
      <c r="W4" s="34" t="s">
        <v>359</v>
      </c>
      <c r="X4" s="34" t="s">
        <v>360</v>
      </c>
      <c r="Y4" s="36">
        <v>9.1999999999999993</v>
      </c>
      <c r="Z4" s="37">
        <v>7.4</v>
      </c>
      <c r="AA4" s="11" t="s">
        <v>335</v>
      </c>
      <c r="AB4" s="11">
        <v>-0.5</v>
      </c>
      <c r="AC4" s="11" t="s">
        <v>271</v>
      </c>
      <c r="AD4" s="11">
        <v>0.3</v>
      </c>
      <c r="AE4" s="11">
        <v>-0.8</v>
      </c>
      <c r="AF4" s="11"/>
      <c r="AG4" s="11" t="s">
        <v>190</v>
      </c>
      <c r="AH4" s="11" t="s">
        <v>190</v>
      </c>
      <c r="AI4" s="11" t="s">
        <v>170</v>
      </c>
      <c r="AJ4" s="8"/>
      <c r="AK4" s="8" t="s">
        <v>411</v>
      </c>
      <c r="AL4" s="31" t="s">
        <v>412</v>
      </c>
    </row>
    <row r="5" spans="1:38" s="5" customFormat="1">
      <c r="A5" s="6">
        <v>45368</v>
      </c>
      <c r="B5" s="7" t="s">
        <v>328</v>
      </c>
      <c r="C5" s="8" t="s">
        <v>241</v>
      </c>
      <c r="D5" s="9">
        <v>8.3402777777777784E-2</v>
      </c>
      <c r="E5" s="32" t="s">
        <v>382</v>
      </c>
      <c r="F5" s="29">
        <v>7.2</v>
      </c>
      <c r="G5" s="10">
        <v>11.6</v>
      </c>
      <c r="H5" s="10">
        <v>11.3</v>
      </c>
      <c r="I5" s="10">
        <v>13.6</v>
      </c>
      <c r="J5" s="10">
        <v>12.6</v>
      </c>
      <c r="K5" s="10">
        <v>12.5</v>
      </c>
      <c r="L5" s="10">
        <v>13.2</v>
      </c>
      <c r="M5" s="10">
        <v>12.8</v>
      </c>
      <c r="N5" s="10">
        <v>12.6</v>
      </c>
      <c r="O5" s="10">
        <v>13.2</v>
      </c>
      <c r="P5" s="27">
        <f t="shared" si="0"/>
        <v>30.1</v>
      </c>
      <c r="Q5" s="27">
        <f t="shared" si="1"/>
        <v>51.900000000000006</v>
      </c>
      <c r="R5" s="27">
        <f t="shared" si="2"/>
        <v>38.599999999999994</v>
      </c>
      <c r="S5" s="28">
        <f t="shared" si="3"/>
        <v>64.3</v>
      </c>
      <c r="T5" s="11" t="s">
        <v>238</v>
      </c>
      <c r="U5" s="11" t="s">
        <v>381</v>
      </c>
      <c r="V5" s="34" t="s">
        <v>383</v>
      </c>
      <c r="W5" s="34" t="s">
        <v>384</v>
      </c>
      <c r="X5" s="34" t="s">
        <v>385</v>
      </c>
      <c r="Y5" s="12">
        <v>5.9</v>
      </c>
      <c r="Z5" s="12">
        <v>6.9</v>
      </c>
      <c r="AA5" s="11" t="s">
        <v>335</v>
      </c>
      <c r="AB5" s="11">
        <v>0.1</v>
      </c>
      <c r="AC5" s="11" t="s">
        <v>271</v>
      </c>
      <c r="AD5" s="11">
        <v>0.8</v>
      </c>
      <c r="AE5" s="11">
        <v>-0.7</v>
      </c>
      <c r="AF5" s="11"/>
      <c r="AG5" s="11" t="s">
        <v>197</v>
      </c>
      <c r="AH5" s="11" t="s">
        <v>197</v>
      </c>
      <c r="AI5" s="11" t="s">
        <v>170</v>
      </c>
      <c r="AJ5" s="8"/>
      <c r="AK5" s="8" t="s">
        <v>427</v>
      </c>
      <c r="AL5" s="31" t="s">
        <v>428</v>
      </c>
    </row>
    <row r="6" spans="1:38" s="5" customFormat="1">
      <c r="A6" s="6">
        <v>45374</v>
      </c>
      <c r="B6" s="7" t="s">
        <v>126</v>
      </c>
      <c r="C6" s="8" t="s">
        <v>461</v>
      </c>
      <c r="D6" s="9">
        <v>8.2685185185185181E-2</v>
      </c>
      <c r="E6" s="32" t="s">
        <v>462</v>
      </c>
      <c r="F6" s="29">
        <v>7.6</v>
      </c>
      <c r="G6" s="10">
        <v>10.8</v>
      </c>
      <c r="H6" s="10">
        <v>11.5</v>
      </c>
      <c r="I6" s="10">
        <v>13.4</v>
      </c>
      <c r="J6" s="10">
        <v>12.6</v>
      </c>
      <c r="K6" s="10">
        <v>12.6</v>
      </c>
      <c r="L6" s="10">
        <v>12.8</v>
      </c>
      <c r="M6" s="10">
        <v>13.5</v>
      </c>
      <c r="N6" s="10">
        <v>12.4</v>
      </c>
      <c r="O6" s="10">
        <v>12.2</v>
      </c>
      <c r="P6" s="27">
        <f t="shared" si="0"/>
        <v>29.9</v>
      </c>
      <c r="Q6" s="27">
        <f t="shared" si="1"/>
        <v>51.400000000000006</v>
      </c>
      <c r="R6" s="27">
        <f t="shared" si="2"/>
        <v>38.099999999999994</v>
      </c>
      <c r="S6" s="28">
        <f t="shared" si="3"/>
        <v>63.5</v>
      </c>
      <c r="T6" s="11" t="s">
        <v>238</v>
      </c>
      <c r="U6" s="11" t="s">
        <v>460</v>
      </c>
      <c r="V6" s="34" t="s">
        <v>463</v>
      </c>
      <c r="W6" s="34" t="s">
        <v>464</v>
      </c>
      <c r="X6" s="34" t="s">
        <v>465</v>
      </c>
      <c r="Y6" s="12">
        <v>2.5</v>
      </c>
      <c r="Z6" s="12">
        <v>2.5</v>
      </c>
      <c r="AA6" s="11" t="s">
        <v>354</v>
      </c>
      <c r="AB6" s="11">
        <v>-2.6</v>
      </c>
      <c r="AC6" s="11" t="s">
        <v>271</v>
      </c>
      <c r="AD6" s="11">
        <v>0.3</v>
      </c>
      <c r="AE6" s="11">
        <v>-2.9</v>
      </c>
      <c r="AF6" s="11"/>
      <c r="AG6" s="11" t="s">
        <v>190</v>
      </c>
      <c r="AH6" s="11" t="s">
        <v>197</v>
      </c>
      <c r="AI6" s="11" t="s">
        <v>170</v>
      </c>
      <c r="AJ6" s="8"/>
      <c r="AK6" s="8" t="s">
        <v>517</v>
      </c>
      <c r="AL6" s="31" t="s">
        <v>518</v>
      </c>
    </row>
    <row r="7" spans="1:38" s="5" customFormat="1">
      <c r="A7" s="6">
        <v>45374</v>
      </c>
      <c r="B7" s="7" t="s">
        <v>442</v>
      </c>
      <c r="C7" s="8" t="s">
        <v>461</v>
      </c>
      <c r="D7" s="9">
        <v>7.993055555555556E-2</v>
      </c>
      <c r="E7" s="32" t="s">
        <v>490</v>
      </c>
      <c r="F7" s="29">
        <v>7.2</v>
      </c>
      <c r="G7" s="10">
        <v>10.9</v>
      </c>
      <c r="H7" s="10">
        <v>11</v>
      </c>
      <c r="I7" s="10">
        <v>13.4</v>
      </c>
      <c r="J7" s="10">
        <v>12.6</v>
      </c>
      <c r="K7" s="10">
        <v>12.1</v>
      </c>
      <c r="L7" s="10">
        <v>12</v>
      </c>
      <c r="M7" s="10">
        <v>12.3</v>
      </c>
      <c r="N7" s="10">
        <v>12.1</v>
      </c>
      <c r="O7" s="10">
        <v>12</v>
      </c>
      <c r="P7" s="27">
        <f t="shared" si="0"/>
        <v>29.1</v>
      </c>
      <c r="Q7" s="27">
        <f t="shared" si="1"/>
        <v>50.1</v>
      </c>
      <c r="R7" s="27">
        <f t="shared" si="2"/>
        <v>36.4</v>
      </c>
      <c r="S7" s="28">
        <f t="shared" si="3"/>
        <v>60.500000000000007</v>
      </c>
      <c r="T7" s="11" t="s">
        <v>238</v>
      </c>
      <c r="U7" s="11" t="s">
        <v>460</v>
      </c>
      <c r="V7" s="34" t="s">
        <v>360</v>
      </c>
      <c r="W7" s="34" t="s">
        <v>491</v>
      </c>
      <c r="X7" s="34" t="s">
        <v>492</v>
      </c>
      <c r="Y7" s="12">
        <v>2.5</v>
      </c>
      <c r="Z7" s="12">
        <v>2.5</v>
      </c>
      <c r="AA7" s="11" t="s">
        <v>354</v>
      </c>
      <c r="AB7" s="11">
        <v>-3.3</v>
      </c>
      <c r="AC7" s="11" t="s">
        <v>271</v>
      </c>
      <c r="AD7" s="11">
        <v>0.2</v>
      </c>
      <c r="AE7" s="11">
        <v>-3.5</v>
      </c>
      <c r="AF7" s="11"/>
      <c r="AG7" s="11" t="s">
        <v>190</v>
      </c>
      <c r="AH7" s="11" t="s">
        <v>197</v>
      </c>
      <c r="AI7" s="11" t="s">
        <v>170</v>
      </c>
      <c r="AJ7" s="8"/>
      <c r="AK7" s="8" t="s">
        <v>527</v>
      </c>
      <c r="AL7" s="31" t="s">
        <v>528</v>
      </c>
    </row>
    <row r="8" spans="1:38" s="5" customFormat="1">
      <c r="A8" s="6">
        <v>45515</v>
      </c>
      <c r="B8" s="7" t="s">
        <v>126</v>
      </c>
      <c r="C8" s="8" t="s">
        <v>241</v>
      </c>
      <c r="D8" s="9">
        <v>8.3414351851851851E-2</v>
      </c>
      <c r="E8" s="32" t="s">
        <v>578</v>
      </c>
      <c r="F8" s="29">
        <v>7.1</v>
      </c>
      <c r="G8" s="10">
        <v>11</v>
      </c>
      <c r="H8" s="10">
        <v>11.6</v>
      </c>
      <c r="I8" s="10">
        <v>13.3</v>
      </c>
      <c r="J8" s="10">
        <v>13.4</v>
      </c>
      <c r="K8" s="10">
        <v>12</v>
      </c>
      <c r="L8" s="10">
        <v>12.7</v>
      </c>
      <c r="M8" s="10">
        <v>13.5</v>
      </c>
      <c r="N8" s="10">
        <v>13</v>
      </c>
      <c r="O8" s="10">
        <v>13.1</v>
      </c>
      <c r="P8" s="27">
        <f t="shared" si="0"/>
        <v>29.700000000000003</v>
      </c>
      <c r="Q8" s="27">
        <f t="shared" si="1"/>
        <v>51.400000000000006</v>
      </c>
      <c r="R8" s="27">
        <f t="shared" si="2"/>
        <v>39.6</v>
      </c>
      <c r="S8" s="28">
        <f t="shared" si="3"/>
        <v>64.3</v>
      </c>
      <c r="T8" s="11" t="s">
        <v>238</v>
      </c>
      <c r="U8" s="11" t="s">
        <v>381</v>
      </c>
      <c r="V8" s="34" t="s">
        <v>579</v>
      </c>
      <c r="W8" s="34" t="s">
        <v>580</v>
      </c>
      <c r="X8" s="34" t="s">
        <v>581</v>
      </c>
      <c r="Y8" s="12">
        <v>1.1000000000000001</v>
      </c>
      <c r="Z8" s="12">
        <v>1.2</v>
      </c>
      <c r="AA8" s="11" t="s">
        <v>335</v>
      </c>
      <c r="AB8" s="11">
        <v>-0.8</v>
      </c>
      <c r="AC8" s="11" t="s">
        <v>271</v>
      </c>
      <c r="AD8" s="11">
        <v>0.2</v>
      </c>
      <c r="AE8" s="11">
        <v>-1</v>
      </c>
      <c r="AF8" s="11"/>
      <c r="AG8" s="11" t="s">
        <v>190</v>
      </c>
      <c r="AH8" s="11" t="s">
        <v>190</v>
      </c>
      <c r="AI8" s="11" t="s">
        <v>335</v>
      </c>
      <c r="AJ8" s="8"/>
      <c r="AK8" s="8" t="s">
        <v>621</v>
      </c>
      <c r="AL8" s="31" t="s">
        <v>622</v>
      </c>
    </row>
    <row r="9" spans="1:38" s="5" customFormat="1">
      <c r="A9" s="6">
        <v>45521</v>
      </c>
      <c r="B9" s="7" t="s">
        <v>126</v>
      </c>
      <c r="C9" s="8" t="s">
        <v>241</v>
      </c>
      <c r="D9" s="9">
        <v>8.4027777777777785E-2</v>
      </c>
      <c r="E9" s="32" t="s">
        <v>642</v>
      </c>
      <c r="F9" s="29">
        <v>7.4</v>
      </c>
      <c r="G9" s="10">
        <v>11.5</v>
      </c>
      <c r="H9" s="10">
        <v>11.6</v>
      </c>
      <c r="I9" s="10">
        <v>13.2</v>
      </c>
      <c r="J9" s="10">
        <v>12.7</v>
      </c>
      <c r="K9" s="10">
        <v>12.5</v>
      </c>
      <c r="L9" s="10">
        <v>12.8</v>
      </c>
      <c r="M9" s="10">
        <v>12.9</v>
      </c>
      <c r="N9" s="10">
        <v>12.8</v>
      </c>
      <c r="O9" s="10">
        <v>13.6</v>
      </c>
      <c r="P9" s="27">
        <f t="shared" si="0"/>
        <v>30.5</v>
      </c>
      <c r="Q9" s="27">
        <f t="shared" si="1"/>
        <v>51.2</v>
      </c>
      <c r="R9" s="27">
        <f t="shared" si="2"/>
        <v>39.300000000000004</v>
      </c>
      <c r="S9" s="28">
        <f t="shared" si="3"/>
        <v>64.599999999999994</v>
      </c>
      <c r="T9" s="11" t="s">
        <v>238</v>
      </c>
      <c r="U9" s="11" t="s">
        <v>381</v>
      </c>
      <c r="V9" s="34" t="s">
        <v>348</v>
      </c>
      <c r="W9" s="34" t="s">
        <v>643</v>
      </c>
      <c r="X9" s="34" t="s">
        <v>463</v>
      </c>
      <c r="Y9" s="12">
        <v>2</v>
      </c>
      <c r="Z9" s="12">
        <v>1.8</v>
      </c>
      <c r="AA9" s="11" t="s">
        <v>670</v>
      </c>
      <c r="AB9" s="11">
        <v>-0.5</v>
      </c>
      <c r="AC9" s="11" t="s">
        <v>271</v>
      </c>
      <c r="AD9" s="11">
        <v>0.6</v>
      </c>
      <c r="AE9" s="11">
        <v>-1.1000000000000001</v>
      </c>
      <c r="AF9" s="11"/>
      <c r="AG9" s="11" t="s">
        <v>197</v>
      </c>
      <c r="AH9" s="11" t="s">
        <v>197</v>
      </c>
      <c r="AI9" s="11" t="s">
        <v>335</v>
      </c>
      <c r="AJ9" s="8"/>
      <c r="AK9" s="8" t="s">
        <v>675</v>
      </c>
      <c r="AL9" s="31" t="s">
        <v>676</v>
      </c>
    </row>
    <row r="10" spans="1:38" s="5" customFormat="1">
      <c r="A10" s="6">
        <v>45528</v>
      </c>
      <c r="B10" s="7" t="s">
        <v>717</v>
      </c>
      <c r="C10" s="8" t="s">
        <v>241</v>
      </c>
      <c r="D10" s="9">
        <v>8.2696759259259262E-2</v>
      </c>
      <c r="E10" s="32" t="s">
        <v>733</v>
      </c>
      <c r="F10" s="29">
        <v>7.4</v>
      </c>
      <c r="G10" s="10">
        <v>11</v>
      </c>
      <c r="H10" s="10">
        <v>11.8</v>
      </c>
      <c r="I10" s="10">
        <v>13.7</v>
      </c>
      <c r="J10" s="10">
        <v>12.2</v>
      </c>
      <c r="K10" s="10">
        <v>12.2</v>
      </c>
      <c r="L10" s="10">
        <v>12.6</v>
      </c>
      <c r="M10" s="10">
        <v>12.8</v>
      </c>
      <c r="N10" s="10">
        <v>12.8</v>
      </c>
      <c r="O10" s="10">
        <v>13</v>
      </c>
      <c r="P10" s="27">
        <f t="shared" ref="P10:P17" si="4">SUM(F10:H10)</f>
        <v>30.2</v>
      </c>
      <c r="Q10" s="27">
        <f t="shared" ref="Q10:Q17" si="5">SUM(I10:L10)</f>
        <v>50.699999999999996</v>
      </c>
      <c r="R10" s="27">
        <f t="shared" ref="R10:R17" si="6">SUM(M10:O10)</f>
        <v>38.6</v>
      </c>
      <c r="S10" s="28">
        <f t="shared" ref="S10:S17" si="7">SUM(K10:O10)</f>
        <v>63.399999999999991</v>
      </c>
      <c r="T10" s="11" t="s">
        <v>238</v>
      </c>
      <c r="U10" s="11" t="s">
        <v>381</v>
      </c>
      <c r="V10" s="34" t="s">
        <v>734</v>
      </c>
      <c r="W10" s="34" t="s">
        <v>385</v>
      </c>
      <c r="X10" s="34" t="s">
        <v>735</v>
      </c>
      <c r="Y10" s="12">
        <v>5.7</v>
      </c>
      <c r="Z10" s="12">
        <v>5.2</v>
      </c>
      <c r="AA10" s="11" t="s">
        <v>670</v>
      </c>
      <c r="AB10" s="11">
        <v>0.6</v>
      </c>
      <c r="AC10" s="11" t="s">
        <v>271</v>
      </c>
      <c r="AD10" s="11">
        <v>1.8</v>
      </c>
      <c r="AE10" s="11">
        <v>-1.2</v>
      </c>
      <c r="AF10" s="11"/>
      <c r="AG10" s="11" t="s">
        <v>272</v>
      </c>
      <c r="AH10" s="11" t="s">
        <v>197</v>
      </c>
      <c r="AI10" s="11" t="s">
        <v>170</v>
      </c>
      <c r="AJ10" s="8"/>
      <c r="AK10" s="8" t="s">
        <v>781</v>
      </c>
      <c r="AL10" s="31" t="s">
        <v>782</v>
      </c>
    </row>
    <row r="11" spans="1:38" s="5" customFormat="1">
      <c r="A11" s="6">
        <v>45529</v>
      </c>
      <c r="B11" s="7" t="s">
        <v>328</v>
      </c>
      <c r="C11" s="8" t="s">
        <v>241</v>
      </c>
      <c r="D11" s="9">
        <v>8.2708333333333328E-2</v>
      </c>
      <c r="E11" s="32" t="s">
        <v>750</v>
      </c>
      <c r="F11" s="29">
        <v>7.5</v>
      </c>
      <c r="G11" s="10">
        <v>11.1</v>
      </c>
      <c r="H11" s="10">
        <v>11.4</v>
      </c>
      <c r="I11" s="10">
        <v>12.6</v>
      </c>
      <c r="J11" s="10">
        <v>12.6</v>
      </c>
      <c r="K11" s="10">
        <v>12.6</v>
      </c>
      <c r="L11" s="10">
        <v>12.7</v>
      </c>
      <c r="M11" s="10">
        <v>13.3</v>
      </c>
      <c r="N11" s="10">
        <v>12.7</v>
      </c>
      <c r="O11" s="10">
        <v>13.1</v>
      </c>
      <c r="P11" s="27">
        <f t="shared" si="4"/>
        <v>30</v>
      </c>
      <c r="Q11" s="27">
        <f t="shared" si="5"/>
        <v>50.5</v>
      </c>
      <c r="R11" s="27">
        <f t="shared" si="6"/>
        <v>39.1</v>
      </c>
      <c r="S11" s="28">
        <f t="shared" si="7"/>
        <v>64.399999999999991</v>
      </c>
      <c r="T11" s="11" t="s">
        <v>749</v>
      </c>
      <c r="U11" s="11" t="s">
        <v>381</v>
      </c>
      <c r="V11" s="34" t="s">
        <v>349</v>
      </c>
      <c r="W11" s="34" t="s">
        <v>384</v>
      </c>
      <c r="X11" s="34" t="s">
        <v>359</v>
      </c>
      <c r="Y11" s="12">
        <v>6.7</v>
      </c>
      <c r="Z11" s="12">
        <v>5.8</v>
      </c>
      <c r="AA11" s="11" t="s">
        <v>670</v>
      </c>
      <c r="AB11" s="11">
        <v>-0.9</v>
      </c>
      <c r="AC11" s="11" t="s">
        <v>271</v>
      </c>
      <c r="AD11" s="11">
        <v>0.3</v>
      </c>
      <c r="AE11" s="11">
        <v>-1.2</v>
      </c>
      <c r="AF11" s="11"/>
      <c r="AG11" s="11" t="s">
        <v>190</v>
      </c>
      <c r="AH11" s="11" t="s">
        <v>190</v>
      </c>
      <c r="AI11" s="11" t="s">
        <v>335</v>
      </c>
      <c r="AJ11" s="8"/>
      <c r="AK11" s="8" t="s">
        <v>801</v>
      </c>
      <c r="AL11" s="31" t="s">
        <v>802</v>
      </c>
    </row>
    <row r="12" spans="1:38" s="5" customFormat="1">
      <c r="A12" s="6">
        <v>45543</v>
      </c>
      <c r="B12" s="7" t="s">
        <v>328</v>
      </c>
      <c r="C12" s="8" t="s">
        <v>241</v>
      </c>
      <c r="D12" s="9">
        <v>8.2650462962962967E-2</v>
      </c>
      <c r="E12" s="8" t="s">
        <v>946</v>
      </c>
      <c r="F12" s="29">
        <v>7.6</v>
      </c>
      <c r="G12" s="10">
        <v>11.8</v>
      </c>
      <c r="H12" s="10">
        <v>11.8</v>
      </c>
      <c r="I12" s="10">
        <v>13.1</v>
      </c>
      <c r="J12" s="10">
        <v>12.7</v>
      </c>
      <c r="K12" s="10">
        <v>12.3</v>
      </c>
      <c r="L12" s="10">
        <v>12.6</v>
      </c>
      <c r="M12" s="10">
        <v>12.4</v>
      </c>
      <c r="N12" s="10">
        <v>12.1</v>
      </c>
      <c r="O12" s="10">
        <v>12.7</v>
      </c>
      <c r="P12" s="27">
        <f t="shared" si="4"/>
        <v>31.2</v>
      </c>
      <c r="Q12" s="27">
        <f t="shared" si="5"/>
        <v>50.699999999999996</v>
      </c>
      <c r="R12" s="27">
        <f t="shared" si="6"/>
        <v>37.200000000000003</v>
      </c>
      <c r="S12" s="28">
        <f t="shared" si="7"/>
        <v>62.099999999999994</v>
      </c>
      <c r="T12" s="11" t="s">
        <v>354</v>
      </c>
      <c r="U12" s="11" t="s">
        <v>357</v>
      </c>
      <c r="V12" s="34" t="s">
        <v>947</v>
      </c>
      <c r="W12" s="34" t="s">
        <v>384</v>
      </c>
      <c r="X12" s="34" t="s">
        <v>948</v>
      </c>
      <c r="Y12" s="12">
        <v>3.8</v>
      </c>
      <c r="Z12" s="12">
        <v>4</v>
      </c>
      <c r="AA12" s="11" t="s">
        <v>670</v>
      </c>
      <c r="AB12" s="11">
        <v>-1.4</v>
      </c>
      <c r="AC12" s="11" t="s">
        <v>271</v>
      </c>
      <c r="AD12" s="11">
        <v>0.1</v>
      </c>
      <c r="AE12" s="11">
        <v>-1.5</v>
      </c>
      <c r="AF12" s="11"/>
      <c r="AG12" s="11" t="s">
        <v>190</v>
      </c>
      <c r="AH12" s="11" t="s">
        <v>190</v>
      </c>
      <c r="AI12" s="11" t="s">
        <v>335</v>
      </c>
      <c r="AJ12" s="8"/>
      <c r="AK12" s="8" t="s">
        <v>966</v>
      </c>
      <c r="AL12" s="31" t="s">
        <v>967</v>
      </c>
    </row>
    <row r="13" spans="1:38" s="5" customFormat="1">
      <c r="A13" s="6">
        <v>45549</v>
      </c>
      <c r="B13" s="7" t="s">
        <v>328</v>
      </c>
      <c r="C13" s="8" t="s">
        <v>241</v>
      </c>
      <c r="D13" s="9">
        <v>8.3356481481481476E-2</v>
      </c>
      <c r="E13" s="8" t="s">
        <v>994</v>
      </c>
      <c r="F13" s="29">
        <v>7.3</v>
      </c>
      <c r="G13" s="10">
        <v>11.4</v>
      </c>
      <c r="H13" s="10">
        <v>11.7</v>
      </c>
      <c r="I13" s="10">
        <v>13.9</v>
      </c>
      <c r="J13" s="10">
        <v>13.3</v>
      </c>
      <c r="K13" s="10">
        <v>12.2</v>
      </c>
      <c r="L13" s="10">
        <v>12.6</v>
      </c>
      <c r="M13" s="10">
        <v>12.3</v>
      </c>
      <c r="N13" s="10">
        <v>12.7</v>
      </c>
      <c r="O13" s="10">
        <v>12.8</v>
      </c>
      <c r="P13" s="27">
        <f t="shared" si="4"/>
        <v>30.4</v>
      </c>
      <c r="Q13" s="27">
        <f t="shared" si="5"/>
        <v>52.000000000000007</v>
      </c>
      <c r="R13" s="27">
        <f t="shared" si="6"/>
        <v>37.799999999999997</v>
      </c>
      <c r="S13" s="28">
        <f t="shared" si="7"/>
        <v>62.599999999999994</v>
      </c>
      <c r="T13" s="11" t="s">
        <v>238</v>
      </c>
      <c r="U13" s="11" t="s">
        <v>357</v>
      </c>
      <c r="V13" s="34" t="s">
        <v>491</v>
      </c>
      <c r="W13" s="34" t="s">
        <v>995</v>
      </c>
      <c r="X13" s="34" t="s">
        <v>996</v>
      </c>
      <c r="Y13" s="12">
        <v>2.2000000000000002</v>
      </c>
      <c r="Z13" s="12">
        <v>1.3</v>
      </c>
      <c r="AA13" s="11" t="s">
        <v>670</v>
      </c>
      <c r="AB13" s="11">
        <v>-0.3</v>
      </c>
      <c r="AC13" s="11">
        <v>-0.2</v>
      </c>
      <c r="AD13" s="11">
        <v>1</v>
      </c>
      <c r="AE13" s="11">
        <v>-1.5</v>
      </c>
      <c r="AF13" s="11"/>
      <c r="AG13" s="11" t="s">
        <v>272</v>
      </c>
      <c r="AH13" s="11" t="s">
        <v>197</v>
      </c>
      <c r="AI13" s="11" t="s">
        <v>170</v>
      </c>
      <c r="AJ13" s="8"/>
      <c r="AK13" s="8" t="s">
        <v>997</v>
      </c>
      <c r="AL13" s="31" t="s">
        <v>998</v>
      </c>
    </row>
    <row r="14" spans="1:38" s="5" customFormat="1">
      <c r="A14" s="6">
        <v>45556</v>
      </c>
      <c r="B14" s="7" t="s">
        <v>328</v>
      </c>
      <c r="C14" s="8" t="s">
        <v>241</v>
      </c>
      <c r="D14" s="9">
        <v>8.3402777777777784E-2</v>
      </c>
      <c r="E14" s="8" t="s">
        <v>1117</v>
      </c>
      <c r="F14" s="29">
        <v>7.4</v>
      </c>
      <c r="G14" s="10">
        <v>11.9</v>
      </c>
      <c r="H14" s="10">
        <v>11.8</v>
      </c>
      <c r="I14" s="10">
        <v>13.4</v>
      </c>
      <c r="J14" s="10">
        <v>13.2</v>
      </c>
      <c r="K14" s="10">
        <v>12.8</v>
      </c>
      <c r="L14" s="10">
        <v>12.6</v>
      </c>
      <c r="M14" s="10">
        <v>12.5</v>
      </c>
      <c r="N14" s="10">
        <v>12.1</v>
      </c>
      <c r="O14" s="10">
        <v>12.9</v>
      </c>
      <c r="P14" s="27">
        <f t="shared" si="4"/>
        <v>31.1</v>
      </c>
      <c r="Q14" s="27">
        <f t="shared" si="5"/>
        <v>52.000000000000007</v>
      </c>
      <c r="R14" s="27">
        <f t="shared" si="6"/>
        <v>37.5</v>
      </c>
      <c r="S14" s="28">
        <f t="shared" si="7"/>
        <v>62.9</v>
      </c>
      <c r="T14" s="11" t="s">
        <v>354</v>
      </c>
      <c r="U14" s="11" t="s">
        <v>357</v>
      </c>
      <c r="V14" s="34" t="s">
        <v>1118</v>
      </c>
      <c r="W14" s="34" t="s">
        <v>1118</v>
      </c>
      <c r="X14" s="34" t="s">
        <v>1119</v>
      </c>
      <c r="Y14" s="12">
        <v>2.4</v>
      </c>
      <c r="Z14" s="12">
        <v>2.5</v>
      </c>
      <c r="AA14" s="11" t="s">
        <v>670</v>
      </c>
      <c r="AB14" s="11">
        <v>0.1</v>
      </c>
      <c r="AC14" s="11">
        <v>-0.2</v>
      </c>
      <c r="AD14" s="11">
        <v>1.1000000000000001</v>
      </c>
      <c r="AE14" s="11">
        <v>-1.2</v>
      </c>
      <c r="AF14" s="11"/>
      <c r="AG14" s="11" t="s">
        <v>272</v>
      </c>
      <c r="AH14" s="11" t="s">
        <v>197</v>
      </c>
      <c r="AI14" s="11" t="s">
        <v>170</v>
      </c>
      <c r="AJ14" s="8"/>
      <c r="AK14" s="8" t="s">
        <v>1120</v>
      </c>
      <c r="AL14" s="31" t="s">
        <v>1121</v>
      </c>
    </row>
    <row r="15" spans="1:38" s="5" customFormat="1">
      <c r="A15" s="6">
        <v>45563</v>
      </c>
      <c r="B15" s="7" t="s">
        <v>1182</v>
      </c>
      <c r="C15" s="8" t="s">
        <v>241</v>
      </c>
      <c r="D15" s="9">
        <v>8.1261574074074069E-2</v>
      </c>
      <c r="E15" s="8" t="s">
        <v>1223</v>
      </c>
      <c r="F15" s="29">
        <v>7.2</v>
      </c>
      <c r="G15" s="10">
        <v>11</v>
      </c>
      <c r="H15" s="10">
        <v>11.2</v>
      </c>
      <c r="I15" s="10">
        <v>13.1</v>
      </c>
      <c r="J15" s="10">
        <v>12.7</v>
      </c>
      <c r="K15" s="10">
        <v>12.5</v>
      </c>
      <c r="L15" s="10">
        <v>12.4</v>
      </c>
      <c r="M15" s="10">
        <v>12.3</v>
      </c>
      <c r="N15" s="10">
        <v>12.1</v>
      </c>
      <c r="O15" s="10">
        <v>12.6</v>
      </c>
      <c r="P15" s="27">
        <f t="shared" si="4"/>
        <v>29.4</v>
      </c>
      <c r="Q15" s="27">
        <f t="shared" si="5"/>
        <v>50.699999999999996</v>
      </c>
      <c r="R15" s="27">
        <f t="shared" si="6"/>
        <v>37</v>
      </c>
      <c r="S15" s="28">
        <f t="shared" si="7"/>
        <v>61.900000000000006</v>
      </c>
      <c r="T15" s="11" t="s">
        <v>238</v>
      </c>
      <c r="U15" s="11" t="s">
        <v>357</v>
      </c>
      <c r="V15" s="34" t="s">
        <v>348</v>
      </c>
      <c r="W15" s="34" t="s">
        <v>1224</v>
      </c>
      <c r="X15" s="34" t="s">
        <v>1225</v>
      </c>
      <c r="Y15" s="12">
        <v>3.6</v>
      </c>
      <c r="Z15" s="12">
        <v>2.5</v>
      </c>
      <c r="AA15" s="11" t="s">
        <v>670</v>
      </c>
      <c r="AB15" s="11">
        <v>-1</v>
      </c>
      <c r="AC15" s="11" t="s">
        <v>271</v>
      </c>
      <c r="AD15" s="11">
        <v>0.8</v>
      </c>
      <c r="AE15" s="11">
        <v>-1.8</v>
      </c>
      <c r="AF15" s="11"/>
      <c r="AG15" s="11" t="s">
        <v>197</v>
      </c>
      <c r="AH15" s="11" t="s">
        <v>190</v>
      </c>
      <c r="AI15" s="11" t="s">
        <v>335</v>
      </c>
      <c r="AJ15" s="8"/>
      <c r="AK15" s="8"/>
      <c r="AL15" s="31"/>
    </row>
    <row r="16" spans="1:38" s="5" customFormat="1">
      <c r="A16" s="6">
        <v>45564</v>
      </c>
      <c r="B16" s="7" t="s">
        <v>1183</v>
      </c>
      <c r="C16" s="8" t="s">
        <v>461</v>
      </c>
      <c r="D16" s="9">
        <v>8.2650462962962967E-2</v>
      </c>
      <c r="E16" s="8" t="s">
        <v>1187</v>
      </c>
      <c r="F16" s="29">
        <v>7.3</v>
      </c>
      <c r="G16" s="10">
        <v>11.5</v>
      </c>
      <c r="H16" s="10">
        <v>12.3</v>
      </c>
      <c r="I16" s="10">
        <v>13.7</v>
      </c>
      <c r="J16" s="10">
        <v>13.2</v>
      </c>
      <c r="K16" s="10">
        <v>11.8</v>
      </c>
      <c r="L16" s="10">
        <v>11.9</v>
      </c>
      <c r="M16" s="10">
        <v>11.9</v>
      </c>
      <c r="N16" s="10">
        <v>12.7</v>
      </c>
      <c r="O16" s="10">
        <v>12.8</v>
      </c>
      <c r="P16" s="27">
        <f t="shared" si="4"/>
        <v>31.1</v>
      </c>
      <c r="Q16" s="27">
        <f t="shared" si="5"/>
        <v>50.6</v>
      </c>
      <c r="R16" s="27">
        <f t="shared" si="6"/>
        <v>37.400000000000006</v>
      </c>
      <c r="S16" s="28">
        <f t="shared" si="7"/>
        <v>61.099999999999994</v>
      </c>
      <c r="T16" s="11" t="s">
        <v>354</v>
      </c>
      <c r="U16" s="11" t="s">
        <v>357</v>
      </c>
      <c r="V16" s="34" t="s">
        <v>1230</v>
      </c>
      <c r="W16" s="34" t="s">
        <v>384</v>
      </c>
      <c r="X16" s="34" t="s">
        <v>995</v>
      </c>
      <c r="Y16" s="12">
        <v>8.3000000000000007</v>
      </c>
      <c r="Z16" s="12">
        <v>9.1999999999999993</v>
      </c>
      <c r="AA16" s="11" t="s">
        <v>1231</v>
      </c>
      <c r="AB16" s="11">
        <v>-1.4</v>
      </c>
      <c r="AC16" s="11" t="s">
        <v>271</v>
      </c>
      <c r="AD16" s="11">
        <v>0.8</v>
      </c>
      <c r="AE16" s="11">
        <v>-2.2000000000000002</v>
      </c>
      <c r="AF16" s="11"/>
      <c r="AG16" s="11" t="s">
        <v>197</v>
      </c>
      <c r="AH16" s="11" t="s">
        <v>197</v>
      </c>
      <c r="AI16" s="11" t="s">
        <v>170</v>
      </c>
      <c r="AJ16" s="8"/>
      <c r="AK16" s="8" t="s">
        <v>1248</v>
      </c>
      <c r="AL16" s="31" t="s">
        <v>1260</v>
      </c>
    </row>
    <row r="17" spans="1:38" s="5" customFormat="1">
      <c r="A17" s="6">
        <v>45564</v>
      </c>
      <c r="B17" s="7" t="s">
        <v>1184</v>
      </c>
      <c r="C17" s="8" t="s">
        <v>1237</v>
      </c>
      <c r="D17" s="9">
        <v>8.1979166666666672E-2</v>
      </c>
      <c r="E17" s="8" t="s">
        <v>946</v>
      </c>
      <c r="F17" s="29">
        <v>7.4</v>
      </c>
      <c r="G17" s="10">
        <v>10.7</v>
      </c>
      <c r="H17" s="10">
        <v>11.3</v>
      </c>
      <c r="I17" s="10">
        <v>13.2</v>
      </c>
      <c r="J17" s="10">
        <v>13.1</v>
      </c>
      <c r="K17" s="10">
        <v>12.4</v>
      </c>
      <c r="L17" s="10">
        <v>12.4</v>
      </c>
      <c r="M17" s="10">
        <v>11.9</v>
      </c>
      <c r="N17" s="10">
        <v>12.5</v>
      </c>
      <c r="O17" s="10">
        <v>13.4</v>
      </c>
      <c r="P17" s="27">
        <f t="shared" si="4"/>
        <v>29.400000000000002</v>
      </c>
      <c r="Q17" s="27">
        <f t="shared" si="5"/>
        <v>51.099999999999994</v>
      </c>
      <c r="R17" s="27">
        <f t="shared" si="6"/>
        <v>37.799999999999997</v>
      </c>
      <c r="S17" s="28">
        <f t="shared" si="7"/>
        <v>62.6</v>
      </c>
      <c r="T17" s="11" t="s">
        <v>238</v>
      </c>
      <c r="U17" s="11" t="s">
        <v>381</v>
      </c>
      <c r="V17" s="34" t="s">
        <v>947</v>
      </c>
      <c r="W17" s="34" t="s">
        <v>1238</v>
      </c>
      <c r="X17" s="34" t="s">
        <v>349</v>
      </c>
      <c r="Y17" s="12">
        <v>8.3000000000000007</v>
      </c>
      <c r="Z17" s="12">
        <v>9.1999999999999993</v>
      </c>
      <c r="AA17" s="11" t="s">
        <v>1231</v>
      </c>
      <c r="AB17" s="11">
        <v>-1.4</v>
      </c>
      <c r="AC17" s="11" t="s">
        <v>271</v>
      </c>
      <c r="AD17" s="11">
        <v>0.6</v>
      </c>
      <c r="AE17" s="11">
        <v>-2</v>
      </c>
      <c r="AF17" s="11"/>
      <c r="AG17" s="11" t="s">
        <v>197</v>
      </c>
      <c r="AH17" s="11" t="s">
        <v>190</v>
      </c>
      <c r="AI17" s="11" t="s">
        <v>335</v>
      </c>
      <c r="AJ17" s="8"/>
      <c r="AK17" s="8" t="s">
        <v>1252</v>
      </c>
      <c r="AL17" s="31" t="s">
        <v>1264</v>
      </c>
    </row>
    <row r="18" spans="1:38" s="5" customFormat="1">
      <c r="A18" s="6">
        <v>45627</v>
      </c>
      <c r="B18" s="7" t="s">
        <v>328</v>
      </c>
      <c r="C18" s="8" t="s">
        <v>241</v>
      </c>
      <c r="D18" s="9">
        <v>8.2719907407407409E-2</v>
      </c>
      <c r="E18" s="8" t="s">
        <v>1310</v>
      </c>
      <c r="F18" s="29">
        <v>7.3</v>
      </c>
      <c r="G18" s="10">
        <v>11.2</v>
      </c>
      <c r="H18" s="10">
        <v>11.5</v>
      </c>
      <c r="I18" s="10">
        <v>12.7</v>
      </c>
      <c r="J18" s="10">
        <v>12.7</v>
      </c>
      <c r="K18" s="10">
        <v>13.1</v>
      </c>
      <c r="L18" s="10">
        <v>12.8</v>
      </c>
      <c r="M18" s="10">
        <v>12.8</v>
      </c>
      <c r="N18" s="10">
        <v>12.4</v>
      </c>
      <c r="O18" s="10">
        <v>13.2</v>
      </c>
      <c r="P18" s="27">
        <f t="shared" ref="P18" si="8">SUM(F18:H18)</f>
        <v>30</v>
      </c>
      <c r="Q18" s="27">
        <f t="shared" ref="Q18" si="9">SUM(I18:L18)</f>
        <v>51.3</v>
      </c>
      <c r="R18" s="27">
        <f t="shared" ref="R18" si="10">SUM(M18:O18)</f>
        <v>38.400000000000006</v>
      </c>
      <c r="S18" s="28">
        <f t="shared" ref="S18" si="11">SUM(K18:O18)</f>
        <v>64.3</v>
      </c>
      <c r="T18" s="11" t="s">
        <v>749</v>
      </c>
      <c r="U18" s="11" t="s">
        <v>381</v>
      </c>
      <c r="V18" s="34" t="s">
        <v>948</v>
      </c>
      <c r="W18" s="34" t="s">
        <v>348</v>
      </c>
      <c r="X18" s="34" t="s">
        <v>1311</v>
      </c>
      <c r="Y18" s="12">
        <v>6.4</v>
      </c>
      <c r="Z18" s="12">
        <v>6.9</v>
      </c>
      <c r="AA18" s="11" t="s">
        <v>670</v>
      </c>
      <c r="AB18" s="11">
        <v>-0.8</v>
      </c>
      <c r="AC18" s="11" t="s">
        <v>271</v>
      </c>
      <c r="AD18" s="11">
        <v>0.3</v>
      </c>
      <c r="AE18" s="11">
        <v>-1.1000000000000001</v>
      </c>
      <c r="AF18" s="11"/>
      <c r="AG18" s="11" t="s">
        <v>190</v>
      </c>
      <c r="AH18" s="11" t="s">
        <v>190</v>
      </c>
      <c r="AI18" s="11" t="s">
        <v>170</v>
      </c>
      <c r="AJ18" s="8"/>
      <c r="AK18" s="8" t="s">
        <v>1327</v>
      </c>
      <c r="AL18" s="31" t="s">
        <v>1328</v>
      </c>
    </row>
    <row r="19" spans="1:38" s="5" customFormat="1">
      <c r="A19" s="6">
        <v>45633</v>
      </c>
      <c r="B19" s="7" t="s">
        <v>328</v>
      </c>
      <c r="C19" s="8" t="s">
        <v>241</v>
      </c>
      <c r="D19" s="9">
        <v>8.2685185185185181E-2</v>
      </c>
      <c r="E19" s="8" t="s">
        <v>1354</v>
      </c>
      <c r="F19" s="29">
        <v>7.1</v>
      </c>
      <c r="G19" s="10">
        <v>11.5</v>
      </c>
      <c r="H19" s="10">
        <v>11.6</v>
      </c>
      <c r="I19" s="10">
        <v>13.9</v>
      </c>
      <c r="J19" s="10">
        <v>13.2</v>
      </c>
      <c r="K19" s="10">
        <v>11.6</v>
      </c>
      <c r="L19" s="10">
        <v>12.2</v>
      </c>
      <c r="M19" s="10">
        <v>12.6</v>
      </c>
      <c r="N19" s="10">
        <v>12.9</v>
      </c>
      <c r="O19" s="10">
        <v>12.8</v>
      </c>
      <c r="P19" s="27">
        <f t="shared" ref="P19" si="12">SUM(F19:H19)</f>
        <v>30.200000000000003</v>
      </c>
      <c r="Q19" s="27">
        <f t="shared" ref="Q19" si="13">SUM(I19:L19)</f>
        <v>50.900000000000006</v>
      </c>
      <c r="R19" s="27">
        <f t="shared" ref="R19" si="14">SUM(M19:O19)</f>
        <v>38.299999999999997</v>
      </c>
      <c r="S19" s="28">
        <f t="shared" ref="S19" si="15">SUM(K19:O19)</f>
        <v>62.099999999999994</v>
      </c>
      <c r="T19" s="11" t="s">
        <v>354</v>
      </c>
      <c r="U19" s="11" t="s">
        <v>357</v>
      </c>
      <c r="V19" s="34" t="s">
        <v>1355</v>
      </c>
      <c r="W19" s="34" t="s">
        <v>1356</v>
      </c>
      <c r="X19" s="34" t="s">
        <v>1357</v>
      </c>
      <c r="Y19" s="12">
        <v>3.9</v>
      </c>
      <c r="Z19" s="12">
        <v>4.9000000000000004</v>
      </c>
      <c r="AA19" s="11" t="s">
        <v>670</v>
      </c>
      <c r="AB19" s="11">
        <v>-1.1000000000000001</v>
      </c>
      <c r="AC19" s="11" t="s">
        <v>271</v>
      </c>
      <c r="AD19" s="11">
        <v>-0.1</v>
      </c>
      <c r="AE19" s="11">
        <v>-1</v>
      </c>
      <c r="AF19" s="11"/>
      <c r="AG19" s="11" t="s">
        <v>190</v>
      </c>
      <c r="AH19" s="11" t="s">
        <v>190</v>
      </c>
      <c r="AI19" s="11" t="s">
        <v>335</v>
      </c>
      <c r="AJ19" s="8"/>
      <c r="AK19" s="8" t="s">
        <v>1384</v>
      </c>
      <c r="AL19" s="31" t="s">
        <v>1385</v>
      </c>
    </row>
    <row r="20" spans="1:38" s="5" customFormat="1">
      <c r="A20" s="6">
        <v>45641</v>
      </c>
      <c r="B20" s="7" t="s">
        <v>328</v>
      </c>
      <c r="C20" s="8" t="s">
        <v>241</v>
      </c>
      <c r="D20" s="9">
        <v>8.3391203703703703E-2</v>
      </c>
      <c r="E20" s="8" t="s">
        <v>1447</v>
      </c>
      <c r="F20" s="29">
        <v>7.3</v>
      </c>
      <c r="G20" s="10">
        <v>11.4</v>
      </c>
      <c r="H20" s="10">
        <v>11.8</v>
      </c>
      <c r="I20" s="10">
        <v>14</v>
      </c>
      <c r="J20" s="10">
        <v>13</v>
      </c>
      <c r="K20" s="10">
        <v>12.7</v>
      </c>
      <c r="L20" s="10">
        <v>12.6</v>
      </c>
      <c r="M20" s="10">
        <v>12.6</v>
      </c>
      <c r="N20" s="10">
        <v>12.3</v>
      </c>
      <c r="O20" s="10">
        <v>12.8</v>
      </c>
      <c r="P20" s="27">
        <f t="shared" ref="P20" si="16">SUM(F20:H20)</f>
        <v>30.5</v>
      </c>
      <c r="Q20" s="27">
        <f t="shared" ref="Q20" si="17">SUM(I20:L20)</f>
        <v>52.300000000000004</v>
      </c>
      <c r="R20" s="27">
        <f t="shared" ref="R20" si="18">SUM(M20:O20)</f>
        <v>37.700000000000003</v>
      </c>
      <c r="S20" s="28">
        <f t="shared" ref="S20" si="19">SUM(K20:O20)</f>
        <v>63</v>
      </c>
      <c r="T20" s="11" t="s">
        <v>354</v>
      </c>
      <c r="U20" s="11" t="s">
        <v>357</v>
      </c>
      <c r="V20" s="34" t="s">
        <v>1448</v>
      </c>
      <c r="W20" s="34" t="s">
        <v>464</v>
      </c>
      <c r="X20" s="34" t="s">
        <v>1449</v>
      </c>
      <c r="Y20" s="12">
        <v>2.4</v>
      </c>
      <c r="Z20" s="12">
        <v>2.9</v>
      </c>
      <c r="AA20" s="11" t="s">
        <v>670</v>
      </c>
      <c r="AB20" s="11" t="s">
        <v>281</v>
      </c>
      <c r="AC20" s="11" t="s">
        <v>271</v>
      </c>
      <c r="AD20" s="11">
        <v>0.8</v>
      </c>
      <c r="AE20" s="11">
        <v>-0.8</v>
      </c>
      <c r="AF20" s="11"/>
      <c r="AG20" s="11" t="s">
        <v>197</v>
      </c>
      <c r="AH20" s="11" t="s">
        <v>190</v>
      </c>
      <c r="AI20" s="11" t="s">
        <v>170</v>
      </c>
      <c r="AJ20" s="8"/>
      <c r="AK20" s="8" t="s">
        <v>1488</v>
      </c>
      <c r="AL20" s="31" t="s">
        <v>1489</v>
      </c>
    </row>
  </sheetData>
  <autoFilter ref="A1:AK2" xr:uid="{00000000-0009-0000-0000-000009000000}"/>
  <phoneticPr fontId="1"/>
  <conditionalFormatting sqref="G2:O2">
    <cfRule type="colorScale" priority="979">
      <colorScale>
        <cfvo type="min"/>
        <cfvo type="percentile" val="50"/>
        <cfvo type="max"/>
        <color rgb="FFF8696B"/>
        <color rgb="FFFFEB84"/>
        <color rgb="FF63BE7B"/>
      </colorScale>
    </cfRule>
  </conditionalFormatting>
  <conditionalFormatting sqref="G3:O5">
    <cfRule type="colorScale" priority="1869">
      <colorScale>
        <cfvo type="min"/>
        <cfvo type="percentile" val="50"/>
        <cfvo type="max"/>
        <color rgb="FFF8696B"/>
        <color rgb="FFFFEB84"/>
        <color rgb="FF63BE7B"/>
      </colorScale>
    </cfRule>
  </conditionalFormatting>
  <conditionalFormatting sqref="G6:O7">
    <cfRule type="colorScale" priority="48">
      <colorScale>
        <cfvo type="min"/>
        <cfvo type="percentile" val="50"/>
        <cfvo type="max"/>
        <color rgb="FFF8696B"/>
        <color rgb="FFFFEB84"/>
        <color rgb="FF63BE7B"/>
      </colorScale>
    </cfRule>
  </conditionalFormatting>
  <conditionalFormatting sqref="G8:O8">
    <cfRule type="colorScale" priority="44">
      <colorScale>
        <cfvo type="min"/>
        <cfvo type="percentile" val="50"/>
        <cfvo type="max"/>
        <color rgb="FFF8696B"/>
        <color rgb="FFFFEB84"/>
        <color rgb="FF63BE7B"/>
      </colorScale>
    </cfRule>
  </conditionalFormatting>
  <conditionalFormatting sqref="G9:O9">
    <cfRule type="colorScale" priority="40">
      <colorScale>
        <cfvo type="min"/>
        <cfvo type="percentile" val="50"/>
        <cfvo type="max"/>
        <color rgb="FFF8696B"/>
        <color rgb="FFFFEB84"/>
        <color rgb="FF63BE7B"/>
      </colorScale>
    </cfRule>
  </conditionalFormatting>
  <conditionalFormatting sqref="G10:O10">
    <cfRule type="colorScale" priority="36">
      <colorScale>
        <cfvo type="min"/>
        <cfvo type="percentile" val="50"/>
        <cfvo type="max"/>
        <color rgb="FFF8696B"/>
        <color rgb="FFFFEB84"/>
        <color rgb="FF63BE7B"/>
      </colorScale>
    </cfRule>
  </conditionalFormatting>
  <conditionalFormatting sqref="G11:O11">
    <cfRule type="colorScale" priority="32">
      <colorScale>
        <cfvo type="min"/>
        <cfvo type="percentile" val="50"/>
        <cfvo type="max"/>
        <color rgb="FFF8696B"/>
        <color rgb="FFFFEB84"/>
        <color rgb="FF63BE7B"/>
      </colorScale>
    </cfRule>
  </conditionalFormatting>
  <conditionalFormatting sqref="G12:O12">
    <cfRule type="colorScale" priority="28">
      <colorScale>
        <cfvo type="min"/>
        <cfvo type="percentile" val="50"/>
        <cfvo type="max"/>
        <color rgb="FFF8696B"/>
        <color rgb="FFFFEB84"/>
        <color rgb="FF63BE7B"/>
      </colorScale>
    </cfRule>
  </conditionalFormatting>
  <conditionalFormatting sqref="G13:O13">
    <cfRule type="colorScale" priority="24">
      <colorScale>
        <cfvo type="min"/>
        <cfvo type="percentile" val="50"/>
        <cfvo type="max"/>
        <color rgb="FFF8696B"/>
        <color rgb="FFFFEB84"/>
        <color rgb="FF63BE7B"/>
      </colorScale>
    </cfRule>
  </conditionalFormatting>
  <conditionalFormatting sqref="G14:O14">
    <cfRule type="colorScale" priority="20">
      <colorScale>
        <cfvo type="min"/>
        <cfvo type="percentile" val="50"/>
        <cfvo type="max"/>
        <color rgb="FFF8696B"/>
        <color rgb="FFFFEB84"/>
        <color rgb="FF63BE7B"/>
      </colorScale>
    </cfRule>
  </conditionalFormatting>
  <conditionalFormatting sqref="G15:O17">
    <cfRule type="colorScale" priority="16">
      <colorScale>
        <cfvo type="min"/>
        <cfvo type="percentile" val="50"/>
        <cfvo type="max"/>
        <color rgb="FFF8696B"/>
        <color rgb="FFFFEB84"/>
        <color rgb="FF63BE7B"/>
      </colorScale>
    </cfRule>
  </conditionalFormatting>
  <conditionalFormatting sqref="G18:O18">
    <cfRule type="colorScale" priority="12">
      <colorScale>
        <cfvo type="min"/>
        <cfvo type="percentile" val="50"/>
        <cfvo type="max"/>
        <color rgb="FFF8696B"/>
        <color rgb="FFFFEB84"/>
        <color rgb="FF63BE7B"/>
      </colorScale>
    </cfRule>
  </conditionalFormatting>
  <conditionalFormatting sqref="G19:O19">
    <cfRule type="colorScale" priority="8">
      <colorScale>
        <cfvo type="min"/>
        <cfvo type="percentile" val="50"/>
        <cfvo type="max"/>
        <color rgb="FFF8696B"/>
        <color rgb="FFFFEB84"/>
        <color rgb="FF63BE7B"/>
      </colorScale>
    </cfRule>
  </conditionalFormatting>
  <conditionalFormatting sqref="G20:O20">
    <cfRule type="colorScale" priority="4">
      <colorScale>
        <cfvo type="min"/>
        <cfvo type="percentile" val="50"/>
        <cfvo type="max"/>
        <color rgb="FFF8696B"/>
        <color rgb="FFFFEB84"/>
        <color rgb="FF63BE7B"/>
      </colorScale>
    </cfRule>
  </conditionalFormatting>
  <conditionalFormatting sqref="AA2:AA20">
    <cfRule type="containsText" dxfId="8" priority="104" operator="containsText" text="D">
      <formula>NOT(ISERROR(SEARCH("D",AA2)))</formula>
    </cfRule>
    <cfRule type="containsText" dxfId="7" priority="105" operator="containsText" text="S">
      <formula>NOT(ISERROR(SEARCH("S",AA2)))</formula>
    </cfRule>
    <cfRule type="containsText" dxfId="6" priority="106" operator="containsText" text="F">
      <formula>NOT(ISERROR(SEARCH("F",AA2)))</formula>
    </cfRule>
    <cfRule type="containsText" dxfId="5" priority="107" operator="containsText" text="E">
      <formula>NOT(ISERROR(SEARCH("E",AA2)))</formula>
    </cfRule>
    <cfRule type="containsText" dxfId="4" priority="108" operator="containsText" text="B">
      <formula>NOT(ISERROR(SEARCH("B",AA2)))</formula>
    </cfRule>
    <cfRule type="containsText" dxfId="3" priority="109" operator="containsText" text="A">
      <formula>NOT(ISERROR(SEARCH("A",AA2)))</formula>
    </cfRule>
  </conditionalFormatting>
  <conditionalFormatting sqref="AG2:AJ20">
    <cfRule type="containsText" dxfId="2" priority="1" operator="containsText" text="E">
      <formula>NOT(ISERROR(SEARCH("E",AG2)))</formula>
    </cfRule>
    <cfRule type="containsText" dxfId="1" priority="2" operator="containsText" text="B">
      <formula>NOT(ISERROR(SEARCH("B",AG2)))</formula>
    </cfRule>
    <cfRule type="containsText" dxfId="0" priority="3" operator="containsText" text="A">
      <formula>NOT(ISERROR(SEARCH("A",AG2)))</formula>
    </cfRule>
  </conditionalFormatting>
  <dataValidations count="1">
    <dataValidation type="list" allowBlank="1" showInputMessage="1" showErrorMessage="1" sqref="AJ2:AJ20"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P2:S2 P3:S4 P5:S5 P6:S6 P7:S8 P9:S9 P10:S11 P12:S12 P13:S13 P14:S14 P15:S17 P18:S18 P19:S19 P20:S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3"/>
  <sheetViews>
    <sheetView tabSelected="1" workbookViewId="0">
      <pane xSplit="5" ySplit="1" topLeftCell="N2" activePane="bottomRight" state="frozen"/>
      <selection activeCell="E24" sqref="E24"/>
      <selection pane="topRight" activeCell="E24" sqref="E24"/>
      <selection pane="bottomLeft" activeCell="E24" sqref="E24"/>
      <selection pane="bottomRight" activeCell="E23" sqref="E2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115</v>
      </c>
      <c r="V1" s="4" t="s">
        <v>116</v>
      </c>
      <c r="W1" s="4" t="s">
        <v>124</v>
      </c>
      <c r="X1" s="4" t="s">
        <v>134</v>
      </c>
      <c r="Y1" s="4" t="s">
        <v>9</v>
      </c>
      <c r="Z1" s="4" t="s">
        <v>95</v>
      </c>
      <c r="AA1" s="4" t="s">
        <v>10</v>
      </c>
      <c r="AB1" s="4" t="s">
        <v>11</v>
      </c>
      <c r="AC1" s="4"/>
      <c r="AD1" s="4" t="s">
        <v>12</v>
      </c>
      <c r="AE1" s="4" t="s">
        <v>13</v>
      </c>
      <c r="AF1" s="4" t="s">
        <v>62</v>
      </c>
      <c r="AG1" s="4" t="s">
        <v>96</v>
      </c>
      <c r="AH1" s="22" t="s">
        <v>97</v>
      </c>
      <c r="AI1" s="22" t="s">
        <v>117</v>
      </c>
    </row>
    <row r="2" spans="1:35" s="5" customFormat="1">
      <c r="A2" s="6">
        <v>45367</v>
      </c>
      <c r="B2" s="7" t="s">
        <v>119</v>
      </c>
      <c r="C2" s="8" t="s">
        <v>151</v>
      </c>
      <c r="D2" s="9">
        <v>4.732638888888889E-2</v>
      </c>
      <c r="E2" s="8" t="s">
        <v>340</v>
      </c>
      <c r="F2" s="10">
        <v>12.2</v>
      </c>
      <c r="G2" s="10">
        <v>10.3</v>
      </c>
      <c r="H2" s="10">
        <v>11</v>
      </c>
      <c r="I2" s="10">
        <v>11.8</v>
      </c>
      <c r="J2" s="10">
        <v>11.4</v>
      </c>
      <c r="K2" s="10">
        <v>12.2</v>
      </c>
      <c r="L2" s="27">
        <f t="shared" ref="L2:L10" si="0">SUM(F2:H2)</f>
        <v>33.5</v>
      </c>
      <c r="M2" s="27">
        <f t="shared" ref="M2:M10" si="1">SUM(I2:K2)</f>
        <v>35.400000000000006</v>
      </c>
      <c r="N2" s="28">
        <f t="shared" ref="N2:N10" si="2">SUM(F2:J2)</f>
        <v>56.699999999999996</v>
      </c>
      <c r="O2" s="11" t="s">
        <v>171</v>
      </c>
      <c r="P2" s="11" t="s">
        <v>178</v>
      </c>
      <c r="Q2" s="33" t="s">
        <v>341</v>
      </c>
      <c r="R2" s="33" t="s">
        <v>203</v>
      </c>
      <c r="S2" s="33" t="s">
        <v>342</v>
      </c>
      <c r="T2" s="13" t="s">
        <v>148</v>
      </c>
      <c r="U2" s="12">
        <v>13</v>
      </c>
      <c r="V2" s="12">
        <v>12.3</v>
      </c>
      <c r="W2" s="12">
        <v>9.1</v>
      </c>
      <c r="X2" s="11" t="s">
        <v>148</v>
      </c>
      <c r="Y2" s="12">
        <v>-0.8</v>
      </c>
      <c r="Z2" s="12" t="s">
        <v>271</v>
      </c>
      <c r="AA2" s="12">
        <v>-0.1</v>
      </c>
      <c r="AB2" s="8">
        <v>-0.7</v>
      </c>
      <c r="AC2" s="8"/>
      <c r="AD2" s="11" t="s">
        <v>190</v>
      </c>
      <c r="AE2" s="11" t="s">
        <v>190</v>
      </c>
      <c r="AF2" s="11" t="s">
        <v>148</v>
      </c>
      <c r="AG2" s="8"/>
      <c r="AH2" s="8" t="s">
        <v>399</v>
      </c>
      <c r="AI2" s="31" t="s">
        <v>400</v>
      </c>
    </row>
    <row r="3" spans="1:35" s="5" customFormat="1">
      <c r="A3" s="6">
        <v>45375</v>
      </c>
      <c r="B3" s="7" t="s">
        <v>118</v>
      </c>
      <c r="C3" s="8" t="s">
        <v>458</v>
      </c>
      <c r="D3" s="9">
        <v>4.8645833333333333E-2</v>
      </c>
      <c r="E3" s="8" t="s">
        <v>493</v>
      </c>
      <c r="F3" s="10">
        <v>12.3</v>
      </c>
      <c r="G3" s="10">
        <v>10.9</v>
      </c>
      <c r="H3" s="10">
        <v>11.9</v>
      </c>
      <c r="I3" s="10">
        <v>12</v>
      </c>
      <c r="J3" s="10">
        <v>11.3</v>
      </c>
      <c r="K3" s="10">
        <v>11.9</v>
      </c>
      <c r="L3" s="27">
        <f t="shared" si="0"/>
        <v>35.1</v>
      </c>
      <c r="M3" s="27">
        <f t="shared" si="1"/>
        <v>35.200000000000003</v>
      </c>
      <c r="N3" s="28">
        <f t="shared" si="2"/>
        <v>58.400000000000006</v>
      </c>
      <c r="O3" s="11" t="s">
        <v>177</v>
      </c>
      <c r="P3" s="11" t="s">
        <v>185</v>
      </c>
      <c r="Q3" s="33" t="s">
        <v>494</v>
      </c>
      <c r="R3" s="33" t="s">
        <v>495</v>
      </c>
      <c r="S3" s="33" t="s">
        <v>247</v>
      </c>
      <c r="T3" s="13" t="s">
        <v>148</v>
      </c>
      <c r="U3" s="12">
        <v>14.4</v>
      </c>
      <c r="V3" s="12">
        <v>14</v>
      </c>
      <c r="W3" s="12">
        <v>8.3000000000000007</v>
      </c>
      <c r="X3" s="11" t="s">
        <v>278</v>
      </c>
      <c r="Y3" s="12">
        <v>1.2</v>
      </c>
      <c r="Z3" s="12" t="s">
        <v>271</v>
      </c>
      <c r="AA3" s="12">
        <v>0.4</v>
      </c>
      <c r="AB3" s="8">
        <v>0.8</v>
      </c>
      <c r="AC3" s="8"/>
      <c r="AD3" s="11" t="s">
        <v>197</v>
      </c>
      <c r="AE3" s="11" t="s">
        <v>190</v>
      </c>
      <c r="AF3" s="11" t="s">
        <v>146</v>
      </c>
      <c r="AG3" s="8"/>
      <c r="AH3" s="8" t="s">
        <v>545</v>
      </c>
      <c r="AI3" s="31" t="s">
        <v>546</v>
      </c>
    </row>
    <row r="4" spans="1:35" s="5" customFormat="1">
      <c r="A4" s="6">
        <v>45375</v>
      </c>
      <c r="B4" s="7" t="s">
        <v>122</v>
      </c>
      <c r="C4" s="8" t="s">
        <v>458</v>
      </c>
      <c r="D4" s="9">
        <v>4.732638888888889E-2</v>
      </c>
      <c r="E4" s="8" t="s">
        <v>502</v>
      </c>
      <c r="F4" s="10">
        <v>12.5</v>
      </c>
      <c r="G4" s="10">
        <v>10.8</v>
      </c>
      <c r="H4" s="10">
        <v>11.6</v>
      </c>
      <c r="I4" s="10">
        <v>11.4</v>
      </c>
      <c r="J4" s="10">
        <v>11</v>
      </c>
      <c r="K4" s="10">
        <v>11.6</v>
      </c>
      <c r="L4" s="27">
        <f t="shared" si="0"/>
        <v>34.9</v>
      </c>
      <c r="M4" s="27">
        <f t="shared" si="1"/>
        <v>34</v>
      </c>
      <c r="N4" s="28">
        <f t="shared" si="2"/>
        <v>57.3</v>
      </c>
      <c r="O4" s="11" t="s">
        <v>177</v>
      </c>
      <c r="P4" s="11" t="s">
        <v>185</v>
      </c>
      <c r="Q4" s="33" t="s">
        <v>503</v>
      </c>
      <c r="R4" s="33" t="s">
        <v>377</v>
      </c>
      <c r="S4" s="33" t="s">
        <v>496</v>
      </c>
      <c r="T4" s="13" t="s">
        <v>148</v>
      </c>
      <c r="U4" s="12">
        <v>14.4</v>
      </c>
      <c r="V4" s="12">
        <v>14</v>
      </c>
      <c r="W4" s="12">
        <v>8.3000000000000007</v>
      </c>
      <c r="X4" s="11" t="s">
        <v>278</v>
      </c>
      <c r="Y4" s="12">
        <v>1.2</v>
      </c>
      <c r="Z4" s="12">
        <v>-0.2</v>
      </c>
      <c r="AA4" s="12">
        <v>0.1</v>
      </c>
      <c r="AB4" s="8">
        <v>0.9</v>
      </c>
      <c r="AC4" s="8"/>
      <c r="AD4" s="11" t="s">
        <v>190</v>
      </c>
      <c r="AE4" s="11" t="s">
        <v>190</v>
      </c>
      <c r="AF4" s="11" t="s">
        <v>165</v>
      </c>
      <c r="AG4" s="8"/>
      <c r="AH4" s="8"/>
      <c r="AI4" s="31"/>
    </row>
    <row r="5" spans="1:35" s="5" customFormat="1">
      <c r="A5" s="6">
        <v>45514</v>
      </c>
      <c r="B5" s="7" t="s">
        <v>554</v>
      </c>
      <c r="C5" s="8" t="s">
        <v>151</v>
      </c>
      <c r="D5" s="9">
        <v>4.7939814814814817E-2</v>
      </c>
      <c r="E5" s="8" t="s">
        <v>559</v>
      </c>
      <c r="F5" s="10">
        <v>12.3</v>
      </c>
      <c r="G5" s="10">
        <v>11.2</v>
      </c>
      <c r="H5" s="10">
        <v>12</v>
      </c>
      <c r="I5" s="10">
        <v>11.5</v>
      </c>
      <c r="J5" s="10">
        <v>11</v>
      </c>
      <c r="K5" s="10">
        <v>11.2</v>
      </c>
      <c r="L5" s="27">
        <f t="shared" si="0"/>
        <v>35.5</v>
      </c>
      <c r="M5" s="27">
        <f t="shared" si="1"/>
        <v>33.700000000000003</v>
      </c>
      <c r="N5" s="28">
        <f t="shared" si="2"/>
        <v>58</v>
      </c>
      <c r="O5" s="11" t="s">
        <v>177</v>
      </c>
      <c r="P5" s="11" t="s">
        <v>185</v>
      </c>
      <c r="Q5" s="33" t="s">
        <v>353</v>
      </c>
      <c r="R5" s="33" t="s">
        <v>560</v>
      </c>
      <c r="S5" s="33" t="s">
        <v>561</v>
      </c>
      <c r="T5" s="13" t="s">
        <v>147</v>
      </c>
      <c r="U5" s="12">
        <v>10.7</v>
      </c>
      <c r="V5" s="12">
        <v>13.9</v>
      </c>
      <c r="W5" s="12">
        <v>9.3000000000000007</v>
      </c>
      <c r="X5" s="11" t="s">
        <v>177</v>
      </c>
      <c r="Y5" s="12">
        <v>-0.8</v>
      </c>
      <c r="Z5" s="12">
        <v>-0.5</v>
      </c>
      <c r="AA5" s="12">
        <v>0.1</v>
      </c>
      <c r="AB5" s="8">
        <v>-1.4</v>
      </c>
      <c r="AC5" s="8"/>
      <c r="AD5" s="11" t="s">
        <v>190</v>
      </c>
      <c r="AE5" s="11" t="s">
        <v>190</v>
      </c>
      <c r="AF5" s="11" t="s">
        <v>165</v>
      </c>
      <c r="AG5" s="8"/>
      <c r="AH5" s="8" t="s">
        <v>599</v>
      </c>
      <c r="AI5" s="31" t="s">
        <v>600</v>
      </c>
    </row>
    <row r="6" spans="1:35" s="5" customFormat="1">
      <c r="A6" s="6">
        <v>45514</v>
      </c>
      <c r="B6" s="7" t="s">
        <v>144</v>
      </c>
      <c r="C6" s="8" t="s">
        <v>151</v>
      </c>
      <c r="D6" s="9">
        <v>4.7245370370370368E-2</v>
      </c>
      <c r="E6" s="8" t="s">
        <v>563</v>
      </c>
      <c r="F6" s="10">
        <v>11.9</v>
      </c>
      <c r="G6" s="10">
        <v>10.7</v>
      </c>
      <c r="H6" s="10">
        <v>11.4</v>
      </c>
      <c r="I6" s="10">
        <v>11.5</v>
      </c>
      <c r="J6" s="10">
        <v>11</v>
      </c>
      <c r="K6" s="10">
        <v>11.7</v>
      </c>
      <c r="L6" s="27">
        <f t="shared" si="0"/>
        <v>34</v>
      </c>
      <c r="M6" s="27">
        <f t="shared" si="1"/>
        <v>34.200000000000003</v>
      </c>
      <c r="N6" s="28">
        <f t="shared" si="2"/>
        <v>56.5</v>
      </c>
      <c r="O6" s="11" t="s">
        <v>149</v>
      </c>
      <c r="P6" s="11" t="s">
        <v>254</v>
      </c>
      <c r="Q6" s="33" t="s">
        <v>203</v>
      </c>
      <c r="R6" s="33" t="s">
        <v>564</v>
      </c>
      <c r="S6" s="33" t="s">
        <v>480</v>
      </c>
      <c r="T6" s="13" t="s">
        <v>147</v>
      </c>
      <c r="U6" s="12">
        <v>10.7</v>
      </c>
      <c r="V6" s="12">
        <v>13.9</v>
      </c>
      <c r="W6" s="12">
        <v>9.3000000000000007</v>
      </c>
      <c r="X6" s="11" t="s">
        <v>177</v>
      </c>
      <c r="Y6" s="12">
        <v>-1.3</v>
      </c>
      <c r="Z6" s="12" t="s">
        <v>271</v>
      </c>
      <c r="AA6" s="12">
        <v>0.1</v>
      </c>
      <c r="AB6" s="8">
        <v>-1.4</v>
      </c>
      <c r="AC6" s="8"/>
      <c r="AD6" s="11" t="s">
        <v>190</v>
      </c>
      <c r="AE6" s="11" t="s">
        <v>190</v>
      </c>
      <c r="AF6" s="11" t="s">
        <v>165</v>
      </c>
      <c r="AG6" s="8"/>
      <c r="AH6" s="8" t="s">
        <v>603</v>
      </c>
      <c r="AI6" s="31" t="s">
        <v>604</v>
      </c>
    </row>
    <row r="7" spans="1:35" s="5" customFormat="1">
      <c r="A7" s="6">
        <v>45515</v>
      </c>
      <c r="B7" s="7" t="s">
        <v>120</v>
      </c>
      <c r="C7" s="8" t="s">
        <v>151</v>
      </c>
      <c r="D7" s="9">
        <v>4.65625E-2</v>
      </c>
      <c r="E7" s="8" t="s">
        <v>593</v>
      </c>
      <c r="F7" s="10">
        <v>11.8</v>
      </c>
      <c r="G7" s="10">
        <v>10.5</v>
      </c>
      <c r="H7" s="10">
        <v>11.1</v>
      </c>
      <c r="I7" s="10">
        <v>11.4</v>
      </c>
      <c r="J7" s="10">
        <v>11</v>
      </c>
      <c r="K7" s="10">
        <v>11.5</v>
      </c>
      <c r="L7" s="27">
        <f t="shared" si="0"/>
        <v>33.4</v>
      </c>
      <c r="M7" s="27">
        <f t="shared" si="1"/>
        <v>33.9</v>
      </c>
      <c r="N7" s="28">
        <f t="shared" si="2"/>
        <v>55.8</v>
      </c>
      <c r="O7" s="11" t="s">
        <v>171</v>
      </c>
      <c r="P7" s="11" t="s">
        <v>178</v>
      </c>
      <c r="Q7" s="33" t="s">
        <v>389</v>
      </c>
      <c r="R7" s="33" t="s">
        <v>152</v>
      </c>
      <c r="S7" s="33" t="s">
        <v>200</v>
      </c>
      <c r="T7" s="13" t="s">
        <v>147</v>
      </c>
      <c r="U7" s="12">
        <v>9.6</v>
      </c>
      <c r="V7" s="12">
        <v>12.5</v>
      </c>
      <c r="W7" s="12">
        <v>9.3000000000000007</v>
      </c>
      <c r="X7" s="11" t="s">
        <v>177</v>
      </c>
      <c r="Y7" s="12">
        <v>-1.4</v>
      </c>
      <c r="Z7" s="12" t="s">
        <v>271</v>
      </c>
      <c r="AA7" s="12" t="s">
        <v>281</v>
      </c>
      <c r="AB7" s="8">
        <v>-1.4</v>
      </c>
      <c r="AC7" s="8"/>
      <c r="AD7" s="11" t="s">
        <v>190</v>
      </c>
      <c r="AE7" s="11" t="s">
        <v>197</v>
      </c>
      <c r="AF7" s="11" t="s">
        <v>146</v>
      </c>
      <c r="AG7" s="8"/>
      <c r="AH7" s="8" t="s">
        <v>635</v>
      </c>
      <c r="AI7" s="31" t="s">
        <v>636</v>
      </c>
    </row>
    <row r="8" spans="1:35" s="5" customFormat="1">
      <c r="A8" s="6">
        <v>45521</v>
      </c>
      <c r="B8" s="7" t="s">
        <v>553</v>
      </c>
      <c r="C8" s="8" t="s">
        <v>151</v>
      </c>
      <c r="D8" s="9">
        <v>4.791666666666667E-2</v>
      </c>
      <c r="E8" s="8" t="s">
        <v>639</v>
      </c>
      <c r="F8" s="10">
        <v>12.1</v>
      </c>
      <c r="G8" s="10">
        <v>10.7</v>
      </c>
      <c r="H8" s="10">
        <v>11.4</v>
      </c>
      <c r="I8" s="10">
        <v>11.7</v>
      </c>
      <c r="J8" s="10">
        <v>11.3</v>
      </c>
      <c r="K8" s="10">
        <v>11.8</v>
      </c>
      <c r="L8" s="27">
        <f t="shared" si="0"/>
        <v>34.199999999999996</v>
      </c>
      <c r="M8" s="27">
        <f t="shared" si="1"/>
        <v>34.799999999999997</v>
      </c>
      <c r="N8" s="28">
        <f t="shared" si="2"/>
        <v>57.199999999999989</v>
      </c>
      <c r="O8" s="11" t="s">
        <v>149</v>
      </c>
      <c r="P8" s="11" t="s">
        <v>178</v>
      </c>
      <c r="Q8" s="33" t="s">
        <v>574</v>
      </c>
      <c r="R8" s="33" t="s">
        <v>233</v>
      </c>
      <c r="S8" s="33" t="s">
        <v>200</v>
      </c>
      <c r="T8" s="13" t="s">
        <v>147</v>
      </c>
      <c r="U8" s="12">
        <v>10.9</v>
      </c>
      <c r="V8" s="12">
        <v>13.3</v>
      </c>
      <c r="W8" s="12">
        <v>9.3000000000000007</v>
      </c>
      <c r="X8" s="11" t="s">
        <v>177</v>
      </c>
      <c r="Y8" s="12">
        <v>-0.8</v>
      </c>
      <c r="Z8" s="12" t="s">
        <v>271</v>
      </c>
      <c r="AA8" s="12">
        <v>0.6</v>
      </c>
      <c r="AB8" s="8">
        <v>-1.4</v>
      </c>
      <c r="AC8" s="8"/>
      <c r="AD8" s="11" t="s">
        <v>197</v>
      </c>
      <c r="AE8" s="11" t="s">
        <v>197</v>
      </c>
      <c r="AF8" s="11" t="s">
        <v>146</v>
      </c>
      <c r="AG8" s="8"/>
      <c r="AH8" s="8" t="s">
        <v>671</v>
      </c>
      <c r="AI8" s="31" t="s">
        <v>672</v>
      </c>
    </row>
    <row r="9" spans="1:35" s="5" customFormat="1">
      <c r="A9" s="6">
        <v>45521</v>
      </c>
      <c r="B9" s="7" t="s">
        <v>118</v>
      </c>
      <c r="C9" s="8" t="s">
        <v>151</v>
      </c>
      <c r="D9" s="9">
        <v>4.7222222222222221E-2</v>
      </c>
      <c r="E9" s="8" t="s">
        <v>655</v>
      </c>
      <c r="F9" s="10">
        <v>11.9</v>
      </c>
      <c r="G9" s="10">
        <v>10.3</v>
      </c>
      <c r="H9" s="10">
        <v>10.9</v>
      </c>
      <c r="I9" s="10">
        <v>11.2</v>
      </c>
      <c r="J9" s="10">
        <v>11.4</v>
      </c>
      <c r="K9" s="10">
        <v>12.3</v>
      </c>
      <c r="L9" s="27">
        <f t="shared" si="0"/>
        <v>33.1</v>
      </c>
      <c r="M9" s="27">
        <f t="shared" si="1"/>
        <v>34.900000000000006</v>
      </c>
      <c r="N9" s="28">
        <f t="shared" si="2"/>
        <v>55.699999999999996</v>
      </c>
      <c r="O9" s="11" t="s">
        <v>171</v>
      </c>
      <c r="P9" s="11" t="s">
        <v>178</v>
      </c>
      <c r="Q9" s="33" t="s">
        <v>248</v>
      </c>
      <c r="R9" s="33" t="s">
        <v>204</v>
      </c>
      <c r="S9" s="33" t="s">
        <v>494</v>
      </c>
      <c r="T9" s="13" t="s">
        <v>147</v>
      </c>
      <c r="U9" s="12">
        <v>10.9</v>
      </c>
      <c r="V9" s="12">
        <v>13.3</v>
      </c>
      <c r="W9" s="12">
        <v>9.3000000000000007</v>
      </c>
      <c r="X9" s="11" t="s">
        <v>177</v>
      </c>
      <c r="Y9" s="12">
        <v>-1.1000000000000001</v>
      </c>
      <c r="Z9" s="12" t="s">
        <v>271</v>
      </c>
      <c r="AA9" s="12">
        <v>0.3</v>
      </c>
      <c r="AB9" s="8">
        <v>-1.4</v>
      </c>
      <c r="AC9" s="8"/>
      <c r="AD9" s="11" t="s">
        <v>197</v>
      </c>
      <c r="AE9" s="11" t="s">
        <v>190</v>
      </c>
      <c r="AF9" s="11" t="s">
        <v>165</v>
      </c>
      <c r="AG9" s="8"/>
      <c r="AH9" s="8" t="s">
        <v>694</v>
      </c>
      <c r="AI9" s="31" t="s">
        <v>693</v>
      </c>
    </row>
    <row r="10" spans="1:35" s="5" customFormat="1">
      <c r="A10" s="6">
        <v>45522</v>
      </c>
      <c r="B10" s="7" t="s">
        <v>122</v>
      </c>
      <c r="C10" s="8" t="s">
        <v>151</v>
      </c>
      <c r="D10" s="9">
        <v>4.6585648148148147E-2</v>
      </c>
      <c r="E10" s="8" t="s">
        <v>666</v>
      </c>
      <c r="F10" s="10">
        <v>12.2</v>
      </c>
      <c r="G10" s="10">
        <v>10.3</v>
      </c>
      <c r="H10" s="10">
        <v>11.1</v>
      </c>
      <c r="I10" s="10">
        <v>11.4</v>
      </c>
      <c r="J10" s="10">
        <v>11</v>
      </c>
      <c r="K10" s="10">
        <v>11.5</v>
      </c>
      <c r="L10" s="27">
        <f t="shared" si="0"/>
        <v>33.6</v>
      </c>
      <c r="M10" s="27">
        <f t="shared" si="1"/>
        <v>33.9</v>
      </c>
      <c r="N10" s="28">
        <f t="shared" si="2"/>
        <v>56</v>
      </c>
      <c r="O10" s="11" t="s">
        <v>149</v>
      </c>
      <c r="P10" s="11" t="s">
        <v>178</v>
      </c>
      <c r="Q10" s="33" t="s">
        <v>667</v>
      </c>
      <c r="R10" s="33" t="s">
        <v>641</v>
      </c>
      <c r="S10" s="33" t="s">
        <v>200</v>
      </c>
      <c r="T10" s="13" t="s">
        <v>147</v>
      </c>
      <c r="U10" s="12">
        <v>12.5</v>
      </c>
      <c r="V10" s="12">
        <v>13.2</v>
      </c>
      <c r="W10" s="12">
        <v>9.1</v>
      </c>
      <c r="X10" s="11" t="s">
        <v>177</v>
      </c>
      <c r="Y10" s="12">
        <v>-0.4</v>
      </c>
      <c r="Z10" s="12" t="s">
        <v>271</v>
      </c>
      <c r="AA10" s="12">
        <v>1</v>
      </c>
      <c r="AB10" s="8">
        <v>-1.4</v>
      </c>
      <c r="AC10" s="8"/>
      <c r="AD10" s="11" t="s">
        <v>272</v>
      </c>
      <c r="AE10" s="11" t="s">
        <v>190</v>
      </c>
      <c r="AF10" s="11" t="s">
        <v>165</v>
      </c>
      <c r="AG10" s="8"/>
      <c r="AH10" s="8"/>
      <c r="AI10" s="31"/>
    </row>
    <row r="11" spans="1:35" s="5" customFormat="1">
      <c r="A11" s="6">
        <v>45535</v>
      </c>
      <c r="B11" s="7" t="s">
        <v>330</v>
      </c>
      <c r="C11" s="8" t="s">
        <v>813</v>
      </c>
      <c r="D11" s="9">
        <v>4.8634259259259259E-2</v>
      </c>
      <c r="E11" s="8" t="s">
        <v>834</v>
      </c>
      <c r="F11" s="10">
        <v>12.4</v>
      </c>
      <c r="G11" s="10">
        <v>10.3</v>
      </c>
      <c r="H11" s="10">
        <v>11.4</v>
      </c>
      <c r="I11" s="10">
        <v>11.9</v>
      </c>
      <c r="J11" s="10">
        <v>12</v>
      </c>
      <c r="K11" s="10">
        <v>12.2</v>
      </c>
      <c r="L11" s="27">
        <f t="shared" ref="L11:L16" si="3">SUM(F11:H11)</f>
        <v>34.1</v>
      </c>
      <c r="M11" s="27">
        <f t="shared" ref="M11:M16" si="4">SUM(I11:K11)</f>
        <v>36.099999999999994</v>
      </c>
      <c r="N11" s="28">
        <f t="shared" ref="N11:N16" si="5">SUM(F11:J11)</f>
        <v>58</v>
      </c>
      <c r="O11" s="11" t="s">
        <v>171</v>
      </c>
      <c r="P11" s="11" t="s">
        <v>150</v>
      </c>
      <c r="Q11" s="33" t="s">
        <v>386</v>
      </c>
      <c r="R11" s="33" t="s">
        <v>200</v>
      </c>
      <c r="S11" s="33" t="s">
        <v>203</v>
      </c>
      <c r="T11" s="13" t="s">
        <v>147</v>
      </c>
      <c r="U11" s="12">
        <v>12.7</v>
      </c>
      <c r="V11" s="12">
        <v>13.1</v>
      </c>
      <c r="W11" s="12">
        <v>8.1</v>
      </c>
      <c r="X11" s="11" t="s">
        <v>811</v>
      </c>
      <c r="Y11" s="12">
        <v>1.9</v>
      </c>
      <c r="Z11" s="12" t="s">
        <v>271</v>
      </c>
      <c r="AA11" s="12" t="s">
        <v>271</v>
      </c>
      <c r="AB11" s="8" t="s">
        <v>271</v>
      </c>
      <c r="AC11" s="8"/>
      <c r="AD11" s="11" t="s">
        <v>849</v>
      </c>
      <c r="AE11" s="11" t="s">
        <v>190</v>
      </c>
      <c r="AF11" s="11" t="s">
        <v>146</v>
      </c>
      <c r="AG11" s="8"/>
      <c r="AH11" s="8" t="s">
        <v>870</v>
      </c>
      <c r="AI11" s="31" t="s">
        <v>871</v>
      </c>
    </row>
    <row r="12" spans="1:35" s="5" customFormat="1">
      <c r="A12" s="6">
        <v>45536</v>
      </c>
      <c r="B12" s="7" t="s">
        <v>810</v>
      </c>
      <c r="C12" s="8" t="s">
        <v>458</v>
      </c>
      <c r="D12" s="9">
        <v>4.791666666666667E-2</v>
      </c>
      <c r="E12" s="8" t="s">
        <v>559</v>
      </c>
      <c r="F12" s="10">
        <v>12.2</v>
      </c>
      <c r="G12" s="10">
        <v>10.6</v>
      </c>
      <c r="H12" s="10">
        <v>11.7</v>
      </c>
      <c r="I12" s="10">
        <v>11.8</v>
      </c>
      <c r="J12" s="10">
        <v>11</v>
      </c>
      <c r="K12" s="10">
        <v>11.7</v>
      </c>
      <c r="L12" s="27">
        <f t="shared" si="3"/>
        <v>34.5</v>
      </c>
      <c r="M12" s="27">
        <f t="shared" si="4"/>
        <v>34.5</v>
      </c>
      <c r="N12" s="28">
        <f t="shared" si="5"/>
        <v>57.3</v>
      </c>
      <c r="O12" s="11" t="s">
        <v>149</v>
      </c>
      <c r="P12" s="11" t="s">
        <v>178</v>
      </c>
      <c r="Q12" s="33" t="s">
        <v>353</v>
      </c>
      <c r="R12" s="33" t="s">
        <v>560</v>
      </c>
      <c r="S12" s="33" t="s">
        <v>847</v>
      </c>
      <c r="T12" s="13" t="s">
        <v>147</v>
      </c>
      <c r="U12" s="12">
        <v>15</v>
      </c>
      <c r="V12" s="12">
        <v>16.600000000000001</v>
      </c>
      <c r="W12" s="12">
        <v>8.6</v>
      </c>
      <c r="X12" s="11" t="s">
        <v>146</v>
      </c>
      <c r="Y12" s="12" t="s">
        <v>281</v>
      </c>
      <c r="Z12" s="12" t="s">
        <v>271</v>
      </c>
      <c r="AA12" s="12" t="s">
        <v>281</v>
      </c>
      <c r="AB12" s="8" t="s">
        <v>281</v>
      </c>
      <c r="AC12" s="8"/>
      <c r="AD12" s="11" t="s">
        <v>190</v>
      </c>
      <c r="AE12" s="11" t="s">
        <v>190</v>
      </c>
      <c r="AF12" s="11" t="s">
        <v>165</v>
      </c>
      <c r="AG12" s="8"/>
      <c r="AH12" s="8"/>
      <c r="AI12" s="31"/>
    </row>
    <row r="13" spans="1:35" s="5" customFormat="1">
      <c r="A13" s="6">
        <v>45542</v>
      </c>
      <c r="B13" s="7" t="s">
        <v>118</v>
      </c>
      <c r="C13" s="8" t="s">
        <v>151</v>
      </c>
      <c r="D13" s="9">
        <v>4.7256944444444442E-2</v>
      </c>
      <c r="E13" s="8" t="s">
        <v>927</v>
      </c>
      <c r="F13" s="10">
        <v>12.1</v>
      </c>
      <c r="G13" s="10">
        <v>10.4</v>
      </c>
      <c r="H13" s="10">
        <v>11.3</v>
      </c>
      <c r="I13" s="10">
        <v>11.2</v>
      </c>
      <c r="J13" s="10">
        <v>11.6</v>
      </c>
      <c r="K13" s="10">
        <v>11.7</v>
      </c>
      <c r="L13" s="27">
        <f t="shared" si="3"/>
        <v>33.799999999999997</v>
      </c>
      <c r="M13" s="27">
        <f t="shared" si="4"/>
        <v>34.5</v>
      </c>
      <c r="N13" s="28">
        <f t="shared" si="5"/>
        <v>56.6</v>
      </c>
      <c r="O13" s="11" t="s">
        <v>171</v>
      </c>
      <c r="P13" s="11" t="s">
        <v>178</v>
      </c>
      <c r="Q13" s="33" t="s">
        <v>503</v>
      </c>
      <c r="R13" s="33" t="s">
        <v>200</v>
      </c>
      <c r="S13" s="33" t="s">
        <v>275</v>
      </c>
      <c r="T13" s="13" t="s">
        <v>147</v>
      </c>
      <c r="U13" s="12">
        <v>11.1</v>
      </c>
      <c r="V13" s="12">
        <v>13.8</v>
      </c>
      <c r="W13" s="12">
        <v>9.8000000000000007</v>
      </c>
      <c r="X13" s="11" t="s">
        <v>148</v>
      </c>
      <c r="Y13" s="12">
        <v>-0.8</v>
      </c>
      <c r="Z13" s="12" t="s">
        <v>271</v>
      </c>
      <c r="AA13" s="12" t="s">
        <v>281</v>
      </c>
      <c r="AB13" s="8">
        <v>-0.8</v>
      </c>
      <c r="AC13" s="8"/>
      <c r="AD13" s="11" t="s">
        <v>190</v>
      </c>
      <c r="AE13" s="11" t="s">
        <v>190</v>
      </c>
      <c r="AF13" s="11" t="s">
        <v>165</v>
      </c>
      <c r="AG13" s="8"/>
      <c r="AH13" s="8" t="s">
        <v>925</v>
      </c>
      <c r="AI13" s="31" t="s">
        <v>926</v>
      </c>
    </row>
    <row r="14" spans="1:35" s="5" customFormat="1">
      <c r="A14" s="6">
        <v>45543</v>
      </c>
      <c r="B14" s="7" t="s">
        <v>716</v>
      </c>
      <c r="C14" s="8" t="s">
        <v>151</v>
      </c>
      <c r="D14" s="9">
        <v>4.7997685185185185E-2</v>
      </c>
      <c r="E14" s="8" t="s">
        <v>942</v>
      </c>
      <c r="F14" s="10">
        <v>12.5</v>
      </c>
      <c r="G14" s="10">
        <v>11.4</v>
      </c>
      <c r="H14" s="10">
        <v>11.4</v>
      </c>
      <c r="I14" s="10">
        <v>11.5</v>
      </c>
      <c r="J14" s="10">
        <v>11.1</v>
      </c>
      <c r="K14" s="10">
        <v>11.8</v>
      </c>
      <c r="L14" s="27">
        <f t="shared" si="3"/>
        <v>35.299999999999997</v>
      </c>
      <c r="M14" s="27">
        <f t="shared" si="4"/>
        <v>34.400000000000006</v>
      </c>
      <c r="N14" s="28">
        <f t="shared" si="5"/>
        <v>57.9</v>
      </c>
      <c r="O14" s="11" t="s">
        <v>149</v>
      </c>
      <c r="P14" s="11" t="s">
        <v>178</v>
      </c>
      <c r="Q14" s="33" t="s">
        <v>847</v>
      </c>
      <c r="R14" s="33" t="s">
        <v>943</v>
      </c>
      <c r="S14" s="33" t="s">
        <v>944</v>
      </c>
      <c r="T14" s="13" t="s">
        <v>147</v>
      </c>
      <c r="U14" s="12">
        <v>10.4</v>
      </c>
      <c r="V14" s="12">
        <v>12.8</v>
      </c>
      <c r="W14" s="12">
        <v>10</v>
      </c>
      <c r="X14" s="11" t="s">
        <v>147</v>
      </c>
      <c r="Y14" s="12">
        <v>-0.3</v>
      </c>
      <c r="Z14" s="12">
        <v>-1.2</v>
      </c>
      <c r="AA14" s="12">
        <v>0.3</v>
      </c>
      <c r="AB14" s="8">
        <v>-1.8</v>
      </c>
      <c r="AC14" s="8"/>
      <c r="AD14" s="11" t="s">
        <v>197</v>
      </c>
      <c r="AE14" s="11" t="s">
        <v>197</v>
      </c>
      <c r="AF14" s="11" t="s">
        <v>165</v>
      </c>
      <c r="AG14" s="8"/>
      <c r="AH14" s="8" t="s">
        <v>970</v>
      </c>
      <c r="AI14" s="31" t="s">
        <v>971</v>
      </c>
    </row>
    <row r="15" spans="1:35" s="5" customFormat="1">
      <c r="A15" s="6">
        <v>45543</v>
      </c>
      <c r="B15" s="7" t="s">
        <v>122</v>
      </c>
      <c r="C15" s="8" t="s">
        <v>151</v>
      </c>
      <c r="D15" s="9">
        <v>4.6608796296296294E-2</v>
      </c>
      <c r="E15" s="8" t="s">
        <v>951</v>
      </c>
      <c r="F15" s="10">
        <v>12</v>
      </c>
      <c r="G15" s="10">
        <v>10.4</v>
      </c>
      <c r="H15" s="10">
        <v>11.2</v>
      </c>
      <c r="I15" s="10">
        <v>11.4</v>
      </c>
      <c r="J15" s="10">
        <v>11.1</v>
      </c>
      <c r="K15" s="10">
        <v>11.6</v>
      </c>
      <c r="L15" s="27">
        <f t="shared" si="3"/>
        <v>33.599999999999994</v>
      </c>
      <c r="M15" s="27">
        <f t="shared" si="4"/>
        <v>34.1</v>
      </c>
      <c r="N15" s="28">
        <f t="shared" si="5"/>
        <v>56.099999999999994</v>
      </c>
      <c r="O15" s="11" t="s">
        <v>149</v>
      </c>
      <c r="P15" s="11" t="s">
        <v>178</v>
      </c>
      <c r="Q15" s="33" t="s">
        <v>561</v>
      </c>
      <c r="R15" s="33" t="s">
        <v>952</v>
      </c>
      <c r="S15" s="33" t="s">
        <v>370</v>
      </c>
      <c r="T15" s="13" t="s">
        <v>147</v>
      </c>
      <c r="U15" s="12">
        <v>10.4</v>
      </c>
      <c r="V15" s="12">
        <v>12.8</v>
      </c>
      <c r="W15" s="12">
        <v>10</v>
      </c>
      <c r="X15" s="11" t="s">
        <v>148</v>
      </c>
      <c r="Y15" s="12">
        <v>-0.2</v>
      </c>
      <c r="Z15" s="12" t="s">
        <v>271</v>
      </c>
      <c r="AA15" s="12">
        <v>0.6</v>
      </c>
      <c r="AB15" s="8">
        <v>-0.8</v>
      </c>
      <c r="AC15" s="8"/>
      <c r="AD15" s="11" t="s">
        <v>197</v>
      </c>
      <c r="AE15" s="11" t="s">
        <v>190</v>
      </c>
      <c r="AF15" s="11" t="s">
        <v>165</v>
      </c>
      <c r="AG15" s="8"/>
      <c r="AH15" s="8"/>
      <c r="AI15" s="31"/>
    </row>
    <row r="16" spans="1:35" s="5" customFormat="1">
      <c r="A16" s="6">
        <v>45550</v>
      </c>
      <c r="B16" s="7" t="s">
        <v>715</v>
      </c>
      <c r="C16" s="8" t="s">
        <v>193</v>
      </c>
      <c r="D16" s="9">
        <v>4.7974537037037038E-2</v>
      </c>
      <c r="E16" s="8" t="s">
        <v>1022</v>
      </c>
      <c r="F16" s="10">
        <v>12.2</v>
      </c>
      <c r="G16" s="10">
        <v>10.6</v>
      </c>
      <c r="H16" s="10">
        <v>11.4</v>
      </c>
      <c r="I16" s="10">
        <v>11.6</v>
      </c>
      <c r="J16" s="10">
        <v>11.4</v>
      </c>
      <c r="K16" s="10">
        <v>12.3</v>
      </c>
      <c r="L16" s="27">
        <f t="shared" si="3"/>
        <v>34.199999999999996</v>
      </c>
      <c r="M16" s="27">
        <f t="shared" si="4"/>
        <v>35.299999999999997</v>
      </c>
      <c r="N16" s="28">
        <f t="shared" si="5"/>
        <v>57.199999999999996</v>
      </c>
      <c r="O16" s="11" t="s">
        <v>171</v>
      </c>
      <c r="P16" s="11" t="s">
        <v>178</v>
      </c>
      <c r="Q16" s="33" t="s">
        <v>561</v>
      </c>
      <c r="R16" s="33" t="s">
        <v>475</v>
      </c>
      <c r="S16" s="33" t="s">
        <v>560</v>
      </c>
      <c r="T16" s="13" t="s">
        <v>148</v>
      </c>
      <c r="U16" s="12">
        <v>14.4</v>
      </c>
      <c r="V16" s="12">
        <v>14.3</v>
      </c>
      <c r="W16" s="12">
        <v>9.1</v>
      </c>
      <c r="X16" s="11" t="s">
        <v>165</v>
      </c>
      <c r="Y16" s="12">
        <v>-0.3</v>
      </c>
      <c r="Z16" s="12" t="s">
        <v>271</v>
      </c>
      <c r="AA16" s="12">
        <v>0.1</v>
      </c>
      <c r="AB16" s="8">
        <v>-0.4</v>
      </c>
      <c r="AC16" s="8"/>
      <c r="AD16" s="11" t="s">
        <v>190</v>
      </c>
      <c r="AE16" s="11" t="s">
        <v>190</v>
      </c>
      <c r="AF16" s="11" t="s">
        <v>165</v>
      </c>
      <c r="AG16" s="8"/>
      <c r="AH16" s="8" t="s">
        <v>1020</v>
      </c>
      <c r="AI16" s="31" t="s">
        <v>1021</v>
      </c>
    </row>
    <row r="17" spans="1:35" s="5" customFormat="1">
      <c r="A17" s="6">
        <v>45556</v>
      </c>
      <c r="B17" s="7" t="s">
        <v>120</v>
      </c>
      <c r="C17" s="8" t="s">
        <v>151</v>
      </c>
      <c r="D17" s="9">
        <v>4.7268518518518515E-2</v>
      </c>
      <c r="E17" s="8" t="s">
        <v>1132</v>
      </c>
      <c r="F17" s="10">
        <v>12.2</v>
      </c>
      <c r="G17" s="10">
        <v>10.8</v>
      </c>
      <c r="H17" s="10">
        <v>11.2</v>
      </c>
      <c r="I17" s="10">
        <v>11.4</v>
      </c>
      <c r="J17" s="10">
        <v>11.3</v>
      </c>
      <c r="K17" s="10">
        <v>11.5</v>
      </c>
      <c r="L17" s="27">
        <f>SUM(F17:H17)</f>
        <v>34.200000000000003</v>
      </c>
      <c r="M17" s="27">
        <f>SUM(I17:K17)</f>
        <v>34.200000000000003</v>
      </c>
      <c r="N17" s="28">
        <f>SUM(F17:J17)</f>
        <v>56.900000000000006</v>
      </c>
      <c r="O17" s="11" t="s">
        <v>149</v>
      </c>
      <c r="P17" s="11" t="s">
        <v>178</v>
      </c>
      <c r="Q17" s="33" t="s">
        <v>494</v>
      </c>
      <c r="R17" s="33" t="s">
        <v>204</v>
      </c>
      <c r="S17" s="33" t="s">
        <v>494</v>
      </c>
      <c r="T17" s="13" t="s">
        <v>148</v>
      </c>
      <c r="U17" s="12">
        <v>11.5</v>
      </c>
      <c r="V17" s="12">
        <v>11.8</v>
      </c>
      <c r="W17" s="12">
        <v>10.4</v>
      </c>
      <c r="X17" s="11" t="s">
        <v>148</v>
      </c>
      <c r="Y17" s="12">
        <v>-0.3</v>
      </c>
      <c r="Z17" s="12" t="s">
        <v>271</v>
      </c>
      <c r="AA17" s="12">
        <v>0.4</v>
      </c>
      <c r="AB17" s="8">
        <v>-0.7</v>
      </c>
      <c r="AC17" s="8"/>
      <c r="AD17" s="11" t="s">
        <v>197</v>
      </c>
      <c r="AE17" s="11" t="s">
        <v>190</v>
      </c>
      <c r="AF17" s="11" t="s">
        <v>148</v>
      </c>
      <c r="AG17" s="8"/>
      <c r="AH17" s="8" t="s">
        <v>1133</v>
      </c>
      <c r="AI17" s="31" t="s">
        <v>1134</v>
      </c>
    </row>
    <row r="18" spans="1:35" s="5" customFormat="1">
      <c r="A18" s="6">
        <v>45557</v>
      </c>
      <c r="B18" s="7" t="s">
        <v>330</v>
      </c>
      <c r="C18" s="8" t="s">
        <v>201</v>
      </c>
      <c r="D18" s="9">
        <v>4.7280092592592596E-2</v>
      </c>
      <c r="E18" s="8" t="s">
        <v>1170</v>
      </c>
      <c r="F18" s="10">
        <v>12.5</v>
      </c>
      <c r="G18" s="10">
        <v>11</v>
      </c>
      <c r="H18" s="10">
        <v>11.4</v>
      </c>
      <c r="I18" s="10">
        <v>11.2</v>
      </c>
      <c r="J18" s="10">
        <v>11</v>
      </c>
      <c r="K18" s="10">
        <v>11.4</v>
      </c>
      <c r="L18" s="27">
        <f>SUM(F18:H18)</f>
        <v>34.9</v>
      </c>
      <c r="M18" s="27">
        <f>SUM(I18:K18)</f>
        <v>33.6</v>
      </c>
      <c r="N18" s="28">
        <f>SUM(F18:J18)</f>
        <v>57.099999999999994</v>
      </c>
      <c r="O18" s="11" t="s">
        <v>177</v>
      </c>
      <c r="P18" s="11" t="s">
        <v>352</v>
      </c>
      <c r="Q18" s="33" t="s">
        <v>669</v>
      </c>
      <c r="R18" s="33" t="s">
        <v>200</v>
      </c>
      <c r="S18" s="33" t="s">
        <v>225</v>
      </c>
      <c r="T18" s="13" t="s">
        <v>148</v>
      </c>
      <c r="U18" s="12">
        <v>10.5</v>
      </c>
      <c r="V18" s="12">
        <v>12.5</v>
      </c>
      <c r="W18" s="12">
        <v>10.7</v>
      </c>
      <c r="X18" s="11" t="s">
        <v>165</v>
      </c>
      <c r="Y18" s="12">
        <v>0.2</v>
      </c>
      <c r="Z18" s="12">
        <v>-0.3</v>
      </c>
      <c r="AA18" s="12">
        <v>0.3</v>
      </c>
      <c r="AB18" s="8">
        <v>-0.4</v>
      </c>
      <c r="AC18" s="8"/>
      <c r="AD18" s="11" t="s">
        <v>197</v>
      </c>
      <c r="AE18" s="11" t="s">
        <v>190</v>
      </c>
      <c r="AF18" s="11" t="s">
        <v>165</v>
      </c>
      <c r="AG18" s="8"/>
      <c r="AH18" s="8" t="s">
        <v>1168</v>
      </c>
      <c r="AI18" s="31" t="s">
        <v>1169</v>
      </c>
    </row>
    <row r="19" spans="1:35" s="5" customFormat="1">
      <c r="A19" s="6">
        <v>45626</v>
      </c>
      <c r="B19" s="7" t="s">
        <v>553</v>
      </c>
      <c r="C19" s="8" t="s">
        <v>151</v>
      </c>
      <c r="D19" s="9">
        <v>4.7928240740740743E-2</v>
      </c>
      <c r="E19" s="8" t="s">
        <v>1281</v>
      </c>
      <c r="F19" s="10">
        <v>12.3</v>
      </c>
      <c r="G19" s="10">
        <v>10.6</v>
      </c>
      <c r="H19" s="10">
        <v>11.4</v>
      </c>
      <c r="I19" s="10">
        <v>11.8</v>
      </c>
      <c r="J19" s="10">
        <v>11.4</v>
      </c>
      <c r="K19" s="10">
        <v>11.6</v>
      </c>
      <c r="L19" s="27">
        <f>SUM(F19:H19)</f>
        <v>34.299999999999997</v>
      </c>
      <c r="M19" s="27">
        <f>SUM(I19:K19)</f>
        <v>34.800000000000004</v>
      </c>
      <c r="N19" s="28">
        <f>SUM(F19:J19)</f>
        <v>57.499999999999993</v>
      </c>
      <c r="O19" s="11" t="s">
        <v>149</v>
      </c>
      <c r="P19" s="11" t="s">
        <v>178</v>
      </c>
      <c r="Q19" s="33" t="s">
        <v>943</v>
      </c>
      <c r="R19" s="33" t="s">
        <v>561</v>
      </c>
      <c r="S19" s="33" t="s">
        <v>200</v>
      </c>
      <c r="T19" s="13" t="s">
        <v>147</v>
      </c>
      <c r="U19" s="12">
        <v>11.3</v>
      </c>
      <c r="V19" s="12">
        <v>12.3</v>
      </c>
      <c r="W19" s="12">
        <v>9.8000000000000007</v>
      </c>
      <c r="X19" s="11" t="s">
        <v>148</v>
      </c>
      <c r="Y19" s="12">
        <v>-0.6</v>
      </c>
      <c r="Z19" s="12" t="s">
        <v>271</v>
      </c>
      <c r="AA19" s="12">
        <v>0.2</v>
      </c>
      <c r="AB19" s="8">
        <v>-0.8</v>
      </c>
      <c r="AC19" s="8"/>
      <c r="AD19" s="11" t="s">
        <v>190</v>
      </c>
      <c r="AE19" s="11" t="s">
        <v>190</v>
      </c>
      <c r="AF19" s="11" t="s">
        <v>165</v>
      </c>
      <c r="AG19" s="8"/>
      <c r="AH19" s="8" t="s">
        <v>1282</v>
      </c>
      <c r="AI19" s="31" t="s">
        <v>1283</v>
      </c>
    </row>
    <row r="20" spans="1:35" s="5" customFormat="1">
      <c r="A20" s="6">
        <v>45633</v>
      </c>
      <c r="B20" s="7" t="s">
        <v>1345</v>
      </c>
      <c r="C20" s="8" t="s">
        <v>151</v>
      </c>
      <c r="D20" s="9">
        <v>4.8009259259259258E-2</v>
      </c>
      <c r="E20" s="8" t="s">
        <v>563</v>
      </c>
      <c r="F20" s="10">
        <v>12.2</v>
      </c>
      <c r="G20" s="10">
        <v>11.4</v>
      </c>
      <c r="H20" s="10">
        <v>12.2</v>
      </c>
      <c r="I20" s="10">
        <v>11.7</v>
      </c>
      <c r="J20" s="10">
        <v>11</v>
      </c>
      <c r="K20" s="10">
        <v>11.3</v>
      </c>
      <c r="L20" s="27">
        <f t="shared" ref="L20:L21" si="6">SUM(F20:H20)</f>
        <v>35.799999999999997</v>
      </c>
      <c r="M20" s="27">
        <f t="shared" ref="M20:M21" si="7">SUM(I20:K20)</f>
        <v>34</v>
      </c>
      <c r="N20" s="28">
        <f t="shared" ref="N20:N21" si="8">SUM(F20:J20)</f>
        <v>58.5</v>
      </c>
      <c r="O20" s="11" t="s">
        <v>184</v>
      </c>
      <c r="P20" s="11" t="s">
        <v>185</v>
      </c>
      <c r="Q20" s="33" t="s">
        <v>203</v>
      </c>
      <c r="R20" s="33" t="s">
        <v>480</v>
      </c>
      <c r="S20" s="33" t="s">
        <v>275</v>
      </c>
      <c r="T20" s="13" t="s">
        <v>147</v>
      </c>
      <c r="U20" s="12">
        <v>12.5</v>
      </c>
      <c r="V20" s="12">
        <v>15.1</v>
      </c>
      <c r="W20" s="12">
        <v>9.6</v>
      </c>
      <c r="X20" s="11" t="s">
        <v>148</v>
      </c>
      <c r="Y20" s="12">
        <v>0.7</v>
      </c>
      <c r="Z20" s="12">
        <v>-0.5</v>
      </c>
      <c r="AA20" s="12">
        <v>0.9</v>
      </c>
      <c r="AB20" s="8">
        <v>-0.7</v>
      </c>
      <c r="AC20" s="8"/>
      <c r="AD20" s="11" t="s">
        <v>280</v>
      </c>
      <c r="AE20" s="11" t="s">
        <v>190</v>
      </c>
      <c r="AF20" s="11" t="s">
        <v>165</v>
      </c>
      <c r="AG20" s="8"/>
      <c r="AH20" s="8" t="s">
        <v>1396</v>
      </c>
      <c r="AI20" s="31" t="s">
        <v>1397</v>
      </c>
    </row>
    <row r="21" spans="1:35" s="5" customFormat="1">
      <c r="A21" s="6">
        <v>45634</v>
      </c>
      <c r="B21" s="7" t="s">
        <v>330</v>
      </c>
      <c r="C21" s="8" t="s">
        <v>151</v>
      </c>
      <c r="D21" s="9">
        <v>4.7314814814814816E-2</v>
      </c>
      <c r="E21" s="8" t="s">
        <v>1374</v>
      </c>
      <c r="F21" s="10">
        <v>12.1</v>
      </c>
      <c r="G21" s="10">
        <v>10.5</v>
      </c>
      <c r="H21" s="10">
        <v>11.5</v>
      </c>
      <c r="I21" s="10">
        <v>11.7</v>
      </c>
      <c r="J21" s="10">
        <v>11.3</v>
      </c>
      <c r="K21" s="10">
        <v>11.7</v>
      </c>
      <c r="L21" s="27">
        <f t="shared" si="6"/>
        <v>34.1</v>
      </c>
      <c r="M21" s="27">
        <f t="shared" si="7"/>
        <v>34.700000000000003</v>
      </c>
      <c r="N21" s="28">
        <f t="shared" si="8"/>
        <v>57.099999999999994</v>
      </c>
      <c r="O21" s="11" t="s">
        <v>149</v>
      </c>
      <c r="P21" s="11" t="s">
        <v>178</v>
      </c>
      <c r="Q21" s="33" t="s">
        <v>1375</v>
      </c>
      <c r="R21" s="33" t="s">
        <v>182</v>
      </c>
      <c r="S21" s="33" t="s">
        <v>389</v>
      </c>
      <c r="T21" s="13" t="s">
        <v>147</v>
      </c>
      <c r="U21" s="12">
        <v>11.9</v>
      </c>
      <c r="V21" s="12">
        <v>14</v>
      </c>
      <c r="W21" s="12">
        <v>9.3000000000000007</v>
      </c>
      <c r="X21" s="11" t="s">
        <v>148</v>
      </c>
      <c r="Y21" s="12">
        <v>0.5</v>
      </c>
      <c r="Z21" s="12" t="s">
        <v>271</v>
      </c>
      <c r="AA21" s="12">
        <v>1.2</v>
      </c>
      <c r="AB21" s="8">
        <v>-0.7</v>
      </c>
      <c r="AC21" s="8"/>
      <c r="AD21" s="11" t="s">
        <v>272</v>
      </c>
      <c r="AE21" s="11" t="s">
        <v>197</v>
      </c>
      <c r="AF21" s="11" t="s">
        <v>146</v>
      </c>
      <c r="AG21" s="8"/>
      <c r="AH21" s="8" t="s">
        <v>1418</v>
      </c>
      <c r="AI21" s="31" t="s">
        <v>1419</v>
      </c>
    </row>
    <row r="22" spans="1:35" s="5" customFormat="1">
      <c r="A22" s="6">
        <v>45640</v>
      </c>
      <c r="B22" s="7" t="s">
        <v>810</v>
      </c>
      <c r="C22" s="8" t="s">
        <v>151</v>
      </c>
      <c r="D22" s="9">
        <v>4.7928240740740743E-2</v>
      </c>
      <c r="E22" s="8" t="s">
        <v>1437</v>
      </c>
      <c r="F22" s="10">
        <v>12.5</v>
      </c>
      <c r="G22" s="10">
        <v>10.7</v>
      </c>
      <c r="H22" s="10">
        <v>11.9</v>
      </c>
      <c r="I22" s="10">
        <v>11.7</v>
      </c>
      <c r="J22" s="10">
        <v>11.1</v>
      </c>
      <c r="K22" s="10">
        <v>11.2</v>
      </c>
      <c r="L22" s="27">
        <f t="shared" ref="L22:L23" si="9">SUM(F22:H22)</f>
        <v>35.1</v>
      </c>
      <c r="M22" s="27">
        <f t="shared" ref="M22:M23" si="10">SUM(I22:K22)</f>
        <v>34</v>
      </c>
      <c r="N22" s="28">
        <f t="shared" ref="N22:N23" si="11">SUM(F22:J22)</f>
        <v>57.9</v>
      </c>
      <c r="O22" s="11" t="s">
        <v>177</v>
      </c>
      <c r="P22" s="11" t="s">
        <v>352</v>
      </c>
      <c r="Q22" s="33" t="s">
        <v>913</v>
      </c>
      <c r="R22" s="33" t="s">
        <v>248</v>
      </c>
      <c r="S22" s="33" t="s">
        <v>200</v>
      </c>
      <c r="T22" s="13" t="s">
        <v>148</v>
      </c>
      <c r="U22" s="12">
        <v>13.3</v>
      </c>
      <c r="V22" s="12">
        <v>11.5</v>
      </c>
      <c r="W22" s="12">
        <v>9.5</v>
      </c>
      <c r="X22" s="11" t="s">
        <v>165</v>
      </c>
      <c r="Y22" s="12">
        <v>0.4</v>
      </c>
      <c r="Z22" s="12" t="s">
        <v>271</v>
      </c>
      <c r="AA22" s="12">
        <v>0.6</v>
      </c>
      <c r="AB22" s="8">
        <v>-0.2</v>
      </c>
      <c r="AC22" s="8"/>
      <c r="AD22" s="11" t="s">
        <v>197</v>
      </c>
      <c r="AE22" s="11" t="s">
        <v>197</v>
      </c>
      <c r="AF22" s="11" t="s">
        <v>165</v>
      </c>
      <c r="AG22" s="8"/>
      <c r="AH22" s="8" t="s">
        <v>1470</v>
      </c>
      <c r="AI22" s="31" t="s">
        <v>1471</v>
      </c>
    </row>
    <row r="23" spans="1:35" s="5" customFormat="1">
      <c r="A23" s="6">
        <v>45641</v>
      </c>
      <c r="B23" s="7" t="s">
        <v>120</v>
      </c>
      <c r="C23" s="8" t="s">
        <v>151</v>
      </c>
      <c r="D23" s="9">
        <v>4.791666666666667E-2</v>
      </c>
      <c r="E23" s="8" t="s">
        <v>1454</v>
      </c>
      <c r="F23" s="10">
        <v>12.2</v>
      </c>
      <c r="G23" s="10">
        <v>10.6</v>
      </c>
      <c r="H23" s="10">
        <v>11.3</v>
      </c>
      <c r="I23" s="10">
        <v>11.2</v>
      </c>
      <c r="J23" s="10">
        <v>11.7</v>
      </c>
      <c r="K23" s="10">
        <v>12</v>
      </c>
      <c r="L23" s="27">
        <f t="shared" si="9"/>
        <v>34.099999999999994</v>
      </c>
      <c r="M23" s="27">
        <f t="shared" si="10"/>
        <v>34.9</v>
      </c>
      <c r="N23" s="28">
        <f t="shared" si="11"/>
        <v>57</v>
      </c>
      <c r="O23" s="11" t="s">
        <v>149</v>
      </c>
      <c r="P23" s="11" t="s">
        <v>178</v>
      </c>
      <c r="Q23" s="33" t="s">
        <v>275</v>
      </c>
      <c r="R23" s="33" t="s">
        <v>345</v>
      </c>
      <c r="S23" s="33" t="s">
        <v>252</v>
      </c>
      <c r="T23" s="13" t="s">
        <v>148</v>
      </c>
      <c r="U23" s="12">
        <v>10.6</v>
      </c>
      <c r="V23" s="12">
        <v>10</v>
      </c>
      <c r="W23" s="12">
        <v>9.6999999999999993</v>
      </c>
      <c r="X23" s="11" t="s">
        <v>165</v>
      </c>
      <c r="Y23" s="12">
        <v>0.3</v>
      </c>
      <c r="Z23" s="12" t="s">
        <v>271</v>
      </c>
      <c r="AA23" s="12">
        <v>0.8</v>
      </c>
      <c r="AB23" s="8">
        <v>-0.5</v>
      </c>
      <c r="AC23" s="8"/>
      <c r="AD23" s="11" t="s">
        <v>272</v>
      </c>
      <c r="AE23" s="11" t="s">
        <v>190</v>
      </c>
      <c r="AF23" s="11" t="s">
        <v>165</v>
      </c>
      <c r="AG23" s="8"/>
      <c r="AH23" s="8" t="s">
        <v>1500</v>
      </c>
      <c r="AI23" s="31" t="s">
        <v>1501</v>
      </c>
    </row>
  </sheetData>
  <autoFilter ref="A1:AH1" xr:uid="{00000000-0009-0000-0000-000001000000}"/>
  <phoneticPr fontId="11"/>
  <conditionalFormatting sqref="F2:K2">
    <cfRule type="colorScale" priority="93">
      <colorScale>
        <cfvo type="min"/>
        <cfvo type="percentile" val="50"/>
        <cfvo type="max"/>
        <color rgb="FFF8696B"/>
        <color rgb="FFFFEB84"/>
        <color rgb="FF63BE7B"/>
      </colorScale>
    </cfRule>
  </conditionalFormatting>
  <conditionalFormatting sqref="F3:K3">
    <cfRule type="colorScale" priority="47">
      <colorScale>
        <cfvo type="min"/>
        <cfvo type="percentile" val="50"/>
        <cfvo type="max"/>
        <color rgb="FFF8696B"/>
        <color rgb="FFFFEB84"/>
        <color rgb="FF63BE7B"/>
      </colorScale>
    </cfRule>
  </conditionalFormatting>
  <conditionalFormatting sqref="F4:K4">
    <cfRule type="colorScale" priority="43">
      <colorScale>
        <cfvo type="min"/>
        <cfvo type="percentile" val="50"/>
        <cfvo type="max"/>
        <color rgb="FFF8696B"/>
        <color rgb="FFFFEB84"/>
        <color rgb="FF63BE7B"/>
      </colorScale>
    </cfRule>
  </conditionalFormatting>
  <conditionalFormatting sqref="F5:K6">
    <cfRule type="colorScale" priority="39">
      <colorScale>
        <cfvo type="min"/>
        <cfvo type="percentile" val="50"/>
        <cfvo type="max"/>
        <color rgb="FFF8696B"/>
        <color rgb="FFFFEB84"/>
        <color rgb="FF63BE7B"/>
      </colorScale>
    </cfRule>
  </conditionalFormatting>
  <conditionalFormatting sqref="F7:K7">
    <cfRule type="colorScale" priority="35">
      <colorScale>
        <cfvo type="min"/>
        <cfvo type="percentile" val="50"/>
        <cfvo type="max"/>
        <color rgb="FFF8696B"/>
        <color rgb="FFFFEB84"/>
        <color rgb="FF63BE7B"/>
      </colorScale>
    </cfRule>
  </conditionalFormatting>
  <conditionalFormatting sqref="F8:K9">
    <cfRule type="colorScale" priority="31">
      <colorScale>
        <cfvo type="min"/>
        <cfvo type="percentile" val="50"/>
        <cfvo type="max"/>
        <color rgb="FFF8696B"/>
        <color rgb="FFFFEB84"/>
        <color rgb="FF63BE7B"/>
      </colorScale>
    </cfRule>
  </conditionalFormatting>
  <conditionalFormatting sqref="F10:K10">
    <cfRule type="colorScale" priority="30">
      <colorScale>
        <cfvo type="min"/>
        <cfvo type="percentile" val="50"/>
        <cfvo type="max"/>
        <color rgb="FFF8696B"/>
        <color rgb="FFFFEB84"/>
        <color rgb="FF63BE7B"/>
      </colorScale>
    </cfRule>
  </conditionalFormatting>
  <conditionalFormatting sqref="F11:K11">
    <cfRule type="colorScale" priority="26">
      <colorScale>
        <cfvo type="min"/>
        <cfvo type="percentile" val="50"/>
        <cfvo type="max"/>
        <color rgb="FFF8696B"/>
        <color rgb="FFFFEB84"/>
        <color rgb="FF63BE7B"/>
      </colorScale>
    </cfRule>
  </conditionalFormatting>
  <conditionalFormatting sqref="F12:K12">
    <cfRule type="colorScale" priority="25">
      <colorScale>
        <cfvo type="min"/>
        <cfvo type="percentile" val="50"/>
        <cfvo type="max"/>
        <color rgb="FFF8696B"/>
        <color rgb="FFFFEB84"/>
        <color rgb="FF63BE7B"/>
      </colorScale>
    </cfRule>
  </conditionalFormatting>
  <conditionalFormatting sqref="F13:K15">
    <cfRule type="colorScale" priority="21">
      <colorScale>
        <cfvo type="min"/>
        <cfvo type="percentile" val="50"/>
        <cfvo type="max"/>
        <color rgb="FFF8696B"/>
        <color rgb="FFFFEB84"/>
        <color rgb="FF63BE7B"/>
      </colorScale>
    </cfRule>
  </conditionalFormatting>
  <conditionalFormatting sqref="F16:K16">
    <cfRule type="colorScale" priority="17">
      <colorScale>
        <cfvo type="min"/>
        <cfvo type="percentile" val="50"/>
        <cfvo type="max"/>
        <color rgb="FFF8696B"/>
        <color rgb="FFFFEB84"/>
        <color rgb="FF63BE7B"/>
      </colorScale>
    </cfRule>
  </conditionalFormatting>
  <conditionalFormatting sqref="F17:K18">
    <cfRule type="colorScale" priority="13">
      <colorScale>
        <cfvo type="min"/>
        <cfvo type="percentile" val="50"/>
        <cfvo type="max"/>
        <color rgb="FFF8696B"/>
        <color rgb="FFFFEB84"/>
        <color rgb="FF63BE7B"/>
      </colorScale>
    </cfRule>
  </conditionalFormatting>
  <conditionalFormatting sqref="F19:K19">
    <cfRule type="colorScale" priority="9">
      <colorScale>
        <cfvo type="min"/>
        <cfvo type="percentile" val="50"/>
        <cfvo type="max"/>
        <color rgb="FFF8696B"/>
        <color rgb="FFFFEB84"/>
        <color rgb="FF63BE7B"/>
      </colorScale>
    </cfRule>
  </conditionalFormatting>
  <conditionalFormatting sqref="F20:K21">
    <cfRule type="colorScale" priority="5">
      <colorScale>
        <cfvo type="min"/>
        <cfvo type="percentile" val="50"/>
        <cfvo type="max"/>
        <color rgb="FFF8696B"/>
        <color rgb="FFFFEB84"/>
        <color rgb="FF63BE7B"/>
      </colorScale>
    </cfRule>
  </conditionalFormatting>
  <conditionalFormatting sqref="F22:K23">
    <cfRule type="colorScale" priority="1">
      <colorScale>
        <cfvo type="min"/>
        <cfvo type="percentile" val="50"/>
        <cfvo type="max"/>
        <color rgb="FFF8696B"/>
        <color rgb="FFFFEB84"/>
        <color rgb="FF63BE7B"/>
      </colorScale>
    </cfRule>
  </conditionalFormatting>
  <conditionalFormatting sqref="X2:X23">
    <cfRule type="containsText" dxfId="89" priority="94" operator="containsText" text="D">
      <formula>NOT(ISERROR(SEARCH("D",X2)))</formula>
    </cfRule>
    <cfRule type="containsText" dxfId="88" priority="95" operator="containsText" text="S">
      <formula>NOT(ISERROR(SEARCH("S",X2)))</formula>
    </cfRule>
    <cfRule type="containsText" dxfId="87" priority="96" operator="containsText" text="F">
      <formula>NOT(ISERROR(SEARCH("F",X2)))</formula>
    </cfRule>
    <cfRule type="containsText" dxfId="86" priority="97" operator="containsText" text="E">
      <formula>NOT(ISERROR(SEARCH("E",X2)))</formula>
    </cfRule>
    <cfRule type="containsText" dxfId="85" priority="98" operator="containsText" text="B">
      <formula>NOT(ISERROR(SEARCH("B",X2)))</formula>
    </cfRule>
    <cfRule type="containsText" dxfId="84" priority="99" operator="containsText" text="A">
      <formula>NOT(ISERROR(SEARCH("A",X2)))</formula>
    </cfRule>
  </conditionalFormatting>
  <conditionalFormatting sqref="AD2:AG23">
    <cfRule type="containsText" dxfId="83" priority="4" operator="containsText" text="A">
      <formula>NOT(ISERROR(SEARCH("A",AD2)))</formula>
    </cfRule>
    <cfRule type="containsText" dxfId="82" priority="3" operator="containsText" text="B">
      <formula>NOT(ISERROR(SEARCH("B",AD2)))</formula>
    </cfRule>
    <cfRule type="containsText" dxfId="81" priority="2" operator="containsText" text="E">
      <formula>NOT(ISERROR(SEARCH("E",AD2)))</formula>
    </cfRule>
  </conditionalFormatting>
  <dataValidations count="1">
    <dataValidation type="list" allowBlank="1" showInputMessage="1" showErrorMessage="1" sqref="AG2:AG23"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L5:N7 L8:N10 L11:N12 L13:N15 L16:N16 L17:N18 L19:N19 L20:N21 L22:N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32"/>
  <sheetViews>
    <sheetView zoomScaleNormal="100" workbookViewId="0">
      <pane xSplit="5" ySplit="1" topLeftCell="K10" activePane="bottomRight" state="frozen"/>
      <selection activeCell="E15" sqref="E15"/>
      <selection pane="topRight" activeCell="E15" sqref="E15"/>
      <selection pane="bottomLeft" activeCell="E15" sqref="E15"/>
      <selection pane="bottomRight" activeCell="AK35" sqref="AK3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109</v>
      </c>
      <c r="W1" s="4" t="s">
        <v>115</v>
      </c>
      <c r="X1" s="4" t="s">
        <v>116</v>
      </c>
      <c r="Y1" s="4" t="s">
        <v>124</v>
      </c>
      <c r="Z1" s="4" t="s">
        <v>134</v>
      </c>
      <c r="AA1" s="4" t="s">
        <v>9</v>
      </c>
      <c r="AB1" s="4" t="s">
        <v>104</v>
      </c>
      <c r="AC1" s="4" t="s">
        <v>10</v>
      </c>
      <c r="AD1" s="4" t="s">
        <v>11</v>
      </c>
      <c r="AE1" s="4"/>
      <c r="AF1" s="4" t="s">
        <v>12</v>
      </c>
      <c r="AG1" s="4" t="s">
        <v>13</v>
      </c>
      <c r="AH1" s="4" t="s">
        <v>62</v>
      </c>
      <c r="AI1" s="4" t="s">
        <v>63</v>
      </c>
      <c r="AJ1" s="1" t="s">
        <v>14</v>
      </c>
      <c r="AK1" s="22" t="s">
        <v>117</v>
      </c>
    </row>
    <row r="2" spans="1:37" s="5" customFormat="1">
      <c r="A2" s="6">
        <v>45360</v>
      </c>
      <c r="B2" s="35" t="s">
        <v>144</v>
      </c>
      <c r="C2" s="8" t="s">
        <v>151</v>
      </c>
      <c r="D2" s="9">
        <v>5.7650462962962966E-2</v>
      </c>
      <c r="E2" s="8" t="s">
        <v>179</v>
      </c>
      <c r="F2" s="10">
        <v>12.5</v>
      </c>
      <c r="G2" s="10">
        <v>11.2</v>
      </c>
      <c r="H2" s="10">
        <v>11.8</v>
      </c>
      <c r="I2" s="10">
        <v>12.4</v>
      </c>
      <c r="J2" s="10">
        <v>12.2</v>
      </c>
      <c r="K2" s="10">
        <v>11.1</v>
      </c>
      <c r="L2" s="10">
        <v>11.9</v>
      </c>
      <c r="M2" s="27">
        <f t="shared" ref="M2:M12" si="0">SUM(F2:H2)</f>
        <v>35.5</v>
      </c>
      <c r="N2" s="27">
        <f t="shared" ref="N2:N12" si="1">I2</f>
        <v>12.4</v>
      </c>
      <c r="O2" s="27">
        <f t="shared" ref="O2:O12" si="2">SUM(J2:L2)</f>
        <v>35.199999999999996</v>
      </c>
      <c r="P2" s="28">
        <f t="shared" ref="P2:P12" si="3">SUM(F2:J2)</f>
        <v>60.099999999999994</v>
      </c>
      <c r="Q2" s="11" t="s">
        <v>177</v>
      </c>
      <c r="R2" s="11" t="s">
        <v>178</v>
      </c>
      <c r="S2" s="13" t="s">
        <v>180</v>
      </c>
      <c r="T2" s="13" t="s">
        <v>181</v>
      </c>
      <c r="U2" s="13" t="s">
        <v>182</v>
      </c>
      <c r="V2" s="13" t="s">
        <v>148</v>
      </c>
      <c r="W2" s="12">
        <v>13.8</v>
      </c>
      <c r="X2" s="12">
        <v>14.6</v>
      </c>
      <c r="Y2" s="12">
        <v>9</v>
      </c>
      <c r="Z2" s="11" t="s">
        <v>148</v>
      </c>
      <c r="AA2" s="8">
        <v>0.9</v>
      </c>
      <c r="AB2" s="11" t="s">
        <v>271</v>
      </c>
      <c r="AC2" s="11">
        <v>1.4</v>
      </c>
      <c r="AD2" s="11">
        <v>-0.5</v>
      </c>
      <c r="AE2" s="11"/>
      <c r="AF2" s="11" t="s">
        <v>272</v>
      </c>
      <c r="AG2" s="11" t="s">
        <v>197</v>
      </c>
      <c r="AH2" s="11" t="s">
        <v>146</v>
      </c>
      <c r="AI2" s="8" t="s">
        <v>183</v>
      </c>
      <c r="AJ2" s="8" t="s">
        <v>284</v>
      </c>
      <c r="AK2" s="31" t="s">
        <v>285</v>
      </c>
    </row>
    <row r="3" spans="1:37" s="5" customFormat="1">
      <c r="A3" s="6">
        <v>45360</v>
      </c>
      <c r="B3" s="35" t="s">
        <v>118</v>
      </c>
      <c r="C3" s="8" t="s">
        <v>151</v>
      </c>
      <c r="D3" s="9">
        <v>5.6319444444444443E-2</v>
      </c>
      <c r="E3" s="8" t="s">
        <v>224</v>
      </c>
      <c r="F3" s="10">
        <v>12</v>
      </c>
      <c r="G3" s="10">
        <v>10.3</v>
      </c>
      <c r="H3" s="10">
        <v>11</v>
      </c>
      <c r="I3" s="10">
        <v>11.9</v>
      </c>
      <c r="J3" s="10">
        <v>12.5</v>
      </c>
      <c r="K3" s="10">
        <v>11.3</v>
      </c>
      <c r="L3" s="10">
        <v>12.6</v>
      </c>
      <c r="M3" s="27">
        <f t="shared" si="0"/>
        <v>33.299999999999997</v>
      </c>
      <c r="N3" s="27">
        <f t="shared" si="1"/>
        <v>11.9</v>
      </c>
      <c r="O3" s="27">
        <f t="shared" si="2"/>
        <v>36.4</v>
      </c>
      <c r="P3" s="28">
        <f t="shared" si="3"/>
        <v>57.699999999999996</v>
      </c>
      <c r="Q3" s="11" t="s">
        <v>171</v>
      </c>
      <c r="R3" s="11" t="s">
        <v>150</v>
      </c>
      <c r="S3" s="13" t="s">
        <v>200</v>
      </c>
      <c r="T3" s="13" t="s">
        <v>198</v>
      </c>
      <c r="U3" s="13" t="s">
        <v>225</v>
      </c>
      <c r="V3" s="13" t="s">
        <v>148</v>
      </c>
      <c r="W3" s="12">
        <v>13.8</v>
      </c>
      <c r="X3" s="12">
        <v>14.6</v>
      </c>
      <c r="Y3" s="12">
        <v>9</v>
      </c>
      <c r="Z3" s="11" t="s">
        <v>148</v>
      </c>
      <c r="AA3" s="8">
        <v>0.1</v>
      </c>
      <c r="AB3" s="11" t="s">
        <v>271</v>
      </c>
      <c r="AC3" s="11">
        <v>0.6</v>
      </c>
      <c r="AD3" s="11">
        <v>-0.5</v>
      </c>
      <c r="AE3" s="11"/>
      <c r="AF3" s="11" t="s">
        <v>197</v>
      </c>
      <c r="AG3" s="11" t="s">
        <v>197</v>
      </c>
      <c r="AH3" s="11" t="s">
        <v>165</v>
      </c>
      <c r="AI3" s="8" t="s">
        <v>183</v>
      </c>
      <c r="AJ3" s="8" t="s">
        <v>301</v>
      </c>
      <c r="AK3" s="31" t="s">
        <v>302</v>
      </c>
    </row>
    <row r="4" spans="1:37" s="5" customFormat="1">
      <c r="A4" s="6">
        <v>45361</v>
      </c>
      <c r="B4" s="7" t="s">
        <v>119</v>
      </c>
      <c r="C4" s="8" t="s">
        <v>151</v>
      </c>
      <c r="D4" s="9">
        <v>5.7002314814814818E-2</v>
      </c>
      <c r="E4" s="8" t="s">
        <v>236</v>
      </c>
      <c r="F4" s="10">
        <v>12.2</v>
      </c>
      <c r="G4" s="10">
        <v>10.9</v>
      </c>
      <c r="H4" s="10">
        <v>11.5</v>
      </c>
      <c r="I4" s="10">
        <v>11.9</v>
      </c>
      <c r="J4" s="10">
        <v>11.8</v>
      </c>
      <c r="K4" s="10">
        <v>11.9</v>
      </c>
      <c r="L4" s="10">
        <v>12.3</v>
      </c>
      <c r="M4" s="27">
        <f t="shared" si="0"/>
        <v>34.6</v>
      </c>
      <c r="N4" s="27">
        <f t="shared" si="1"/>
        <v>11.9</v>
      </c>
      <c r="O4" s="27">
        <f t="shared" si="2"/>
        <v>36</v>
      </c>
      <c r="P4" s="28">
        <f t="shared" si="3"/>
        <v>58.3</v>
      </c>
      <c r="Q4" s="11" t="s">
        <v>149</v>
      </c>
      <c r="R4" s="11" t="s">
        <v>231</v>
      </c>
      <c r="S4" s="13" t="s">
        <v>237</v>
      </c>
      <c r="T4" s="13" t="s">
        <v>200</v>
      </c>
      <c r="U4" s="13" t="s">
        <v>198</v>
      </c>
      <c r="V4" s="13" t="s">
        <v>148</v>
      </c>
      <c r="W4" s="12">
        <v>14.2</v>
      </c>
      <c r="X4" s="12">
        <v>13.1</v>
      </c>
      <c r="Y4" s="12">
        <v>9.1999999999999993</v>
      </c>
      <c r="Z4" s="11" t="s">
        <v>148</v>
      </c>
      <c r="AA4" s="8">
        <v>0.3</v>
      </c>
      <c r="AB4" s="11" t="s">
        <v>271</v>
      </c>
      <c r="AC4" s="11">
        <v>0.9</v>
      </c>
      <c r="AD4" s="11">
        <v>-0.6</v>
      </c>
      <c r="AE4" s="11"/>
      <c r="AF4" s="11" t="s">
        <v>272</v>
      </c>
      <c r="AG4" s="11" t="s">
        <v>197</v>
      </c>
      <c r="AH4" s="11" t="s">
        <v>146</v>
      </c>
      <c r="AI4" s="8" t="s">
        <v>174</v>
      </c>
      <c r="AJ4" s="8" t="s">
        <v>308</v>
      </c>
      <c r="AK4" s="31" t="s">
        <v>309</v>
      </c>
    </row>
    <row r="5" spans="1:37" s="5" customFormat="1">
      <c r="A5" s="6">
        <v>45361</v>
      </c>
      <c r="B5" s="25" t="s">
        <v>120</v>
      </c>
      <c r="C5" s="8" t="s">
        <v>151</v>
      </c>
      <c r="D5" s="9">
        <v>5.5625000000000001E-2</v>
      </c>
      <c r="E5" s="8" t="s">
        <v>255</v>
      </c>
      <c r="F5" s="10">
        <v>12</v>
      </c>
      <c r="G5" s="10">
        <v>10.5</v>
      </c>
      <c r="H5" s="10">
        <v>11.1</v>
      </c>
      <c r="I5" s="10">
        <v>11.7</v>
      </c>
      <c r="J5" s="10">
        <v>11.8</v>
      </c>
      <c r="K5" s="10">
        <v>11.4</v>
      </c>
      <c r="L5" s="10">
        <v>12.1</v>
      </c>
      <c r="M5" s="27">
        <f t="shared" si="0"/>
        <v>33.6</v>
      </c>
      <c r="N5" s="27">
        <f t="shared" si="1"/>
        <v>11.7</v>
      </c>
      <c r="O5" s="27">
        <f t="shared" si="2"/>
        <v>35.300000000000004</v>
      </c>
      <c r="P5" s="28">
        <f t="shared" si="3"/>
        <v>57.099999999999994</v>
      </c>
      <c r="Q5" s="11" t="s">
        <v>171</v>
      </c>
      <c r="R5" s="11" t="s">
        <v>254</v>
      </c>
      <c r="S5" s="13" t="s">
        <v>200</v>
      </c>
      <c r="T5" s="13" t="s">
        <v>198</v>
      </c>
      <c r="U5" s="13" t="s">
        <v>256</v>
      </c>
      <c r="V5" s="13" t="s">
        <v>148</v>
      </c>
      <c r="W5" s="12">
        <v>14.2</v>
      </c>
      <c r="X5" s="12">
        <v>13.1</v>
      </c>
      <c r="Y5" s="12">
        <v>9.1999999999999993</v>
      </c>
      <c r="Z5" s="11" t="s">
        <v>148</v>
      </c>
      <c r="AA5" s="8">
        <v>-0.4</v>
      </c>
      <c r="AB5" s="11" t="s">
        <v>271</v>
      </c>
      <c r="AC5" s="11">
        <v>0.2</v>
      </c>
      <c r="AD5" s="11">
        <v>-0.6</v>
      </c>
      <c r="AE5" s="11"/>
      <c r="AF5" s="11" t="s">
        <v>190</v>
      </c>
      <c r="AG5" s="11" t="s">
        <v>197</v>
      </c>
      <c r="AH5" s="11" t="s">
        <v>146</v>
      </c>
      <c r="AI5" s="8"/>
      <c r="AJ5" s="8" t="s">
        <v>320</v>
      </c>
      <c r="AK5" s="31" t="s">
        <v>321</v>
      </c>
    </row>
    <row r="6" spans="1:37" s="5" customFormat="1">
      <c r="A6" s="6">
        <v>45367</v>
      </c>
      <c r="B6" s="25" t="s">
        <v>329</v>
      </c>
      <c r="C6" s="8" t="s">
        <v>151</v>
      </c>
      <c r="D6" s="9">
        <v>5.5578703703703707E-2</v>
      </c>
      <c r="E6" s="8" t="s">
        <v>362</v>
      </c>
      <c r="F6" s="10">
        <v>12.1</v>
      </c>
      <c r="G6" s="10">
        <v>10.6</v>
      </c>
      <c r="H6" s="10">
        <v>11.1</v>
      </c>
      <c r="I6" s="10">
        <v>11.7</v>
      </c>
      <c r="J6" s="10">
        <v>11.5</v>
      </c>
      <c r="K6" s="10">
        <v>11.3</v>
      </c>
      <c r="L6" s="10">
        <v>11.9</v>
      </c>
      <c r="M6" s="27">
        <f t="shared" si="0"/>
        <v>33.799999999999997</v>
      </c>
      <c r="N6" s="27">
        <f t="shared" si="1"/>
        <v>11.7</v>
      </c>
      <c r="O6" s="27">
        <f t="shared" si="2"/>
        <v>34.700000000000003</v>
      </c>
      <c r="P6" s="28">
        <f t="shared" si="3"/>
        <v>57</v>
      </c>
      <c r="Q6" s="11" t="s">
        <v>171</v>
      </c>
      <c r="R6" s="11" t="s">
        <v>254</v>
      </c>
      <c r="S6" s="13" t="s">
        <v>256</v>
      </c>
      <c r="T6" s="13" t="s">
        <v>363</v>
      </c>
      <c r="U6" s="13" t="s">
        <v>364</v>
      </c>
      <c r="V6" s="13" t="s">
        <v>148</v>
      </c>
      <c r="W6" s="12">
        <v>13</v>
      </c>
      <c r="X6" s="12">
        <v>12.3</v>
      </c>
      <c r="Y6" s="12">
        <v>9.1</v>
      </c>
      <c r="Z6" s="11" t="s">
        <v>148</v>
      </c>
      <c r="AA6" s="8">
        <v>-0.7</v>
      </c>
      <c r="AB6" s="11" t="s">
        <v>271</v>
      </c>
      <c r="AC6" s="11">
        <v>0.1</v>
      </c>
      <c r="AD6" s="11">
        <v>-0.8</v>
      </c>
      <c r="AE6" s="11"/>
      <c r="AF6" s="11" t="s">
        <v>190</v>
      </c>
      <c r="AG6" s="11" t="s">
        <v>190</v>
      </c>
      <c r="AH6" s="11" t="s">
        <v>165</v>
      </c>
      <c r="AI6" s="8"/>
      <c r="AJ6" s="8"/>
      <c r="AK6" s="31"/>
    </row>
    <row r="7" spans="1:37" s="5" customFormat="1">
      <c r="A7" s="6">
        <v>45368</v>
      </c>
      <c r="B7" s="25" t="s">
        <v>118</v>
      </c>
      <c r="C7" s="8" t="s">
        <v>151</v>
      </c>
      <c r="D7" s="9">
        <v>5.6319444444444443E-2</v>
      </c>
      <c r="E7" s="8" t="s">
        <v>333</v>
      </c>
      <c r="F7" s="10">
        <v>12.4</v>
      </c>
      <c r="G7" s="10">
        <v>10.8</v>
      </c>
      <c r="H7" s="10">
        <v>11.6</v>
      </c>
      <c r="I7" s="10">
        <v>12</v>
      </c>
      <c r="J7" s="10">
        <v>11.4</v>
      </c>
      <c r="K7" s="10">
        <v>11.6</v>
      </c>
      <c r="L7" s="10">
        <v>11.8</v>
      </c>
      <c r="M7" s="27">
        <f t="shared" si="0"/>
        <v>34.800000000000004</v>
      </c>
      <c r="N7" s="27">
        <f t="shared" si="1"/>
        <v>12</v>
      </c>
      <c r="O7" s="27">
        <f t="shared" si="2"/>
        <v>34.799999999999997</v>
      </c>
      <c r="P7" s="28">
        <f t="shared" si="3"/>
        <v>58.2</v>
      </c>
      <c r="Q7" s="11" t="s">
        <v>149</v>
      </c>
      <c r="R7" s="11" t="s">
        <v>178</v>
      </c>
      <c r="S7" s="13" t="s">
        <v>386</v>
      </c>
      <c r="T7" s="13" t="s">
        <v>387</v>
      </c>
      <c r="U7" s="13" t="s">
        <v>189</v>
      </c>
      <c r="V7" s="13" t="s">
        <v>148</v>
      </c>
      <c r="W7" s="12">
        <v>12.8</v>
      </c>
      <c r="X7" s="12">
        <v>12.6</v>
      </c>
      <c r="Y7" s="12">
        <v>9.4</v>
      </c>
      <c r="Z7" s="11" t="s">
        <v>148</v>
      </c>
      <c r="AA7" s="8">
        <v>0.1</v>
      </c>
      <c r="AB7" s="11" t="s">
        <v>271</v>
      </c>
      <c r="AC7" s="11">
        <v>0.9</v>
      </c>
      <c r="AD7" s="11">
        <v>-0.8</v>
      </c>
      <c r="AE7" s="11"/>
      <c r="AF7" s="11" t="s">
        <v>272</v>
      </c>
      <c r="AG7" s="11" t="s">
        <v>197</v>
      </c>
      <c r="AH7" s="11" t="s">
        <v>146</v>
      </c>
      <c r="AI7" s="8"/>
      <c r="AJ7" s="8" t="s">
        <v>429</v>
      </c>
      <c r="AK7" s="31" t="s">
        <v>430</v>
      </c>
    </row>
    <row r="8" spans="1:37" s="5" customFormat="1">
      <c r="A8" s="6">
        <v>45368</v>
      </c>
      <c r="B8" s="35" t="s">
        <v>120</v>
      </c>
      <c r="C8" s="8" t="s">
        <v>151</v>
      </c>
      <c r="D8" s="9">
        <v>5.6296296296296296E-2</v>
      </c>
      <c r="E8" s="8" t="s">
        <v>391</v>
      </c>
      <c r="F8" s="10">
        <v>12.1</v>
      </c>
      <c r="G8" s="10">
        <v>10.7</v>
      </c>
      <c r="H8" s="10">
        <v>11</v>
      </c>
      <c r="I8" s="10">
        <v>11.4</v>
      </c>
      <c r="J8" s="10">
        <v>11.6</v>
      </c>
      <c r="K8" s="10">
        <v>12.4</v>
      </c>
      <c r="L8" s="10">
        <v>12.2</v>
      </c>
      <c r="M8" s="27">
        <f t="shared" si="0"/>
        <v>33.799999999999997</v>
      </c>
      <c r="N8" s="27">
        <f t="shared" si="1"/>
        <v>11.4</v>
      </c>
      <c r="O8" s="27">
        <f t="shared" si="2"/>
        <v>36.200000000000003</v>
      </c>
      <c r="P8" s="28">
        <f t="shared" si="3"/>
        <v>56.8</v>
      </c>
      <c r="Q8" s="11" t="s">
        <v>149</v>
      </c>
      <c r="R8" s="11" t="s">
        <v>178</v>
      </c>
      <c r="S8" s="13" t="s">
        <v>189</v>
      </c>
      <c r="T8" s="13" t="s">
        <v>250</v>
      </c>
      <c r="U8" s="13" t="s">
        <v>198</v>
      </c>
      <c r="V8" s="13" t="s">
        <v>148</v>
      </c>
      <c r="W8" s="12">
        <v>12.8</v>
      </c>
      <c r="X8" s="12">
        <v>12.6</v>
      </c>
      <c r="Y8" s="12">
        <v>9.4</v>
      </c>
      <c r="Z8" s="11" t="s">
        <v>148</v>
      </c>
      <c r="AA8" s="8">
        <v>0.4</v>
      </c>
      <c r="AB8" s="11" t="s">
        <v>271</v>
      </c>
      <c r="AC8" s="11">
        <v>1.2</v>
      </c>
      <c r="AD8" s="11">
        <v>-0.8</v>
      </c>
      <c r="AE8" s="11"/>
      <c r="AF8" s="11" t="s">
        <v>272</v>
      </c>
      <c r="AG8" s="11" t="s">
        <v>190</v>
      </c>
      <c r="AH8" s="11" t="s">
        <v>165</v>
      </c>
      <c r="AI8" s="8"/>
      <c r="AJ8" s="8" t="s">
        <v>435</v>
      </c>
      <c r="AK8" s="31" t="s">
        <v>436</v>
      </c>
    </row>
    <row r="9" spans="1:37" s="5" customFormat="1">
      <c r="A9" s="6">
        <v>45374</v>
      </c>
      <c r="B9" s="25" t="s">
        <v>119</v>
      </c>
      <c r="C9" s="8" t="s">
        <v>450</v>
      </c>
      <c r="D9" s="9">
        <v>5.7708333333333334E-2</v>
      </c>
      <c r="E9" s="8" t="s">
        <v>449</v>
      </c>
      <c r="F9" s="10">
        <v>12.6</v>
      </c>
      <c r="G9" s="10">
        <v>11.5</v>
      </c>
      <c r="H9" s="10">
        <v>12</v>
      </c>
      <c r="I9" s="10">
        <v>12.3</v>
      </c>
      <c r="J9" s="10">
        <v>11.9</v>
      </c>
      <c r="K9" s="10">
        <v>11.6</v>
      </c>
      <c r="L9" s="10">
        <v>11.7</v>
      </c>
      <c r="M9" s="27">
        <f t="shared" si="0"/>
        <v>36.1</v>
      </c>
      <c r="N9" s="27">
        <f t="shared" si="1"/>
        <v>12.3</v>
      </c>
      <c r="O9" s="27">
        <f t="shared" si="2"/>
        <v>35.200000000000003</v>
      </c>
      <c r="P9" s="28">
        <f t="shared" si="3"/>
        <v>60.300000000000004</v>
      </c>
      <c r="Q9" s="11" t="s">
        <v>177</v>
      </c>
      <c r="R9" s="11" t="s">
        <v>185</v>
      </c>
      <c r="S9" s="13" t="s">
        <v>200</v>
      </c>
      <c r="T9" s="13" t="s">
        <v>213</v>
      </c>
      <c r="U9" s="13" t="s">
        <v>181</v>
      </c>
      <c r="V9" s="13" t="s">
        <v>148</v>
      </c>
      <c r="W9" s="12">
        <v>10.4</v>
      </c>
      <c r="X9" s="12">
        <v>11.6</v>
      </c>
      <c r="Y9" s="12">
        <v>9.8000000000000007</v>
      </c>
      <c r="Z9" s="11" t="s">
        <v>146</v>
      </c>
      <c r="AA9" s="8">
        <v>1.4</v>
      </c>
      <c r="AB9" s="11">
        <v>-0.2</v>
      </c>
      <c r="AC9" s="11">
        <v>0.6</v>
      </c>
      <c r="AD9" s="11">
        <v>0.6</v>
      </c>
      <c r="AE9" s="11"/>
      <c r="AF9" s="11" t="s">
        <v>197</v>
      </c>
      <c r="AG9" s="11" t="s">
        <v>190</v>
      </c>
      <c r="AH9" s="11" t="s">
        <v>165</v>
      </c>
      <c r="AI9" s="8"/>
      <c r="AJ9" s="8" t="s">
        <v>509</v>
      </c>
      <c r="AK9" s="31" t="s">
        <v>510</v>
      </c>
    </row>
    <row r="10" spans="1:37" s="5" customFormat="1">
      <c r="A10" s="6">
        <v>45521</v>
      </c>
      <c r="B10" s="25" t="s">
        <v>554</v>
      </c>
      <c r="C10" s="8" t="s">
        <v>151</v>
      </c>
      <c r="D10" s="9">
        <v>5.6944444444444443E-2</v>
      </c>
      <c r="E10" s="8" t="s">
        <v>645</v>
      </c>
      <c r="F10" s="10">
        <v>12.3</v>
      </c>
      <c r="G10" s="10">
        <v>11</v>
      </c>
      <c r="H10" s="10">
        <v>11.5</v>
      </c>
      <c r="I10" s="10">
        <v>11.9</v>
      </c>
      <c r="J10" s="10">
        <v>11.9</v>
      </c>
      <c r="K10" s="10">
        <v>11.7</v>
      </c>
      <c r="L10" s="10">
        <v>11.7</v>
      </c>
      <c r="M10" s="27">
        <f t="shared" si="0"/>
        <v>34.799999999999997</v>
      </c>
      <c r="N10" s="27">
        <f t="shared" si="1"/>
        <v>11.9</v>
      </c>
      <c r="O10" s="27">
        <f t="shared" si="2"/>
        <v>35.299999999999997</v>
      </c>
      <c r="P10" s="28">
        <f t="shared" si="3"/>
        <v>58.599999999999994</v>
      </c>
      <c r="Q10" s="11" t="s">
        <v>149</v>
      </c>
      <c r="R10" s="11" t="s">
        <v>178</v>
      </c>
      <c r="S10" s="13" t="s">
        <v>337</v>
      </c>
      <c r="T10" s="13" t="s">
        <v>200</v>
      </c>
      <c r="U10" s="13" t="s">
        <v>560</v>
      </c>
      <c r="V10" s="13" t="s">
        <v>147</v>
      </c>
      <c r="W10" s="12">
        <v>10.9</v>
      </c>
      <c r="X10" s="12">
        <v>13.3</v>
      </c>
      <c r="Y10" s="12">
        <v>9.3000000000000007</v>
      </c>
      <c r="Z10" s="11" t="s">
        <v>177</v>
      </c>
      <c r="AA10" s="8">
        <v>-0.5</v>
      </c>
      <c r="AB10" s="11" t="s">
        <v>271</v>
      </c>
      <c r="AC10" s="11">
        <v>1.2</v>
      </c>
      <c r="AD10" s="11">
        <v>-1.7</v>
      </c>
      <c r="AE10" s="11"/>
      <c r="AF10" s="11" t="s">
        <v>272</v>
      </c>
      <c r="AG10" s="11" t="s">
        <v>190</v>
      </c>
      <c r="AH10" s="11" t="s">
        <v>165</v>
      </c>
      <c r="AI10" s="8"/>
      <c r="AJ10" s="8" t="s">
        <v>679</v>
      </c>
      <c r="AK10" s="31" t="s">
        <v>680</v>
      </c>
    </row>
    <row r="11" spans="1:37" s="5" customFormat="1">
      <c r="A11" s="6">
        <v>45521</v>
      </c>
      <c r="B11" s="25" t="s">
        <v>330</v>
      </c>
      <c r="C11" s="8" t="s">
        <v>151</v>
      </c>
      <c r="D11" s="9">
        <v>5.486111111111111E-2</v>
      </c>
      <c r="E11" s="8" t="s">
        <v>654</v>
      </c>
      <c r="F11" s="10">
        <v>12</v>
      </c>
      <c r="G11" s="10">
        <v>10.4</v>
      </c>
      <c r="H11" s="10">
        <v>10.6</v>
      </c>
      <c r="I11" s="10">
        <v>11.3</v>
      </c>
      <c r="J11" s="10">
        <v>11.5</v>
      </c>
      <c r="K11" s="10">
        <v>11.4</v>
      </c>
      <c r="L11" s="10">
        <v>11.8</v>
      </c>
      <c r="M11" s="27">
        <f t="shared" si="0"/>
        <v>33</v>
      </c>
      <c r="N11" s="27">
        <f t="shared" si="1"/>
        <v>11.3</v>
      </c>
      <c r="O11" s="27">
        <f t="shared" si="2"/>
        <v>34.700000000000003</v>
      </c>
      <c r="P11" s="28">
        <f t="shared" si="3"/>
        <v>55.8</v>
      </c>
      <c r="Q11" s="11" t="s">
        <v>171</v>
      </c>
      <c r="R11" s="11" t="s">
        <v>254</v>
      </c>
      <c r="S11" s="13" t="s">
        <v>199</v>
      </c>
      <c r="T11" s="13" t="s">
        <v>189</v>
      </c>
      <c r="U11" s="13" t="s">
        <v>386</v>
      </c>
      <c r="V11" s="13" t="s">
        <v>147</v>
      </c>
      <c r="W11" s="12">
        <v>10.9</v>
      </c>
      <c r="X11" s="12">
        <v>13.3</v>
      </c>
      <c r="Y11" s="12">
        <v>9.3000000000000007</v>
      </c>
      <c r="Z11" s="11" t="s">
        <v>177</v>
      </c>
      <c r="AA11" s="8">
        <v>-1.5</v>
      </c>
      <c r="AB11" s="11" t="s">
        <v>271</v>
      </c>
      <c r="AC11" s="11">
        <v>0.2</v>
      </c>
      <c r="AD11" s="11">
        <v>-1.7</v>
      </c>
      <c r="AE11" s="11"/>
      <c r="AF11" s="11" t="s">
        <v>190</v>
      </c>
      <c r="AG11" s="11" t="s">
        <v>190</v>
      </c>
      <c r="AH11" s="11" t="s">
        <v>165</v>
      </c>
      <c r="AI11" s="8"/>
      <c r="AJ11" s="8" t="s">
        <v>691</v>
      </c>
      <c r="AK11" s="31" t="s">
        <v>692</v>
      </c>
    </row>
    <row r="12" spans="1:37" s="5" customFormat="1">
      <c r="A12" s="6">
        <v>45522</v>
      </c>
      <c r="B12" s="25" t="s">
        <v>120</v>
      </c>
      <c r="C12" s="8" t="s">
        <v>151</v>
      </c>
      <c r="D12" s="9">
        <v>5.5567129629629633E-2</v>
      </c>
      <c r="E12" s="8" t="s">
        <v>332</v>
      </c>
      <c r="F12" s="10">
        <v>12.4</v>
      </c>
      <c r="G12" s="10">
        <v>11</v>
      </c>
      <c r="H12" s="10">
        <v>11.4</v>
      </c>
      <c r="I12" s="10">
        <v>11.3</v>
      </c>
      <c r="J12" s="10">
        <v>11.3</v>
      </c>
      <c r="K12" s="10">
        <v>11.1</v>
      </c>
      <c r="L12" s="10">
        <v>11.6</v>
      </c>
      <c r="M12" s="27">
        <f t="shared" si="0"/>
        <v>34.799999999999997</v>
      </c>
      <c r="N12" s="27">
        <f t="shared" si="1"/>
        <v>11.3</v>
      </c>
      <c r="O12" s="27">
        <f t="shared" si="2"/>
        <v>34</v>
      </c>
      <c r="P12" s="28">
        <f t="shared" si="3"/>
        <v>57.399999999999991</v>
      </c>
      <c r="Q12" s="11" t="s">
        <v>177</v>
      </c>
      <c r="R12" s="11" t="s">
        <v>185</v>
      </c>
      <c r="S12" s="13" t="s">
        <v>152</v>
      </c>
      <c r="T12" s="13" t="s">
        <v>248</v>
      </c>
      <c r="U12" s="13" t="s">
        <v>189</v>
      </c>
      <c r="V12" s="13" t="s">
        <v>147</v>
      </c>
      <c r="W12" s="12">
        <v>12.5</v>
      </c>
      <c r="X12" s="12">
        <v>13.2</v>
      </c>
      <c r="Y12" s="12">
        <v>9.1</v>
      </c>
      <c r="Z12" s="11" t="s">
        <v>177</v>
      </c>
      <c r="AA12" s="8">
        <v>-0.9</v>
      </c>
      <c r="AB12" s="11">
        <v>-0.2</v>
      </c>
      <c r="AC12" s="11">
        <v>0.5</v>
      </c>
      <c r="AD12" s="11">
        <v>-1.6</v>
      </c>
      <c r="AE12" s="11"/>
      <c r="AF12" s="11" t="s">
        <v>197</v>
      </c>
      <c r="AG12" s="11" t="s">
        <v>190</v>
      </c>
      <c r="AH12" s="11" t="s">
        <v>165</v>
      </c>
      <c r="AI12" s="8"/>
      <c r="AJ12" s="8" t="s">
        <v>711</v>
      </c>
      <c r="AK12" s="31" t="s">
        <v>712</v>
      </c>
    </row>
    <row r="13" spans="1:37" s="5" customFormat="1">
      <c r="A13" s="6">
        <v>45528</v>
      </c>
      <c r="B13" s="35" t="s">
        <v>118</v>
      </c>
      <c r="C13" s="8" t="s">
        <v>151</v>
      </c>
      <c r="D13" s="9">
        <v>5.496527777777778E-2</v>
      </c>
      <c r="E13" s="8" t="s">
        <v>736</v>
      </c>
      <c r="F13" s="10">
        <v>12</v>
      </c>
      <c r="G13" s="10">
        <v>10.6</v>
      </c>
      <c r="H13" s="10">
        <v>11.2</v>
      </c>
      <c r="I13" s="10">
        <v>11.5</v>
      </c>
      <c r="J13" s="10">
        <v>11.5</v>
      </c>
      <c r="K13" s="10">
        <v>11.4</v>
      </c>
      <c r="L13" s="10">
        <v>11.7</v>
      </c>
      <c r="M13" s="27">
        <f t="shared" ref="M13:M19" si="4">SUM(F13:H13)</f>
        <v>33.799999999999997</v>
      </c>
      <c r="N13" s="27">
        <f t="shared" ref="N13:N19" si="5">I13</f>
        <v>11.5</v>
      </c>
      <c r="O13" s="27">
        <f t="shared" ref="O13:O19" si="6">SUM(J13:L13)</f>
        <v>34.599999999999994</v>
      </c>
      <c r="P13" s="28">
        <f t="shared" ref="P13:P19" si="7">SUM(F13:J13)</f>
        <v>56.8</v>
      </c>
      <c r="Q13" s="11" t="s">
        <v>171</v>
      </c>
      <c r="R13" s="11" t="s">
        <v>178</v>
      </c>
      <c r="S13" s="13" t="s">
        <v>199</v>
      </c>
      <c r="T13" s="13" t="s">
        <v>480</v>
      </c>
      <c r="U13" s="13" t="s">
        <v>189</v>
      </c>
      <c r="V13" s="13" t="s">
        <v>147</v>
      </c>
      <c r="W13" s="12">
        <v>10.199999999999999</v>
      </c>
      <c r="X13" s="12">
        <v>13.7</v>
      </c>
      <c r="Y13" s="12">
        <v>9.6</v>
      </c>
      <c r="Z13" s="11" t="s">
        <v>177</v>
      </c>
      <c r="AA13" s="8">
        <v>-1.6</v>
      </c>
      <c r="AB13" s="11" t="s">
        <v>271</v>
      </c>
      <c r="AC13" s="11">
        <v>-0.1</v>
      </c>
      <c r="AD13" s="11">
        <v>-1.5</v>
      </c>
      <c r="AE13" s="11"/>
      <c r="AF13" s="11" t="s">
        <v>190</v>
      </c>
      <c r="AG13" s="11" t="s">
        <v>190</v>
      </c>
      <c r="AH13" s="11" t="s">
        <v>165</v>
      </c>
      <c r="AI13" s="8"/>
      <c r="AJ13" s="8" t="s">
        <v>783</v>
      </c>
      <c r="AK13" s="31" t="s">
        <v>784</v>
      </c>
    </row>
    <row r="14" spans="1:37" s="5" customFormat="1">
      <c r="A14" s="6">
        <v>45529</v>
      </c>
      <c r="B14" s="35" t="s">
        <v>553</v>
      </c>
      <c r="C14" s="8" t="s">
        <v>151</v>
      </c>
      <c r="D14" s="9">
        <v>5.6944444444444443E-2</v>
      </c>
      <c r="E14" s="8" t="s">
        <v>760</v>
      </c>
      <c r="F14" s="10">
        <v>12.1</v>
      </c>
      <c r="G14" s="10">
        <v>10.5</v>
      </c>
      <c r="H14" s="10">
        <v>11.3</v>
      </c>
      <c r="I14" s="10">
        <v>12.1</v>
      </c>
      <c r="J14" s="10">
        <v>12.2</v>
      </c>
      <c r="K14" s="10">
        <v>11.8</v>
      </c>
      <c r="L14" s="10">
        <v>12</v>
      </c>
      <c r="M14" s="27">
        <f t="shared" si="4"/>
        <v>33.900000000000006</v>
      </c>
      <c r="N14" s="27">
        <f t="shared" si="5"/>
        <v>12.1</v>
      </c>
      <c r="O14" s="27">
        <f t="shared" si="6"/>
        <v>36</v>
      </c>
      <c r="P14" s="28">
        <f t="shared" si="7"/>
        <v>58.2</v>
      </c>
      <c r="Q14" s="11" t="s">
        <v>171</v>
      </c>
      <c r="R14" s="11" t="s">
        <v>150</v>
      </c>
      <c r="S14" s="13" t="s">
        <v>339</v>
      </c>
      <c r="T14" s="13" t="s">
        <v>204</v>
      </c>
      <c r="U14" s="13" t="s">
        <v>189</v>
      </c>
      <c r="V14" s="13" t="s">
        <v>147</v>
      </c>
      <c r="W14" s="12">
        <v>10.9</v>
      </c>
      <c r="X14" s="12">
        <v>11.8</v>
      </c>
      <c r="Y14" s="12">
        <v>9.3000000000000007</v>
      </c>
      <c r="Z14" s="11" t="s">
        <v>177</v>
      </c>
      <c r="AA14" s="8">
        <v>-0.3</v>
      </c>
      <c r="AB14" s="11" t="s">
        <v>271</v>
      </c>
      <c r="AC14" s="11">
        <v>1.1000000000000001</v>
      </c>
      <c r="AD14" s="11">
        <v>-1.4</v>
      </c>
      <c r="AE14" s="11"/>
      <c r="AF14" s="11" t="s">
        <v>272</v>
      </c>
      <c r="AG14" s="11" t="s">
        <v>190</v>
      </c>
      <c r="AH14" s="11" t="s">
        <v>165</v>
      </c>
      <c r="AI14" s="8"/>
      <c r="AJ14" s="8" t="s">
        <v>785</v>
      </c>
      <c r="AK14" s="31" t="s">
        <v>786</v>
      </c>
    </row>
    <row r="15" spans="1:37" s="5" customFormat="1">
      <c r="A15" s="6">
        <v>45529</v>
      </c>
      <c r="B15" s="25" t="s">
        <v>119</v>
      </c>
      <c r="C15" s="8" t="s">
        <v>151</v>
      </c>
      <c r="D15" s="9">
        <v>5.5625000000000001E-2</v>
      </c>
      <c r="E15" s="8" t="s">
        <v>740</v>
      </c>
      <c r="F15" s="10">
        <v>12.6</v>
      </c>
      <c r="G15" s="10">
        <v>10.8</v>
      </c>
      <c r="H15" s="10">
        <v>11.2</v>
      </c>
      <c r="I15" s="10">
        <v>11.7</v>
      </c>
      <c r="J15" s="10">
        <v>11.5</v>
      </c>
      <c r="K15" s="10">
        <v>11.2</v>
      </c>
      <c r="L15" s="10">
        <v>11.6</v>
      </c>
      <c r="M15" s="27">
        <f t="shared" si="4"/>
        <v>34.599999999999994</v>
      </c>
      <c r="N15" s="27">
        <f t="shared" si="5"/>
        <v>11.7</v>
      </c>
      <c r="O15" s="27">
        <f t="shared" si="6"/>
        <v>34.299999999999997</v>
      </c>
      <c r="P15" s="28">
        <f t="shared" si="7"/>
        <v>57.8</v>
      </c>
      <c r="Q15" s="11" t="s">
        <v>149</v>
      </c>
      <c r="R15" s="11" t="s">
        <v>178</v>
      </c>
      <c r="S15" s="13" t="s">
        <v>195</v>
      </c>
      <c r="T15" s="13" t="s">
        <v>741</v>
      </c>
      <c r="U15" s="13" t="s">
        <v>200</v>
      </c>
      <c r="V15" s="13" t="s">
        <v>147</v>
      </c>
      <c r="W15" s="12">
        <v>10.9</v>
      </c>
      <c r="X15" s="12">
        <v>11.8</v>
      </c>
      <c r="Y15" s="12">
        <v>9.3000000000000007</v>
      </c>
      <c r="Z15" s="11" t="s">
        <v>177</v>
      </c>
      <c r="AA15" s="8">
        <v>-1.3</v>
      </c>
      <c r="AB15" s="11" t="s">
        <v>271</v>
      </c>
      <c r="AC15" s="11">
        <v>0.1</v>
      </c>
      <c r="AD15" s="11">
        <v>-1.4</v>
      </c>
      <c r="AE15" s="11"/>
      <c r="AF15" s="11" t="s">
        <v>190</v>
      </c>
      <c r="AG15" s="11" t="s">
        <v>190</v>
      </c>
      <c r="AH15" s="11" t="s">
        <v>146</v>
      </c>
      <c r="AI15" s="8"/>
      <c r="AJ15" s="8" t="s">
        <v>795</v>
      </c>
      <c r="AK15" s="31" t="s">
        <v>796</v>
      </c>
    </row>
    <row r="16" spans="1:37" s="5" customFormat="1">
      <c r="A16" s="6">
        <v>45535</v>
      </c>
      <c r="B16" s="25" t="s">
        <v>715</v>
      </c>
      <c r="C16" s="8" t="s">
        <v>458</v>
      </c>
      <c r="D16" s="9">
        <v>5.7048611111111112E-2</v>
      </c>
      <c r="E16" s="8" t="s">
        <v>815</v>
      </c>
      <c r="F16" s="10">
        <v>12.5</v>
      </c>
      <c r="G16" s="10">
        <v>11</v>
      </c>
      <c r="H16" s="10">
        <v>11.6</v>
      </c>
      <c r="I16" s="10">
        <v>12.1</v>
      </c>
      <c r="J16" s="10">
        <v>12.3</v>
      </c>
      <c r="K16" s="10">
        <v>11.3</v>
      </c>
      <c r="L16" s="10">
        <v>12.1</v>
      </c>
      <c r="M16" s="27">
        <f t="shared" si="4"/>
        <v>35.1</v>
      </c>
      <c r="N16" s="27">
        <f t="shared" si="5"/>
        <v>12.1</v>
      </c>
      <c r="O16" s="27">
        <f t="shared" si="6"/>
        <v>35.700000000000003</v>
      </c>
      <c r="P16" s="28">
        <f t="shared" si="7"/>
        <v>59.5</v>
      </c>
      <c r="Q16" s="11" t="s">
        <v>149</v>
      </c>
      <c r="R16" s="11" t="s">
        <v>178</v>
      </c>
      <c r="S16" s="13" t="s">
        <v>647</v>
      </c>
      <c r="T16" s="13" t="s">
        <v>247</v>
      </c>
      <c r="U16" s="13" t="s">
        <v>816</v>
      </c>
      <c r="V16" s="13" t="s">
        <v>147</v>
      </c>
      <c r="W16" s="12">
        <v>12.7</v>
      </c>
      <c r="X16" s="12">
        <v>13.1</v>
      </c>
      <c r="Y16" s="12">
        <v>8.1</v>
      </c>
      <c r="Z16" s="11" t="s">
        <v>146</v>
      </c>
      <c r="AA16" s="8">
        <v>0.6</v>
      </c>
      <c r="AB16" s="11" t="s">
        <v>271</v>
      </c>
      <c r="AC16" s="11">
        <v>0.2</v>
      </c>
      <c r="AD16" s="11">
        <v>0.4</v>
      </c>
      <c r="AE16" s="11"/>
      <c r="AF16" s="11" t="s">
        <v>190</v>
      </c>
      <c r="AG16" s="11" t="s">
        <v>190</v>
      </c>
      <c r="AH16" s="11" t="s">
        <v>146</v>
      </c>
      <c r="AI16" s="8"/>
      <c r="AJ16" s="8" t="s">
        <v>852</v>
      </c>
      <c r="AK16" s="31" t="s">
        <v>853</v>
      </c>
    </row>
    <row r="17" spans="1:37" s="5" customFormat="1">
      <c r="A17" s="6">
        <v>45535</v>
      </c>
      <c r="B17" s="25" t="s">
        <v>119</v>
      </c>
      <c r="C17" s="8" t="s">
        <v>458</v>
      </c>
      <c r="D17" s="9">
        <v>5.7638888888888892E-2</v>
      </c>
      <c r="E17" s="8" t="s">
        <v>819</v>
      </c>
      <c r="F17" s="10">
        <v>12.2</v>
      </c>
      <c r="G17" s="10">
        <v>10.9</v>
      </c>
      <c r="H17" s="10">
        <v>11.2</v>
      </c>
      <c r="I17" s="10">
        <v>11.8</v>
      </c>
      <c r="J17" s="10">
        <v>12.3</v>
      </c>
      <c r="K17" s="10">
        <v>11.8</v>
      </c>
      <c r="L17" s="10">
        <v>12.8</v>
      </c>
      <c r="M17" s="27">
        <f t="shared" si="4"/>
        <v>34.299999999999997</v>
      </c>
      <c r="N17" s="27">
        <f t="shared" si="5"/>
        <v>11.8</v>
      </c>
      <c r="O17" s="27">
        <f t="shared" si="6"/>
        <v>36.900000000000006</v>
      </c>
      <c r="P17" s="28">
        <f t="shared" si="7"/>
        <v>58.399999999999991</v>
      </c>
      <c r="Q17" s="11" t="s">
        <v>171</v>
      </c>
      <c r="R17" s="11" t="s">
        <v>150</v>
      </c>
      <c r="S17" s="13" t="s">
        <v>200</v>
      </c>
      <c r="T17" s="13" t="s">
        <v>480</v>
      </c>
      <c r="U17" s="13" t="s">
        <v>247</v>
      </c>
      <c r="V17" s="13" t="s">
        <v>147</v>
      </c>
      <c r="W17" s="12">
        <v>12.7</v>
      </c>
      <c r="X17" s="12">
        <v>13.1</v>
      </c>
      <c r="Y17" s="12">
        <v>8.1</v>
      </c>
      <c r="Z17" s="11" t="s">
        <v>278</v>
      </c>
      <c r="AA17" s="8">
        <v>1.1000000000000001</v>
      </c>
      <c r="AB17" s="11" t="s">
        <v>271</v>
      </c>
      <c r="AC17" s="11">
        <v>0.4</v>
      </c>
      <c r="AD17" s="11">
        <v>0.7</v>
      </c>
      <c r="AE17" s="11"/>
      <c r="AF17" s="11" t="s">
        <v>197</v>
      </c>
      <c r="AG17" s="11" t="s">
        <v>190</v>
      </c>
      <c r="AH17" s="11" t="s">
        <v>165</v>
      </c>
      <c r="AI17" s="8"/>
      <c r="AJ17" s="8" t="s">
        <v>856</v>
      </c>
      <c r="AK17" s="31" t="s">
        <v>857</v>
      </c>
    </row>
    <row r="18" spans="1:37" s="5" customFormat="1">
      <c r="A18" s="6">
        <v>45536</v>
      </c>
      <c r="B18" s="25" t="s">
        <v>716</v>
      </c>
      <c r="C18" s="8" t="s">
        <v>458</v>
      </c>
      <c r="D18" s="9">
        <v>5.7013888888888892E-2</v>
      </c>
      <c r="E18" s="8" t="s">
        <v>839</v>
      </c>
      <c r="F18" s="10">
        <v>12.7</v>
      </c>
      <c r="G18" s="10">
        <v>11.1</v>
      </c>
      <c r="H18" s="10">
        <v>11.5</v>
      </c>
      <c r="I18" s="10">
        <v>12.2</v>
      </c>
      <c r="J18" s="10">
        <v>11.9</v>
      </c>
      <c r="K18" s="10">
        <v>11.6</v>
      </c>
      <c r="L18" s="10">
        <v>11.6</v>
      </c>
      <c r="M18" s="27">
        <f t="shared" si="4"/>
        <v>35.299999999999997</v>
      </c>
      <c r="N18" s="27">
        <f t="shared" si="5"/>
        <v>12.2</v>
      </c>
      <c r="O18" s="27">
        <f t="shared" si="6"/>
        <v>35.1</v>
      </c>
      <c r="P18" s="28">
        <f t="shared" si="7"/>
        <v>59.4</v>
      </c>
      <c r="Q18" s="11" t="s">
        <v>177</v>
      </c>
      <c r="R18" s="11" t="s">
        <v>178</v>
      </c>
      <c r="S18" s="13" t="s">
        <v>341</v>
      </c>
      <c r="T18" s="13" t="s">
        <v>840</v>
      </c>
      <c r="U18" s="13" t="s">
        <v>189</v>
      </c>
      <c r="V18" s="13" t="s">
        <v>147</v>
      </c>
      <c r="W18" s="12">
        <v>15</v>
      </c>
      <c r="X18" s="12">
        <v>16.600000000000001</v>
      </c>
      <c r="Y18" s="12">
        <v>8.6</v>
      </c>
      <c r="Z18" s="11" t="s">
        <v>146</v>
      </c>
      <c r="AA18" s="8">
        <v>0.1</v>
      </c>
      <c r="AB18" s="11" t="s">
        <v>271</v>
      </c>
      <c r="AC18" s="11">
        <v>0.1</v>
      </c>
      <c r="AD18" s="11" t="s">
        <v>281</v>
      </c>
      <c r="AE18" s="11"/>
      <c r="AF18" s="11" t="s">
        <v>190</v>
      </c>
      <c r="AG18" s="11" t="s">
        <v>190</v>
      </c>
      <c r="AH18" s="11" t="s">
        <v>165</v>
      </c>
      <c r="AI18" s="8"/>
      <c r="AJ18" s="8" t="s">
        <v>882</v>
      </c>
      <c r="AK18" s="31" t="s">
        <v>883</v>
      </c>
    </row>
    <row r="19" spans="1:37" s="5" customFormat="1">
      <c r="A19" s="6">
        <v>45536</v>
      </c>
      <c r="B19" s="25" t="s">
        <v>118</v>
      </c>
      <c r="C19" s="8" t="s">
        <v>458</v>
      </c>
      <c r="D19" s="9">
        <v>5.6273148148148149E-2</v>
      </c>
      <c r="E19" s="8" t="s">
        <v>843</v>
      </c>
      <c r="F19" s="10">
        <v>12.2</v>
      </c>
      <c r="G19" s="10">
        <v>10.7</v>
      </c>
      <c r="H19" s="10">
        <v>11.3</v>
      </c>
      <c r="I19" s="10">
        <v>12.2</v>
      </c>
      <c r="J19" s="10">
        <v>11.5</v>
      </c>
      <c r="K19" s="10">
        <v>11.6</v>
      </c>
      <c r="L19" s="10">
        <v>11.7</v>
      </c>
      <c r="M19" s="27">
        <f t="shared" si="4"/>
        <v>34.200000000000003</v>
      </c>
      <c r="N19" s="27">
        <f t="shared" si="5"/>
        <v>12.2</v>
      </c>
      <c r="O19" s="27">
        <f t="shared" si="6"/>
        <v>34.799999999999997</v>
      </c>
      <c r="P19" s="28">
        <f t="shared" si="7"/>
        <v>57.900000000000006</v>
      </c>
      <c r="Q19" s="11" t="s">
        <v>171</v>
      </c>
      <c r="R19" s="11" t="s">
        <v>178</v>
      </c>
      <c r="S19" s="13" t="s">
        <v>203</v>
      </c>
      <c r="T19" s="13" t="s">
        <v>276</v>
      </c>
      <c r="U19" s="13" t="s">
        <v>482</v>
      </c>
      <c r="V19" s="13" t="s">
        <v>147</v>
      </c>
      <c r="W19" s="12">
        <v>15</v>
      </c>
      <c r="X19" s="12">
        <v>16.600000000000001</v>
      </c>
      <c r="Y19" s="12">
        <v>8.6</v>
      </c>
      <c r="Z19" s="11" t="s">
        <v>146</v>
      </c>
      <c r="AA19" s="8">
        <v>-0.3</v>
      </c>
      <c r="AB19" s="11" t="s">
        <v>271</v>
      </c>
      <c r="AC19" s="11">
        <v>-0.3</v>
      </c>
      <c r="AD19" s="11" t="s">
        <v>281</v>
      </c>
      <c r="AE19" s="11" t="s">
        <v>277</v>
      </c>
      <c r="AF19" s="11" t="s">
        <v>257</v>
      </c>
      <c r="AG19" s="11" t="s">
        <v>190</v>
      </c>
      <c r="AH19" s="11" t="s">
        <v>165</v>
      </c>
      <c r="AI19" s="8"/>
      <c r="AJ19" s="8" t="s">
        <v>886</v>
      </c>
      <c r="AK19" s="31" t="s">
        <v>887</v>
      </c>
    </row>
    <row r="20" spans="1:37" s="5" customFormat="1">
      <c r="A20" s="6">
        <v>45549</v>
      </c>
      <c r="B20" s="25" t="s">
        <v>554</v>
      </c>
      <c r="C20" s="8" t="s">
        <v>151</v>
      </c>
      <c r="D20" s="9">
        <v>5.6967592592592591E-2</v>
      </c>
      <c r="E20" s="8" t="s">
        <v>1001</v>
      </c>
      <c r="F20" s="10">
        <v>13.1</v>
      </c>
      <c r="G20" s="10">
        <v>11.3</v>
      </c>
      <c r="H20" s="10">
        <v>11.7</v>
      </c>
      <c r="I20" s="10">
        <v>11.8</v>
      </c>
      <c r="J20" s="10">
        <v>11.6</v>
      </c>
      <c r="K20" s="10">
        <v>11.1</v>
      </c>
      <c r="L20" s="10">
        <v>11.6</v>
      </c>
      <c r="M20" s="27">
        <f t="shared" ref="M20:M25" si="8">SUM(F20:H20)</f>
        <v>36.099999999999994</v>
      </c>
      <c r="N20" s="27">
        <f t="shared" ref="N20:N25" si="9">I20</f>
        <v>11.8</v>
      </c>
      <c r="O20" s="27">
        <f t="shared" ref="O20:O25" si="10">SUM(J20:L20)</f>
        <v>34.299999999999997</v>
      </c>
      <c r="P20" s="28">
        <f t="shared" ref="P20:P25" si="11">SUM(F20:J20)</f>
        <v>59.499999999999993</v>
      </c>
      <c r="Q20" s="11" t="s">
        <v>177</v>
      </c>
      <c r="R20" s="11" t="s">
        <v>352</v>
      </c>
      <c r="S20" s="13" t="s">
        <v>574</v>
      </c>
      <c r="T20" s="13" t="s">
        <v>203</v>
      </c>
      <c r="U20" s="13" t="s">
        <v>561</v>
      </c>
      <c r="V20" s="13" t="s">
        <v>148</v>
      </c>
      <c r="W20" s="12">
        <v>12.8</v>
      </c>
      <c r="X20" s="12">
        <v>11</v>
      </c>
      <c r="Y20" s="12">
        <v>10.3</v>
      </c>
      <c r="Z20" s="11" t="s">
        <v>147</v>
      </c>
      <c r="AA20" s="8">
        <v>-0.3</v>
      </c>
      <c r="AB20" s="11">
        <v>-0.5</v>
      </c>
      <c r="AC20" s="11">
        <v>0.5</v>
      </c>
      <c r="AD20" s="11">
        <v>-1.3</v>
      </c>
      <c r="AE20" s="11"/>
      <c r="AF20" s="11" t="s">
        <v>197</v>
      </c>
      <c r="AG20" s="11" t="s">
        <v>190</v>
      </c>
      <c r="AH20" s="11" t="s">
        <v>165</v>
      </c>
      <c r="AI20" s="8"/>
      <c r="AJ20" s="8" t="s">
        <v>999</v>
      </c>
      <c r="AK20" s="31" t="s">
        <v>1000</v>
      </c>
    </row>
    <row r="21" spans="1:37" s="5" customFormat="1">
      <c r="A21" s="6">
        <v>45549</v>
      </c>
      <c r="B21" s="25" t="s">
        <v>810</v>
      </c>
      <c r="C21" s="8" t="s">
        <v>151</v>
      </c>
      <c r="D21" s="9">
        <v>5.5636574074074074E-2</v>
      </c>
      <c r="E21" s="8" t="s">
        <v>1011</v>
      </c>
      <c r="F21" s="10">
        <v>12.4</v>
      </c>
      <c r="G21" s="10">
        <v>10.7</v>
      </c>
      <c r="H21" s="10">
        <v>11</v>
      </c>
      <c r="I21" s="10">
        <v>11.5</v>
      </c>
      <c r="J21" s="10">
        <v>11.4</v>
      </c>
      <c r="K21" s="10">
        <v>11.4</v>
      </c>
      <c r="L21" s="10">
        <v>12.3</v>
      </c>
      <c r="M21" s="27">
        <f t="shared" si="8"/>
        <v>34.1</v>
      </c>
      <c r="N21" s="27">
        <f t="shared" si="9"/>
        <v>11.5</v>
      </c>
      <c r="O21" s="27">
        <f t="shared" si="10"/>
        <v>35.1</v>
      </c>
      <c r="P21" s="28">
        <f t="shared" si="11"/>
        <v>57</v>
      </c>
      <c r="Q21" s="11" t="s">
        <v>171</v>
      </c>
      <c r="R21" s="11" t="s">
        <v>178</v>
      </c>
      <c r="S21" s="13" t="s">
        <v>560</v>
      </c>
      <c r="T21" s="13" t="s">
        <v>574</v>
      </c>
      <c r="U21" s="13" t="s">
        <v>339</v>
      </c>
      <c r="V21" s="13" t="s">
        <v>148</v>
      </c>
      <c r="W21" s="12">
        <v>12.8</v>
      </c>
      <c r="X21" s="12">
        <v>11</v>
      </c>
      <c r="Y21" s="12">
        <v>10.3</v>
      </c>
      <c r="Z21" s="11" t="s">
        <v>147</v>
      </c>
      <c r="AA21" s="8">
        <v>-0.6</v>
      </c>
      <c r="AB21" s="11" t="s">
        <v>271</v>
      </c>
      <c r="AC21" s="11">
        <v>0.7</v>
      </c>
      <c r="AD21" s="11">
        <v>-1.3</v>
      </c>
      <c r="AE21" s="11"/>
      <c r="AF21" s="11" t="s">
        <v>197</v>
      </c>
      <c r="AG21" s="11" t="s">
        <v>197</v>
      </c>
      <c r="AH21" s="11" t="s">
        <v>146</v>
      </c>
      <c r="AI21" s="8"/>
      <c r="AJ21" s="8" t="s">
        <v>1009</v>
      </c>
      <c r="AK21" s="31" t="s">
        <v>1010</v>
      </c>
    </row>
    <row r="22" spans="1:37" s="5" customFormat="1">
      <c r="A22" s="6">
        <v>45551</v>
      </c>
      <c r="B22" s="25" t="s">
        <v>118</v>
      </c>
      <c r="C22" s="8" t="s">
        <v>151</v>
      </c>
      <c r="D22" s="9">
        <v>5.6261574074074075E-2</v>
      </c>
      <c r="E22" s="8" t="s">
        <v>1063</v>
      </c>
      <c r="F22" s="10">
        <v>12.1</v>
      </c>
      <c r="G22" s="10">
        <v>10.9</v>
      </c>
      <c r="H22" s="10">
        <v>11.5</v>
      </c>
      <c r="I22" s="10">
        <v>11.9</v>
      </c>
      <c r="J22" s="10">
        <v>11.6</v>
      </c>
      <c r="K22" s="10">
        <v>11.2</v>
      </c>
      <c r="L22" s="10">
        <v>11.9</v>
      </c>
      <c r="M22" s="27">
        <f t="shared" si="8"/>
        <v>34.5</v>
      </c>
      <c r="N22" s="27">
        <f t="shared" si="9"/>
        <v>11.9</v>
      </c>
      <c r="O22" s="27">
        <f t="shared" si="10"/>
        <v>34.699999999999996</v>
      </c>
      <c r="P22" s="28">
        <f t="shared" si="11"/>
        <v>58</v>
      </c>
      <c r="Q22" s="11" t="s">
        <v>149</v>
      </c>
      <c r="R22" s="11" t="s">
        <v>178</v>
      </c>
      <c r="S22" s="13" t="s">
        <v>203</v>
      </c>
      <c r="T22" s="13" t="s">
        <v>248</v>
      </c>
      <c r="U22" s="13" t="s">
        <v>189</v>
      </c>
      <c r="V22" s="13" t="s">
        <v>148</v>
      </c>
      <c r="W22" s="12">
        <v>12.8</v>
      </c>
      <c r="X22" s="12">
        <v>11.8</v>
      </c>
      <c r="Y22" s="12">
        <v>9.9</v>
      </c>
      <c r="Z22" s="11" t="s">
        <v>148</v>
      </c>
      <c r="AA22" s="8">
        <v>-0.4</v>
      </c>
      <c r="AB22" s="11" t="s">
        <v>271</v>
      </c>
      <c r="AC22" s="11">
        <v>0.4</v>
      </c>
      <c r="AD22" s="11">
        <v>-0.8</v>
      </c>
      <c r="AE22" s="11"/>
      <c r="AF22" s="11" t="s">
        <v>197</v>
      </c>
      <c r="AG22" s="11" t="s">
        <v>197</v>
      </c>
      <c r="AH22" s="11" t="s">
        <v>146</v>
      </c>
      <c r="AI22" s="8"/>
      <c r="AJ22" s="8" t="s">
        <v>1084</v>
      </c>
      <c r="AK22" s="31" t="s">
        <v>1085</v>
      </c>
    </row>
    <row r="23" spans="1:37" s="5" customFormat="1">
      <c r="A23" s="6">
        <v>45551</v>
      </c>
      <c r="B23" s="25" t="s">
        <v>120</v>
      </c>
      <c r="C23" s="8" t="s">
        <v>151</v>
      </c>
      <c r="D23" s="9">
        <v>5.5636574074074074E-2</v>
      </c>
      <c r="E23" s="8" t="s">
        <v>1065</v>
      </c>
      <c r="F23" s="10">
        <v>12.6</v>
      </c>
      <c r="G23" s="10">
        <v>11</v>
      </c>
      <c r="H23" s="10">
        <v>11.5</v>
      </c>
      <c r="I23" s="10">
        <v>11.7</v>
      </c>
      <c r="J23" s="10">
        <v>11.5</v>
      </c>
      <c r="K23" s="10">
        <v>11</v>
      </c>
      <c r="L23" s="10">
        <v>11.4</v>
      </c>
      <c r="M23" s="27">
        <f t="shared" si="8"/>
        <v>35.1</v>
      </c>
      <c r="N23" s="27">
        <f t="shared" si="9"/>
        <v>11.7</v>
      </c>
      <c r="O23" s="27">
        <f t="shared" si="10"/>
        <v>33.9</v>
      </c>
      <c r="P23" s="28">
        <f t="shared" si="11"/>
        <v>58.3</v>
      </c>
      <c r="Q23" s="11" t="s">
        <v>177</v>
      </c>
      <c r="R23" s="11" t="s">
        <v>185</v>
      </c>
      <c r="S23" s="13" t="s">
        <v>364</v>
      </c>
      <c r="T23" s="13" t="s">
        <v>189</v>
      </c>
      <c r="U23" s="13" t="s">
        <v>561</v>
      </c>
      <c r="V23" s="13" t="s">
        <v>148</v>
      </c>
      <c r="W23" s="12">
        <v>12.8</v>
      </c>
      <c r="X23" s="12">
        <v>11.8</v>
      </c>
      <c r="Y23" s="12">
        <v>9.9</v>
      </c>
      <c r="Z23" s="11" t="s">
        <v>148</v>
      </c>
      <c r="AA23" s="8">
        <v>-0.3</v>
      </c>
      <c r="AB23" s="11">
        <v>-0.3</v>
      </c>
      <c r="AC23" s="11">
        <v>0.2</v>
      </c>
      <c r="AD23" s="11">
        <v>-0.8</v>
      </c>
      <c r="AE23" s="11"/>
      <c r="AF23" s="11" t="s">
        <v>190</v>
      </c>
      <c r="AG23" s="11" t="s">
        <v>190</v>
      </c>
      <c r="AH23" s="11" t="s">
        <v>165</v>
      </c>
      <c r="AI23" s="8"/>
      <c r="AJ23" s="8" t="s">
        <v>1088</v>
      </c>
      <c r="AK23" s="31" t="s">
        <v>1089</v>
      </c>
    </row>
    <row r="24" spans="1:37" s="5" customFormat="1">
      <c r="A24" s="6">
        <v>45557</v>
      </c>
      <c r="B24" s="25" t="s">
        <v>553</v>
      </c>
      <c r="C24" s="8" t="s">
        <v>151</v>
      </c>
      <c r="D24" s="9">
        <v>5.6354166666666664E-2</v>
      </c>
      <c r="E24" s="8" t="s">
        <v>1148</v>
      </c>
      <c r="F24" s="10">
        <v>12.2</v>
      </c>
      <c r="G24" s="10">
        <v>10.7</v>
      </c>
      <c r="H24" s="10">
        <v>10.9</v>
      </c>
      <c r="I24" s="10">
        <v>11.4</v>
      </c>
      <c r="J24" s="10">
        <v>11.7</v>
      </c>
      <c r="K24" s="10">
        <v>12.3</v>
      </c>
      <c r="L24" s="10">
        <v>12.7</v>
      </c>
      <c r="M24" s="27">
        <f t="shared" si="8"/>
        <v>33.799999999999997</v>
      </c>
      <c r="N24" s="27">
        <f t="shared" si="9"/>
        <v>11.4</v>
      </c>
      <c r="O24" s="27">
        <f t="shared" si="10"/>
        <v>36.700000000000003</v>
      </c>
      <c r="P24" s="28">
        <f t="shared" si="11"/>
        <v>56.899999999999991</v>
      </c>
      <c r="Q24" s="11" t="s">
        <v>171</v>
      </c>
      <c r="R24" s="11" t="s">
        <v>150</v>
      </c>
      <c r="S24" s="13" t="s">
        <v>743</v>
      </c>
      <c r="T24" s="13" t="s">
        <v>234</v>
      </c>
      <c r="U24" s="13" t="s">
        <v>363</v>
      </c>
      <c r="V24" s="13" t="s">
        <v>148</v>
      </c>
      <c r="W24" s="12">
        <v>10.5</v>
      </c>
      <c r="X24" s="12">
        <v>12.5</v>
      </c>
      <c r="Y24" s="12">
        <v>10.7</v>
      </c>
      <c r="Z24" s="11" t="s">
        <v>148</v>
      </c>
      <c r="AA24" s="8">
        <v>-0.4</v>
      </c>
      <c r="AB24" s="11" t="s">
        <v>271</v>
      </c>
      <c r="AC24" s="11">
        <v>0.4</v>
      </c>
      <c r="AD24" s="11">
        <v>-0.8</v>
      </c>
      <c r="AE24" s="11"/>
      <c r="AF24" s="11" t="s">
        <v>197</v>
      </c>
      <c r="AG24" s="11" t="s">
        <v>190</v>
      </c>
      <c r="AH24" s="11" t="s">
        <v>165</v>
      </c>
      <c r="AI24" s="8"/>
      <c r="AJ24" s="8" t="s">
        <v>1146</v>
      </c>
      <c r="AK24" s="31" t="s">
        <v>1147</v>
      </c>
    </row>
    <row r="25" spans="1:37" s="5" customFormat="1">
      <c r="A25" s="6">
        <v>45564</v>
      </c>
      <c r="B25" s="25" t="s">
        <v>554</v>
      </c>
      <c r="C25" s="8" t="s">
        <v>458</v>
      </c>
      <c r="D25" s="9">
        <v>5.8391203703703702E-2</v>
      </c>
      <c r="E25" s="8" t="s">
        <v>1232</v>
      </c>
      <c r="F25" s="10">
        <v>12.7</v>
      </c>
      <c r="G25" s="10">
        <v>11.6</v>
      </c>
      <c r="H25" s="10">
        <v>12.2</v>
      </c>
      <c r="I25" s="10">
        <v>12.4</v>
      </c>
      <c r="J25" s="10">
        <v>11.8</v>
      </c>
      <c r="K25" s="10">
        <v>11.8</v>
      </c>
      <c r="L25" s="10">
        <v>12</v>
      </c>
      <c r="M25" s="27">
        <f t="shared" si="8"/>
        <v>36.5</v>
      </c>
      <c r="N25" s="27">
        <f t="shared" si="9"/>
        <v>12.4</v>
      </c>
      <c r="O25" s="27">
        <f t="shared" si="10"/>
        <v>35.6</v>
      </c>
      <c r="P25" s="28">
        <f t="shared" si="11"/>
        <v>60.7</v>
      </c>
      <c r="Q25" s="11" t="s">
        <v>177</v>
      </c>
      <c r="R25" s="11" t="s">
        <v>178</v>
      </c>
      <c r="S25" s="13" t="s">
        <v>203</v>
      </c>
      <c r="T25" s="13" t="s">
        <v>344</v>
      </c>
      <c r="U25" s="13" t="s">
        <v>154</v>
      </c>
      <c r="V25" s="13" t="s">
        <v>148</v>
      </c>
      <c r="W25" s="12">
        <v>15.7</v>
      </c>
      <c r="X25" s="12">
        <v>15.6</v>
      </c>
      <c r="Y25" s="12">
        <v>8.9</v>
      </c>
      <c r="Z25" s="11" t="s">
        <v>146</v>
      </c>
      <c r="AA25" s="8">
        <v>2</v>
      </c>
      <c r="AB25" s="11">
        <v>-0.3</v>
      </c>
      <c r="AC25" s="11">
        <v>1.1000000000000001</v>
      </c>
      <c r="AD25" s="11">
        <v>0.6</v>
      </c>
      <c r="AE25" s="11"/>
      <c r="AF25" s="11" t="s">
        <v>280</v>
      </c>
      <c r="AG25" s="11" t="s">
        <v>190</v>
      </c>
      <c r="AH25" s="11" t="s">
        <v>165</v>
      </c>
      <c r="AI25" s="8"/>
      <c r="AJ25" s="8" t="s">
        <v>1249</v>
      </c>
      <c r="AK25" s="31" t="s">
        <v>1261</v>
      </c>
    </row>
    <row r="26" spans="1:37" s="5" customFormat="1">
      <c r="A26" s="6">
        <v>45626</v>
      </c>
      <c r="B26" s="25" t="s">
        <v>330</v>
      </c>
      <c r="C26" s="8" t="s">
        <v>151</v>
      </c>
      <c r="D26" s="9">
        <v>5.6296296296296296E-2</v>
      </c>
      <c r="E26" s="8" t="s">
        <v>1303</v>
      </c>
      <c r="F26" s="10">
        <v>12.4</v>
      </c>
      <c r="G26" s="10">
        <v>11</v>
      </c>
      <c r="H26" s="10">
        <v>11.4</v>
      </c>
      <c r="I26" s="10">
        <v>12.1</v>
      </c>
      <c r="J26" s="10">
        <v>11.8</v>
      </c>
      <c r="K26" s="10">
        <v>11.2</v>
      </c>
      <c r="L26" s="10">
        <v>11.5</v>
      </c>
      <c r="M26" s="27">
        <f t="shared" ref="M26:M27" si="12">SUM(F26:H26)</f>
        <v>34.799999999999997</v>
      </c>
      <c r="N26" s="27">
        <f t="shared" ref="N26:N27" si="13">I26</f>
        <v>12.1</v>
      </c>
      <c r="O26" s="27">
        <f t="shared" ref="O26:O27" si="14">SUM(J26:L26)</f>
        <v>34.5</v>
      </c>
      <c r="P26" s="28">
        <f t="shared" ref="P26:P27" si="15">SUM(F26:J26)</f>
        <v>58.7</v>
      </c>
      <c r="Q26" s="11" t="s">
        <v>177</v>
      </c>
      <c r="R26" s="11" t="s">
        <v>185</v>
      </c>
      <c r="S26" s="13" t="s">
        <v>256</v>
      </c>
      <c r="T26" s="13" t="s">
        <v>386</v>
      </c>
      <c r="U26" s="13" t="s">
        <v>152</v>
      </c>
      <c r="V26" s="13" t="s">
        <v>147</v>
      </c>
      <c r="W26" s="12">
        <v>11.3</v>
      </c>
      <c r="X26" s="12">
        <v>12.3</v>
      </c>
      <c r="Y26" s="12">
        <v>9.8000000000000007</v>
      </c>
      <c r="Z26" s="11" t="s">
        <v>148</v>
      </c>
      <c r="AA26" s="8">
        <v>0.9</v>
      </c>
      <c r="AB26" s="11">
        <v>-0.2</v>
      </c>
      <c r="AC26" s="11">
        <v>1.6</v>
      </c>
      <c r="AD26" s="11">
        <v>-0.9</v>
      </c>
      <c r="AE26" s="11"/>
      <c r="AF26" s="11" t="s">
        <v>272</v>
      </c>
      <c r="AG26" s="11" t="s">
        <v>197</v>
      </c>
      <c r="AH26" s="11" t="s">
        <v>146</v>
      </c>
      <c r="AI26" s="8"/>
      <c r="AJ26" s="8" t="s">
        <v>1304</v>
      </c>
      <c r="AK26" s="31" t="s">
        <v>1305</v>
      </c>
    </row>
    <row r="27" spans="1:37" s="5" customFormat="1">
      <c r="A27" s="6">
        <v>45627</v>
      </c>
      <c r="B27" s="25" t="s">
        <v>118</v>
      </c>
      <c r="C27" s="8" t="s">
        <v>151</v>
      </c>
      <c r="D27" s="9">
        <v>5.5636574074074074E-2</v>
      </c>
      <c r="E27" s="8" t="s">
        <v>1316</v>
      </c>
      <c r="F27" s="10">
        <v>12.2</v>
      </c>
      <c r="G27" s="10">
        <v>10.8</v>
      </c>
      <c r="H27" s="10">
        <v>11.3</v>
      </c>
      <c r="I27" s="10">
        <v>12</v>
      </c>
      <c r="J27" s="10">
        <v>11.6</v>
      </c>
      <c r="K27" s="10">
        <v>11.1</v>
      </c>
      <c r="L27" s="10">
        <v>11.7</v>
      </c>
      <c r="M27" s="27">
        <f t="shared" si="12"/>
        <v>34.299999999999997</v>
      </c>
      <c r="N27" s="27">
        <f t="shared" si="13"/>
        <v>12</v>
      </c>
      <c r="O27" s="27">
        <f t="shared" si="14"/>
        <v>34.4</v>
      </c>
      <c r="P27" s="28">
        <f t="shared" si="15"/>
        <v>57.9</v>
      </c>
      <c r="Q27" s="11" t="s">
        <v>149</v>
      </c>
      <c r="R27" s="11" t="s">
        <v>178</v>
      </c>
      <c r="S27" s="13" t="s">
        <v>370</v>
      </c>
      <c r="T27" s="13" t="s">
        <v>480</v>
      </c>
      <c r="U27" s="13" t="s">
        <v>181</v>
      </c>
      <c r="V27" s="13" t="s">
        <v>147</v>
      </c>
      <c r="W27" s="12">
        <v>12.5</v>
      </c>
      <c r="X27" s="12">
        <v>12</v>
      </c>
      <c r="Y27" s="12">
        <v>9.5</v>
      </c>
      <c r="Z27" s="11" t="s">
        <v>148</v>
      </c>
      <c r="AA27" s="8">
        <v>-0.8</v>
      </c>
      <c r="AB27" s="11" t="s">
        <v>271</v>
      </c>
      <c r="AC27" s="11">
        <v>0.1</v>
      </c>
      <c r="AD27" s="11">
        <v>-0.9</v>
      </c>
      <c r="AE27" s="11"/>
      <c r="AF27" s="11" t="s">
        <v>190</v>
      </c>
      <c r="AG27" s="11" t="s">
        <v>190</v>
      </c>
      <c r="AH27" s="11" t="s">
        <v>165</v>
      </c>
      <c r="AI27" s="8"/>
      <c r="AJ27" s="8" t="s">
        <v>1335</v>
      </c>
      <c r="AK27" s="31" t="s">
        <v>1336</v>
      </c>
    </row>
    <row r="28" spans="1:37" s="5" customFormat="1">
      <c r="A28" s="6">
        <v>45633</v>
      </c>
      <c r="B28" s="35" t="s">
        <v>1270</v>
      </c>
      <c r="C28" s="8" t="s">
        <v>151</v>
      </c>
      <c r="D28" s="9">
        <v>5.6354166666666664E-2</v>
      </c>
      <c r="E28" s="8" t="s">
        <v>1360</v>
      </c>
      <c r="F28" s="10">
        <v>12.1</v>
      </c>
      <c r="G28" s="10">
        <v>10.7</v>
      </c>
      <c r="H28" s="10">
        <v>11</v>
      </c>
      <c r="I28" s="10">
        <v>12.1</v>
      </c>
      <c r="J28" s="10">
        <v>12.3</v>
      </c>
      <c r="K28" s="10">
        <v>11.7</v>
      </c>
      <c r="L28" s="10">
        <v>12</v>
      </c>
      <c r="M28" s="27">
        <f t="shared" ref="M28:M29" si="16">SUM(F28:H28)</f>
        <v>33.799999999999997</v>
      </c>
      <c r="N28" s="27">
        <f t="shared" ref="N28:N29" si="17">I28</f>
        <v>12.1</v>
      </c>
      <c r="O28" s="27">
        <f t="shared" ref="O28:O29" si="18">SUM(J28:L28)</f>
        <v>36</v>
      </c>
      <c r="P28" s="28">
        <f t="shared" ref="P28:P29" si="19">SUM(F28:J28)</f>
        <v>58.2</v>
      </c>
      <c r="Q28" s="11" t="s">
        <v>171</v>
      </c>
      <c r="R28" s="11" t="s">
        <v>150</v>
      </c>
      <c r="S28" s="13" t="s">
        <v>574</v>
      </c>
      <c r="T28" s="13" t="s">
        <v>574</v>
      </c>
      <c r="U28" s="13" t="s">
        <v>641</v>
      </c>
      <c r="V28" s="13" t="s">
        <v>147</v>
      </c>
      <c r="W28" s="12">
        <v>12.5</v>
      </c>
      <c r="X28" s="12">
        <v>15.1</v>
      </c>
      <c r="Y28" s="12">
        <v>9.6</v>
      </c>
      <c r="Z28" s="11" t="s">
        <v>148</v>
      </c>
      <c r="AA28" s="8">
        <v>0.4</v>
      </c>
      <c r="AB28" s="11" t="s">
        <v>271</v>
      </c>
      <c r="AC28" s="11">
        <v>1.2</v>
      </c>
      <c r="AD28" s="11">
        <v>-0.8</v>
      </c>
      <c r="AE28" s="11"/>
      <c r="AF28" s="11" t="s">
        <v>272</v>
      </c>
      <c r="AG28" s="11" t="s">
        <v>190</v>
      </c>
      <c r="AH28" s="11" t="s">
        <v>165</v>
      </c>
      <c r="AI28" s="8"/>
      <c r="AJ28" s="8" t="s">
        <v>1392</v>
      </c>
      <c r="AK28" s="31" t="s">
        <v>1393</v>
      </c>
    </row>
    <row r="29" spans="1:37" s="5" customFormat="1">
      <c r="A29" s="6">
        <v>45634</v>
      </c>
      <c r="B29" s="25" t="s">
        <v>553</v>
      </c>
      <c r="C29" s="8" t="s">
        <v>151</v>
      </c>
      <c r="D29" s="9">
        <v>5.7025462962962965E-2</v>
      </c>
      <c r="E29" s="8" t="s">
        <v>1365</v>
      </c>
      <c r="F29" s="10">
        <v>12.5</v>
      </c>
      <c r="G29" s="10">
        <v>10.7</v>
      </c>
      <c r="H29" s="10">
        <v>11.5</v>
      </c>
      <c r="I29" s="10">
        <v>12.1</v>
      </c>
      <c r="J29" s="10">
        <v>12.2</v>
      </c>
      <c r="K29" s="10">
        <v>11.8</v>
      </c>
      <c r="L29" s="10">
        <v>11.9</v>
      </c>
      <c r="M29" s="27">
        <f t="shared" si="16"/>
        <v>34.700000000000003</v>
      </c>
      <c r="N29" s="27">
        <f t="shared" si="17"/>
        <v>12.1</v>
      </c>
      <c r="O29" s="27">
        <f t="shared" si="18"/>
        <v>35.9</v>
      </c>
      <c r="P29" s="28">
        <f t="shared" si="19"/>
        <v>59</v>
      </c>
      <c r="Q29" s="11" t="s">
        <v>171</v>
      </c>
      <c r="R29" s="11" t="s">
        <v>150</v>
      </c>
      <c r="S29" s="13" t="s">
        <v>943</v>
      </c>
      <c r="T29" s="13" t="s">
        <v>1366</v>
      </c>
      <c r="U29" s="13" t="s">
        <v>181</v>
      </c>
      <c r="V29" s="13" t="s">
        <v>147</v>
      </c>
      <c r="W29" s="12">
        <v>11.9</v>
      </c>
      <c r="X29" s="12">
        <v>14</v>
      </c>
      <c r="Y29" s="12">
        <v>9.3000000000000007</v>
      </c>
      <c r="Z29" s="11" t="s">
        <v>148</v>
      </c>
      <c r="AA29" s="8">
        <v>0.5</v>
      </c>
      <c r="AB29" s="11" t="s">
        <v>271</v>
      </c>
      <c r="AC29" s="11">
        <v>1.3</v>
      </c>
      <c r="AD29" s="11">
        <v>-0.8</v>
      </c>
      <c r="AE29" s="11"/>
      <c r="AF29" s="11" t="s">
        <v>272</v>
      </c>
      <c r="AG29" s="11" t="s">
        <v>190</v>
      </c>
      <c r="AH29" s="11" t="s">
        <v>165</v>
      </c>
      <c r="AI29" s="8"/>
      <c r="AJ29" s="8" t="s">
        <v>1404</v>
      </c>
      <c r="AK29" s="31" t="s">
        <v>1405</v>
      </c>
    </row>
    <row r="30" spans="1:37" s="5" customFormat="1">
      <c r="A30" s="6">
        <v>45640</v>
      </c>
      <c r="B30" s="35" t="s">
        <v>553</v>
      </c>
      <c r="C30" s="8" t="s">
        <v>151</v>
      </c>
      <c r="D30" s="9">
        <v>5.6979166666666664E-2</v>
      </c>
      <c r="E30" s="8" t="s">
        <v>1429</v>
      </c>
      <c r="F30" s="10">
        <v>12.2</v>
      </c>
      <c r="G30" s="10">
        <v>11</v>
      </c>
      <c r="H30" s="10">
        <v>11.4</v>
      </c>
      <c r="I30" s="10">
        <v>11.8</v>
      </c>
      <c r="J30" s="10">
        <v>11.7</v>
      </c>
      <c r="K30" s="10">
        <v>12.1</v>
      </c>
      <c r="L30" s="10">
        <v>12.1</v>
      </c>
      <c r="M30" s="27">
        <f t="shared" ref="M30:M32" si="20">SUM(F30:H30)</f>
        <v>34.6</v>
      </c>
      <c r="N30" s="27">
        <f t="shared" ref="N30:N32" si="21">I30</f>
        <v>11.8</v>
      </c>
      <c r="O30" s="27">
        <f t="shared" ref="O30:O32" si="22">SUM(J30:L30)</f>
        <v>35.9</v>
      </c>
      <c r="P30" s="28">
        <f t="shared" ref="P30:P32" si="23">SUM(F30:J30)</f>
        <v>58.100000000000009</v>
      </c>
      <c r="Q30" s="11" t="s">
        <v>149</v>
      </c>
      <c r="R30" s="11" t="s">
        <v>150</v>
      </c>
      <c r="S30" s="13" t="s">
        <v>210</v>
      </c>
      <c r="T30" s="13" t="s">
        <v>1430</v>
      </c>
      <c r="U30" s="13" t="s">
        <v>824</v>
      </c>
      <c r="V30" s="13" t="s">
        <v>148</v>
      </c>
      <c r="W30" s="12">
        <v>13.3</v>
      </c>
      <c r="X30" s="12">
        <v>11.5</v>
      </c>
      <c r="Y30" s="12">
        <v>9.5</v>
      </c>
      <c r="Z30" s="11" t="s">
        <v>148</v>
      </c>
      <c r="AA30" s="8">
        <v>0.1</v>
      </c>
      <c r="AB30" s="11">
        <v>-0.7</v>
      </c>
      <c r="AC30" s="11">
        <v>0.7</v>
      </c>
      <c r="AD30" s="11">
        <v>-1.3</v>
      </c>
      <c r="AE30" s="11"/>
      <c r="AF30" s="11" t="s">
        <v>197</v>
      </c>
      <c r="AG30" s="11" t="s">
        <v>190</v>
      </c>
      <c r="AH30" s="11" t="s">
        <v>165</v>
      </c>
      <c r="AI30" s="8"/>
      <c r="AJ30" s="8" t="s">
        <v>1461</v>
      </c>
      <c r="AK30" s="31" t="s">
        <v>1462</v>
      </c>
    </row>
    <row r="31" spans="1:37" s="5" customFormat="1">
      <c r="A31" s="6">
        <v>45640</v>
      </c>
      <c r="B31" s="25" t="s">
        <v>118</v>
      </c>
      <c r="C31" s="8" t="s">
        <v>151</v>
      </c>
      <c r="D31" s="9">
        <v>5.6273148148148149E-2</v>
      </c>
      <c r="E31" s="8" t="s">
        <v>1442</v>
      </c>
      <c r="F31" s="10">
        <v>12.3</v>
      </c>
      <c r="G31" s="10">
        <v>10.6</v>
      </c>
      <c r="H31" s="10">
        <v>10.9</v>
      </c>
      <c r="I31" s="10">
        <v>11.9</v>
      </c>
      <c r="J31" s="10">
        <v>11.6</v>
      </c>
      <c r="K31" s="10">
        <v>11.8</v>
      </c>
      <c r="L31" s="10">
        <v>12.1</v>
      </c>
      <c r="M31" s="27">
        <f t="shared" si="20"/>
        <v>33.799999999999997</v>
      </c>
      <c r="N31" s="27">
        <f t="shared" si="21"/>
        <v>11.9</v>
      </c>
      <c r="O31" s="27">
        <f t="shared" si="22"/>
        <v>35.5</v>
      </c>
      <c r="P31" s="28">
        <f t="shared" si="23"/>
        <v>57.3</v>
      </c>
      <c r="Q31" s="11" t="s">
        <v>171</v>
      </c>
      <c r="R31" s="11" t="s">
        <v>150</v>
      </c>
      <c r="S31" s="13" t="s">
        <v>213</v>
      </c>
      <c r="T31" s="13" t="s">
        <v>234</v>
      </c>
      <c r="U31" s="13" t="s">
        <v>181</v>
      </c>
      <c r="V31" s="13" t="s">
        <v>148</v>
      </c>
      <c r="W31" s="12">
        <v>13.3</v>
      </c>
      <c r="X31" s="12">
        <v>11.5</v>
      </c>
      <c r="Y31" s="12">
        <v>9.5</v>
      </c>
      <c r="Z31" s="11" t="s">
        <v>165</v>
      </c>
      <c r="AA31" s="8">
        <v>-0.3</v>
      </c>
      <c r="AB31" s="11" t="s">
        <v>271</v>
      </c>
      <c r="AC31" s="11">
        <v>0.3</v>
      </c>
      <c r="AD31" s="11">
        <v>-0.6</v>
      </c>
      <c r="AE31" s="11"/>
      <c r="AF31" s="11" t="s">
        <v>197</v>
      </c>
      <c r="AG31" s="11" t="s">
        <v>257</v>
      </c>
      <c r="AH31" s="11" t="s">
        <v>165</v>
      </c>
      <c r="AI31" s="8"/>
      <c r="AJ31" s="8" t="s">
        <v>1476</v>
      </c>
      <c r="AK31" s="31" t="s">
        <v>1477</v>
      </c>
    </row>
    <row r="32" spans="1:37" s="5" customFormat="1">
      <c r="A32" s="6">
        <v>45641</v>
      </c>
      <c r="B32" s="25" t="s">
        <v>554</v>
      </c>
      <c r="C32" s="8" t="s">
        <v>151</v>
      </c>
      <c r="D32" s="9">
        <v>5.7638888888888892E-2</v>
      </c>
      <c r="E32" s="8" t="s">
        <v>1446</v>
      </c>
      <c r="F32" s="10">
        <v>12.6</v>
      </c>
      <c r="G32" s="10">
        <v>11.3</v>
      </c>
      <c r="H32" s="10">
        <v>11.4</v>
      </c>
      <c r="I32" s="10">
        <v>12.1</v>
      </c>
      <c r="J32" s="10">
        <v>11.8</v>
      </c>
      <c r="K32" s="10">
        <v>11.7</v>
      </c>
      <c r="L32" s="10">
        <v>12.1</v>
      </c>
      <c r="M32" s="27">
        <f t="shared" si="20"/>
        <v>35.299999999999997</v>
      </c>
      <c r="N32" s="27">
        <f t="shared" si="21"/>
        <v>12.1</v>
      </c>
      <c r="O32" s="27">
        <f t="shared" si="22"/>
        <v>35.6</v>
      </c>
      <c r="P32" s="28">
        <f t="shared" si="23"/>
        <v>59.2</v>
      </c>
      <c r="Q32" s="11" t="s">
        <v>177</v>
      </c>
      <c r="R32" s="11" t="s">
        <v>178</v>
      </c>
      <c r="S32" s="13" t="s">
        <v>755</v>
      </c>
      <c r="T32" s="13" t="s">
        <v>200</v>
      </c>
      <c r="U32" s="13" t="s">
        <v>377</v>
      </c>
      <c r="V32" s="13" t="s">
        <v>148</v>
      </c>
      <c r="W32" s="12">
        <v>10.6</v>
      </c>
      <c r="X32" s="12">
        <v>10</v>
      </c>
      <c r="Y32" s="12">
        <v>9.6999999999999993</v>
      </c>
      <c r="Z32" s="11" t="s">
        <v>165</v>
      </c>
      <c r="AA32" s="8">
        <v>0.6</v>
      </c>
      <c r="AB32" s="11" t="s">
        <v>271</v>
      </c>
      <c r="AC32" s="11">
        <v>1.2</v>
      </c>
      <c r="AD32" s="11">
        <v>-0.6</v>
      </c>
      <c r="AE32" s="11"/>
      <c r="AF32" s="11" t="s">
        <v>272</v>
      </c>
      <c r="AG32" s="11" t="s">
        <v>190</v>
      </c>
      <c r="AH32" s="11" t="s">
        <v>165</v>
      </c>
      <c r="AI32" s="8"/>
      <c r="AJ32" s="8" t="s">
        <v>1486</v>
      </c>
      <c r="AK32" s="31" t="s">
        <v>1487</v>
      </c>
    </row>
  </sheetData>
  <autoFilter ref="A1:AJ2" xr:uid="{00000000-0009-0000-0000-000002000000}"/>
  <phoneticPr fontId="11"/>
  <conditionalFormatting sqref="F2:L2">
    <cfRule type="colorScale" priority="1392">
      <colorScale>
        <cfvo type="min"/>
        <cfvo type="percentile" val="50"/>
        <cfvo type="max"/>
        <color rgb="FFF8696B"/>
        <color rgb="FFFFEB84"/>
        <color rgb="FF63BE7B"/>
      </colorScale>
    </cfRule>
  </conditionalFormatting>
  <conditionalFormatting sqref="F3:L3">
    <cfRule type="colorScale" priority="50">
      <colorScale>
        <cfvo type="min"/>
        <cfvo type="percentile" val="50"/>
        <cfvo type="max"/>
        <color rgb="FFF8696B"/>
        <color rgb="FFFFEB84"/>
        <color rgb="FF63BE7B"/>
      </colorScale>
    </cfRule>
  </conditionalFormatting>
  <conditionalFormatting sqref="F4:L5">
    <cfRule type="colorScale" priority="1858">
      <colorScale>
        <cfvo type="min"/>
        <cfvo type="percentile" val="50"/>
        <cfvo type="max"/>
        <color rgb="FFF8696B"/>
        <color rgb="FFFFEB84"/>
        <color rgb="FF63BE7B"/>
      </colorScale>
    </cfRule>
  </conditionalFormatting>
  <conditionalFormatting sqref="F6:L6">
    <cfRule type="colorScale" priority="42">
      <colorScale>
        <cfvo type="min"/>
        <cfvo type="percentile" val="50"/>
        <cfvo type="max"/>
        <color rgb="FFF8696B"/>
        <color rgb="FFFFEB84"/>
        <color rgb="FF63BE7B"/>
      </colorScale>
    </cfRule>
  </conditionalFormatting>
  <conditionalFormatting sqref="F7:L8">
    <cfRule type="colorScale" priority="46">
      <colorScale>
        <cfvo type="min"/>
        <cfvo type="percentile" val="50"/>
        <cfvo type="max"/>
        <color rgb="FFF8696B"/>
        <color rgb="FFFFEB84"/>
        <color rgb="FF63BE7B"/>
      </colorScale>
    </cfRule>
  </conditionalFormatting>
  <conditionalFormatting sqref="F9:L9">
    <cfRule type="colorScale" priority="41">
      <colorScale>
        <cfvo type="min"/>
        <cfvo type="percentile" val="50"/>
        <cfvo type="max"/>
        <color rgb="FFF8696B"/>
        <color rgb="FFFFEB84"/>
        <color rgb="FF63BE7B"/>
      </colorScale>
    </cfRule>
  </conditionalFormatting>
  <conditionalFormatting sqref="F10:L12">
    <cfRule type="colorScale" priority="37">
      <colorScale>
        <cfvo type="min"/>
        <cfvo type="percentile" val="50"/>
        <cfvo type="max"/>
        <color rgb="FFF8696B"/>
        <color rgb="FFFFEB84"/>
        <color rgb="FF63BE7B"/>
      </colorScale>
    </cfRule>
  </conditionalFormatting>
  <conditionalFormatting sqref="F13:L15">
    <cfRule type="colorScale" priority="33">
      <colorScale>
        <cfvo type="min"/>
        <cfvo type="percentile" val="50"/>
        <cfvo type="max"/>
        <color rgb="FFF8696B"/>
        <color rgb="FFFFEB84"/>
        <color rgb="FF63BE7B"/>
      </colorScale>
    </cfRule>
  </conditionalFormatting>
  <conditionalFormatting sqref="F16:L19">
    <cfRule type="colorScale" priority="29">
      <colorScale>
        <cfvo type="min"/>
        <cfvo type="percentile" val="50"/>
        <cfvo type="max"/>
        <color rgb="FFF8696B"/>
        <color rgb="FFFFEB84"/>
        <color rgb="FF63BE7B"/>
      </colorScale>
    </cfRule>
  </conditionalFormatting>
  <conditionalFormatting sqref="F20:L23">
    <cfRule type="colorScale" priority="25">
      <colorScale>
        <cfvo type="min"/>
        <cfvo type="percentile" val="50"/>
        <cfvo type="max"/>
        <color rgb="FFF8696B"/>
        <color rgb="FFFFEB84"/>
        <color rgb="FF63BE7B"/>
      </colorScale>
    </cfRule>
  </conditionalFormatting>
  <conditionalFormatting sqref="F24:L24">
    <cfRule type="colorScale" priority="21">
      <colorScale>
        <cfvo type="min"/>
        <cfvo type="percentile" val="50"/>
        <cfvo type="max"/>
        <color rgb="FFF8696B"/>
        <color rgb="FFFFEB84"/>
        <color rgb="FF63BE7B"/>
      </colorScale>
    </cfRule>
  </conditionalFormatting>
  <conditionalFormatting sqref="F25:L25">
    <cfRule type="colorScale" priority="17">
      <colorScale>
        <cfvo type="min"/>
        <cfvo type="percentile" val="50"/>
        <cfvo type="max"/>
        <color rgb="FFF8696B"/>
        <color rgb="FFFFEB84"/>
        <color rgb="FF63BE7B"/>
      </colorScale>
    </cfRule>
  </conditionalFormatting>
  <conditionalFormatting sqref="F26:L27">
    <cfRule type="colorScale" priority="13">
      <colorScale>
        <cfvo type="min"/>
        <cfvo type="percentile" val="50"/>
        <cfvo type="max"/>
        <color rgb="FFF8696B"/>
        <color rgb="FFFFEB84"/>
        <color rgb="FF63BE7B"/>
      </colorScale>
    </cfRule>
  </conditionalFormatting>
  <conditionalFormatting sqref="F28:L29">
    <cfRule type="colorScale" priority="9">
      <colorScale>
        <cfvo type="min"/>
        <cfvo type="percentile" val="50"/>
        <cfvo type="max"/>
        <color rgb="FFF8696B"/>
        <color rgb="FFFFEB84"/>
        <color rgb="FF63BE7B"/>
      </colorScale>
    </cfRule>
  </conditionalFormatting>
  <conditionalFormatting sqref="F30:L30">
    <cfRule type="colorScale" priority="1">
      <colorScale>
        <cfvo type="min"/>
        <cfvo type="percentile" val="50"/>
        <cfvo type="max"/>
        <color rgb="FFF8696B"/>
        <color rgb="FFFFEB84"/>
        <color rgb="FF63BE7B"/>
      </colorScale>
    </cfRule>
  </conditionalFormatting>
  <conditionalFormatting sqref="F31:L32">
    <cfRule type="colorScale" priority="5">
      <colorScale>
        <cfvo type="min"/>
        <cfvo type="percentile" val="50"/>
        <cfvo type="max"/>
        <color rgb="FFF8696B"/>
        <color rgb="FFFFEB84"/>
        <color rgb="FF63BE7B"/>
      </colorScale>
    </cfRule>
  </conditionalFormatting>
  <conditionalFormatting sqref="Z2:Z32">
    <cfRule type="containsText" dxfId="80" priority="111" operator="containsText" text="D">
      <formula>NOT(ISERROR(SEARCH("D",Z2)))</formula>
    </cfRule>
    <cfRule type="containsText" dxfId="79" priority="112" operator="containsText" text="S">
      <formula>NOT(ISERROR(SEARCH("S",Z2)))</formula>
    </cfRule>
    <cfRule type="containsText" dxfId="78" priority="113" operator="containsText" text="F">
      <formula>NOT(ISERROR(SEARCH("F",Z2)))</formula>
    </cfRule>
    <cfRule type="containsText" dxfId="77" priority="114" operator="containsText" text="E">
      <formula>NOT(ISERROR(SEARCH("E",Z2)))</formula>
    </cfRule>
    <cfRule type="containsText" dxfId="76" priority="115" operator="containsText" text="B">
      <formula>NOT(ISERROR(SEARCH("B",Z2)))</formula>
    </cfRule>
    <cfRule type="containsText" dxfId="75" priority="116" operator="containsText" text="A">
      <formula>NOT(ISERROR(SEARCH("A",Z2)))</formula>
    </cfRule>
  </conditionalFormatting>
  <conditionalFormatting sqref="AF2:AI32">
    <cfRule type="containsText" dxfId="74" priority="4" operator="containsText" text="A">
      <formula>NOT(ISERROR(SEARCH("A",AF2)))</formula>
    </cfRule>
    <cfRule type="containsText" dxfId="73" priority="3" operator="containsText" text="B">
      <formula>NOT(ISERROR(SEARCH("B",AF2)))</formula>
    </cfRule>
    <cfRule type="containsText" dxfId="72" priority="2" operator="containsText" text="E">
      <formula>NOT(ISERROR(SEARCH("E",AF2)))</formula>
    </cfRule>
  </conditionalFormatting>
  <dataValidations count="1">
    <dataValidation type="list" allowBlank="1" showInputMessage="1" showErrorMessage="1" sqref="AI2:AI32" xr:uid="{E35F6ACB-A1F3-7A4C-83B4-9CDA249680AB}">
      <formula1>"強風,外差し,イン先行"</formula1>
    </dataValidation>
  </dataValidations>
  <pageMargins left="0.75" right="0.75" top="1" bottom="1" header="0.3" footer="0.3"/>
  <pageSetup paperSize="9" orientation="portrait" horizontalDpi="4294967292" verticalDpi="4294967292"/>
  <ignoredErrors>
    <ignoredError sqref="M2:P2 M3:P3 M4:P5 M6:P8 M9:P9 M10:P12 M13:P15 M16:P19 M20:P23 M24:P24 M25:P25 M26:P27 M28:P29 M30:P3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7"/>
  <sheetViews>
    <sheetView workbookViewId="0">
      <pane xSplit="5" ySplit="1" topLeftCell="N13" activePane="bottomRight" state="frozen"/>
      <selection activeCell="E24" sqref="E24"/>
      <selection pane="topRight" activeCell="E24" sqref="E24"/>
      <selection pane="bottomLeft" activeCell="E24" sqref="E24"/>
      <selection pane="bottomRight" activeCell="AM42" sqref="AM4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54</v>
      </c>
      <c r="O1" s="1" t="s">
        <v>68</v>
      </c>
      <c r="P1" s="1" t="s">
        <v>55</v>
      </c>
      <c r="Q1" s="1" t="s">
        <v>56</v>
      </c>
      <c r="R1" s="1" t="s">
        <v>142</v>
      </c>
      <c r="S1" s="2" t="s">
        <v>93</v>
      </c>
      <c r="T1" s="2" t="s">
        <v>58</v>
      </c>
      <c r="U1" s="3" t="s">
        <v>59</v>
      </c>
      <c r="V1" s="3" t="s">
        <v>60</v>
      </c>
      <c r="W1" s="3" t="s">
        <v>61</v>
      </c>
      <c r="X1" s="3" t="s">
        <v>94</v>
      </c>
      <c r="Y1" s="4" t="s">
        <v>115</v>
      </c>
      <c r="Z1" s="4" t="s">
        <v>116</v>
      </c>
      <c r="AA1" s="4" t="s">
        <v>124</v>
      </c>
      <c r="AB1" s="4" t="s">
        <v>134</v>
      </c>
      <c r="AC1" s="4" t="s">
        <v>9</v>
      </c>
      <c r="AD1" s="4" t="s">
        <v>95</v>
      </c>
      <c r="AE1" s="4" t="s">
        <v>10</v>
      </c>
      <c r="AF1" s="4" t="s">
        <v>114</v>
      </c>
      <c r="AG1" s="4"/>
      <c r="AH1" s="4" t="s">
        <v>12</v>
      </c>
      <c r="AI1" s="4" t="s">
        <v>13</v>
      </c>
      <c r="AJ1" s="4" t="s">
        <v>62</v>
      </c>
      <c r="AK1" s="4" t="s">
        <v>96</v>
      </c>
      <c r="AL1" s="22" t="s">
        <v>97</v>
      </c>
      <c r="AM1" s="22" t="s">
        <v>117</v>
      </c>
    </row>
    <row r="2" spans="1:39" s="5" customFormat="1" ht="15" customHeight="1">
      <c r="A2" s="6">
        <v>45360</v>
      </c>
      <c r="B2" s="25" t="s">
        <v>119</v>
      </c>
      <c r="C2" s="8" t="s">
        <v>151</v>
      </c>
      <c r="D2" s="9">
        <v>6.6006944444444438E-2</v>
      </c>
      <c r="E2" s="8" t="s">
        <v>169</v>
      </c>
      <c r="F2" s="10">
        <v>12.4</v>
      </c>
      <c r="G2" s="10">
        <v>11.2</v>
      </c>
      <c r="H2" s="10">
        <v>12</v>
      </c>
      <c r="I2" s="10">
        <v>12</v>
      </c>
      <c r="J2" s="10">
        <v>12.4</v>
      </c>
      <c r="K2" s="10">
        <v>12</v>
      </c>
      <c r="L2" s="10">
        <v>11.3</v>
      </c>
      <c r="M2" s="10">
        <v>12</v>
      </c>
      <c r="N2" s="27">
        <f t="shared" ref="N2:N14" si="0">SUM(F2:H2)</f>
        <v>35.6</v>
      </c>
      <c r="O2" s="27">
        <f t="shared" ref="O2:O14" si="1">SUM(I2:J2)</f>
        <v>24.4</v>
      </c>
      <c r="P2" s="27">
        <f t="shared" ref="P2:P14" si="2">SUM(K2:M2)</f>
        <v>35.299999999999997</v>
      </c>
      <c r="Q2" s="28">
        <f t="shared" ref="Q2:Q14" si="3">SUM(F2:J2)</f>
        <v>60</v>
      </c>
      <c r="R2" s="28">
        <f t="shared" ref="R2:R14" si="4">SUM(I2:M2)</f>
        <v>59.7</v>
      </c>
      <c r="S2" s="11" t="s">
        <v>177</v>
      </c>
      <c r="T2" s="11" t="s">
        <v>178</v>
      </c>
      <c r="U2" s="13" t="s">
        <v>198</v>
      </c>
      <c r="V2" s="13" t="s">
        <v>199</v>
      </c>
      <c r="W2" s="13" t="s">
        <v>200</v>
      </c>
      <c r="X2" s="13" t="s">
        <v>148</v>
      </c>
      <c r="Y2" s="12">
        <v>13.8</v>
      </c>
      <c r="Z2" s="12">
        <v>14.6</v>
      </c>
      <c r="AA2" s="12">
        <v>9</v>
      </c>
      <c r="AB2" s="11" t="s">
        <v>148</v>
      </c>
      <c r="AC2" s="12">
        <v>-0.2</v>
      </c>
      <c r="AD2" s="12" t="s">
        <v>271</v>
      </c>
      <c r="AE2" s="12">
        <v>0.4</v>
      </c>
      <c r="AF2" s="12">
        <v>-0.6</v>
      </c>
      <c r="AG2" s="12"/>
      <c r="AH2" s="11" t="s">
        <v>197</v>
      </c>
      <c r="AI2" s="11" t="s">
        <v>190</v>
      </c>
      <c r="AJ2" s="11" t="s">
        <v>165</v>
      </c>
      <c r="AK2" s="8" t="s">
        <v>183</v>
      </c>
      <c r="AL2" s="8" t="s">
        <v>286</v>
      </c>
      <c r="AM2" s="31" t="s">
        <v>290</v>
      </c>
    </row>
    <row r="3" spans="1:39" s="5" customFormat="1" ht="15" customHeight="1">
      <c r="A3" s="6">
        <v>45361</v>
      </c>
      <c r="B3" s="25" t="s">
        <v>118</v>
      </c>
      <c r="C3" s="8" t="s">
        <v>151</v>
      </c>
      <c r="D3" s="9">
        <v>6.4687499999999995E-2</v>
      </c>
      <c r="E3" s="8" t="s">
        <v>249</v>
      </c>
      <c r="F3" s="10">
        <v>12.4</v>
      </c>
      <c r="G3" s="10">
        <v>11.5</v>
      </c>
      <c r="H3" s="10">
        <v>11.7</v>
      </c>
      <c r="I3" s="10">
        <v>11.7</v>
      </c>
      <c r="J3" s="10">
        <v>11.8</v>
      </c>
      <c r="K3" s="10">
        <v>11.7</v>
      </c>
      <c r="L3" s="10">
        <v>11.3</v>
      </c>
      <c r="M3" s="10">
        <v>11.8</v>
      </c>
      <c r="N3" s="27">
        <f t="shared" si="0"/>
        <v>35.599999999999994</v>
      </c>
      <c r="O3" s="27">
        <f t="shared" si="1"/>
        <v>23.5</v>
      </c>
      <c r="P3" s="27">
        <f t="shared" si="2"/>
        <v>34.799999999999997</v>
      </c>
      <c r="Q3" s="28">
        <f t="shared" si="3"/>
        <v>59.099999999999994</v>
      </c>
      <c r="R3" s="28">
        <f t="shared" si="4"/>
        <v>58.3</v>
      </c>
      <c r="S3" s="11" t="s">
        <v>177</v>
      </c>
      <c r="T3" s="11" t="s">
        <v>185</v>
      </c>
      <c r="U3" s="13" t="s">
        <v>250</v>
      </c>
      <c r="V3" s="13" t="s">
        <v>180</v>
      </c>
      <c r="W3" s="13" t="s">
        <v>189</v>
      </c>
      <c r="X3" s="13" t="s">
        <v>148</v>
      </c>
      <c r="Y3" s="12">
        <v>14.2</v>
      </c>
      <c r="Z3" s="12">
        <v>13.1</v>
      </c>
      <c r="AA3" s="12">
        <v>9.1999999999999993</v>
      </c>
      <c r="AB3" s="11" t="s">
        <v>148</v>
      </c>
      <c r="AC3" s="12">
        <v>-0.9</v>
      </c>
      <c r="AD3" s="12" t="s">
        <v>271</v>
      </c>
      <c r="AE3" s="12">
        <v>-0.3</v>
      </c>
      <c r="AF3" s="12">
        <v>-0.6</v>
      </c>
      <c r="AG3" s="12"/>
      <c r="AH3" s="11" t="s">
        <v>190</v>
      </c>
      <c r="AI3" s="11" t="s">
        <v>190</v>
      </c>
      <c r="AJ3" s="11" t="s">
        <v>165</v>
      </c>
      <c r="AK3" s="8"/>
      <c r="AL3" s="8" t="s">
        <v>316</v>
      </c>
      <c r="AM3" s="31" t="s">
        <v>317</v>
      </c>
    </row>
    <row r="4" spans="1:39" s="5" customFormat="1" ht="15" customHeight="1">
      <c r="A4" s="6">
        <v>45367</v>
      </c>
      <c r="B4" s="25" t="s">
        <v>118</v>
      </c>
      <c r="C4" s="8" t="s">
        <v>151</v>
      </c>
      <c r="D4" s="9">
        <v>6.598379629629629E-2</v>
      </c>
      <c r="E4" s="8" t="s">
        <v>332</v>
      </c>
      <c r="F4" s="10">
        <v>12.7</v>
      </c>
      <c r="G4" s="10">
        <v>11.9</v>
      </c>
      <c r="H4" s="10">
        <v>12.2</v>
      </c>
      <c r="I4" s="10">
        <v>12.2</v>
      </c>
      <c r="J4" s="10">
        <v>12</v>
      </c>
      <c r="K4" s="10">
        <v>11.4</v>
      </c>
      <c r="L4" s="10">
        <v>11</v>
      </c>
      <c r="M4" s="10">
        <v>11.7</v>
      </c>
      <c r="N4" s="27">
        <f t="shared" si="0"/>
        <v>36.799999999999997</v>
      </c>
      <c r="O4" s="27">
        <f t="shared" si="1"/>
        <v>24.2</v>
      </c>
      <c r="P4" s="27">
        <f t="shared" si="2"/>
        <v>34.099999999999994</v>
      </c>
      <c r="Q4" s="28">
        <f t="shared" si="3"/>
        <v>61</v>
      </c>
      <c r="R4" s="28">
        <f t="shared" si="4"/>
        <v>58.3</v>
      </c>
      <c r="S4" s="11" t="s">
        <v>184</v>
      </c>
      <c r="T4" s="11" t="s">
        <v>352</v>
      </c>
      <c r="U4" s="13" t="s">
        <v>152</v>
      </c>
      <c r="V4" s="13" t="s">
        <v>353</v>
      </c>
      <c r="W4" s="13" t="s">
        <v>189</v>
      </c>
      <c r="X4" s="13" t="s">
        <v>148</v>
      </c>
      <c r="Y4" s="12">
        <v>13</v>
      </c>
      <c r="Z4" s="12">
        <v>12.3</v>
      </c>
      <c r="AA4" s="12">
        <v>9.1</v>
      </c>
      <c r="AB4" s="11" t="s">
        <v>148</v>
      </c>
      <c r="AC4" s="12">
        <v>0.3</v>
      </c>
      <c r="AD4" s="12">
        <v>-0.7</v>
      </c>
      <c r="AE4" s="12">
        <v>0.6</v>
      </c>
      <c r="AF4" s="12">
        <v>-1</v>
      </c>
      <c r="AG4" s="12"/>
      <c r="AH4" s="11" t="s">
        <v>197</v>
      </c>
      <c r="AI4" s="11" t="s">
        <v>197</v>
      </c>
      <c r="AJ4" s="11" t="s">
        <v>146</v>
      </c>
      <c r="AK4" s="8"/>
      <c r="AL4" s="8" t="s">
        <v>409</v>
      </c>
      <c r="AM4" s="31" t="s">
        <v>410</v>
      </c>
    </row>
    <row r="5" spans="1:39" s="5" customFormat="1" ht="15" customHeight="1">
      <c r="A5" s="6">
        <v>45367</v>
      </c>
      <c r="B5" s="35" t="s">
        <v>330</v>
      </c>
      <c r="C5" s="8" t="s">
        <v>151</v>
      </c>
      <c r="D5" s="9">
        <v>6.4594907407407406E-2</v>
      </c>
      <c r="E5" s="8" t="s">
        <v>361</v>
      </c>
      <c r="F5" s="10">
        <v>12.5</v>
      </c>
      <c r="G5" s="10">
        <v>11.2</v>
      </c>
      <c r="H5" s="10">
        <v>11.6</v>
      </c>
      <c r="I5" s="10">
        <v>11.8</v>
      </c>
      <c r="J5" s="10">
        <v>11.6</v>
      </c>
      <c r="K5" s="10">
        <v>11.6</v>
      </c>
      <c r="L5" s="10">
        <v>11.1</v>
      </c>
      <c r="M5" s="10">
        <v>11.7</v>
      </c>
      <c r="N5" s="27">
        <f t="shared" si="0"/>
        <v>35.299999999999997</v>
      </c>
      <c r="O5" s="27">
        <f t="shared" si="1"/>
        <v>23.4</v>
      </c>
      <c r="P5" s="27">
        <f t="shared" si="2"/>
        <v>34.4</v>
      </c>
      <c r="Q5" s="28">
        <f t="shared" si="3"/>
        <v>58.699999999999996</v>
      </c>
      <c r="R5" s="28">
        <f t="shared" si="4"/>
        <v>57.8</v>
      </c>
      <c r="S5" s="11" t="s">
        <v>177</v>
      </c>
      <c r="T5" s="11" t="s">
        <v>185</v>
      </c>
      <c r="U5" s="13" t="s">
        <v>264</v>
      </c>
      <c r="V5" s="13" t="s">
        <v>198</v>
      </c>
      <c r="W5" s="13" t="s">
        <v>200</v>
      </c>
      <c r="X5" s="13" t="s">
        <v>148</v>
      </c>
      <c r="Y5" s="12">
        <v>13</v>
      </c>
      <c r="Z5" s="12">
        <v>12.3</v>
      </c>
      <c r="AA5" s="12">
        <v>9.1</v>
      </c>
      <c r="AB5" s="11" t="s">
        <v>148</v>
      </c>
      <c r="AC5" s="12">
        <v>-0.5</v>
      </c>
      <c r="AD5" s="12">
        <v>-0.2</v>
      </c>
      <c r="AE5" s="12">
        <v>0.3</v>
      </c>
      <c r="AF5" s="12">
        <v>-1</v>
      </c>
      <c r="AG5" s="12"/>
      <c r="AH5" s="11" t="s">
        <v>190</v>
      </c>
      <c r="AI5" s="11" t="s">
        <v>190</v>
      </c>
      <c r="AJ5" s="11" t="s">
        <v>165</v>
      </c>
      <c r="AK5" s="8"/>
      <c r="AL5" s="8" t="s">
        <v>413</v>
      </c>
      <c r="AM5" s="31" t="s">
        <v>414</v>
      </c>
    </row>
    <row r="6" spans="1:39" s="5" customFormat="1" ht="15" customHeight="1">
      <c r="A6" s="6">
        <v>45368</v>
      </c>
      <c r="B6" s="25" t="s">
        <v>144</v>
      </c>
      <c r="C6" s="8" t="s">
        <v>151</v>
      </c>
      <c r="D6" s="9">
        <v>6.6053240740740746E-2</v>
      </c>
      <c r="E6" s="8" t="s">
        <v>378</v>
      </c>
      <c r="F6" s="10">
        <v>12.4</v>
      </c>
      <c r="G6" s="10">
        <v>11.9</v>
      </c>
      <c r="H6" s="10">
        <v>12.5</v>
      </c>
      <c r="I6" s="10">
        <v>12.4</v>
      </c>
      <c r="J6" s="10">
        <v>12.1</v>
      </c>
      <c r="K6" s="10">
        <v>11.9</v>
      </c>
      <c r="L6" s="10">
        <v>11</v>
      </c>
      <c r="M6" s="10">
        <v>11.5</v>
      </c>
      <c r="N6" s="27">
        <f t="shared" si="0"/>
        <v>36.799999999999997</v>
      </c>
      <c r="O6" s="27">
        <f t="shared" si="1"/>
        <v>24.5</v>
      </c>
      <c r="P6" s="27">
        <f t="shared" si="2"/>
        <v>34.4</v>
      </c>
      <c r="Q6" s="28">
        <f t="shared" si="3"/>
        <v>61.3</v>
      </c>
      <c r="R6" s="28">
        <f t="shared" si="4"/>
        <v>58.9</v>
      </c>
      <c r="S6" s="11" t="s">
        <v>184</v>
      </c>
      <c r="T6" s="11" t="s">
        <v>185</v>
      </c>
      <c r="U6" s="13" t="s">
        <v>256</v>
      </c>
      <c r="V6" s="13" t="s">
        <v>152</v>
      </c>
      <c r="W6" s="13" t="s">
        <v>195</v>
      </c>
      <c r="X6" s="13" t="s">
        <v>148</v>
      </c>
      <c r="Y6" s="12">
        <v>12.8</v>
      </c>
      <c r="Z6" s="12">
        <v>12.6</v>
      </c>
      <c r="AA6" s="12">
        <v>9.4</v>
      </c>
      <c r="AB6" s="11" t="s">
        <v>148</v>
      </c>
      <c r="AC6" s="12">
        <v>0.2</v>
      </c>
      <c r="AD6" s="12">
        <v>-0.7</v>
      </c>
      <c r="AE6" s="12">
        <v>0.5</v>
      </c>
      <c r="AF6" s="12">
        <v>-1</v>
      </c>
      <c r="AG6" s="12"/>
      <c r="AH6" s="11" t="s">
        <v>197</v>
      </c>
      <c r="AI6" s="11" t="s">
        <v>190</v>
      </c>
      <c r="AJ6" s="11" t="s">
        <v>165</v>
      </c>
      <c r="AK6" s="8"/>
      <c r="AL6" s="8" t="s">
        <v>423</v>
      </c>
      <c r="AM6" s="31" t="s">
        <v>424</v>
      </c>
    </row>
    <row r="7" spans="1:39" s="5" customFormat="1" ht="15" customHeight="1">
      <c r="A7" s="6">
        <v>45368</v>
      </c>
      <c r="B7" s="25" t="s">
        <v>121</v>
      </c>
      <c r="C7" s="8" t="s">
        <v>151</v>
      </c>
      <c r="D7" s="9">
        <v>6.535879629629629E-2</v>
      </c>
      <c r="E7" s="8" t="s">
        <v>334</v>
      </c>
      <c r="F7" s="10">
        <v>12.8</v>
      </c>
      <c r="G7" s="10">
        <v>11.7</v>
      </c>
      <c r="H7" s="10">
        <v>11.8</v>
      </c>
      <c r="I7" s="10">
        <v>11.8</v>
      </c>
      <c r="J7" s="10">
        <v>12.1</v>
      </c>
      <c r="K7" s="10">
        <v>12</v>
      </c>
      <c r="L7" s="10">
        <v>11.1</v>
      </c>
      <c r="M7" s="10">
        <v>11.4</v>
      </c>
      <c r="N7" s="27">
        <f t="shared" si="0"/>
        <v>36.299999999999997</v>
      </c>
      <c r="O7" s="27">
        <f t="shared" si="1"/>
        <v>23.9</v>
      </c>
      <c r="P7" s="27">
        <f t="shared" si="2"/>
        <v>34.5</v>
      </c>
      <c r="Q7" s="28">
        <f t="shared" si="3"/>
        <v>60.199999999999996</v>
      </c>
      <c r="R7" s="28">
        <f t="shared" si="4"/>
        <v>58.4</v>
      </c>
      <c r="S7" s="11" t="s">
        <v>177</v>
      </c>
      <c r="T7" s="11" t="s">
        <v>185</v>
      </c>
      <c r="U7" s="13" t="s">
        <v>250</v>
      </c>
      <c r="V7" s="13" t="s">
        <v>253</v>
      </c>
      <c r="W7" s="13" t="s">
        <v>390</v>
      </c>
      <c r="X7" s="13" t="s">
        <v>148</v>
      </c>
      <c r="Y7" s="12">
        <v>12.8</v>
      </c>
      <c r="Z7" s="12">
        <v>12.6</v>
      </c>
      <c r="AA7" s="12">
        <v>9.4</v>
      </c>
      <c r="AB7" s="11" t="s">
        <v>148</v>
      </c>
      <c r="AC7" s="12">
        <v>-0.1</v>
      </c>
      <c r="AD7" s="12">
        <v>-0.3</v>
      </c>
      <c r="AE7" s="12">
        <v>0.6</v>
      </c>
      <c r="AF7" s="12">
        <v>-1</v>
      </c>
      <c r="AG7" s="12"/>
      <c r="AH7" s="11" t="s">
        <v>197</v>
      </c>
      <c r="AI7" s="11" t="s">
        <v>190</v>
      </c>
      <c r="AJ7" s="11" t="s">
        <v>165</v>
      </c>
      <c r="AK7" s="8"/>
      <c r="AL7" s="8" t="s">
        <v>433</v>
      </c>
      <c r="AM7" s="31" t="s">
        <v>434</v>
      </c>
    </row>
    <row r="8" spans="1:39" s="5" customFormat="1" ht="15" customHeight="1">
      <c r="A8" s="6">
        <v>45374</v>
      </c>
      <c r="B8" s="25" t="s">
        <v>119</v>
      </c>
      <c r="C8" s="8" t="s">
        <v>458</v>
      </c>
      <c r="D8" s="9">
        <v>6.671296296296296E-2</v>
      </c>
      <c r="E8" s="8" t="s">
        <v>457</v>
      </c>
      <c r="F8" s="10">
        <v>12.5</v>
      </c>
      <c r="G8" s="10">
        <v>11.5</v>
      </c>
      <c r="H8" s="10">
        <v>11.6</v>
      </c>
      <c r="I8" s="10">
        <v>11.7</v>
      </c>
      <c r="J8" s="10">
        <v>12.3</v>
      </c>
      <c r="K8" s="10">
        <v>12.3</v>
      </c>
      <c r="L8" s="10">
        <v>11.9</v>
      </c>
      <c r="M8" s="10">
        <v>12.6</v>
      </c>
      <c r="N8" s="27">
        <f t="shared" si="0"/>
        <v>35.6</v>
      </c>
      <c r="O8" s="27">
        <f t="shared" si="1"/>
        <v>24</v>
      </c>
      <c r="P8" s="27">
        <f t="shared" si="2"/>
        <v>36.800000000000004</v>
      </c>
      <c r="Q8" s="28">
        <f t="shared" si="3"/>
        <v>59.599999999999994</v>
      </c>
      <c r="R8" s="28">
        <f t="shared" si="4"/>
        <v>60.8</v>
      </c>
      <c r="S8" s="11" t="s">
        <v>149</v>
      </c>
      <c r="T8" s="11" t="s">
        <v>150</v>
      </c>
      <c r="U8" s="13" t="s">
        <v>459</v>
      </c>
      <c r="V8" s="13" t="s">
        <v>248</v>
      </c>
      <c r="W8" s="13" t="s">
        <v>389</v>
      </c>
      <c r="X8" s="13" t="s">
        <v>148</v>
      </c>
      <c r="Y8" s="12">
        <v>10.4</v>
      </c>
      <c r="Z8" s="12">
        <v>11.6</v>
      </c>
      <c r="AA8" s="12">
        <v>9.8000000000000007</v>
      </c>
      <c r="AB8" s="11" t="s">
        <v>146</v>
      </c>
      <c r="AC8" s="12">
        <v>0.9</v>
      </c>
      <c r="AD8" s="12" t="s">
        <v>271</v>
      </c>
      <c r="AE8" s="12">
        <v>0.1</v>
      </c>
      <c r="AF8" s="12">
        <v>0.8</v>
      </c>
      <c r="AG8" s="12"/>
      <c r="AH8" s="11" t="s">
        <v>190</v>
      </c>
      <c r="AI8" s="11" t="s">
        <v>190</v>
      </c>
      <c r="AJ8" s="11" t="s">
        <v>146</v>
      </c>
      <c r="AK8" s="8"/>
      <c r="AL8" s="8" t="s">
        <v>513</v>
      </c>
      <c r="AM8" s="31" t="s">
        <v>514</v>
      </c>
    </row>
    <row r="9" spans="1:39" s="5" customFormat="1" ht="15" customHeight="1">
      <c r="A9" s="6">
        <v>45374</v>
      </c>
      <c r="B9" s="35" t="s">
        <v>118</v>
      </c>
      <c r="C9" s="8" t="s">
        <v>458</v>
      </c>
      <c r="D9" s="9">
        <v>6.6736111111111107E-2</v>
      </c>
      <c r="E9" s="8" t="s">
        <v>466</v>
      </c>
      <c r="F9" s="10">
        <v>12.5</v>
      </c>
      <c r="G9" s="10">
        <v>11.8</v>
      </c>
      <c r="H9" s="10">
        <v>11.9</v>
      </c>
      <c r="I9" s="10">
        <v>12</v>
      </c>
      <c r="J9" s="10">
        <v>12.2</v>
      </c>
      <c r="K9" s="10">
        <v>12.2</v>
      </c>
      <c r="L9" s="10">
        <v>11.8</v>
      </c>
      <c r="M9" s="10">
        <v>12.2</v>
      </c>
      <c r="N9" s="27">
        <f t="shared" si="0"/>
        <v>36.200000000000003</v>
      </c>
      <c r="O9" s="27">
        <f t="shared" si="1"/>
        <v>24.2</v>
      </c>
      <c r="P9" s="27">
        <f t="shared" si="2"/>
        <v>36.200000000000003</v>
      </c>
      <c r="Q9" s="28">
        <f t="shared" si="3"/>
        <v>60.400000000000006</v>
      </c>
      <c r="R9" s="28">
        <f t="shared" si="4"/>
        <v>60.400000000000006</v>
      </c>
      <c r="S9" s="11" t="s">
        <v>149</v>
      </c>
      <c r="T9" s="11" t="s">
        <v>254</v>
      </c>
      <c r="U9" s="13" t="s">
        <v>152</v>
      </c>
      <c r="V9" s="13" t="s">
        <v>389</v>
      </c>
      <c r="W9" s="13" t="s">
        <v>351</v>
      </c>
      <c r="X9" s="13" t="s">
        <v>148</v>
      </c>
      <c r="Y9" s="12">
        <v>10.4</v>
      </c>
      <c r="Z9" s="12">
        <v>11.6</v>
      </c>
      <c r="AA9" s="12">
        <v>9.8000000000000007</v>
      </c>
      <c r="AB9" s="11" t="s">
        <v>278</v>
      </c>
      <c r="AC9" s="12">
        <v>1.8</v>
      </c>
      <c r="AD9" s="12" t="s">
        <v>271</v>
      </c>
      <c r="AE9" s="12">
        <v>0.8</v>
      </c>
      <c r="AF9" s="12">
        <v>1</v>
      </c>
      <c r="AG9" s="12"/>
      <c r="AH9" s="11" t="s">
        <v>197</v>
      </c>
      <c r="AI9" s="11" t="s">
        <v>190</v>
      </c>
      <c r="AJ9" s="11" t="s">
        <v>146</v>
      </c>
      <c r="AK9" s="8"/>
      <c r="AL9" s="8" t="s">
        <v>519</v>
      </c>
      <c r="AM9" s="31" t="s">
        <v>520</v>
      </c>
    </row>
    <row r="10" spans="1:39" s="5" customFormat="1" ht="15" customHeight="1">
      <c r="A10" s="6">
        <v>45375</v>
      </c>
      <c r="B10" s="25" t="s">
        <v>118</v>
      </c>
      <c r="C10" s="8" t="s">
        <v>458</v>
      </c>
      <c r="D10" s="9">
        <v>6.6689814814814813E-2</v>
      </c>
      <c r="E10" s="8" t="s">
        <v>479</v>
      </c>
      <c r="F10" s="10">
        <v>12.7</v>
      </c>
      <c r="G10" s="10">
        <v>11.2</v>
      </c>
      <c r="H10" s="10">
        <v>11.7</v>
      </c>
      <c r="I10" s="10">
        <v>11.9</v>
      </c>
      <c r="J10" s="10">
        <v>12.2</v>
      </c>
      <c r="K10" s="10">
        <v>12.6</v>
      </c>
      <c r="L10" s="10">
        <v>12</v>
      </c>
      <c r="M10" s="10">
        <v>11.9</v>
      </c>
      <c r="N10" s="27">
        <f t="shared" si="0"/>
        <v>35.599999999999994</v>
      </c>
      <c r="O10" s="27">
        <f t="shared" si="1"/>
        <v>24.1</v>
      </c>
      <c r="P10" s="27">
        <f t="shared" si="2"/>
        <v>36.5</v>
      </c>
      <c r="Q10" s="28">
        <f t="shared" si="3"/>
        <v>59.699999999999989</v>
      </c>
      <c r="R10" s="28">
        <f t="shared" si="4"/>
        <v>60.6</v>
      </c>
      <c r="S10" s="11" t="s">
        <v>149</v>
      </c>
      <c r="T10" s="11" t="s">
        <v>231</v>
      </c>
      <c r="U10" s="13" t="s">
        <v>480</v>
      </c>
      <c r="V10" s="13" t="s">
        <v>198</v>
      </c>
      <c r="W10" s="13" t="s">
        <v>256</v>
      </c>
      <c r="X10" s="13" t="s">
        <v>148</v>
      </c>
      <c r="Y10" s="12">
        <v>14.4</v>
      </c>
      <c r="Z10" s="12">
        <v>14</v>
      </c>
      <c r="AA10" s="12">
        <v>8.3000000000000007</v>
      </c>
      <c r="AB10" s="11" t="s">
        <v>146</v>
      </c>
      <c r="AC10" s="12">
        <v>1.4</v>
      </c>
      <c r="AD10" s="12" t="s">
        <v>271</v>
      </c>
      <c r="AE10" s="12">
        <v>0.6</v>
      </c>
      <c r="AF10" s="12">
        <v>0.8</v>
      </c>
      <c r="AG10" s="12"/>
      <c r="AH10" s="11" t="s">
        <v>197</v>
      </c>
      <c r="AI10" s="11" t="s">
        <v>197</v>
      </c>
      <c r="AJ10" s="11" t="s">
        <v>146</v>
      </c>
      <c r="AK10" s="8"/>
      <c r="AL10" s="8" t="s">
        <v>539</v>
      </c>
      <c r="AM10" s="31" t="s">
        <v>540</v>
      </c>
    </row>
    <row r="11" spans="1:39" s="5" customFormat="1" ht="15" customHeight="1">
      <c r="A11" s="6">
        <v>45515</v>
      </c>
      <c r="B11" s="25" t="s">
        <v>553</v>
      </c>
      <c r="C11" s="8" t="s">
        <v>151</v>
      </c>
      <c r="D11" s="9">
        <v>6.5289351851851848E-2</v>
      </c>
      <c r="E11" s="8" t="s">
        <v>573</v>
      </c>
      <c r="F11" s="10">
        <v>12.6</v>
      </c>
      <c r="G11" s="10">
        <v>10.9</v>
      </c>
      <c r="H11" s="10">
        <v>11.2</v>
      </c>
      <c r="I11" s="10">
        <v>11.5</v>
      </c>
      <c r="J11" s="10">
        <v>11.9</v>
      </c>
      <c r="K11" s="10">
        <v>12</v>
      </c>
      <c r="L11" s="10">
        <v>11.7</v>
      </c>
      <c r="M11" s="10">
        <v>12.3</v>
      </c>
      <c r="N11" s="27">
        <f t="shared" si="0"/>
        <v>34.700000000000003</v>
      </c>
      <c r="O11" s="27">
        <f t="shared" si="1"/>
        <v>23.4</v>
      </c>
      <c r="P11" s="27">
        <f t="shared" si="2"/>
        <v>36</v>
      </c>
      <c r="Q11" s="28">
        <f t="shared" si="3"/>
        <v>58.1</v>
      </c>
      <c r="R11" s="28">
        <f t="shared" si="4"/>
        <v>59.399999999999991</v>
      </c>
      <c r="S11" s="11" t="s">
        <v>149</v>
      </c>
      <c r="T11" s="11" t="s">
        <v>150</v>
      </c>
      <c r="U11" s="13" t="s">
        <v>574</v>
      </c>
      <c r="V11" s="13" t="s">
        <v>256</v>
      </c>
      <c r="W11" s="13" t="s">
        <v>345</v>
      </c>
      <c r="X11" s="13" t="s">
        <v>147</v>
      </c>
      <c r="Y11" s="12">
        <v>9.6</v>
      </c>
      <c r="Z11" s="12">
        <v>12.5</v>
      </c>
      <c r="AA11" s="12">
        <v>9.3000000000000007</v>
      </c>
      <c r="AB11" s="11" t="s">
        <v>177</v>
      </c>
      <c r="AC11" s="12">
        <v>-1.7</v>
      </c>
      <c r="AD11" s="12" t="s">
        <v>271</v>
      </c>
      <c r="AE11" s="12">
        <v>0.2</v>
      </c>
      <c r="AF11" s="12">
        <v>-1.9</v>
      </c>
      <c r="AG11" s="12"/>
      <c r="AH11" s="11" t="s">
        <v>190</v>
      </c>
      <c r="AI11" s="11" t="s">
        <v>190</v>
      </c>
      <c r="AJ11" s="11" t="s">
        <v>165</v>
      </c>
      <c r="AK11" s="8"/>
      <c r="AL11" s="8" t="s">
        <v>615</v>
      </c>
      <c r="AM11" s="31" t="s">
        <v>616</v>
      </c>
    </row>
    <row r="12" spans="1:39" s="5" customFormat="1" ht="15" customHeight="1">
      <c r="A12" s="6">
        <v>45515</v>
      </c>
      <c r="B12" s="25" t="s">
        <v>118</v>
      </c>
      <c r="C12" s="8" t="s">
        <v>151</v>
      </c>
      <c r="D12" s="9">
        <v>6.3935185185185192E-2</v>
      </c>
      <c r="E12" s="8" t="s">
        <v>588</v>
      </c>
      <c r="F12" s="10">
        <v>12.3</v>
      </c>
      <c r="G12" s="10">
        <v>10.8</v>
      </c>
      <c r="H12" s="10">
        <v>11.1</v>
      </c>
      <c r="I12" s="10">
        <v>11</v>
      </c>
      <c r="J12" s="10">
        <v>11.8</v>
      </c>
      <c r="K12" s="10">
        <v>12</v>
      </c>
      <c r="L12" s="10">
        <v>11.6</v>
      </c>
      <c r="M12" s="10">
        <v>11.8</v>
      </c>
      <c r="N12" s="27">
        <f t="shared" si="0"/>
        <v>34.200000000000003</v>
      </c>
      <c r="O12" s="27">
        <f t="shared" si="1"/>
        <v>22.8</v>
      </c>
      <c r="P12" s="27">
        <f t="shared" si="2"/>
        <v>35.400000000000006</v>
      </c>
      <c r="Q12" s="28">
        <f t="shared" si="3"/>
        <v>57</v>
      </c>
      <c r="R12" s="28">
        <f t="shared" si="4"/>
        <v>58.2</v>
      </c>
      <c r="S12" s="11" t="s">
        <v>171</v>
      </c>
      <c r="T12" s="11" t="s">
        <v>178</v>
      </c>
      <c r="U12" s="13" t="s">
        <v>200</v>
      </c>
      <c r="V12" s="13" t="s">
        <v>203</v>
      </c>
      <c r="W12" s="13" t="s">
        <v>480</v>
      </c>
      <c r="X12" s="13" t="s">
        <v>147</v>
      </c>
      <c r="Y12" s="12">
        <v>9.6</v>
      </c>
      <c r="Z12" s="12">
        <v>12.5</v>
      </c>
      <c r="AA12" s="12">
        <v>9.3000000000000007</v>
      </c>
      <c r="AB12" s="11" t="s">
        <v>177</v>
      </c>
      <c r="AC12" s="12">
        <v>-2.4</v>
      </c>
      <c r="AD12" s="12" t="s">
        <v>271</v>
      </c>
      <c r="AE12" s="12">
        <v>-0.5</v>
      </c>
      <c r="AF12" s="12">
        <v>-1.9</v>
      </c>
      <c r="AG12" s="12" t="s">
        <v>277</v>
      </c>
      <c r="AH12" s="11" t="s">
        <v>257</v>
      </c>
      <c r="AI12" s="11" t="s">
        <v>190</v>
      </c>
      <c r="AJ12" s="11" t="s">
        <v>148</v>
      </c>
      <c r="AK12" s="8"/>
      <c r="AL12" s="8" t="s">
        <v>631</v>
      </c>
      <c r="AM12" s="31" t="s">
        <v>632</v>
      </c>
    </row>
    <row r="13" spans="1:39" s="5" customFormat="1" ht="15" customHeight="1">
      <c r="A13" s="6">
        <v>45521</v>
      </c>
      <c r="B13" s="25" t="s">
        <v>119</v>
      </c>
      <c r="C13" s="8" t="s">
        <v>151</v>
      </c>
      <c r="D13" s="9">
        <v>6.4594907407407406E-2</v>
      </c>
      <c r="E13" s="8" t="s">
        <v>637</v>
      </c>
      <c r="F13" s="10">
        <v>12.4</v>
      </c>
      <c r="G13" s="10">
        <v>11.1</v>
      </c>
      <c r="H13" s="10">
        <v>11.4</v>
      </c>
      <c r="I13" s="10">
        <v>11.7</v>
      </c>
      <c r="J13" s="10">
        <v>11.9</v>
      </c>
      <c r="K13" s="10">
        <v>12</v>
      </c>
      <c r="L13" s="10">
        <v>11.2</v>
      </c>
      <c r="M13" s="10">
        <v>11.4</v>
      </c>
      <c r="N13" s="27">
        <f t="shared" si="0"/>
        <v>34.9</v>
      </c>
      <c r="O13" s="27">
        <f t="shared" si="1"/>
        <v>23.6</v>
      </c>
      <c r="P13" s="27">
        <f t="shared" si="2"/>
        <v>34.6</v>
      </c>
      <c r="Q13" s="28">
        <f t="shared" si="3"/>
        <v>58.499999999999993</v>
      </c>
      <c r="R13" s="28">
        <f t="shared" si="4"/>
        <v>58.199999999999996</v>
      </c>
      <c r="S13" s="11" t="s">
        <v>149</v>
      </c>
      <c r="T13" s="11" t="s">
        <v>185</v>
      </c>
      <c r="U13" s="13" t="s">
        <v>351</v>
      </c>
      <c r="V13" s="13" t="s">
        <v>389</v>
      </c>
      <c r="W13" s="13" t="s">
        <v>200</v>
      </c>
      <c r="X13" s="13" t="s">
        <v>147</v>
      </c>
      <c r="Y13" s="12">
        <v>10.9</v>
      </c>
      <c r="Z13" s="12">
        <v>13.3</v>
      </c>
      <c r="AA13" s="12">
        <v>9.3000000000000007</v>
      </c>
      <c r="AB13" s="11" t="s">
        <v>177</v>
      </c>
      <c r="AC13" s="12">
        <v>-2.1</v>
      </c>
      <c r="AD13" s="12" t="s">
        <v>271</v>
      </c>
      <c r="AE13" s="12">
        <v>-0.2</v>
      </c>
      <c r="AF13" s="12">
        <v>-1.9</v>
      </c>
      <c r="AG13" s="12"/>
      <c r="AH13" s="11" t="s">
        <v>190</v>
      </c>
      <c r="AI13" s="11" t="s">
        <v>257</v>
      </c>
      <c r="AJ13" s="11" t="s">
        <v>165</v>
      </c>
      <c r="AK13" s="8"/>
      <c r="AL13" s="8" t="s">
        <v>683</v>
      </c>
      <c r="AM13" s="31" t="s">
        <v>684</v>
      </c>
    </row>
    <row r="14" spans="1:39" s="5" customFormat="1" ht="15" customHeight="1">
      <c r="A14" s="6">
        <v>45522</v>
      </c>
      <c r="B14" s="25" t="s">
        <v>554</v>
      </c>
      <c r="C14" s="8" t="s">
        <v>151</v>
      </c>
      <c r="D14" s="9">
        <v>6.535879629629629E-2</v>
      </c>
      <c r="E14" s="8" t="s">
        <v>659</v>
      </c>
      <c r="F14" s="10">
        <v>12.4</v>
      </c>
      <c r="G14" s="10">
        <v>10.6</v>
      </c>
      <c r="H14" s="10">
        <v>11.1</v>
      </c>
      <c r="I14" s="10">
        <v>12.2</v>
      </c>
      <c r="J14" s="10">
        <v>12.2</v>
      </c>
      <c r="K14" s="10">
        <v>12.2</v>
      </c>
      <c r="L14" s="10">
        <v>12</v>
      </c>
      <c r="M14" s="10">
        <v>12</v>
      </c>
      <c r="N14" s="27">
        <f t="shared" si="0"/>
        <v>34.1</v>
      </c>
      <c r="O14" s="27">
        <f t="shared" si="1"/>
        <v>24.4</v>
      </c>
      <c r="P14" s="27">
        <f t="shared" si="2"/>
        <v>36.200000000000003</v>
      </c>
      <c r="Q14" s="28">
        <f t="shared" si="3"/>
        <v>58.5</v>
      </c>
      <c r="R14" s="28">
        <f t="shared" si="4"/>
        <v>60.599999999999994</v>
      </c>
      <c r="S14" s="11" t="s">
        <v>171</v>
      </c>
      <c r="T14" s="11" t="s">
        <v>150</v>
      </c>
      <c r="U14" s="13" t="s">
        <v>641</v>
      </c>
      <c r="V14" s="13" t="s">
        <v>344</v>
      </c>
      <c r="W14" s="13" t="s">
        <v>203</v>
      </c>
      <c r="X14" s="13" t="s">
        <v>147</v>
      </c>
      <c r="Y14" s="12">
        <v>12.5</v>
      </c>
      <c r="Z14" s="12">
        <v>13.2</v>
      </c>
      <c r="AA14" s="12">
        <v>9.1</v>
      </c>
      <c r="AB14" s="11" t="s">
        <v>177</v>
      </c>
      <c r="AC14" s="12">
        <v>-1.4</v>
      </c>
      <c r="AD14" s="12" t="s">
        <v>271</v>
      </c>
      <c r="AE14" s="12">
        <v>0.4</v>
      </c>
      <c r="AF14" s="12">
        <v>-1.8</v>
      </c>
      <c r="AG14" s="12"/>
      <c r="AH14" s="11" t="s">
        <v>197</v>
      </c>
      <c r="AI14" s="11" t="s">
        <v>190</v>
      </c>
      <c r="AJ14" s="11" t="s">
        <v>165</v>
      </c>
      <c r="AK14" s="8"/>
      <c r="AL14" s="8" t="s">
        <v>701</v>
      </c>
      <c r="AM14" s="31" t="s">
        <v>702</v>
      </c>
    </row>
    <row r="15" spans="1:39" s="5" customFormat="1" ht="15" customHeight="1">
      <c r="A15" s="6">
        <v>45528</v>
      </c>
      <c r="B15" s="25" t="s">
        <v>715</v>
      </c>
      <c r="C15" s="8" t="s">
        <v>151</v>
      </c>
      <c r="D15" s="9">
        <v>6.6006944444444438E-2</v>
      </c>
      <c r="E15" s="8" t="s">
        <v>719</v>
      </c>
      <c r="F15" s="10">
        <v>12.9</v>
      </c>
      <c r="G15" s="10">
        <v>11.6</v>
      </c>
      <c r="H15" s="10">
        <v>11.3</v>
      </c>
      <c r="I15" s="10">
        <v>11.7</v>
      </c>
      <c r="J15" s="10">
        <v>12.3</v>
      </c>
      <c r="K15" s="10">
        <v>12.3</v>
      </c>
      <c r="L15" s="10">
        <v>11.3</v>
      </c>
      <c r="M15" s="10">
        <v>11.9</v>
      </c>
      <c r="N15" s="27">
        <f t="shared" ref="N15:N21" si="5">SUM(F15:H15)</f>
        <v>35.799999999999997</v>
      </c>
      <c r="O15" s="27">
        <f t="shared" ref="O15:O21" si="6">SUM(I15:J15)</f>
        <v>24</v>
      </c>
      <c r="P15" s="27">
        <f t="shared" ref="P15:P21" si="7">SUM(K15:M15)</f>
        <v>35.5</v>
      </c>
      <c r="Q15" s="28">
        <f t="shared" ref="Q15:Q21" si="8">SUM(F15:J15)</f>
        <v>59.8</v>
      </c>
      <c r="R15" s="28">
        <f t="shared" ref="R15:R21" si="9">SUM(I15:M15)</f>
        <v>59.499999999999993</v>
      </c>
      <c r="S15" s="11" t="s">
        <v>149</v>
      </c>
      <c r="T15" s="11" t="s">
        <v>254</v>
      </c>
      <c r="U15" s="13" t="s">
        <v>253</v>
      </c>
      <c r="V15" s="13" t="s">
        <v>720</v>
      </c>
      <c r="W15" s="13" t="s">
        <v>721</v>
      </c>
      <c r="X15" s="13" t="s">
        <v>147</v>
      </c>
      <c r="Y15" s="12">
        <v>10.199999999999999</v>
      </c>
      <c r="Z15" s="12">
        <v>13.7</v>
      </c>
      <c r="AA15" s="12">
        <v>9.6</v>
      </c>
      <c r="AB15" s="11" t="s">
        <v>177</v>
      </c>
      <c r="AC15" s="12">
        <v>-0.5</v>
      </c>
      <c r="AD15" s="12" t="s">
        <v>271</v>
      </c>
      <c r="AE15" s="12">
        <v>1.3</v>
      </c>
      <c r="AF15" s="12">
        <v>-1.8</v>
      </c>
      <c r="AG15" s="12"/>
      <c r="AH15" s="11" t="s">
        <v>272</v>
      </c>
      <c r="AI15" s="11" t="s">
        <v>190</v>
      </c>
      <c r="AJ15" s="11" t="s">
        <v>165</v>
      </c>
      <c r="AK15" s="8"/>
      <c r="AL15" s="8" t="s">
        <v>763</v>
      </c>
      <c r="AM15" s="31" t="s">
        <v>764</v>
      </c>
    </row>
    <row r="16" spans="1:39" s="5" customFormat="1" ht="15" customHeight="1">
      <c r="A16" s="6">
        <v>45528</v>
      </c>
      <c r="B16" s="25" t="s">
        <v>716</v>
      </c>
      <c r="C16" s="8" t="s">
        <v>151</v>
      </c>
      <c r="D16" s="9">
        <v>6.598379629629629E-2</v>
      </c>
      <c r="E16" s="8" t="s">
        <v>725</v>
      </c>
      <c r="F16" s="10">
        <v>13</v>
      </c>
      <c r="G16" s="10">
        <v>11.4</v>
      </c>
      <c r="H16" s="10">
        <v>12</v>
      </c>
      <c r="I16" s="10">
        <v>12.1</v>
      </c>
      <c r="J16" s="10">
        <v>12.1</v>
      </c>
      <c r="K16" s="10">
        <v>11.7</v>
      </c>
      <c r="L16" s="10">
        <v>11.3</v>
      </c>
      <c r="M16" s="10">
        <v>11.5</v>
      </c>
      <c r="N16" s="27">
        <f t="shared" si="5"/>
        <v>36.4</v>
      </c>
      <c r="O16" s="27">
        <f t="shared" si="6"/>
        <v>24.2</v>
      </c>
      <c r="P16" s="27">
        <f t="shared" si="7"/>
        <v>34.5</v>
      </c>
      <c r="Q16" s="28">
        <f t="shared" si="8"/>
        <v>60.6</v>
      </c>
      <c r="R16" s="28">
        <f t="shared" si="9"/>
        <v>58.7</v>
      </c>
      <c r="S16" s="11" t="s">
        <v>177</v>
      </c>
      <c r="T16" s="11" t="s">
        <v>185</v>
      </c>
      <c r="U16" s="13" t="s">
        <v>154</v>
      </c>
      <c r="V16" s="13" t="s">
        <v>641</v>
      </c>
      <c r="W16" s="13" t="s">
        <v>248</v>
      </c>
      <c r="X16" s="13" t="s">
        <v>147</v>
      </c>
      <c r="Y16" s="12">
        <v>10.199999999999999</v>
      </c>
      <c r="Z16" s="12">
        <v>13.7</v>
      </c>
      <c r="AA16" s="12">
        <v>9.6</v>
      </c>
      <c r="AB16" s="11" t="s">
        <v>177</v>
      </c>
      <c r="AC16" s="12">
        <v>-1</v>
      </c>
      <c r="AD16" s="12">
        <v>-0.4</v>
      </c>
      <c r="AE16" s="12">
        <v>0.4</v>
      </c>
      <c r="AF16" s="12">
        <v>-1.8</v>
      </c>
      <c r="AG16" s="12"/>
      <c r="AH16" s="11" t="s">
        <v>197</v>
      </c>
      <c r="AI16" s="11" t="s">
        <v>190</v>
      </c>
      <c r="AJ16" s="11" t="s">
        <v>165</v>
      </c>
      <c r="AK16" s="8"/>
      <c r="AL16" s="8" t="s">
        <v>769</v>
      </c>
      <c r="AM16" s="31" t="s">
        <v>770</v>
      </c>
    </row>
    <row r="17" spans="1:39" s="5" customFormat="1" ht="15" customHeight="1">
      <c r="A17" s="6">
        <v>45529</v>
      </c>
      <c r="B17" s="25" t="s">
        <v>118</v>
      </c>
      <c r="C17" s="8" t="s">
        <v>151</v>
      </c>
      <c r="D17" s="9">
        <v>6.4618055555555554E-2</v>
      </c>
      <c r="E17" s="8" t="s">
        <v>761</v>
      </c>
      <c r="F17" s="10">
        <v>12.6</v>
      </c>
      <c r="G17" s="10">
        <v>10.8</v>
      </c>
      <c r="H17" s="10">
        <v>11.6</v>
      </c>
      <c r="I17" s="10">
        <v>11.9</v>
      </c>
      <c r="J17" s="10">
        <v>11.8</v>
      </c>
      <c r="K17" s="10">
        <v>11.8</v>
      </c>
      <c r="L17" s="10">
        <v>11.5</v>
      </c>
      <c r="M17" s="10">
        <v>11.3</v>
      </c>
      <c r="N17" s="27">
        <f t="shared" si="5"/>
        <v>35</v>
      </c>
      <c r="O17" s="27">
        <f t="shared" si="6"/>
        <v>23.700000000000003</v>
      </c>
      <c r="P17" s="27">
        <f t="shared" si="7"/>
        <v>34.6</v>
      </c>
      <c r="Q17" s="28">
        <f t="shared" si="8"/>
        <v>58.7</v>
      </c>
      <c r="R17" s="28">
        <f t="shared" si="9"/>
        <v>58.3</v>
      </c>
      <c r="S17" s="11" t="s">
        <v>177</v>
      </c>
      <c r="T17" s="11" t="s">
        <v>185</v>
      </c>
      <c r="U17" s="13" t="s">
        <v>200</v>
      </c>
      <c r="V17" s="13" t="s">
        <v>248</v>
      </c>
      <c r="W17" s="13" t="s">
        <v>641</v>
      </c>
      <c r="X17" s="13" t="s">
        <v>147</v>
      </c>
      <c r="Y17" s="12">
        <v>10.9</v>
      </c>
      <c r="Z17" s="12">
        <v>11.8</v>
      </c>
      <c r="AA17" s="12">
        <v>9.3000000000000007</v>
      </c>
      <c r="AB17" s="11" t="s">
        <v>177</v>
      </c>
      <c r="AC17" s="12">
        <v>-1.5</v>
      </c>
      <c r="AD17" s="12" t="s">
        <v>271</v>
      </c>
      <c r="AE17" s="12">
        <v>0.1</v>
      </c>
      <c r="AF17" s="12">
        <v>-1.6</v>
      </c>
      <c r="AG17" s="12"/>
      <c r="AH17" s="11" t="s">
        <v>190</v>
      </c>
      <c r="AI17" s="11" t="s">
        <v>257</v>
      </c>
      <c r="AJ17" s="11" t="s">
        <v>165</v>
      </c>
      <c r="AK17" s="8"/>
      <c r="AL17" s="8" t="s">
        <v>805</v>
      </c>
      <c r="AM17" s="31" t="s">
        <v>806</v>
      </c>
    </row>
    <row r="18" spans="1:39" s="5" customFormat="1" ht="15" customHeight="1">
      <c r="A18" s="6">
        <v>45535</v>
      </c>
      <c r="B18" s="25" t="s">
        <v>119</v>
      </c>
      <c r="C18" s="8" t="s">
        <v>813</v>
      </c>
      <c r="D18" s="9">
        <v>6.8854166666666661E-2</v>
      </c>
      <c r="E18" s="8" t="s">
        <v>825</v>
      </c>
      <c r="F18" s="10">
        <v>12.9</v>
      </c>
      <c r="G18" s="10">
        <v>11.9</v>
      </c>
      <c r="H18" s="10">
        <v>12.3</v>
      </c>
      <c r="I18" s="10">
        <v>12.9</v>
      </c>
      <c r="J18" s="10">
        <v>12.9</v>
      </c>
      <c r="K18" s="10">
        <v>12.4</v>
      </c>
      <c r="L18" s="10">
        <v>12.3</v>
      </c>
      <c r="M18" s="10">
        <v>12.3</v>
      </c>
      <c r="N18" s="27">
        <f t="shared" si="5"/>
        <v>37.1</v>
      </c>
      <c r="O18" s="27">
        <f t="shared" si="6"/>
        <v>25.8</v>
      </c>
      <c r="P18" s="27">
        <f t="shared" si="7"/>
        <v>37</v>
      </c>
      <c r="Q18" s="28">
        <f t="shared" si="8"/>
        <v>62.9</v>
      </c>
      <c r="R18" s="28">
        <f t="shared" si="9"/>
        <v>62.8</v>
      </c>
      <c r="S18" s="11" t="s">
        <v>177</v>
      </c>
      <c r="T18" s="11" t="s">
        <v>178</v>
      </c>
      <c r="U18" s="13" t="s">
        <v>189</v>
      </c>
      <c r="V18" s="13" t="s">
        <v>741</v>
      </c>
      <c r="W18" s="13" t="s">
        <v>377</v>
      </c>
      <c r="X18" s="13" t="s">
        <v>147</v>
      </c>
      <c r="Y18" s="12">
        <v>12.7</v>
      </c>
      <c r="Z18" s="12">
        <v>13.1</v>
      </c>
      <c r="AA18" s="12">
        <v>8.1</v>
      </c>
      <c r="AB18" s="11" t="s">
        <v>811</v>
      </c>
      <c r="AC18" s="12">
        <v>4.7</v>
      </c>
      <c r="AD18" s="12" t="s">
        <v>271</v>
      </c>
      <c r="AE18" s="12" t="s">
        <v>271</v>
      </c>
      <c r="AF18" s="12" t="s">
        <v>271</v>
      </c>
      <c r="AG18" s="12"/>
      <c r="AH18" s="11" t="s">
        <v>849</v>
      </c>
      <c r="AI18" s="11" t="s">
        <v>257</v>
      </c>
      <c r="AJ18" s="11" t="s">
        <v>165</v>
      </c>
      <c r="AK18" s="8"/>
      <c r="AL18" s="8" t="s">
        <v>862</v>
      </c>
      <c r="AM18" s="31" t="s">
        <v>863</v>
      </c>
    </row>
    <row r="19" spans="1:39" s="5" customFormat="1" ht="15" customHeight="1">
      <c r="A19" s="6">
        <v>45536</v>
      </c>
      <c r="B19" s="25" t="s">
        <v>120</v>
      </c>
      <c r="C19" s="8" t="s">
        <v>458</v>
      </c>
      <c r="D19" s="9">
        <v>6.5324074074074076E-2</v>
      </c>
      <c r="E19" s="8" t="s">
        <v>844</v>
      </c>
      <c r="F19" s="10">
        <v>13</v>
      </c>
      <c r="G19" s="10">
        <v>11.5</v>
      </c>
      <c r="H19" s="10">
        <v>11.5</v>
      </c>
      <c r="I19" s="10">
        <v>11.8</v>
      </c>
      <c r="J19" s="10">
        <v>12.1</v>
      </c>
      <c r="K19" s="10">
        <v>12.1</v>
      </c>
      <c r="L19" s="10">
        <v>11.1</v>
      </c>
      <c r="M19" s="10">
        <v>11.3</v>
      </c>
      <c r="N19" s="27">
        <f t="shared" si="5"/>
        <v>36</v>
      </c>
      <c r="O19" s="27">
        <f t="shared" si="6"/>
        <v>23.9</v>
      </c>
      <c r="P19" s="27">
        <f t="shared" si="7"/>
        <v>34.5</v>
      </c>
      <c r="Q19" s="28">
        <f t="shared" si="8"/>
        <v>59.9</v>
      </c>
      <c r="R19" s="28">
        <f t="shared" si="9"/>
        <v>58.400000000000006</v>
      </c>
      <c r="S19" s="11" t="s">
        <v>177</v>
      </c>
      <c r="T19" s="11" t="s">
        <v>185</v>
      </c>
      <c r="U19" s="13" t="s">
        <v>188</v>
      </c>
      <c r="V19" s="13" t="s">
        <v>200</v>
      </c>
      <c r="W19" s="13" t="s">
        <v>256</v>
      </c>
      <c r="X19" s="13" t="s">
        <v>147</v>
      </c>
      <c r="Y19" s="12">
        <v>15</v>
      </c>
      <c r="Z19" s="12">
        <v>16.600000000000001</v>
      </c>
      <c r="AA19" s="12">
        <v>8.6</v>
      </c>
      <c r="AB19" s="11" t="s">
        <v>146</v>
      </c>
      <c r="AC19" s="12">
        <v>0.2</v>
      </c>
      <c r="AD19" s="12">
        <v>-0.2</v>
      </c>
      <c r="AE19" s="12" t="s">
        <v>281</v>
      </c>
      <c r="AF19" s="12" t="s">
        <v>281</v>
      </c>
      <c r="AG19" s="12"/>
      <c r="AH19" s="11" t="s">
        <v>190</v>
      </c>
      <c r="AI19" s="11" t="s">
        <v>190</v>
      </c>
      <c r="AJ19" s="11" t="s">
        <v>165</v>
      </c>
      <c r="AK19" s="8"/>
      <c r="AL19" s="8" t="s">
        <v>888</v>
      </c>
      <c r="AM19" s="31" t="s">
        <v>889</v>
      </c>
    </row>
    <row r="20" spans="1:39" s="5" customFormat="1" ht="15" customHeight="1">
      <c r="A20" s="6">
        <v>45542</v>
      </c>
      <c r="B20" s="25" t="s">
        <v>554</v>
      </c>
      <c r="C20" s="8" t="s">
        <v>151</v>
      </c>
      <c r="D20" s="9">
        <v>6.6724537037037041E-2</v>
      </c>
      <c r="E20" s="8" t="s">
        <v>916</v>
      </c>
      <c r="F20" s="10">
        <v>13.4</v>
      </c>
      <c r="G20" s="10">
        <v>11.9</v>
      </c>
      <c r="H20" s="10">
        <v>12.5</v>
      </c>
      <c r="I20" s="10">
        <v>12.3</v>
      </c>
      <c r="J20" s="10">
        <v>12.5</v>
      </c>
      <c r="K20" s="10">
        <v>11.7</v>
      </c>
      <c r="L20" s="10">
        <v>10.9</v>
      </c>
      <c r="M20" s="10">
        <v>11.3</v>
      </c>
      <c r="N20" s="27">
        <f t="shared" si="5"/>
        <v>37.799999999999997</v>
      </c>
      <c r="O20" s="27">
        <f t="shared" si="6"/>
        <v>24.8</v>
      </c>
      <c r="P20" s="27">
        <f t="shared" si="7"/>
        <v>33.900000000000006</v>
      </c>
      <c r="Q20" s="28">
        <f t="shared" si="8"/>
        <v>62.599999999999994</v>
      </c>
      <c r="R20" s="28">
        <f t="shared" si="9"/>
        <v>58.7</v>
      </c>
      <c r="S20" s="11" t="s">
        <v>184</v>
      </c>
      <c r="T20" s="11" t="s">
        <v>352</v>
      </c>
      <c r="U20" s="13" t="s">
        <v>256</v>
      </c>
      <c r="V20" s="13" t="s">
        <v>189</v>
      </c>
      <c r="W20" s="13" t="s">
        <v>574</v>
      </c>
      <c r="X20" s="13" t="s">
        <v>147</v>
      </c>
      <c r="Y20" s="12">
        <v>11.1</v>
      </c>
      <c r="Z20" s="12">
        <v>13.8</v>
      </c>
      <c r="AA20" s="12">
        <v>9.8000000000000007</v>
      </c>
      <c r="AB20" s="11" t="s">
        <v>148</v>
      </c>
      <c r="AC20" s="12">
        <v>0.4</v>
      </c>
      <c r="AD20" s="12">
        <v>-0.9</v>
      </c>
      <c r="AE20" s="12">
        <v>0.6</v>
      </c>
      <c r="AF20" s="12">
        <v>-1.1000000000000001</v>
      </c>
      <c r="AG20" s="12"/>
      <c r="AH20" s="11" t="s">
        <v>197</v>
      </c>
      <c r="AI20" s="11" t="s">
        <v>190</v>
      </c>
      <c r="AJ20" s="11" t="s">
        <v>146</v>
      </c>
      <c r="AK20" s="8"/>
      <c r="AL20" s="8" t="s">
        <v>917</v>
      </c>
      <c r="AM20" s="31" t="s">
        <v>918</v>
      </c>
    </row>
    <row r="21" spans="1:39" s="5" customFormat="1" ht="15" customHeight="1">
      <c r="A21" s="6">
        <v>45543</v>
      </c>
      <c r="B21" s="25" t="s">
        <v>553</v>
      </c>
      <c r="C21" s="8" t="s">
        <v>151</v>
      </c>
      <c r="D21" s="9">
        <v>6.5335648148148143E-2</v>
      </c>
      <c r="E21" s="8" t="s">
        <v>939</v>
      </c>
      <c r="F21" s="10">
        <v>12.4</v>
      </c>
      <c r="G21" s="10">
        <v>10.9</v>
      </c>
      <c r="H21" s="10">
        <v>11.2</v>
      </c>
      <c r="I21" s="10">
        <v>11.8</v>
      </c>
      <c r="J21" s="10">
        <v>12.3</v>
      </c>
      <c r="K21" s="10">
        <v>12.1</v>
      </c>
      <c r="L21" s="10">
        <v>11.6</v>
      </c>
      <c r="M21" s="10">
        <v>12.2</v>
      </c>
      <c r="N21" s="27">
        <f t="shared" si="5"/>
        <v>34.5</v>
      </c>
      <c r="O21" s="27">
        <f t="shared" si="6"/>
        <v>24.1</v>
      </c>
      <c r="P21" s="27">
        <f t="shared" si="7"/>
        <v>35.9</v>
      </c>
      <c r="Q21" s="28">
        <f t="shared" si="8"/>
        <v>58.599999999999994</v>
      </c>
      <c r="R21" s="28">
        <f t="shared" si="9"/>
        <v>60</v>
      </c>
      <c r="S21" s="11" t="s">
        <v>171</v>
      </c>
      <c r="T21" s="11" t="s">
        <v>150</v>
      </c>
      <c r="U21" s="13" t="s">
        <v>940</v>
      </c>
      <c r="V21" s="13" t="s">
        <v>941</v>
      </c>
      <c r="W21" s="13" t="s">
        <v>203</v>
      </c>
      <c r="X21" s="13" t="s">
        <v>147</v>
      </c>
      <c r="Y21" s="12">
        <v>10.4</v>
      </c>
      <c r="Z21" s="12">
        <v>12.8</v>
      </c>
      <c r="AA21" s="12">
        <v>10</v>
      </c>
      <c r="AB21" s="11" t="s">
        <v>148</v>
      </c>
      <c r="AC21" s="12">
        <v>-1.3</v>
      </c>
      <c r="AD21" s="12">
        <v>-0.2</v>
      </c>
      <c r="AE21" s="12">
        <v>-0.3</v>
      </c>
      <c r="AF21" s="12">
        <v>-1.2</v>
      </c>
      <c r="AG21" s="12"/>
      <c r="AH21" s="11" t="s">
        <v>190</v>
      </c>
      <c r="AI21" s="11" t="s">
        <v>190</v>
      </c>
      <c r="AJ21" s="11" t="s">
        <v>165</v>
      </c>
      <c r="AK21" s="8"/>
      <c r="AL21" s="8" t="s">
        <v>974</v>
      </c>
      <c r="AM21" s="31" t="s">
        <v>975</v>
      </c>
    </row>
    <row r="22" spans="1:39" s="5" customFormat="1" ht="15" customHeight="1">
      <c r="A22" s="6">
        <v>45549</v>
      </c>
      <c r="B22" s="35" t="s">
        <v>553</v>
      </c>
      <c r="C22" s="8" t="s">
        <v>151</v>
      </c>
      <c r="D22" s="9">
        <v>6.5312499999999996E-2</v>
      </c>
      <c r="E22" s="8" t="s">
        <v>991</v>
      </c>
      <c r="F22" s="10">
        <v>12.6</v>
      </c>
      <c r="G22" s="10">
        <v>11</v>
      </c>
      <c r="H22" s="10">
        <v>11.4</v>
      </c>
      <c r="I22" s="10">
        <v>12</v>
      </c>
      <c r="J22" s="10">
        <v>12.1</v>
      </c>
      <c r="K22" s="10">
        <v>11.8</v>
      </c>
      <c r="L22" s="10">
        <v>11.4</v>
      </c>
      <c r="M22" s="10">
        <v>12</v>
      </c>
      <c r="N22" s="27">
        <f t="shared" ref="N22:N30" si="10">SUM(F22:H22)</f>
        <v>35</v>
      </c>
      <c r="O22" s="27">
        <f t="shared" ref="O22:O30" si="11">SUM(I22:J22)</f>
        <v>24.1</v>
      </c>
      <c r="P22" s="27">
        <f t="shared" ref="P22:P30" si="12">SUM(K22:M22)</f>
        <v>35.200000000000003</v>
      </c>
      <c r="Q22" s="28">
        <f t="shared" ref="Q22:Q30" si="13">SUM(F22:J22)</f>
        <v>59.1</v>
      </c>
      <c r="R22" s="28">
        <f t="shared" ref="R22:R30" si="14">SUM(I22:M22)</f>
        <v>59.300000000000004</v>
      </c>
      <c r="S22" s="11" t="s">
        <v>149</v>
      </c>
      <c r="T22" s="11" t="s">
        <v>254</v>
      </c>
      <c r="U22" s="13" t="s">
        <v>344</v>
      </c>
      <c r="V22" s="13" t="s">
        <v>344</v>
      </c>
      <c r="W22" s="13" t="s">
        <v>339</v>
      </c>
      <c r="X22" s="13" t="s">
        <v>148</v>
      </c>
      <c r="Y22" s="12">
        <v>12.8</v>
      </c>
      <c r="Z22" s="12">
        <v>11</v>
      </c>
      <c r="AA22" s="12">
        <v>10.3</v>
      </c>
      <c r="AB22" s="11" t="s">
        <v>147</v>
      </c>
      <c r="AC22" s="12">
        <v>-1.5</v>
      </c>
      <c r="AD22" s="12" t="s">
        <v>271</v>
      </c>
      <c r="AE22" s="12" t="s">
        <v>281</v>
      </c>
      <c r="AF22" s="12">
        <v>-1.5</v>
      </c>
      <c r="AG22" s="12"/>
      <c r="AH22" s="11" t="s">
        <v>190</v>
      </c>
      <c r="AI22" s="11" t="s">
        <v>190</v>
      </c>
      <c r="AJ22" s="11" t="s">
        <v>165</v>
      </c>
      <c r="AK22" s="8"/>
      <c r="AL22" s="8" t="s">
        <v>992</v>
      </c>
      <c r="AM22" s="31" t="s">
        <v>993</v>
      </c>
    </row>
    <row r="23" spans="1:39" s="5" customFormat="1" ht="15" customHeight="1">
      <c r="A23" s="6">
        <v>45549</v>
      </c>
      <c r="B23" s="25" t="s">
        <v>118</v>
      </c>
      <c r="C23" s="8" t="s">
        <v>151</v>
      </c>
      <c r="D23" s="9">
        <v>6.3935185185185192E-2</v>
      </c>
      <c r="E23" s="8" t="s">
        <v>1002</v>
      </c>
      <c r="F23" s="10">
        <v>12.3</v>
      </c>
      <c r="G23" s="10">
        <v>10.9</v>
      </c>
      <c r="H23" s="10">
        <v>11.1</v>
      </c>
      <c r="I23" s="10">
        <v>11.5</v>
      </c>
      <c r="J23" s="10">
        <v>11.4</v>
      </c>
      <c r="K23" s="10">
        <v>11.5</v>
      </c>
      <c r="L23" s="10">
        <v>11.5</v>
      </c>
      <c r="M23" s="10">
        <v>12.2</v>
      </c>
      <c r="N23" s="27">
        <f t="shared" si="10"/>
        <v>34.300000000000004</v>
      </c>
      <c r="O23" s="27">
        <f t="shared" si="11"/>
        <v>22.9</v>
      </c>
      <c r="P23" s="27">
        <f t="shared" si="12"/>
        <v>35.200000000000003</v>
      </c>
      <c r="Q23" s="28">
        <f t="shared" si="13"/>
        <v>57.2</v>
      </c>
      <c r="R23" s="28">
        <f t="shared" si="14"/>
        <v>58.099999999999994</v>
      </c>
      <c r="S23" s="11" t="s">
        <v>171</v>
      </c>
      <c r="T23" s="11" t="s">
        <v>178</v>
      </c>
      <c r="U23" s="13" t="s">
        <v>482</v>
      </c>
      <c r="V23" s="13" t="s">
        <v>199</v>
      </c>
      <c r="W23" s="13" t="s">
        <v>351</v>
      </c>
      <c r="X23" s="13" t="s">
        <v>148</v>
      </c>
      <c r="Y23" s="12">
        <v>12.8</v>
      </c>
      <c r="Z23" s="12">
        <v>11</v>
      </c>
      <c r="AA23" s="12">
        <v>10.3</v>
      </c>
      <c r="AB23" s="11" t="s">
        <v>147</v>
      </c>
      <c r="AC23" s="12">
        <v>-2.4</v>
      </c>
      <c r="AD23" s="12" t="s">
        <v>271</v>
      </c>
      <c r="AE23" s="12">
        <v>-0.9</v>
      </c>
      <c r="AF23" s="12">
        <v>-1.5</v>
      </c>
      <c r="AG23" s="12"/>
      <c r="AH23" s="11" t="s">
        <v>258</v>
      </c>
      <c r="AI23" s="11" t="s">
        <v>190</v>
      </c>
      <c r="AJ23" s="11" t="s">
        <v>148</v>
      </c>
      <c r="AK23" s="8"/>
      <c r="AL23" s="8" t="s">
        <v>1003</v>
      </c>
      <c r="AM23" s="31" t="s">
        <v>1004</v>
      </c>
    </row>
    <row r="24" spans="1:39" s="5" customFormat="1" ht="15" customHeight="1">
      <c r="A24" s="6">
        <v>45550</v>
      </c>
      <c r="B24" s="25" t="s">
        <v>330</v>
      </c>
      <c r="C24" s="8" t="s">
        <v>193</v>
      </c>
      <c r="D24" s="9">
        <v>6.4641203703703701E-2</v>
      </c>
      <c r="E24" s="8" t="s">
        <v>1049</v>
      </c>
      <c r="F24" s="10">
        <v>12.6</v>
      </c>
      <c r="G24" s="10">
        <v>11.7</v>
      </c>
      <c r="H24" s="10">
        <v>11.3</v>
      </c>
      <c r="I24" s="10">
        <v>11.5</v>
      </c>
      <c r="J24" s="10">
        <v>11.6</v>
      </c>
      <c r="K24" s="10">
        <v>11.5</v>
      </c>
      <c r="L24" s="10">
        <v>11.3</v>
      </c>
      <c r="M24" s="10">
        <v>12</v>
      </c>
      <c r="N24" s="27">
        <f t="shared" si="10"/>
        <v>35.599999999999994</v>
      </c>
      <c r="O24" s="27">
        <f t="shared" si="11"/>
        <v>23.1</v>
      </c>
      <c r="P24" s="27">
        <f t="shared" si="12"/>
        <v>34.799999999999997</v>
      </c>
      <c r="Q24" s="28">
        <f t="shared" si="13"/>
        <v>58.699999999999996</v>
      </c>
      <c r="R24" s="28">
        <f t="shared" si="14"/>
        <v>57.900000000000006</v>
      </c>
      <c r="S24" s="11" t="s">
        <v>149</v>
      </c>
      <c r="T24" s="11" t="s">
        <v>178</v>
      </c>
      <c r="U24" s="13" t="s">
        <v>1050</v>
      </c>
      <c r="V24" s="13" t="s">
        <v>377</v>
      </c>
      <c r="W24" s="13" t="s">
        <v>386</v>
      </c>
      <c r="X24" s="13" t="s">
        <v>148</v>
      </c>
      <c r="Y24" s="12">
        <v>14.4</v>
      </c>
      <c r="Z24" s="12">
        <v>14.3</v>
      </c>
      <c r="AA24" s="12">
        <v>9.1</v>
      </c>
      <c r="AB24" s="11" t="s">
        <v>148</v>
      </c>
      <c r="AC24" s="12">
        <v>-0.1</v>
      </c>
      <c r="AD24" s="12">
        <v>-0.1</v>
      </c>
      <c r="AE24" s="12">
        <v>0.6</v>
      </c>
      <c r="AF24" s="12">
        <v>-0.8</v>
      </c>
      <c r="AG24" s="12"/>
      <c r="AH24" s="11" t="s">
        <v>197</v>
      </c>
      <c r="AI24" s="11" t="s">
        <v>190</v>
      </c>
      <c r="AJ24" s="11" t="s">
        <v>165</v>
      </c>
      <c r="AK24" s="8"/>
      <c r="AL24" s="8" t="s">
        <v>1094</v>
      </c>
      <c r="AM24" s="31" t="s">
        <v>1095</v>
      </c>
    </row>
    <row r="25" spans="1:39" s="5" customFormat="1" ht="15" customHeight="1">
      <c r="A25" s="6">
        <v>45551</v>
      </c>
      <c r="B25" s="35" t="s">
        <v>554</v>
      </c>
      <c r="C25" s="8" t="s">
        <v>201</v>
      </c>
      <c r="D25" s="9">
        <v>6.6747685185185188E-2</v>
      </c>
      <c r="E25" s="8" t="s">
        <v>1060</v>
      </c>
      <c r="F25" s="10">
        <v>12.7</v>
      </c>
      <c r="G25" s="10">
        <v>11.9</v>
      </c>
      <c r="H25" s="10">
        <v>12.7</v>
      </c>
      <c r="I25" s="10">
        <v>12.6</v>
      </c>
      <c r="J25" s="10">
        <v>12.4</v>
      </c>
      <c r="K25" s="10">
        <v>11.9</v>
      </c>
      <c r="L25" s="10">
        <v>11</v>
      </c>
      <c r="M25" s="10">
        <v>11.5</v>
      </c>
      <c r="N25" s="27">
        <f t="shared" si="10"/>
        <v>37.299999999999997</v>
      </c>
      <c r="O25" s="27">
        <f t="shared" si="11"/>
        <v>25</v>
      </c>
      <c r="P25" s="27">
        <f t="shared" si="12"/>
        <v>34.4</v>
      </c>
      <c r="Q25" s="28">
        <f t="shared" si="13"/>
        <v>62.3</v>
      </c>
      <c r="R25" s="28">
        <f t="shared" si="14"/>
        <v>59.4</v>
      </c>
      <c r="S25" s="11" t="s">
        <v>184</v>
      </c>
      <c r="T25" s="11" t="s">
        <v>352</v>
      </c>
      <c r="U25" s="13" t="s">
        <v>194</v>
      </c>
      <c r="V25" s="13" t="s">
        <v>574</v>
      </c>
      <c r="W25" s="13" t="s">
        <v>189</v>
      </c>
      <c r="X25" s="13" t="s">
        <v>148</v>
      </c>
      <c r="Y25" s="12">
        <v>12.8</v>
      </c>
      <c r="Z25" s="12">
        <v>11.8</v>
      </c>
      <c r="AA25" s="12">
        <v>9.9</v>
      </c>
      <c r="AB25" s="11" t="s">
        <v>148</v>
      </c>
      <c r="AC25" s="12">
        <v>0.6</v>
      </c>
      <c r="AD25" s="12">
        <v>-0.8</v>
      </c>
      <c r="AE25" s="12">
        <v>0.8</v>
      </c>
      <c r="AF25" s="12">
        <v>-1</v>
      </c>
      <c r="AG25" s="12"/>
      <c r="AH25" s="11" t="s">
        <v>197</v>
      </c>
      <c r="AI25" s="11" t="s">
        <v>190</v>
      </c>
      <c r="AJ25" s="11" t="s">
        <v>165</v>
      </c>
      <c r="AK25" s="8"/>
      <c r="AL25" s="8" t="s">
        <v>1078</v>
      </c>
      <c r="AM25" s="31" t="s">
        <v>1079</v>
      </c>
    </row>
    <row r="26" spans="1:39" s="5" customFormat="1" ht="15" customHeight="1">
      <c r="A26" s="6">
        <v>45556</v>
      </c>
      <c r="B26" s="25" t="s">
        <v>554</v>
      </c>
      <c r="C26" s="8" t="s">
        <v>151</v>
      </c>
      <c r="D26" s="9">
        <v>6.6076388888888893E-2</v>
      </c>
      <c r="E26" s="8" t="s">
        <v>1115</v>
      </c>
      <c r="F26" s="10">
        <v>12.5</v>
      </c>
      <c r="G26" s="10">
        <v>11.2</v>
      </c>
      <c r="H26" s="10">
        <v>12.3</v>
      </c>
      <c r="I26" s="10">
        <v>12.7</v>
      </c>
      <c r="J26" s="10">
        <v>12.5</v>
      </c>
      <c r="K26" s="10">
        <v>11.9</v>
      </c>
      <c r="L26" s="10">
        <v>11.1</v>
      </c>
      <c r="M26" s="10">
        <v>11.7</v>
      </c>
      <c r="N26" s="27">
        <f t="shared" si="10"/>
        <v>36</v>
      </c>
      <c r="O26" s="27">
        <f t="shared" si="11"/>
        <v>25.2</v>
      </c>
      <c r="P26" s="27">
        <f t="shared" si="12"/>
        <v>34.700000000000003</v>
      </c>
      <c r="Q26" s="28">
        <f t="shared" si="13"/>
        <v>61.2</v>
      </c>
      <c r="R26" s="28">
        <f t="shared" si="14"/>
        <v>59.900000000000006</v>
      </c>
      <c r="S26" s="11" t="s">
        <v>177</v>
      </c>
      <c r="T26" s="11" t="s">
        <v>185</v>
      </c>
      <c r="U26" s="13" t="s">
        <v>203</v>
      </c>
      <c r="V26" s="13" t="s">
        <v>188</v>
      </c>
      <c r="W26" s="13" t="s">
        <v>256</v>
      </c>
      <c r="X26" s="13" t="s">
        <v>148</v>
      </c>
      <c r="Y26" s="12">
        <v>11.5</v>
      </c>
      <c r="Z26" s="12">
        <v>11.8</v>
      </c>
      <c r="AA26" s="12">
        <v>10.4</v>
      </c>
      <c r="AB26" s="11" t="s">
        <v>148</v>
      </c>
      <c r="AC26" s="12">
        <v>-0.2</v>
      </c>
      <c r="AD26" s="12">
        <v>-0.3</v>
      </c>
      <c r="AE26" s="12">
        <v>0.5</v>
      </c>
      <c r="AF26" s="12">
        <v>-1</v>
      </c>
      <c r="AG26" s="12"/>
      <c r="AH26" s="11" t="s">
        <v>197</v>
      </c>
      <c r="AI26" s="11" t="s">
        <v>190</v>
      </c>
      <c r="AJ26" s="11" t="s">
        <v>165</v>
      </c>
      <c r="AK26" s="8"/>
      <c r="AL26" s="8" t="s">
        <v>1114</v>
      </c>
      <c r="AM26" s="31" t="s">
        <v>1116</v>
      </c>
    </row>
    <row r="27" spans="1:39" s="5" customFormat="1" ht="15" customHeight="1">
      <c r="A27" s="6">
        <v>45563</v>
      </c>
      <c r="B27" s="25" t="s">
        <v>553</v>
      </c>
      <c r="C27" s="8" t="s">
        <v>151</v>
      </c>
      <c r="D27" s="9">
        <v>6.6030092592592599E-2</v>
      </c>
      <c r="E27" s="8" t="s">
        <v>1189</v>
      </c>
      <c r="F27" s="10">
        <v>12.5</v>
      </c>
      <c r="G27" s="10">
        <v>12.2</v>
      </c>
      <c r="H27" s="10">
        <v>12.3</v>
      </c>
      <c r="I27" s="10">
        <v>11.8</v>
      </c>
      <c r="J27" s="10">
        <v>11.7</v>
      </c>
      <c r="K27" s="10">
        <v>11.4</v>
      </c>
      <c r="L27" s="10">
        <v>11.6</v>
      </c>
      <c r="M27" s="10">
        <v>12</v>
      </c>
      <c r="N27" s="27">
        <f t="shared" si="10"/>
        <v>37</v>
      </c>
      <c r="O27" s="27">
        <f t="shared" si="11"/>
        <v>23.5</v>
      </c>
      <c r="P27" s="27">
        <f t="shared" si="12"/>
        <v>35</v>
      </c>
      <c r="Q27" s="28">
        <f t="shared" si="13"/>
        <v>60.5</v>
      </c>
      <c r="R27" s="28">
        <f t="shared" si="14"/>
        <v>58.5</v>
      </c>
      <c r="S27" s="11" t="s">
        <v>177</v>
      </c>
      <c r="T27" s="11" t="s">
        <v>178</v>
      </c>
      <c r="U27" s="13" t="s">
        <v>342</v>
      </c>
      <c r="V27" s="13" t="s">
        <v>561</v>
      </c>
      <c r="W27" s="13" t="s">
        <v>475</v>
      </c>
      <c r="X27" s="13" t="s">
        <v>148</v>
      </c>
      <c r="Y27" s="12">
        <v>12.3</v>
      </c>
      <c r="Z27" s="12">
        <v>11.9</v>
      </c>
      <c r="AA27" s="12">
        <v>10.199999999999999</v>
      </c>
      <c r="AB27" s="11" t="s">
        <v>148</v>
      </c>
      <c r="AC27" s="12">
        <v>-0.3</v>
      </c>
      <c r="AD27" s="12">
        <v>-0.5</v>
      </c>
      <c r="AE27" s="12" t="s">
        <v>281</v>
      </c>
      <c r="AF27" s="12">
        <v>-0.8</v>
      </c>
      <c r="AG27" s="12"/>
      <c r="AH27" s="11" t="s">
        <v>190</v>
      </c>
      <c r="AI27" s="11" t="s">
        <v>190</v>
      </c>
      <c r="AJ27" s="11" t="s">
        <v>146</v>
      </c>
      <c r="AK27" s="8"/>
      <c r="AL27" s="8" t="s">
        <v>1196</v>
      </c>
      <c r="AM27" s="31" t="s">
        <v>1197</v>
      </c>
    </row>
    <row r="28" spans="1:39" s="5" customFormat="1" ht="15" customHeight="1">
      <c r="A28" s="6">
        <v>45563</v>
      </c>
      <c r="B28" s="25" t="s">
        <v>1185</v>
      </c>
      <c r="C28" s="8" t="s">
        <v>151</v>
      </c>
      <c r="D28" s="9">
        <v>6.5277777777777782E-2</v>
      </c>
      <c r="E28" s="8" t="s">
        <v>1215</v>
      </c>
      <c r="F28" s="10">
        <v>12.4</v>
      </c>
      <c r="G28" s="10">
        <v>11.6</v>
      </c>
      <c r="H28" s="10">
        <v>11.8</v>
      </c>
      <c r="I28" s="10">
        <v>11.7</v>
      </c>
      <c r="J28" s="10">
        <v>11.8</v>
      </c>
      <c r="K28" s="10">
        <v>11.6</v>
      </c>
      <c r="L28" s="10">
        <v>11.4</v>
      </c>
      <c r="M28" s="10">
        <v>11.7</v>
      </c>
      <c r="N28" s="27">
        <f t="shared" si="10"/>
        <v>35.799999999999997</v>
      </c>
      <c r="O28" s="27">
        <f t="shared" si="11"/>
        <v>23.5</v>
      </c>
      <c r="P28" s="27">
        <f t="shared" si="12"/>
        <v>34.700000000000003</v>
      </c>
      <c r="Q28" s="28">
        <f t="shared" si="13"/>
        <v>59.3</v>
      </c>
      <c r="R28" s="28">
        <f t="shared" si="14"/>
        <v>58.2</v>
      </c>
      <c r="S28" s="11" t="s">
        <v>177</v>
      </c>
      <c r="T28" s="11" t="s">
        <v>185</v>
      </c>
      <c r="U28" s="13" t="s">
        <v>669</v>
      </c>
      <c r="V28" s="13" t="s">
        <v>501</v>
      </c>
      <c r="W28" s="13" t="s">
        <v>264</v>
      </c>
      <c r="X28" s="13" t="s">
        <v>148</v>
      </c>
      <c r="Y28" s="12">
        <v>12.3</v>
      </c>
      <c r="Z28" s="12">
        <v>11.9</v>
      </c>
      <c r="AA28" s="12">
        <v>10.199999999999999</v>
      </c>
      <c r="AB28" s="11" t="s">
        <v>148</v>
      </c>
      <c r="AC28" s="12">
        <v>-0.2</v>
      </c>
      <c r="AD28" s="12">
        <v>-0.2</v>
      </c>
      <c r="AE28" s="12">
        <v>0.4</v>
      </c>
      <c r="AF28" s="12">
        <v>-0.8</v>
      </c>
      <c r="AG28" s="12"/>
      <c r="AH28" s="11" t="s">
        <v>197</v>
      </c>
      <c r="AI28" s="11" t="s">
        <v>190</v>
      </c>
      <c r="AJ28" s="11" t="s">
        <v>165</v>
      </c>
      <c r="AK28" s="8"/>
      <c r="AL28" s="8" t="s">
        <v>1214</v>
      </c>
      <c r="AM28" s="31" t="s">
        <v>1216</v>
      </c>
    </row>
    <row r="29" spans="1:39" s="5" customFormat="1" ht="15" customHeight="1">
      <c r="A29" s="6">
        <v>45564</v>
      </c>
      <c r="B29" s="25" t="s">
        <v>1180</v>
      </c>
      <c r="C29" s="8" t="s">
        <v>151</v>
      </c>
      <c r="D29" s="9">
        <v>6.5972222222222224E-2</v>
      </c>
      <c r="E29" s="8" t="s">
        <v>1236</v>
      </c>
      <c r="F29" s="10">
        <v>12.7</v>
      </c>
      <c r="G29" s="10">
        <v>11.6</v>
      </c>
      <c r="H29" s="10">
        <v>11.5</v>
      </c>
      <c r="I29" s="10">
        <v>11.8</v>
      </c>
      <c r="J29" s="10">
        <v>11.9</v>
      </c>
      <c r="K29" s="10">
        <v>11.7</v>
      </c>
      <c r="L29" s="10">
        <v>11.8</v>
      </c>
      <c r="M29" s="10">
        <v>12</v>
      </c>
      <c r="N29" s="27">
        <f t="shared" si="10"/>
        <v>35.799999999999997</v>
      </c>
      <c r="O29" s="27">
        <f t="shared" si="11"/>
        <v>23.700000000000003</v>
      </c>
      <c r="P29" s="27">
        <f t="shared" si="12"/>
        <v>35.5</v>
      </c>
      <c r="Q29" s="28">
        <f t="shared" si="13"/>
        <v>59.499999999999993</v>
      </c>
      <c r="R29" s="28">
        <f t="shared" si="14"/>
        <v>59.2</v>
      </c>
      <c r="S29" s="11" t="s">
        <v>177</v>
      </c>
      <c r="T29" s="11" t="s">
        <v>178</v>
      </c>
      <c r="U29" s="13" t="s">
        <v>482</v>
      </c>
      <c r="V29" s="13" t="s">
        <v>389</v>
      </c>
      <c r="W29" s="13" t="s">
        <v>213</v>
      </c>
      <c r="X29" s="13" t="s">
        <v>148</v>
      </c>
      <c r="Y29" s="12">
        <v>15.7</v>
      </c>
      <c r="Z29" s="12">
        <v>15.6</v>
      </c>
      <c r="AA29" s="12">
        <v>8.9</v>
      </c>
      <c r="AB29" s="11" t="s">
        <v>146</v>
      </c>
      <c r="AC29" s="12">
        <v>0.2</v>
      </c>
      <c r="AD29" s="12" t="s">
        <v>271</v>
      </c>
      <c r="AE29" s="12">
        <v>-0.3</v>
      </c>
      <c r="AF29" s="12">
        <v>0.5</v>
      </c>
      <c r="AG29" s="12"/>
      <c r="AH29" s="11" t="s">
        <v>190</v>
      </c>
      <c r="AI29" s="11" t="s">
        <v>190</v>
      </c>
      <c r="AJ29" s="11" t="s">
        <v>165</v>
      </c>
      <c r="AK29" s="8"/>
      <c r="AL29" s="8" t="s">
        <v>1251</v>
      </c>
      <c r="AM29" s="31" t="s">
        <v>1263</v>
      </c>
    </row>
    <row r="30" spans="1:39" s="5" customFormat="1" ht="15" customHeight="1">
      <c r="A30" s="6">
        <v>45564</v>
      </c>
      <c r="B30" s="25" t="s">
        <v>122</v>
      </c>
      <c r="C30" s="8" t="s">
        <v>193</v>
      </c>
      <c r="D30" s="9">
        <v>6.5324074074074076E-2</v>
      </c>
      <c r="E30" s="8" t="s">
        <v>1186</v>
      </c>
      <c r="F30" s="10">
        <v>12.7</v>
      </c>
      <c r="G30" s="10">
        <v>11.4</v>
      </c>
      <c r="H30" s="10">
        <v>10.8</v>
      </c>
      <c r="I30" s="10">
        <v>11.2</v>
      </c>
      <c r="J30" s="10">
        <v>11.8</v>
      </c>
      <c r="K30" s="10">
        <v>12.2</v>
      </c>
      <c r="L30" s="10">
        <v>12.3</v>
      </c>
      <c r="M30" s="10">
        <v>12</v>
      </c>
      <c r="N30" s="27">
        <f t="shared" si="10"/>
        <v>34.900000000000006</v>
      </c>
      <c r="O30" s="27">
        <f t="shared" si="11"/>
        <v>23</v>
      </c>
      <c r="P30" s="27">
        <f t="shared" si="12"/>
        <v>36.5</v>
      </c>
      <c r="Q30" s="28">
        <f t="shared" si="13"/>
        <v>57.900000000000006</v>
      </c>
      <c r="R30" s="28">
        <f t="shared" si="14"/>
        <v>59.5</v>
      </c>
      <c r="S30" s="11" t="s">
        <v>171</v>
      </c>
      <c r="T30" s="11" t="s">
        <v>150</v>
      </c>
      <c r="U30" s="13" t="s">
        <v>389</v>
      </c>
      <c r="V30" s="13" t="s">
        <v>152</v>
      </c>
      <c r="W30" s="13" t="s">
        <v>253</v>
      </c>
      <c r="X30" s="13" t="s">
        <v>148</v>
      </c>
      <c r="Y30" s="12">
        <v>15.7</v>
      </c>
      <c r="Z30" s="12">
        <v>15.6</v>
      </c>
      <c r="AA30" s="12">
        <v>8.9</v>
      </c>
      <c r="AB30" s="11" t="s">
        <v>146</v>
      </c>
      <c r="AC30" s="12">
        <v>1.2</v>
      </c>
      <c r="AD30" s="12" t="s">
        <v>271</v>
      </c>
      <c r="AE30" s="12">
        <v>0.8</v>
      </c>
      <c r="AF30" s="12">
        <v>0.4</v>
      </c>
      <c r="AG30" s="12"/>
      <c r="AH30" s="11" t="s">
        <v>197</v>
      </c>
      <c r="AI30" s="11" t="s">
        <v>197</v>
      </c>
      <c r="AJ30" s="11" t="s">
        <v>146</v>
      </c>
      <c r="AK30" s="8"/>
      <c r="AL30" s="8" t="s">
        <v>1255</v>
      </c>
      <c r="AM30" s="31" t="s">
        <v>1267</v>
      </c>
    </row>
    <row r="31" spans="1:39" s="5" customFormat="1" ht="15" customHeight="1">
      <c r="A31" s="6">
        <v>45626</v>
      </c>
      <c r="B31" s="25" t="s">
        <v>118</v>
      </c>
      <c r="C31" s="8" t="s">
        <v>151</v>
      </c>
      <c r="D31" s="9">
        <v>6.4641203703703701E-2</v>
      </c>
      <c r="E31" s="8" t="s">
        <v>1296</v>
      </c>
      <c r="F31" s="10">
        <v>12.5</v>
      </c>
      <c r="G31" s="10">
        <v>11.1</v>
      </c>
      <c r="H31" s="10">
        <v>11</v>
      </c>
      <c r="I31" s="10">
        <v>11.3</v>
      </c>
      <c r="J31" s="10">
        <v>11.8</v>
      </c>
      <c r="K31" s="10">
        <v>11.8</v>
      </c>
      <c r="L31" s="10">
        <v>11.8</v>
      </c>
      <c r="M31" s="10">
        <v>12.2</v>
      </c>
      <c r="N31" s="27">
        <f t="shared" ref="N31:N34" si="15">SUM(F31:H31)</f>
        <v>34.6</v>
      </c>
      <c r="O31" s="27">
        <f t="shared" ref="O31:O34" si="16">SUM(I31:J31)</f>
        <v>23.1</v>
      </c>
      <c r="P31" s="27">
        <f t="shared" ref="P31:P34" si="17">SUM(K31:M31)</f>
        <v>35.799999999999997</v>
      </c>
      <c r="Q31" s="28">
        <f t="shared" ref="Q31:Q34" si="18">SUM(F31:J31)</f>
        <v>57.7</v>
      </c>
      <c r="R31" s="28">
        <f t="shared" ref="R31:R34" si="19">SUM(I31:M31)</f>
        <v>58.900000000000006</v>
      </c>
      <c r="S31" s="11" t="s">
        <v>171</v>
      </c>
      <c r="T31" s="11" t="s">
        <v>150</v>
      </c>
      <c r="U31" s="13" t="s">
        <v>342</v>
      </c>
      <c r="V31" s="13" t="s">
        <v>213</v>
      </c>
      <c r="W31" s="13" t="s">
        <v>203</v>
      </c>
      <c r="X31" s="13" t="s">
        <v>147</v>
      </c>
      <c r="Y31" s="12">
        <v>11.3</v>
      </c>
      <c r="Z31" s="12">
        <v>12.3</v>
      </c>
      <c r="AA31" s="12">
        <v>9.8000000000000007</v>
      </c>
      <c r="AB31" s="11" t="s">
        <v>148</v>
      </c>
      <c r="AC31" s="12">
        <v>-1.3</v>
      </c>
      <c r="AD31" s="12" t="s">
        <v>271</v>
      </c>
      <c r="AE31" s="12">
        <v>-0.3</v>
      </c>
      <c r="AF31" s="12">
        <v>-1</v>
      </c>
      <c r="AG31" s="12"/>
      <c r="AH31" s="11" t="s">
        <v>190</v>
      </c>
      <c r="AI31" s="11" t="s">
        <v>190</v>
      </c>
      <c r="AJ31" s="11" t="s">
        <v>165</v>
      </c>
      <c r="AK31" s="8"/>
      <c r="AL31" s="8" t="s">
        <v>1294</v>
      </c>
      <c r="AM31" s="31" t="s">
        <v>1295</v>
      </c>
    </row>
    <row r="32" spans="1:39" s="5" customFormat="1" ht="15" customHeight="1">
      <c r="A32" s="6">
        <v>45626</v>
      </c>
      <c r="B32" s="25" t="s">
        <v>120</v>
      </c>
      <c r="C32" s="8" t="s">
        <v>151</v>
      </c>
      <c r="D32" s="9">
        <v>6.4687499999999995E-2</v>
      </c>
      <c r="E32" s="8" t="s">
        <v>375</v>
      </c>
      <c r="F32" s="10">
        <v>12.5</v>
      </c>
      <c r="G32" s="10">
        <v>11.1</v>
      </c>
      <c r="H32" s="10">
        <v>11.5</v>
      </c>
      <c r="I32" s="10">
        <v>11.6</v>
      </c>
      <c r="J32" s="10">
        <v>11.6</v>
      </c>
      <c r="K32" s="10">
        <v>11.7</v>
      </c>
      <c r="L32" s="10">
        <v>12</v>
      </c>
      <c r="M32" s="10">
        <v>11.9</v>
      </c>
      <c r="N32" s="27">
        <f t="shared" si="15"/>
        <v>35.1</v>
      </c>
      <c r="O32" s="27">
        <f t="shared" si="16"/>
        <v>23.2</v>
      </c>
      <c r="P32" s="27">
        <f t="shared" si="17"/>
        <v>35.6</v>
      </c>
      <c r="Q32" s="28">
        <f t="shared" si="18"/>
        <v>58.300000000000004</v>
      </c>
      <c r="R32" s="28">
        <f t="shared" si="19"/>
        <v>58.8</v>
      </c>
      <c r="S32" s="11" t="s">
        <v>149</v>
      </c>
      <c r="T32" s="11" t="s">
        <v>178</v>
      </c>
      <c r="U32" s="13" t="s">
        <v>200</v>
      </c>
      <c r="V32" s="13" t="s">
        <v>200</v>
      </c>
      <c r="W32" s="13" t="s">
        <v>482</v>
      </c>
      <c r="X32" s="13" t="s">
        <v>147</v>
      </c>
      <c r="Y32" s="12">
        <v>11.3</v>
      </c>
      <c r="Z32" s="12">
        <v>12.3</v>
      </c>
      <c r="AA32" s="12">
        <v>9.8000000000000007</v>
      </c>
      <c r="AB32" s="11" t="s">
        <v>148</v>
      </c>
      <c r="AC32" s="12">
        <v>-0.3</v>
      </c>
      <c r="AD32" s="12" t="s">
        <v>271</v>
      </c>
      <c r="AE32" s="12">
        <v>0.7</v>
      </c>
      <c r="AF32" s="12">
        <v>-1</v>
      </c>
      <c r="AG32" s="12"/>
      <c r="AH32" s="11" t="s">
        <v>197</v>
      </c>
      <c r="AI32" s="11" t="s">
        <v>190</v>
      </c>
      <c r="AJ32" s="11" t="s">
        <v>165</v>
      </c>
      <c r="AK32" s="8"/>
      <c r="AL32" s="8" t="s">
        <v>1301</v>
      </c>
      <c r="AM32" s="31" t="s">
        <v>1302</v>
      </c>
    </row>
    <row r="33" spans="1:39" s="5" customFormat="1" ht="15" customHeight="1">
      <c r="A33" s="6">
        <v>45627</v>
      </c>
      <c r="B33" s="25" t="s">
        <v>553</v>
      </c>
      <c r="C33" s="8" t="s">
        <v>151</v>
      </c>
      <c r="D33" s="9">
        <v>6.5381944444444451E-2</v>
      </c>
      <c r="E33" s="8" t="s">
        <v>1312</v>
      </c>
      <c r="F33" s="10">
        <v>12.8</v>
      </c>
      <c r="G33" s="10">
        <v>11.3</v>
      </c>
      <c r="H33" s="10">
        <v>11.9</v>
      </c>
      <c r="I33" s="10">
        <v>12.1</v>
      </c>
      <c r="J33" s="10">
        <v>12.4</v>
      </c>
      <c r="K33" s="10">
        <v>11.8</v>
      </c>
      <c r="L33" s="10">
        <v>11.2</v>
      </c>
      <c r="M33" s="10">
        <v>11.4</v>
      </c>
      <c r="N33" s="27">
        <f t="shared" si="15"/>
        <v>36</v>
      </c>
      <c r="O33" s="27">
        <f t="shared" si="16"/>
        <v>24.5</v>
      </c>
      <c r="P33" s="27">
        <f t="shared" si="17"/>
        <v>34.4</v>
      </c>
      <c r="Q33" s="28">
        <f t="shared" si="18"/>
        <v>60.5</v>
      </c>
      <c r="R33" s="28">
        <f t="shared" si="19"/>
        <v>58.9</v>
      </c>
      <c r="S33" s="11" t="s">
        <v>177</v>
      </c>
      <c r="T33" s="11" t="s">
        <v>185</v>
      </c>
      <c r="U33" s="13" t="s">
        <v>477</v>
      </c>
      <c r="V33" s="13" t="s">
        <v>941</v>
      </c>
      <c r="W33" s="13" t="s">
        <v>203</v>
      </c>
      <c r="X33" s="13" t="s">
        <v>147</v>
      </c>
      <c r="Y33" s="12">
        <v>12.5</v>
      </c>
      <c r="Z33" s="12">
        <v>12</v>
      </c>
      <c r="AA33" s="12">
        <v>9.5</v>
      </c>
      <c r="AB33" s="11" t="s">
        <v>148</v>
      </c>
      <c r="AC33" s="12">
        <v>-0.6</v>
      </c>
      <c r="AD33" s="12">
        <v>-0.3</v>
      </c>
      <c r="AE33" s="12">
        <v>0.1</v>
      </c>
      <c r="AF33" s="12">
        <v>-1</v>
      </c>
      <c r="AG33" s="12"/>
      <c r="AH33" s="11" t="s">
        <v>190</v>
      </c>
      <c r="AI33" s="11" t="s">
        <v>190</v>
      </c>
      <c r="AJ33" s="11" t="s">
        <v>146</v>
      </c>
      <c r="AK33" s="8"/>
      <c r="AL33" s="8" t="s">
        <v>1329</v>
      </c>
      <c r="AM33" s="31" t="s">
        <v>1330</v>
      </c>
    </row>
    <row r="34" spans="1:39" s="5" customFormat="1" ht="15" customHeight="1">
      <c r="A34" s="6">
        <v>45627</v>
      </c>
      <c r="B34" s="25" t="s">
        <v>1270</v>
      </c>
      <c r="C34" s="8" t="s">
        <v>151</v>
      </c>
      <c r="D34" s="9">
        <v>6.598379629629629E-2</v>
      </c>
      <c r="E34" s="8" t="s">
        <v>1317</v>
      </c>
      <c r="F34" s="10">
        <v>13</v>
      </c>
      <c r="G34" s="10">
        <v>11.4</v>
      </c>
      <c r="H34" s="10">
        <v>11.7</v>
      </c>
      <c r="I34" s="10">
        <v>12</v>
      </c>
      <c r="J34" s="10">
        <v>12.5</v>
      </c>
      <c r="K34" s="10">
        <v>12.2</v>
      </c>
      <c r="L34" s="10">
        <v>11</v>
      </c>
      <c r="M34" s="10">
        <v>11.3</v>
      </c>
      <c r="N34" s="27">
        <f t="shared" si="15"/>
        <v>36.099999999999994</v>
      </c>
      <c r="O34" s="27">
        <f t="shared" si="16"/>
        <v>24.5</v>
      </c>
      <c r="P34" s="27">
        <f t="shared" si="17"/>
        <v>34.5</v>
      </c>
      <c r="Q34" s="28">
        <f t="shared" si="18"/>
        <v>60.599999999999994</v>
      </c>
      <c r="R34" s="28">
        <f t="shared" si="19"/>
        <v>59</v>
      </c>
      <c r="S34" s="11" t="s">
        <v>177</v>
      </c>
      <c r="T34" s="11" t="s">
        <v>185</v>
      </c>
      <c r="U34" s="13" t="s">
        <v>344</v>
      </c>
      <c r="V34" s="13" t="s">
        <v>203</v>
      </c>
      <c r="W34" s="13" t="s">
        <v>641</v>
      </c>
      <c r="X34" s="13" t="s">
        <v>147</v>
      </c>
      <c r="Y34" s="12">
        <v>12.5</v>
      </c>
      <c r="Z34" s="12">
        <v>12</v>
      </c>
      <c r="AA34" s="12">
        <v>9.5</v>
      </c>
      <c r="AB34" s="11" t="s">
        <v>148</v>
      </c>
      <c r="AC34" s="12">
        <v>0.3</v>
      </c>
      <c r="AD34" s="12">
        <v>-0.2</v>
      </c>
      <c r="AE34" s="12">
        <v>1.1000000000000001</v>
      </c>
      <c r="AF34" s="12">
        <v>-1</v>
      </c>
      <c r="AG34" s="12"/>
      <c r="AH34" s="11" t="s">
        <v>272</v>
      </c>
      <c r="AI34" s="11" t="s">
        <v>190</v>
      </c>
      <c r="AJ34" s="11" t="s">
        <v>165</v>
      </c>
      <c r="AK34" s="8"/>
      <c r="AL34" s="8" t="s">
        <v>1339</v>
      </c>
      <c r="AM34" s="31" t="s">
        <v>1340</v>
      </c>
    </row>
    <row r="35" spans="1:39" s="5" customFormat="1" ht="15" customHeight="1">
      <c r="A35" s="6">
        <v>45634</v>
      </c>
      <c r="B35" s="25" t="s">
        <v>118</v>
      </c>
      <c r="C35" s="8" t="s">
        <v>151</v>
      </c>
      <c r="D35" s="9">
        <v>6.5972222222222224E-2</v>
      </c>
      <c r="E35" s="8" t="s">
        <v>1346</v>
      </c>
      <c r="F35" s="10">
        <v>12.7</v>
      </c>
      <c r="G35" s="10">
        <v>11.3</v>
      </c>
      <c r="H35" s="10">
        <v>11.3</v>
      </c>
      <c r="I35" s="10">
        <v>11.7</v>
      </c>
      <c r="J35" s="10">
        <v>12.2</v>
      </c>
      <c r="K35" s="10">
        <v>11.8</v>
      </c>
      <c r="L35" s="10">
        <v>11.7</v>
      </c>
      <c r="M35" s="10">
        <v>12.3</v>
      </c>
      <c r="N35" s="27">
        <f t="shared" ref="N35" si="20">SUM(F35:H35)</f>
        <v>35.299999999999997</v>
      </c>
      <c r="O35" s="27">
        <f t="shared" ref="O35" si="21">SUM(I35:J35)</f>
        <v>23.9</v>
      </c>
      <c r="P35" s="27">
        <f t="shared" ref="P35" si="22">SUM(K35:M35)</f>
        <v>35.799999999999997</v>
      </c>
      <c r="Q35" s="28">
        <f t="shared" ref="Q35" si="23">SUM(F35:J35)</f>
        <v>59.2</v>
      </c>
      <c r="R35" s="28">
        <f t="shared" ref="R35" si="24">SUM(I35:M35)</f>
        <v>59.7</v>
      </c>
      <c r="S35" s="11" t="s">
        <v>149</v>
      </c>
      <c r="T35" s="11" t="s">
        <v>178</v>
      </c>
      <c r="U35" s="13" t="s">
        <v>256</v>
      </c>
      <c r="V35" s="13" t="s">
        <v>351</v>
      </c>
      <c r="W35" s="13" t="s">
        <v>189</v>
      </c>
      <c r="X35" s="13" t="s">
        <v>147</v>
      </c>
      <c r="Y35" s="12">
        <v>11.9</v>
      </c>
      <c r="Z35" s="12">
        <v>14</v>
      </c>
      <c r="AA35" s="12">
        <v>9.3000000000000007</v>
      </c>
      <c r="AB35" s="11" t="s">
        <v>148</v>
      </c>
      <c r="AC35" s="12">
        <v>0.2</v>
      </c>
      <c r="AD35" s="12" t="s">
        <v>271</v>
      </c>
      <c r="AE35" s="12">
        <v>1.1000000000000001</v>
      </c>
      <c r="AF35" s="12">
        <v>-0.9</v>
      </c>
      <c r="AG35" s="12"/>
      <c r="AH35" s="11" t="s">
        <v>272</v>
      </c>
      <c r="AI35" s="11" t="s">
        <v>190</v>
      </c>
      <c r="AJ35" s="11" t="s">
        <v>146</v>
      </c>
      <c r="AK35" s="8"/>
      <c r="AL35" s="8" t="s">
        <v>1420</v>
      </c>
      <c r="AM35" s="31" t="s">
        <v>1421</v>
      </c>
    </row>
    <row r="36" spans="1:39" s="5" customFormat="1" ht="15" customHeight="1">
      <c r="A36" s="6">
        <v>45641</v>
      </c>
      <c r="B36" s="25" t="s">
        <v>553</v>
      </c>
      <c r="C36" s="8" t="s">
        <v>151</v>
      </c>
      <c r="D36" s="9">
        <v>6.5347222222222223E-2</v>
      </c>
      <c r="E36" s="8" t="s">
        <v>1445</v>
      </c>
      <c r="F36" s="10">
        <v>12.6</v>
      </c>
      <c r="G36" s="10">
        <v>10.7</v>
      </c>
      <c r="H36" s="10">
        <v>11.3</v>
      </c>
      <c r="I36" s="10">
        <v>11.8</v>
      </c>
      <c r="J36" s="10">
        <v>12.3</v>
      </c>
      <c r="K36" s="10">
        <v>11.9</v>
      </c>
      <c r="L36" s="10">
        <v>11.9</v>
      </c>
      <c r="M36" s="10">
        <v>12.1</v>
      </c>
      <c r="N36" s="27">
        <f t="shared" ref="N36:N37" si="25">SUM(F36:H36)</f>
        <v>34.599999999999994</v>
      </c>
      <c r="O36" s="27">
        <f t="shared" ref="O36:O37" si="26">SUM(I36:J36)</f>
        <v>24.1</v>
      </c>
      <c r="P36" s="27">
        <f t="shared" ref="P36:P37" si="27">SUM(K36:M36)</f>
        <v>35.9</v>
      </c>
      <c r="Q36" s="28">
        <f t="shared" ref="Q36:Q37" si="28">SUM(F36:J36)</f>
        <v>58.699999999999989</v>
      </c>
      <c r="R36" s="28">
        <f t="shared" ref="R36:R37" si="29">SUM(I36:M36)</f>
        <v>60</v>
      </c>
      <c r="S36" s="11" t="s">
        <v>171</v>
      </c>
      <c r="T36" s="11" t="s">
        <v>150</v>
      </c>
      <c r="U36" s="13" t="s">
        <v>256</v>
      </c>
      <c r="V36" s="13" t="s">
        <v>189</v>
      </c>
      <c r="W36" s="13" t="s">
        <v>180</v>
      </c>
      <c r="X36" s="13" t="s">
        <v>148</v>
      </c>
      <c r="Y36" s="12">
        <v>10.6</v>
      </c>
      <c r="Z36" s="12">
        <v>10</v>
      </c>
      <c r="AA36" s="12">
        <v>9.6999999999999993</v>
      </c>
      <c r="AB36" s="11" t="s">
        <v>165</v>
      </c>
      <c r="AC36" s="12">
        <v>-0.9</v>
      </c>
      <c r="AD36" s="12" t="s">
        <v>271</v>
      </c>
      <c r="AE36" s="12">
        <v>-0.3</v>
      </c>
      <c r="AF36" s="12">
        <v>-0.6</v>
      </c>
      <c r="AG36" s="12"/>
      <c r="AH36" s="11" t="s">
        <v>190</v>
      </c>
      <c r="AI36" s="11" t="s">
        <v>190</v>
      </c>
      <c r="AJ36" s="11" t="s">
        <v>165</v>
      </c>
      <c r="AK36" s="8"/>
      <c r="AL36" s="8" t="s">
        <v>1484</v>
      </c>
      <c r="AM36" s="31" t="s">
        <v>1485</v>
      </c>
    </row>
    <row r="37" spans="1:39" s="5" customFormat="1" ht="15" customHeight="1">
      <c r="A37" s="6">
        <v>45641</v>
      </c>
      <c r="B37" s="35" t="s">
        <v>118</v>
      </c>
      <c r="C37" s="8" t="s">
        <v>151</v>
      </c>
      <c r="D37" s="9">
        <v>6.5300925925925929E-2</v>
      </c>
      <c r="E37" s="8" t="s">
        <v>1423</v>
      </c>
      <c r="F37" s="10">
        <v>12.5</v>
      </c>
      <c r="G37" s="10">
        <v>10.8</v>
      </c>
      <c r="H37" s="10">
        <v>11.2</v>
      </c>
      <c r="I37" s="10">
        <v>11.4</v>
      </c>
      <c r="J37" s="10">
        <v>11.9</v>
      </c>
      <c r="K37" s="10">
        <v>12</v>
      </c>
      <c r="L37" s="10">
        <v>12.1</v>
      </c>
      <c r="M37" s="10">
        <v>12.3</v>
      </c>
      <c r="N37" s="27">
        <f t="shared" si="25"/>
        <v>34.5</v>
      </c>
      <c r="O37" s="27">
        <f t="shared" si="26"/>
        <v>23.3</v>
      </c>
      <c r="P37" s="27">
        <f t="shared" si="27"/>
        <v>36.400000000000006</v>
      </c>
      <c r="Q37" s="28">
        <f t="shared" si="28"/>
        <v>57.8</v>
      </c>
      <c r="R37" s="28">
        <f t="shared" si="29"/>
        <v>59.7</v>
      </c>
      <c r="S37" s="11" t="s">
        <v>171</v>
      </c>
      <c r="T37" s="11" t="s">
        <v>150</v>
      </c>
      <c r="U37" s="13" t="s">
        <v>480</v>
      </c>
      <c r="V37" s="13" t="s">
        <v>199</v>
      </c>
      <c r="W37" s="13" t="s">
        <v>189</v>
      </c>
      <c r="X37" s="13" t="s">
        <v>148</v>
      </c>
      <c r="Y37" s="12">
        <v>10.6</v>
      </c>
      <c r="Z37" s="12">
        <v>10</v>
      </c>
      <c r="AA37" s="12">
        <v>9.6999999999999993</v>
      </c>
      <c r="AB37" s="11" t="s">
        <v>165</v>
      </c>
      <c r="AC37" s="12">
        <v>-0.6</v>
      </c>
      <c r="AD37" s="12" t="s">
        <v>271</v>
      </c>
      <c r="AE37" s="12" t="s">
        <v>281</v>
      </c>
      <c r="AF37" s="12">
        <v>-0.6</v>
      </c>
      <c r="AG37" s="12"/>
      <c r="AH37" s="11" t="s">
        <v>190</v>
      </c>
      <c r="AI37" s="11" t="s">
        <v>190</v>
      </c>
      <c r="AJ37" s="11" t="s">
        <v>165</v>
      </c>
      <c r="AK37" s="8"/>
      <c r="AL37" s="8" t="s">
        <v>1492</v>
      </c>
      <c r="AM37" s="31" t="s">
        <v>1493</v>
      </c>
    </row>
  </sheetData>
  <autoFilter ref="A1:AL3" xr:uid="{00000000-0009-0000-0000-000003000000}"/>
  <phoneticPr fontId="11"/>
  <conditionalFormatting sqref="F2:M3">
    <cfRule type="colorScale" priority="1867">
      <colorScale>
        <cfvo type="min"/>
        <cfvo type="percentile" val="50"/>
        <cfvo type="max"/>
        <color rgb="FFF8696B"/>
        <color rgb="FFFFEB84"/>
        <color rgb="FF63BE7B"/>
      </colorScale>
    </cfRule>
  </conditionalFormatting>
  <conditionalFormatting sqref="F4:M7">
    <cfRule type="colorScale" priority="52">
      <colorScale>
        <cfvo type="min"/>
        <cfvo type="percentile" val="50"/>
        <cfvo type="max"/>
        <color rgb="FFF8696B"/>
        <color rgb="FFFFEB84"/>
        <color rgb="FF63BE7B"/>
      </colorScale>
    </cfRule>
  </conditionalFormatting>
  <conditionalFormatting sqref="F8:M10">
    <cfRule type="colorScale" priority="48">
      <colorScale>
        <cfvo type="min"/>
        <cfvo type="percentile" val="50"/>
        <cfvo type="max"/>
        <color rgb="FFF8696B"/>
        <color rgb="FFFFEB84"/>
        <color rgb="FF63BE7B"/>
      </colorScale>
    </cfRule>
  </conditionalFormatting>
  <conditionalFormatting sqref="F11:M12">
    <cfRule type="colorScale" priority="44">
      <colorScale>
        <cfvo type="min"/>
        <cfvo type="percentile" val="50"/>
        <cfvo type="max"/>
        <color rgb="FFF8696B"/>
        <color rgb="FFFFEB84"/>
        <color rgb="FF63BE7B"/>
      </colorScale>
    </cfRule>
  </conditionalFormatting>
  <conditionalFormatting sqref="F13:M14">
    <cfRule type="colorScale" priority="40">
      <colorScale>
        <cfvo type="min"/>
        <cfvo type="percentile" val="50"/>
        <cfvo type="max"/>
        <color rgb="FFF8696B"/>
        <color rgb="FFFFEB84"/>
        <color rgb="FF63BE7B"/>
      </colorScale>
    </cfRule>
  </conditionalFormatting>
  <conditionalFormatting sqref="F15:M17">
    <cfRule type="colorScale" priority="36">
      <colorScale>
        <cfvo type="min"/>
        <cfvo type="percentile" val="50"/>
        <cfvo type="max"/>
        <color rgb="FFF8696B"/>
        <color rgb="FFFFEB84"/>
        <color rgb="FF63BE7B"/>
      </colorScale>
    </cfRule>
  </conditionalFormatting>
  <conditionalFormatting sqref="F18:M19">
    <cfRule type="colorScale" priority="32">
      <colorScale>
        <cfvo type="min"/>
        <cfvo type="percentile" val="50"/>
        <cfvo type="max"/>
        <color rgb="FFF8696B"/>
        <color rgb="FFFFEB84"/>
        <color rgb="FF63BE7B"/>
      </colorScale>
    </cfRule>
  </conditionalFormatting>
  <conditionalFormatting sqref="F20:M21">
    <cfRule type="colorScale" priority="28">
      <colorScale>
        <cfvo type="min"/>
        <cfvo type="percentile" val="50"/>
        <cfvo type="max"/>
        <color rgb="FFF8696B"/>
        <color rgb="FFFFEB84"/>
        <color rgb="FF63BE7B"/>
      </colorScale>
    </cfRule>
  </conditionalFormatting>
  <conditionalFormatting sqref="F22:M25">
    <cfRule type="colorScale" priority="24">
      <colorScale>
        <cfvo type="min"/>
        <cfvo type="percentile" val="50"/>
        <cfvo type="max"/>
        <color rgb="FFF8696B"/>
        <color rgb="FFFFEB84"/>
        <color rgb="FF63BE7B"/>
      </colorScale>
    </cfRule>
  </conditionalFormatting>
  <conditionalFormatting sqref="F26:M26">
    <cfRule type="colorScale" priority="20">
      <colorScale>
        <cfvo type="min"/>
        <cfvo type="percentile" val="50"/>
        <cfvo type="max"/>
        <color rgb="FFF8696B"/>
        <color rgb="FFFFEB84"/>
        <color rgb="FF63BE7B"/>
      </colorScale>
    </cfRule>
  </conditionalFormatting>
  <conditionalFormatting sqref="F27:M30">
    <cfRule type="colorScale" priority="16">
      <colorScale>
        <cfvo type="min"/>
        <cfvo type="percentile" val="50"/>
        <cfvo type="max"/>
        <color rgb="FFF8696B"/>
        <color rgb="FFFFEB84"/>
        <color rgb="FF63BE7B"/>
      </colorScale>
    </cfRule>
  </conditionalFormatting>
  <conditionalFormatting sqref="F31:M34">
    <cfRule type="colorScale" priority="12">
      <colorScale>
        <cfvo type="min"/>
        <cfvo type="percentile" val="50"/>
        <cfvo type="max"/>
        <color rgb="FFF8696B"/>
        <color rgb="FFFFEB84"/>
        <color rgb="FF63BE7B"/>
      </colorScale>
    </cfRule>
  </conditionalFormatting>
  <conditionalFormatting sqref="F35:M35">
    <cfRule type="colorScale" priority="8">
      <colorScale>
        <cfvo type="min"/>
        <cfvo type="percentile" val="50"/>
        <cfvo type="max"/>
        <color rgb="FFF8696B"/>
        <color rgb="FFFFEB84"/>
        <color rgb="FF63BE7B"/>
      </colorScale>
    </cfRule>
  </conditionalFormatting>
  <conditionalFormatting sqref="F36:M37">
    <cfRule type="colorScale" priority="4">
      <colorScale>
        <cfvo type="min"/>
        <cfvo type="percentile" val="50"/>
        <cfvo type="max"/>
        <color rgb="FFF8696B"/>
        <color rgb="FFFFEB84"/>
        <color rgb="FF63BE7B"/>
      </colorScale>
    </cfRule>
  </conditionalFormatting>
  <conditionalFormatting sqref="AB2:AB37">
    <cfRule type="containsText" dxfId="71" priority="125" operator="containsText" text="D">
      <formula>NOT(ISERROR(SEARCH("D",AB2)))</formula>
    </cfRule>
    <cfRule type="containsText" dxfId="70" priority="126" operator="containsText" text="S">
      <formula>NOT(ISERROR(SEARCH("S",AB2)))</formula>
    </cfRule>
    <cfRule type="containsText" dxfId="69" priority="127" operator="containsText" text="F">
      <formula>NOT(ISERROR(SEARCH("F",AB2)))</formula>
    </cfRule>
    <cfRule type="containsText" dxfId="68" priority="128" operator="containsText" text="E">
      <formula>NOT(ISERROR(SEARCH("E",AB2)))</formula>
    </cfRule>
    <cfRule type="containsText" dxfId="67" priority="129" operator="containsText" text="B">
      <formula>NOT(ISERROR(SEARCH("B",AB2)))</formula>
    </cfRule>
    <cfRule type="containsText" dxfId="66" priority="130" operator="containsText" text="A">
      <formula>NOT(ISERROR(SEARCH("A",AB2)))</formula>
    </cfRule>
  </conditionalFormatting>
  <conditionalFormatting sqref="AH2:AK37">
    <cfRule type="containsText" dxfId="65" priority="1" operator="containsText" text="E">
      <formula>NOT(ISERROR(SEARCH("E",AH2)))</formula>
    </cfRule>
    <cfRule type="containsText" dxfId="64" priority="2" operator="containsText" text="B">
      <formula>NOT(ISERROR(SEARCH("B",AH2)))</formula>
    </cfRule>
    <cfRule type="containsText" dxfId="63" priority="3" operator="containsText" text="A">
      <formula>NOT(ISERROR(SEARCH("A",AH2)))</formula>
    </cfRule>
  </conditionalFormatting>
  <dataValidations count="1">
    <dataValidation type="list" allowBlank="1" showInputMessage="1" showErrorMessage="1" sqref="AK2:AK37"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3 N4:R7 N8:R10 N11:R12 N13:R14 N15:R17 N18:R19 N20:R21 N22:R25 N26:R26 N27:R30 N31:R34 N35:R35 N36:R3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55"/>
  <sheetViews>
    <sheetView zoomScaleNormal="100" workbookViewId="0">
      <pane xSplit="5" ySplit="1" topLeftCell="Y29" activePane="bottomRight" state="frozen"/>
      <selection activeCell="E24" sqref="E24"/>
      <selection pane="topRight" activeCell="E24" sqref="E24"/>
      <selection pane="bottomLeft" activeCell="E24" sqref="E24"/>
      <selection pane="bottomRight" activeCell="AO59" sqref="AO59"/>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111</v>
      </c>
      <c r="O1" s="1" t="s">
        <v>112</v>
      </c>
      <c r="P1" s="1" t="s">
        <v>54</v>
      </c>
      <c r="Q1" s="1" t="s">
        <v>80</v>
      </c>
      <c r="R1" s="1" t="s">
        <v>55</v>
      </c>
      <c r="S1" s="1" t="s">
        <v>56</v>
      </c>
      <c r="T1" s="1" t="s">
        <v>142</v>
      </c>
      <c r="U1" s="2" t="s">
        <v>93</v>
      </c>
      <c r="V1" s="2" t="s">
        <v>58</v>
      </c>
      <c r="W1" s="3" t="s">
        <v>59</v>
      </c>
      <c r="X1" s="3" t="s">
        <v>60</v>
      </c>
      <c r="Y1" s="3" t="s">
        <v>61</v>
      </c>
      <c r="Z1" s="3" t="s">
        <v>94</v>
      </c>
      <c r="AA1" s="4" t="s">
        <v>115</v>
      </c>
      <c r="AB1" s="4" t="s">
        <v>116</v>
      </c>
      <c r="AC1" s="4" t="s">
        <v>124</v>
      </c>
      <c r="AD1" s="4" t="s">
        <v>134</v>
      </c>
      <c r="AE1" s="4" t="s">
        <v>9</v>
      </c>
      <c r="AF1" s="4" t="s">
        <v>95</v>
      </c>
      <c r="AG1" s="4" t="s">
        <v>10</v>
      </c>
      <c r="AH1" s="4" t="s">
        <v>11</v>
      </c>
      <c r="AI1" s="4"/>
      <c r="AJ1" s="4" t="s">
        <v>12</v>
      </c>
      <c r="AK1" s="4" t="s">
        <v>13</v>
      </c>
      <c r="AL1" s="4" t="s">
        <v>62</v>
      </c>
      <c r="AM1" s="4" t="s">
        <v>96</v>
      </c>
      <c r="AN1" s="22" t="s">
        <v>97</v>
      </c>
      <c r="AO1" s="22" t="s">
        <v>117</v>
      </c>
    </row>
    <row r="2" spans="1:41" s="5" customFormat="1">
      <c r="A2" s="6">
        <v>45360</v>
      </c>
      <c r="B2" s="25" t="s">
        <v>119</v>
      </c>
      <c r="C2" s="8" t="s">
        <v>151</v>
      </c>
      <c r="D2" s="9">
        <v>8.5451388888888882E-2</v>
      </c>
      <c r="E2" s="8" t="s">
        <v>186</v>
      </c>
      <c r="F2" s="10">
        <v>12.9</v>
      </c>
      <c r="G2" s="10">
        <v>11.2</v>
      </c>
      <c r="H2" s="10">
        <v>13</v>
      </c>
      <c r="I2" s="10">
        <v>13</v>
      </c>
      <c r="J2" s="10">
        <v>12.6</v>
      </c>
      <c r="K2" s="10">
        <v>12.5</v>
      </c>
      <c r="L2" s="10">
        <v>12.7</v>
      </c>
      <c r="M2" s="10">
        <v>12.3</v>
      </c>
      <c r="N2" s="10">
        <v>11.4</v>
      </c>
      <c r="O2" s="10">
        <v>11.7</v>
      </c>
      <c r="P2" s="27">
        <f t="shared" ref="P2:P13" si="0">SUM(F2:H2)</f>
        <v>37.1</v>
      </c>
      <c r="Q2" s="27">
        <f t="shared" ref="Q2:Q13" si="1">SUM(I2:L2)</f>
        <v>50.8</v>
      </c>
      <c r="R2" s="27">
        <f t="shared" ref="R2:R13" si="2">SUM(M2:O2)</f>
        <v>35.400000000000006</v>
      </c>
      <c r="S2" s="28">
        <f t="shared" ref="S2:S13" si="3">SUM(F2:J2)</f>
        <v>62.7</v>
      </c>
      <c r="T2" s="28">
        <f t="shared" ref="T2:T13" si="4">SUM(K2:O2)</f>
        <v>60.599999999999994</v>
      </c>
      <c r="U2" s="11" t="s">
        <v>184</v>
      </c>
      <c r="V2" s="11" t="s">
        <v>185</v>
      </c>
      <c r="W2" s="33" t="s">
        <v>187</v>
      </c>
      <c r="X2" s="33" t="s">
        <v>188</v>
      </c>
      <c r="Y2" s="33" t="s">
        <v>189</v>
      </c>
      <c r="Z2" s="13" t="s">
        <v>148</v>
      </c>
      <c r="AA2" s="12">
        <v>13.8</v>
      </c>
      <c r="AB2" s="12">
        <v>14.6</v>
      </c>
      <c r="AC2" s="12">
        <v>9</v>
      </c>
      <c r="AD2" s="11" t="s">
        <v>148</v>
      </c>
      <c r="AE2" s="12">
        <v>1.5</v>
      </c>
      <c r="AF2" s="12">
        <v>-0.7</v>
      </c>
      <c r="AG2" s="12">
        <v>1.5</v>
      </c>
      <c r="AH2" s="12">
        <v>-0.7</v>
      </c>
      <c r="AI2" s="12"/>
      <c r="AJ2" s="11" t="s">
        <v>280</v>
      </c>
      <c r="AK2" s="11" t="s">
        <v>197</v>
      </c>
      <c r="AL2" s="11" t="s">
        <v>146</v>
      </c>
      <c r="AM2" s="8" t="s">
        <v>183</v>
      </c>
      <c r="AN2" s="30" t="s">
        <v>286</v>
      </c>
      <c r="AO2" s="31" t="s">
        <v>287</v>
      </c>
    </row>
    <row r="3" spans="1:41" s="5" customFormat="1">
      <c r="A3" s="6">
        <v>45360</v>
      </c>
      <c r="B3" s="25" t="s">
        <v>120</v>
      </c>
      <c r="C3" s="8" t="s">
        <v>151</v>
      </c>
      <c r="D3" s="9">
        <v>8.3333333333333329E-2</v>
      </c>
      <c r="E3" s="8" t="s">
        <v>212</v>
      </c>
      <c r="F3" s="10">
        <v>12.6</v>
      </c>
      <c r="G3" s="10">
        <v>11.6</v>
      </c>
      <c r="H3" s="10">
        <v>12</v>
      </c>
      <c r="I3" s="10">
        <v>12.3</v>
      </c>
      <c r="J3" s="10">
        <v>12.4</v>
      </c>
      <c r="K3" s="10">
        <v>12.1</v>
      </c>
      <c r="L3" s="10">
        <v>11.8</v>
      </c>
      <c r="M3" s="10">
        <v>11.8</v>
      </c>
      <c r="N3" s="10">
        <v>11.4</v>
      </c>
      <c r="O3" s="10">
        <v>12</v>
      </c>
      <c r="P3" s="27">
        <f t="shared" si="0"/>
        <v>36.200000000000003</v>
      </c>
      <c r="Q3" s="27">
        <f t="shared" si="1"/>
        <v>48.600000000000009</v>
      </c>
      <c r="R3" s="27">
        <f t="shared" si="2"/>
        <v>35.200000000000003</v>
      </c>
      <c r="S3" s="28">
        <f t="shared" si="3"/>
        <v>60.9</v>
      </c>
      <c r="T3" s="28">
        <f t="shared" si="4"/>
        <v>59.1</v>
      </c>
      <c r="U3" s="11" t="s">
        <v>177</v>
      </c>
      <c r="V3" s="11" t="s">
        <v>178</v>
      </c>
      <c r="W3" s="33" t="s">
        <v>200</v>
      </c>
      <c r="X3" s="33" t="s">
        <v>189</v>
      </c>
      <c r="Y3" s="33" t="s">
        <v>213</v>
      </c>
      <c r="Z3" s="13" t="s">
        <v>148</v>
      </c>
      <c r="AA3" s="12">
        <v>13.8</v>
      </c>
      <c r="AB3" s="12">
        <v>14.6</v>
      </c>
      <c r="AC3" s="12">
        <v>9</v>
      </c>
      <c r="AD3" s="11" t="s">
        <v>148</v>
      </c>
      <c r="AE3" s="12">
        <v>-0.3</v>
      </c>
      <c r="AF3" s="12">
        <v>-0.2</v>
      </c>
      <c r="AG3" s="12">
        <v>0.2</v>
      </c>
      <c r="AH3" s="12">
        <v>-0.7</v>
      </c>
      <c r="AI3" s="12"/>
      <c r="AJ3" s="11" t="s">
        <v>190</v>
      </c>
      <c r="AK3" s="11" t="s">
        <v>190</v>
      </c>
      <c r="AL3" s="11" t="s">
        <v>165</v>
      </c>
      <c r="AM3" s="8" t="s">
        <v>183</v>
      </c>
      <c r="AN3" s="26" t="s">
        <v>298</v>
      </c>
      <c r="AO3" s="31" t="s">
        <v>299</v>
      </c>
    </row>
    <row r="4" spans="1:41" s="5" customFormat="1">
      <c r="A4" s="6">
        <v>45361</v>
      </c>
      <c r="B4" s="25" t="s">
        <v>118</v>
      </c>
      <c r="C4" s="8" t="s">
        <v>151</v>
      </c>
      <c r="D4" s="9">
        <v>8.5462962962962963E-2</v>
      </c>
      <c r="E4" s="8" t="s">
        <v>251</v>
      </c>
      <c r="F4" s="10">
        <v>13.1</v>
      </c>
      <c r="G4" s="10">
        <v>12</v>
      </c>
      <c r="H4" s="10">
        <v>13.4</v>
      </c>
      <c r="I4" s="10">
        <v>13.3</v>
      </c>
      <c r="J4" s="10">
        <v>12.5</v>
      </c>
      <c r="K4" s="10">
        <v>12.3</v>
      </c>
      <c r="L4" s="10">
        <v>12.2</v>
      </c>
      <c r="M4" s="10">
        <v>12.1</v>
      </c>
      <c r="N4" s="10">
        <v>11</v>
      </c>
      <c r="O4" s="10">
        <v>11.5</v>
      </c>
      <c r="P4" s="27">
        <f t="shared" si="0"/>
        <v>38.5</v>
      </c>
      <c r="Q4" s="27">
        <f t="shared" si="1"/>
        <v>50.3</v>
      </c>
      <c r="R4" s="27">
        <f t="shared" si="2"/>
        <v>34.6</v>
      </c>
      <c r="S4" s="28">
        <f t="shared" si="3"/>
        <v>64.3</v>
      </c>
      <c r="T4" s="28">
        <f t="shared" si="4"/>
        <v>59.1</v>
      </c>
      <c r="U4" s="11" t="s">
        <v>184</v>
      </c>
      <c r="V4" s="11" t="s">
        <v>185</v>
      </c>
      <c r="W4" s="33" t="s">
        <v>252</v>
      </c>
      <c r="X4" s="33" t="s">
        <v>253</v>
      </c>
      <c r="Y4" s="33" t="s">
        <v>213</v>
      </c>
      <c r="Z4" s="13" t="s">
        <v>148</v>
      </c>
      <c r="AA4" s="12">
        <v>14.2</v>
      </c>
      <c r="AB4" s="12">
        <v>13.1</v>
      </c>
      <c r="AC4" s="12">
        <v>9.1999999999999993</v>
      </c>
      <c r="AD4" s="11" t="s">
        <v>148</v>
      </c>
      <c r="AE4" s="12">
        <v>2.4</v>
      </c>
      <c r="AF4" s="12">
        <v>-1</v>
      </c>
      <c r="AG4" s="12">
        <v>2.2000000000000002</v>
      </c>
      <c r="AH4" s="12">
        <v>-0.8</v>
      </c>
      <c r="AI4" s="12"/>
      <c r="AJ4" s="11" t="s">
        <v>280</v>
      </c>
      <c r="AK4" s="11" t="s">
        <v>197</v>
      </c>
      <c r="AL4" s="11" t="s">
        <v>146</v>
      </c>
      <c r="AM4" s="8"/>
      <c r="AN4" s="26" t="s">
        <v>318</v>
      </c>
      <c r="AO4" s="31" t="s">
        <v>319</v>
      </c>
    </row>
    <row r="5" spans="1:41" s="5" customFormat="1">
      <c r="A5" s="6">
        <v>45361</v>
      </c>
      <c r="B5" s="25" t="s">
        <v>122</v>
      </c>
      <c r="C5" s="8" t="s">
        <v>151</v>
      </c>
      <c r="D5" s="9">
        <v>8.1319444444444444E-2</v>
      </c>
      <c r="E5" s="8" t="s">
        <v>263</v>
      </c>
      <c r="F5" s="10">
        <v>12.7</v>
      </c>
      <c r="G5" s="10">
        <v>10.7</v>
      </c>
      <c r="H5" s="10">
        <v>11.6</v>
      </c>
      <c r="I5" s="10">
        <v>11.5</v>
      </c>
      <c r="J5" s="10">
        <v>11.9</v>
      </c>
      <c r="K5" s="10">
        <v>12.5</v>
      </c>
      <c r="L5" s="10">
        <v>12</v>
      </c>
      <c r="M5" s="10">
        <v>12</v>
      </c>
      <c r="N5" s="10">
        <v>11.2</v>
      </c>
      <c r="O5" s="10">
        <v>11.5</v>
      </c>
      <c r="P5" s="27">
        <f t="shared" si="0"/>
        <v>35</v>
      </c>
      <c r="Q5" s="27">
        <f t="shared" si="1"/>
        <v>47.9</v>
      </c>
      <c r="R5" s="27">
        <f t="shared" si="2"/>
        <v>34.700000000000003</v>
      </c>
      <c r="S5" s="28">
        <f t="shared" si="3"/>
        <v>58.4</v>
      </c>
      <c r="T5" s="28">
        <f t="shared" si="4"/>
        <v>59.2</v>
      </c>
      <c r="U5" s="11" t="s">
        <v>171</v>
      </c>
      <c r="V5" s="11" t="s">
        <v>254</v>
      </c>
      <c r="W5" s="33" t="s">
        <v>264</v>
      </c>
      <c r="X5" s="33" t="s">
        <v>180</v>
      </c>
      <c r="Y5" s="33" t="s">
        <v>264</v>
      </c>
      <c r="Z5" s="13" t="s">
        <v>148</v>
      </c>
      <c r="AA5" s="12">
        <v>14.2</v>
      </c>
      <c r="AB5" s="12">
        <v>13.1</v>
      </c>
      <c r="AC5" s="12">
        <v>9.1999999999999993</v>
      </c>
      <c r="AD5" s="11" t="s">
        <v>148</v>
      </c>
      <c r="AE5" s="12">
        <v>-1.3</v>
      </c>
      <c r="AF5" s="12" t="s">
        <v>271</v>
      </c>
      <c r="AG5" s="12">
        <v>-0.5</v>
      </c>
      <c r="AH5" s="12">
        <v>-0.8</v>
      </c>
      <c r="AI5" s="12"/>
      <c r="AJ5" s="11" t="s">
        <v>257</v>
      </c>
      <c r="AK5" s="11" t="s">
        <v>257</v>
      </c>
      <c r="AL5" s="11" t="s">
        <v>165</v>
      </c>
      <c r="AM5" s="8"/>
      <c r="AN5" s="26"/>
      <c r="AO5" s="31"/>
    </row>
    <row r="6" spans="1:41" s="5" customFormat="1">
      <c r="A6" s="6">
        <v>45367</v>
      </c>
      <c r="B6" s="25" t="s">
        <v>144</v>
      </c>
      <c r="C6" s="8" t="s">
        <v>151</v>
      </c>
      <c r="D6" s="9">
        <v>8.2708333333333328E-2</v>
      </c>
      <c r="E6" s="8" t="s">
        <v>343</v>
      </c>
      <c r="F6" s="10">
        <v>12.6</v>
      </c>
      <c r="G6" s="10">
        <v>11.1</v>
      </c>
      <c r="H6" s="10">
        <v>12.4</v>
      </c>
      <c r="I6" s="10">
        <v>12.2</v>
      </c>
      <c r="J6" s="10">
        <v>12</v>
      </c>
      <c r="K6" s="10">
        <v>11.8</v>
      </c>
      <c r="L6" s="10">
        <v>12</v>
      </c>
      <c r="M6" s="10">
        <v>12.1</v>
      </c>
      <c r="N6" s="10">
        <v>11.4</v>
      </c>
      <c r="O6" s="10">
        <v>12</v>
      </c>
      <c r="P6" s="27">
        <f t="shared" si="0"/>
        <v>36.1</v>
      </c>
      <c r="Q6" s="27">
        <f t="shared" si="1"/>
        <v>48</v>
      </c>
      <c r="R6" s="27">
        <f t="shared" si="2"/>
        <v>35.5</v>
      </c>
      <c r="S6" s="28">
        <f t="shared" si="3"/>
        <v>60.3</v>
      </c>
      <c r="T6" s="28">
        <f t="shared" si="4"/>
        <v>59.3</v>
      </c>
      <c r="U6" s="11" t="s">
        <v>149</v>
      </c>
      <c r="V6" s="11" t="s">
        <v>178</v>
      </c>
      <c r="W6" s="33" t="s">
        <v>344</v>
      </c>
      <c r="X6" s="33" t="s">
        <v>345</v>
      </c>
      <c r="Y6" s="33" t="s">
        <v>180</v>
      </c>
      <c r="Z6" s="13" t="s">
        <v>148</v>
      </c>
      <c r="AA6" s="12">
        <v>13</v>
      </c>
      <c r="AB6" s="12">
        <v>12.3</v>
      </c>
      <c r="AC6" s="12">
        <v>9.1</v>
      </c>
      <c r="AD6" s="11" t="s">
        <v>148</v>
      </c>
      <c r="AE6" s="12">
        <v>-2.2000000000000002</v>
      </c>
      <c r="AF6" s="12" t="s">
        <v>271</v>
      </c>
      <c r="AG6" s="12">
        <v>-1</v>
      </c>
      <c r="AH6" s="12">
        <v>-1.2</v>
      </c>
      <c r="AI6" s="12" t="s">
        <v>277</v>
      </c>
      <c r="AJ6" s="11" t="s">
        <v>258</v>
      </c>
      <c r="AK6" s="11" t="s">
        <v>190</v>
      </c>
      <c r="AL6" s="11" t="s">
        <v>165</v>
      </c>
      <c r="AM6" s="8"/>
      <c r="AN6" s="26" t="s">
        <v>402</v>
      </c>
      <c r="AO6" s="31" t="s">
        <v>401</v>
      </c>
    </row>
    <row r="7" spans="1:41" s="5" customFormat="1">
      <c r="A7" s="6">
        <v>45367</v>
      </c>
      <c r="B7" s="35" t="s">
        <v>118</v>
      </c>
      <c r="C7" s="8" t="s">
        <v>151</v>
      </c>
      <c r="D7" s="9">
        <v>8.2731481481481475E-2</v>
      </c>
      <c r="E7" s="8" t="s">
        <v>350</v>
      </c>
      <c r="F7" s="10">
        <v>12.5</v>
      </c>
      <c r="G7" s="10">
        <v>11.4</v>
      </c>
      <c r="H7" s="10">
        <v>12.4</v>
      </c>
      <c r="I7" s="10">
        <v>12.5</v>
      </c>
      <c r="J7" s="10">
        <v>12</v>
      </c>
      <c r="K7" s="10">
        <v>11.7</v>
      </c>
      <c r="L7" s="10">
        <v>12.1</v>
      </c>
      <c r="M7" s="10">
        <v>11.7</v>
      </c>
      <c r="N7" s="10">
        <v>11.5</v>
      </c>
      <c r="O7" s="10">
        <v>12</v>
      </c>
      <c r="P7" s="27">
        <f t="shared" si="0"/>
        <v>36.299999999999997</v>
      </c>
      <c r="Q7" s="27">
        <f t="shared" si="1"/>
        <v>48.300000000000004</v>
      </c>
      <c r="R7" s="27">
        <f t="shared" si="2"/>
        <v>35.200000000000003</v>
      </c>
      <c r="S7" s="28">
        <f t="shared" si="3"/>
        <v>60.8</v>
      </c>
      <c r="T7" s="28">
        <f t="shared" si="4"/>
        <v>59</v>
      </c>
      <c r="U7" s="11" t="s">
        <v>149</v>
      </c>
      <c r="V7" s="11" t="s">
        <v>178</v>
      </c>
      <c r="W7" s="33" t="s">
        <v>351</v>
      </c>
      <c r="X7" s="33" t="s">
        <v>253</v>
      </c>
      <c r="Y7" s="33" t="s">
        <v>180</v>
      </c>
      <c r="Z7" s="13" t="s">
        <v>148</v>
      </c>
      <c r="AA7" s="12">
        <v>13</v>
      </c>
      <c r="AB7" s="12">
        <v>12.3</v>
      </c>
      <c r="AC7" s="12">
        <v>9.1</v>
      </c>
      <c r="AD7" s="11" t="s">
        <v>148</v>
      </c>
      <c r="AE7" s="12">
        <v>-1.2</v>
      </c>
      <c r="AF7" s="12" t="s">
        <v>271</v>
      </c>
      <c r="AG7" s="12" t="s">
        <v>281</v>
      </c>
      <c r="AH7" s="12">
        <v>-1.2</v>
      </c>
      <c r="AI7" s="12"/>
      <c r="AJ7" s="11" t="s">
        <v>190</v>
      </c>
      <c r="AK7" s="11" t="s">
        <v>197</v>
      </c>
      <c r="AL7" s="11" t="s">
        <v>146</v>
      </c>
      <c r="AM7" s="8"/>
      <c r="AN7" s="26" t="s">
        <v>405</v>
      </c>
      <c r="AO7" s="31" t="s">
        <v>406</v>
      </c>
    </row>
    <row r="8" spans="1:41" s="5" customFormat="1">
      <c r="A8" s="6">
        <v>45367</v>
      </c>
      <c r="B8" s="25" t="s">
        <v>118</v>
      </c>
      <c r="C8" s="8" t="s">
        <v>151</v>
      </c>
      <c r="D8" s="9">
        <v>8.4745370370370374E-2</v>
      </c>
      <c r="E8" s="8" t="s">
        <v>374</v>
      </c>
      <c r="F8" s="10">
        <v>13</v>
      </c>
      <c r="G8" s="10">
        <v>12.3</v>
      </c>
      <c r="H8" s="10">
        <v>13.3</v>
      </c>
      <c r="I8" s="10">
        <v>12.7</v>
      </c>
      <c r="J8" s="10">
        <v>12.7</v>
      </c>
      <c r="K8" s="10">
        <v>12.3</v>
      </c>
      <c r="L8" s="10">
        <v>12.1</v>
      </c>
      <c r="M8" s="10">
        <v>11.6</v>
      </c>
      <c r="N8" s="10">
        <v>10.6</v>
      </c>
      <c r="O8" s="10">
        <v>11.6</v>
      </c>
      <c r="P8" s="27">
        <f t="shared" si="0"/>
        <v>38.6</v>
      </c>
      <c r="Q8" s="27">
        <f t="shared" si="1"/>
        <v>49.800000000000004</v>
      </c>
      <c r="R8" s="27">
        <f t="shared" si="2"/>
        <v>33.799999999999997</v>
      </c>
      <c r="S8" s="28">
        <f t="shared" si="3"/>
        <v>64</v>
      </c>
      <c r="T8" s="28">
        <f t="shared" si="4"/>
        <v>58.2</v>
      </c>
      <c r="U8" s="11" t="s">
        <v>184</v>
      </c>
      <c r="V8" s="11" t="s">
        <v>352</v>
      </c>
      <c r="W8" s="33" t="s">
        <v>200</v>
      </c>
      <c r="X8" s="33" t="s">
        <v>264</v>
      </c>
      <c r="Y8" s="33" t="s">
        <v>203</v>
      </c>
      <c r="Z8" s="13" t="s">
        <v>148</v>
      </c>
      <c r="AA8" s="12">
        <v>13</v>
      </c>
      <c r="AB8" s="12">
        <v>12.3</v>
      </c>
      <c r="AC8" s="12">
        <v>9.1</v>
      </c>
      <c r="AD8" s="11" t="s">
        <v>148</v>
      </c>
      <c r="AE8" s="12">
        <v>1.2</v>
      </c>
      <c r="AF8" s="12">
        <v>-1.2</v>
      </c>
      <c r="AG8" s="12">
        <v>1.2</v>
      </c>
      <c r="AH8" s="12">
        <v>-1.2</v>
      </c>
      <c r="AI8" s="12"/>
      <c r="AJ8" s="11" t="s">
        <v>280</v>
      </c>
      <c r="AK8" s="11" t="s">
        <v>197</v>
      </c>
      <c r="AL8" s="11" t="s">
        <v>146</v>
      </c>
      <c r="AM8" s="8"/>
      <c r="AN8" s="26" t="s">
        <v>407</v>
      </c>
      <c r="AO8" s="31" t="s">
        <v>408</v>
      </c>
    </row>
    <row r="9" spans="1:41" s="5" customFormat="1">
      <c r="A9" s="6">
        <v>45368</v>
      </c>
      <c r="B9" s="35" t="s">
        <v>119</v>
      </c>
      <c r="C9" s="8" t="s">
        <v>151</v>
      </c>
      <c r="D9" s="9">
        <v>8.548611111111111E-2</v>
      </c>
      <c r="E9" s="8" t="s">
        <v>375</v>
      </c>
      <c r="F9" s="10">
        <v>12.6</v>
      </c>
      <c r="G9" s="10">
        <v>11.1</v>
      </c>
      <c r="H9" s="10">
        <v>13.3</v>
      </c>
      <c r="I9" s="10">
        <v>13.4</v>
      </c>
      <c r="J9" s="10">
        <v>13.1</v>
      </c>
      <c r="K9" s="10">
        <v>12.8</v>
      </c>
      <c r="L9" s="10">
        <v>12.5</v>
      </c>
      <c r="M9" s="10">
        <v>12</v>
      </c>
      <c r="N9" s="10">
        <v>11.4</v>
      </c>
      <c r="O9" s="10">
        <v>11.4</v>
      </c>
      <c r="P9" s="27">
        <f t="shared" si="0"/>
        <v>37</v>
      </c>
      <c r="Q9" s="27">
        <f t="shared" si="1"/>
        <v>51.8</v>
      </c>
      <c r="R9" s="27">
        <f t="shared" si="2"/>
        <v>34.799999999999997</v>
      </c>
      <c r="S9" s="28">
        <f t="shared" si="3"/>
        <v>63.5</v>
      </c>
      <c r="T9" s="28">
        <f t="shared" si="4"/>
        <v>60.099999999999994</v>
      </c>
      <c r="U9" s="11" t="s">
        <v>184</v>
      </c>
      <c r="V9" s="11" t="s">
        <v>352</v>
      </c>
      <c r="W9" s="33" t="s">
        <v>200</v>
      </c>
      <c r="X9" s="33" t="s">
        <v>376</v>
      </c>
      <c r="Y9" s="33" t="s">
        <v>377</v>
      </c>
      <c r="Z9" s="13" t="s">
        <v>148</v>
      </c>
      <c r="AA9" s="12">
        <v>12.8</v>
      </c>
      <c r="AB9" s="12">
        <v>12.6</v>
      </c>
      <c r="AC9" s="12">
        <v>9.4</v>
      </c>
      <c r="AD9" s="11" t="s">
        <v>148</v>
      </c>
      <c r="AE9" s="12">
        <v>1.8</v>
      </c>
      <c r="AF9" s="12">
        <v>-1</v>
      </c>
      <c r="AG9" s="12">
        <v>2</v>
      </c>
      <c r="AH9" s="12">
        <v>-1.2</v>
      </c>
      <c r="AI9" s="12"/>
      <c r="AJ9" s="11" t="s">
        <v>280</v>
      </c>
      <c r="AK9" s="11" t="s">
        <v>197</v>
      </c>
      <c r="AL9" s="11" t="s">
        <v>146</v>
      </c>
      <c r="AM9" s="8"/>
      <c r="AN9" s="26" t="s">
        <v>421</v>
      </c>
      <c r="AO9" s="31" t="s">
        <v>422</v>
      </c>
    </row>
    <row r="10" spans="1:41" s="5" customFormat="1">
      <c r="A10" s="6">
        <v>45368</v>
      </c>
      <c r="B10" s="25" t="s">
        <v>119</v>
      </c>
      <c r="C10" s="8" t="s">
        <v>151</v>
      </c>
      <c r="D10" s="9">
        <v>8.4745370370370374E-2</v>
      </c>
      <c r="E10" s="8" t="s">
        <v>379</v>
      </c>
      <c r="F10" s="10">
        <v>13</v>
      </c>
      <c r="G10" s="10">
        <v>10.9</v>
      </c>
      <c r="H10" s="10">
        <v>13.1</v>
      </c>
      <c r="I10" s="10">
        <v>13.1</v>
      </c>
      <c r="J10" s="10">
        <v>13</v>
      </c>
      <c r="K10" s="10">
        <v>12.1</v>
      </c>
      <c r="L10" s="10">
        <v>12</v>
      </c>
      <c r="M10" s="10">
        <v>11.8</v>
      </c>
      <c r="N10" s="10">
        <v>11.2</v>
      </c>
      <c r="O10" s="10">
        <v>12</v>
      </c>
      <c r="P10" s="27">
        <f t="shared" si="0"/>
        <v>37</v>
      </c>
      <c r="Q10" s="27">
        <f t="shared" si="1"/>
        <v>50.2</v>
      </c>
      <c r="R10" s="27">
        <f t="shared" si="2"/>
        <v>35</v>
      </c>
      <c r="S10" s="28">
        <f t="shared" si="3"/>
        <v>63.1</v>
      </c>
      <c r="T10" s="28">
        <f t="shared" si="4"/>
        <v>59.100000000000009</v>
      </c>
      <c r="U10" s="11" t="s">
        <v>184</v>
      </c>
      <c r="V10" s="11" t="s">
        <v>352</v>
      </c>
      <c r="W10" s="33" t="s">
        <v>380</v>
      </c>
      <c r="X10" s="33" t="s">
        <v>189</v>
      </c>
      <c r="Y10" s="33" t="s">
        <v>256</v>
      </c>
      <c r="Z10" s="13" t="s">
        <v>148</v>
      </c>
      <c r="AA10" s="12">
        <v>12.8</v>
      </c>
      <c r="AB10" s="12">
        <v>12.6</v>
      </c>
      <c r="AC10" s="12">
        <v>9.4</v>
      </c>
      <c r="AD10" s="11" t="s">
        <v>148</v>
      </c>
      <c r="AE10" s="12">
        <v>0.4</v>
      </c>
      <c r="AF10" s="12">
        <v>-0.8</v>
      </c>
      <c r="AG10" s="12">
        <v>0.8</v>
      </c>
      <c r="AH10" s="12">
        <v>-1.2</v>
      </c>
      <c r="AI10" s="12"/>
      <c r="AJ10" s="11" t="s">
        <v>197</v>
      </c>
      <c r="AK10" s="11" t="s">
        <v>190</v>
      </c>
      <c r="AL10" s="11" t="s">
        <v>165</v>
      </c>
      <c r="AM10" s="8"/>
      <c r="AN10" s="26" t="s">
        <v>425</v>
      </c>
      <c r="AO10" s="31" t="s">
        <v>426</v>
      </c>
    </row>
    <row r="11" spans="1:41" s="5" customFormat="1">
      <c r="A11" s="6">
        <v>45374</v>
      </c>
      <c r="B11" s="25" t="s">
        <v>118</v>
      </c>
      <c r="C11" s="8" t="s">
        <v>458</v>
      </c>
      <c r="D11" s="9">
        <v>8.4768518518518521E-2</v>
      </c>
      <c r="E11" s="8" t="s">
        <v>470</v>
      </c>
      <c r="F11" s="10">
        <v>12.8</v>
      </c>
      <c r="G11" s="10">
        <v>11.2</v>
      </c>
      <c r="H11" s="10">
        <v>12.5</v>
      </c>
      <c r="I11" s="10">
        <v>12.3</v>
      </c>
      <c r="J11" s="10">
        <v>12.6</v>
      </c>
      <c r="K11" s="10">
        <v>12.5</v>
      </c>
      <c r="L11" s="10">
        <v>12.6</v>
      </c>
      <c r="M11" s="10">
        <v>12.2</v>
      </c>
      <c r="N11" s="10">
        <v>11.3</v>
      </c>
      <c r="O11" s="10">
        <v>12.4</v>
      </c>
      <c r="P11" s="27">
        <f t="shared" si="0"/>
        <v>36.5</v>
      </c>
      <c r="Q11" s="27">
        <f t="shared" si="1"/>
        <v>50</v>
      </c>
      <c r="R11" s="27">
        <f t="shared" si="2"/>
        <v>35.9</v>
      </c>
      <c r="S11" s="28">
        <f t="shared" si="3"/>
        <v>61.4</v>
      </c>
      <c r="T11" s="28">
        <f t="shared" si="4"/>
        <v>60.999999999999993</v>
      </c>
      <c r="U11" s="11" t="s">
        <v>177</v>
      </c>
      <c r="V11" s="11" t="s">
        <v>178</v>
      </c>
      <c r="W11" s="33" t="s">
        <v>351</v>
      </c>
      <c r="X11" s="33" t="s">
        <v>227</v>
      </c>
      <c r="Y11" s="33" t="s">
        <v>390</v>
      </c>
      <c r="Z11" s="13" t="s">
        <v>148</v>
      </c>
      <c r="AA11" s="12">
        <v>10.4</v>
      </c>
      <c r="AB11" s="12">
        <v>11.6</v>
      </c>
      <c r="AC11" s="12">
        <v>9.8000000000000007</v>
      </c>
      <c r="AD11" s="11" t="s">
        <v>278</v>
      </c>
      <c r="AE11" s="12">
        <v>1.4</v>
      </c>
      <c r="AF11" s="12" t="s">
        <v>271</v>
      </c>
      <c r="AG11" s="12">
        <v>0.1</v>
      </c>
      <c r="AH11" s="12">
        <v>1.3</v>
      </c>
      <c r="AI11" s="12"/>
      <c r="AJ11" s="11" t="s">
        <v>190</v>
      </c>
      <c r="AK11" s="11" t="s">
        <v>190</v>
      </c>
      <c r="AL11" s="11" t="s">
        <v>165</v>
      </c>
      <c r="AM11" s="8"/>
      <c r="AN11" s="26" t="s">
        <v>523</v>
      </c>
      <c r="AO11" s="31" t="s">
        <v>524</v>
      </c>
    </row>
    <row r="12" spans="1:41" s="5" customFormat="1">
      <c r="A12" s="6">
        <v>45375</v>
      </c>
      <c r="B12" s="35" t="s">
        <v>119</v>
      </c>
      <c r="C12" s="8" t="s">
        <v>458</v>
      </c>
      <c r="D12" s="9">
        <v>8.4803240740740735E-2</v>
      </c>
      <c r="E12" s="8" t="s">
        <v>474</v>
      </c>
      <c r="F12" s="10">
        <v>13.1</v>
      </c>
      <c r="G12" s="10">
        <v>11.3</v>
      </c>
      <c r="H12" s="10">
        <v>12.7</v>
      </c>
      <c r="I12" s="10">
        <v>12.6</v>
      </c>
      <c r="J12" s="10">
        <v>12.4</v>
      </c>
      <c r="K12" s="10">
        <v>12.4</v>
      </c>
      <c r="L12" s="10">
        <v>12.4</v>
      </c>
      <c r="M12" s="10">
        <v>12.6</v>
      </c>
      <c r="N12" s="10">
        <v>11.5</v>
      </c>
      <c r="O12" s="10">
        <v>11.7</v>
      </c>
      <c r="P12" s="27">
        <f t="shared" si="0"/>
        <v>37.099999999999994</v>
      </c>
      <c r="Q12" s="27">
        <f t="shared" si="1"/>
        <v>49.8</v>
      </c>
      <c r="R12" s="27">
        <f t="shared" si="2"/>
        <v>35.799999999999997</v>
      </c>
      <c r="S12" s="28">
        <f t="shared" si="3"/>
        <v>62.099999999999994</v>
      </c>
      <c r="T12" s="28">
        <f t="shared" si="4"/>
        <v>60.599999999999994</v>
      </c>
      <c r="U12" s="11" t="s">
        <v>177</v>
      </c>
      <c r="V12" s="11" t="s">
        <v>185</v>
      </c>
      <c r="W12" s="33" t="s">
        <v>203</v>
      </c>
      <c r="X12" s="33" t="s">
        <v>199</v>
      </c>
      <c r="Y12" s="33" t="s">
        <v>475</v>
      </c>
      <c r="Z12" s="13" t="s">
        <v>148</v>
      </c>
      <c r="AA12" s="12">
        <v>14.4</v>
      </c>
      <c r="AB12" s="12">
        <v>14</v>
      </c>
      <c r="AC12" s="12">
        <v>8.3000000000000007</v>
      </c>
      <c r="AD12" s="11" t="s">
        <v>146</v>
      </c>
      <c r="AE12" s="12">
        <v>0.9</v>
      </c>
      <c r="AF12" s="12">
        <v>-0.3</v>
      </c>
      <c r="AG12" s="12">
        <v>-0.2</v>
      </c>
      <c r="AH12" s="12">
        <v>0.8</v>
      </c>
      <c r="AI12" s="12"/>
      <c r="AJ12" s="11" t="s">
        <v>190</v>
      </c>
      <c r="AK12" s="11" t="s">
        <v>190</v>
      </c>
      <c r="AL12" s="11" t="s">
        <v>165</v>
      </c>
      <c r="AM12" s="8"/>
      <c r="AN12" s="26" t="s">
        <v>533</v>
      </c>
      <c r="AO12" s="31" t="s">
        <v>534</v>
      </c>
    </row>
    <row r="13" spans="1:41" s="5" customFormat="1">
      <c r="A13" s="6">
        <v>45375</v>
      </c>
      <c r="B13" s="25" t="s">
        <v>119</v>
      </c>
      <c r="C13" s="8" t="s">
        <v>458</v>
      </c>
      <c r="D13" s="9">
        <v>8.5474537037037043E-2</v>
      </c>
      <c r="E13" s="8" t="s">
        <v>478</v>
      </c>
      <c r="F13" s="10">
        <v>13.1</v>
      </c>
      <c r="G13" s="10">
        <v>11.1</v>
      </c>
      <c r="H13" s="10">
        <v>12.6</v>
      </c>
      <c r="I13" s="10">
        <v>12.7</v>
      </c>
      <c r="J13" s="10">
        <v>12.9</v>
      </c>
      <c r="K13" s="10">
        <v>12.8</v>
      </c>
      <c r="L13" s="10">
        <v>12.7</v>
      </c>
      <c r="M13" s="10">
        <v>12.2</v>
      </c>
      <c r="N13" s="10">
        <v>11.5</v>
      </c>
      <c r="O13" s="10">
        <v>11.9</v>
      </c>
      <c r="P13" s="27">
        <f t="shared" si="0"/>
        <v>36.799999999999997</v>
      </c>
      <c r="Q13" s="27">
        <f t="shared" si="1"/>
        <v>51.100000000000009</v>
      </c>
      <c r="R13" s="27">
        <f t="shared" si="2"/>
        <v>35.6</v>
      </c>
      <c r="S13" s="28">
        <f t="shared" si="3"/>
        <v>62.4</v>
      </c>
      <c r="T13" s="28">
        <f t="shared" si="4"/>
        <v>61.1</v>
      </c>
      <c r="U13" s="11" t="s">
        <v>177</v>
      </c>
      <c r="V13" s="11" t="s">
        <v>185</v>
      </c>
      <c r="W13" s="33" t="s">
        <v>199</v>
      </c>
      <c r="X13" s="33" t="s">
        <v>189</v>
      </c>
      <c r="Y13" s="33" t="s">
        <v>363</v>
      </c>
      <c r="Z13" s="13" t="s">
        <v>148</v>
      </c>
      <c r="AA13" s="12">
        <v>14.4</v>
      </c>
      <c r="AB13" s="12">
        <v>14</v>
      </c>
      <c r="AC13" s="12">
        <v>8.3000000000000007</v>
      </c>
      <c r="AD13" s="11" t="s">
        <v>146</v>
      </c>
      <c r="AE13" s="12">
        <v>1.7</v>
      </c>
      <c r="AF13" s="12">
        <v>-0.7</v>
      </c>
      <c r="AG13" s="12">
        <v>0.1</v>
      </c>
      <c r="AH13" s="12">
        <v>0.9</v>
      </c>
      <c r="AI13" s="12"/>
      <c r="AJ13" s="11" t="s">
        <v>190</v>
      </c>
      <c r="AK13" s="11" t="s">
        <v>197</v>
      </c>
      <c r="AL13" s="11" t="s">
        <v>146</v>
      </c>
      <c r="AM13" s="8"/>
      <c r="AN13" s="26" t="s">
        <v>537</v>
      </c>
      <c r="AO13" s="31" t="s">
        <v>538</v>
      </c>
    </row>
    <row r="14" spans="1:41" s="5" customFormat="1">
      <c r="A14" s="6">
        <v>45514</v>
      </c>
      <c r="B14" s="25" t="s">
        <v>120</v>
      </c>
      <c r="C14" s="8" t="s">
        <v>151</v>
      </c>
      <c r="D14" s="9">
        <v>8.2013888888888886E-2</v>
      </c>
      <c r="E14" s="8" t="s">
        <v>567</v>
      </c>
      <c r="F14" s="10">
        <v>12.8</v>
      </c>
      <c r="G14" s="10">
        <v>11.2</v>
      </c>
      <c r="H14" s="10">
        <v>12.6</v>
      </c>
      <c r="I14" s="10">
        <v>12.2</v>
      </c>
      <c r="J14" s="10">
        <v>12</v>
      </c>
      <c r="K14" s="10">
        <v>11.6</v>
      </c>
      <c r="L14" s="10">
        <v>11.2</v>
      </c>
      <c r="M14" s="10">
        <v>11.6</v>
      </c>
      <c r="N14" s="10">
        <v>11.5</v>
      </c>
      <c r="O14" s="10">
        <v>11.9</v>
      </c>
      <c r="P14" s="27">
        <f t="shared" ref="P14:P19" si="5">SUM(F14:H14)</f>
        <v>36.6</v>
      </c>
      <c r="Q14" s="27">
        <f t="shared" ref="Q14:Q19" si="6">SUM(I14:L14)</f>
        <v>47</v>
      </c>
      <c r="R14" s="27">
        <f t="shared" ref="R14:R19" si="7">SUM(M14:O14)</f>
        <v>35</v>
      </c>
      <c r="S14" s="28">
        <f t="shared" ref="S14:S19" si="8">SUM(F14:J14)</f>
        <v>60.8</v>
      </c>
      <c r="T14" s="28">
        <f t="shared" ref="T14:T19" si="9">SUM(K14:O14)</f>
        <v>57.8</v>
      </c>
      <c r="U14" s="11" t="s">
        <v>177</v>
      </c>
      <c r="V14" s="11" t="s">
        <v>185</v>
      </c>
      <c r="W14" s="33" t="s">
        <v>252</v>
      </c>
      <c r="X14" s="33" t="s">
        <v>264</v>
      </c>
      <c r="Y14" s="33" t="s">
        <v>568</v>
      </c>
      <c r="Z14" s="13" t="s">
        <v>147</v>
      </c>
      <c r="AA14" s="12">
        <v>10.7</v>
      </c>
      <c r="AB14" s="12">
        <v>13.9</v>
      </c>
      <c r="AC14" s="12">
        <v>9.3000000000000007</v>
      </c>
      <c r="AD14" s="11" t="s">
        <v>177</v>
      </c>
      <c r="AE14" s="12">
        <v>-1.7</v>
      </c>
      <c r="AF14" s="12" t="s">
        <v>271</v>
      </c>
      <c r="AG14" s="12">
        <v>0.7</v>
      </c>
      <c r="AH14" s="12">
        <v>-2.4</v>
      </c>
      <c r="AI14" s="12"/>
      <c r="AJ14" s="11" t="s">
        <v>197</v>
      </c>
      <c r="AK14" s="11" t="s">
        <v>197</v>
      </c>
      <c r="AL14" s="11" t="s">
        <v>146</v>
      </c>
      <c r="AM14" s="8"/>
      <c r="AN14" s="26" t="s">
        <v>607</v>
      </c>
      <c r="AO14" s="31" t="s">
        <v>608</v>
      </c>
    </row>
    <row r="15" spans="1:41" s="5" customFormat="1">
      <c r="A15" s="6">
        <v>45514</v>
      </c>
      <c r="B15" s="25" t="s">
        <v>330</v>
      </c>
      <c r="C15" s="8" t="s">
        <v>151</v>
      </c>
      <c r="D15" s="9">
        <v>8.2025462962962967E-2</v>
      </c>
      <c r="E15" s="8" t="s">
        <v>571</v>
      </c>
      <c r="F15" s="10">
        <v>12.6</v>
      </c>
      <c r="G15" s="10">
        <v>10.7</v>
      </c>
      <c r="H15" s="10">
        <v>12.1</v>
      </c>
      <c r="I15" s="10">
        <v>12.1</v>
      </c>
      <c r="J15" s="10">
        <v>11.9</v>
      </c>
      <c r="K15" s="10">
        <v>11.7</v>
      </c>
      <c r="L15" s="10">
        <v>12.1</v>
      </c>
      <c r="M15" s="10">
        <v>11.8</v>
      </c>
      <c r="N15" s="10">
        <v>11.7</v>
      </c>
      <c r="O15" s="10">
        <v>12</v>
      </c>
      <c r="P15" s="27">
        <f t="shared" si="5"/>
        <v>35.4</v>
      </c>
      <c r="Q15" s="27">
        <f t="shared" si="6"/>
        <v>47.800000000000004</v>
      </c>
      <c r="R15" s="27">
        <f t="shared" si="7"/>
        <v>35.5</v>
      </c>
      <c r="S15" s="28">
        <f t="shared" si="8"/>
        <v>59.4</v>
      </c>
      <c r="T15" s="28">
        <f t="shared" si="9"/>
        <v>59.3</v>
      </c>
      <c r="U15" s="11" t="s">
        <v>149</v>
      </c>
      <c r="V15" s="11" t="s">
        <v>178</v>
      </c>
      <c r="W15" s="33" t="s">
        <v>345</v>
      </c>
      <c r="X15" s="33" t="s">
        <v>152</v>
      </c>
      <c r="Y15" s="33" t="s">
        <v>213</v>
      </c>
      <c r="Z15" s="13" t="s">
        <v>147</v>
      </c>
      <c r="AA15" s="12">
        <v>10.7</v>
      </c>
      <c r="AB15" s="12">
        <v>13.9</v>
      </c>
      <c r="AC15" s="12">
        <v>9.3000000000000007</v>
      </c>
      <c r="AD15" s="11" t="s">
        <v>177</v>
      </c>
      <c r="AE15" s="12">
        <v>-0.9</v>
      </c>
      <c r="AF15" s="12" t="s">
        <v>271</v>
      </c>
      <c r="AG15" s="12">
        <v>1.5</v>
      </c>
      <c r="AH15" s="12">
        <v>-2.4</v>
      </c>
      <c r="AI15" s="12"/>
      <c r="AJ15" s="11" t="s">
        <v>272</v>
      </c>
      <c r="AK15" s="11" t="s">
        <v>197</v>
      </c>
      <c r="AL15" s="11" t="s">
        <v>146</v>
      </c>
      <c r="AM15" s="8"/>
      <c r="AN15" s="26" t="s">
        <v>611</v>
      </c>
      <c r="AO15" s="31" t="s">
        <v>612</v>
      </c>
    </row>
    <row r="16" spans="1:41" s="5" customFormat="1">
      <c r="A16" s="6">
        <v>45515</v>
      </c>
      <c r="B16" s="25" t="s">
        <v>119</v>
      </c>
      <c r="C16" s="8" t="s">
        <v>151</v>
      </c>
      <c r="D16" s="9">
        <v>8.2013888888888886E-2</v>
      </c>
      <c r="E16" s="8" t="s">
        <v>576</v>
      </c>
      <c r="F16" s="10">
        <v>12.4</v>
      </c>
      <c r="G16" s="10">
        <v>10.4</v>
      </c>
      <c r="H16" s="10">
        <v>12.1</v>
      </c>
      <c r="I16" s="10">
        <v>12</v>
      </c>
      <c r="J16" s="10">
        <v>11.9</v>
      </c>
      <c r="K16" s="10">
        <v>12.2</v>
      </c>
      <c r="L16" s="10">
        <v>11.9</v>
      </c>
      <c r="M16" s="10">
        <v>11.7</v>
      </c>
      <c r="N16" s="10">
        <v>11.8</v>
      </c>
      <c r="O16" s="10">
        <v>12.2</v>
      </c>
      <c r="P16" s="27">
        <f t="shared" si="5"/>
        <v>34.9</v>
      </c>
      <c r="Q16" s="27">
        <f t="shared" si="6"/>
        <v>47.999999999999993</v>
      </c>
      <c r="R16" s="27">
        <f t="shared" si="7"/>
        <v>35.700000000000003</v>
      </c>
      <c r="S16" s="28">
        <f t="shared" si="8"/>
        <v>58.8</v>
      </c>
      <c r="T16" s="28">
        <f t="shared" si="9"/>
        <v>59.8</v>
      </c>
      <c r="U16" s="11" t="s">
        <v>171</v>
      </c>
      <c r="V16" s="11" t="s">
        <v>254</v>
      </c>
      <c r="W16" s="33" t="s">
        <v>253</v>
      </c>
      <c r="X16" s="33" t="s">
        <v>577</v>
      </c>
      <c r="Y16" s="33" t="s">
        <v>194</v>
      </c>
      <c r="Z16" s="13" t="s">
        <v>147</v>
      </c>
      <c r="AA16" s="12">
        <v>9.6</v>
      </c>
      <c r="AB16" s="12">
        <v>12.5</v>
      </c>
      <c r="AC16" s="12">
        <v>9.3000000000000007</v>
      </c>
      <c r="AD16" s="11" t="s">
        <v>177</v>
      </c>
      <c r="AE16" s="12">
        <v>-2.9</v>
      </c>
      <c r="AF16" s="12" t="s">
        <v>271</v>
      </c>
      <c r="AG16" s="12">
        <v>-0.5</v>
      </c>
      <c r="AH16" s="12">
        <v>-2.4</v>
      </c>
      <c r="AI16" s="12" t="s">
        <v>277</v>
      </c>
      <c r="AJ16" s="11" t="s">
        <v>257</v>
      </c>
      <c r="AK16" s="11" t="s">
        <v>190</v>
      </c>
      <c r="AL16" s="11" t="s">
        <v>165</v>
      </c>
      <c r="AM16" s="8"/>
      <c r="AN16" s="26" t="s">
        <v>619</v>
      </c>
      <c r="AO16" s="31" t="s">
        <v>620</v>
      </c>
    </row>
    <row r="17" spans="1:41" s="5" customFormat="1">
      <c r="A17" s="6">
        <v>45515</v>
      </c>
      <c r="B17" s="25" t="s">
        <v>554</v>
      </c>
      <c r="C17" s="8" t="s">
        <v>151</v>
      </c>
      <c r="D17" s="9">
        <v>8.6134259259259258E-2</v>
      </c>
      <c r="E17" s="8" t="s">
        <v>582</v>
      </c>
      <c r="F17" s="10">
        <v>12.9</v>
      </c>
      <c r="G17" s="10">
        <v>11.7</v>
      </c>
      <c r="H17" s="10">
        <v>13.3</v>
      </c>
      <c r="I17" s="10">
        <v>13</v>
      </c>
      <c r="J17" s="10">
        <v>13.2</v>
      </c>
      <c r="K17" s="10">
        <v>13</v>
      </c>
      <c r="L17" s="10">
        <v>13.1</v>
      </c>
      <c r="M17" s="10">
        <v>12.2</v>
      </c>
      <c r="N17" s="10">
        <v>10.9</v>
      </c>
      <c r="O17" s="10">
        <v>10.9</v>
      </c>
      <c r="P17" s="27">
        <f t="shared" si="5"/>
        <v>37.900000000000006</v>
      </c>
      <c r="Q17" s="27">
        <f t="shared" si="6"/>
        <v>52.300000000000004</v>
      </c>
      <c r="R17" s="27">
        <f t="shared" si="7"/>
        <v>34</v>
      </c>
      <c r="S17" s="28">
        <f t="shared" si="8"/>
        <v>64.100000000000009</v>
      </c>
      <c r="T17" s="28">
        <f t="shared" si="9"/>
        <v>60.099999999999994</v>
      </c>
      <c r="U17" s="11" t="s">
        <v>184</v>
      </c>
      <c r="V17" s="11" t="s">
        <v>352</v>
      </c>
      <c r="W17" s="33" t="s">
        <v>446</v>
      </c>
      <c r="X17" s="38" t="s">
        <v>594</v>
      </c>
      <c r="Y17" s="33"/>
      <c r="Z17" s="13" t="s">
        <v>147</v>
      </c>
      <c r="AA17" s="12">
        <v>9.6</v>
      </c>
      <c r="AB17" s="12">
        <v>12.5</v>
      </c>
      <c r="AC17" s="12">
        <v>9.3000000000000007</v>
      </c>
      <c r="AD17" s="11" t="s">
        <v>177</v>
      </c>
      <c r="AE17" s="12">
        <v>1.7</v>
      </c>
      <c r="AF17" s="12">
        <v>-1.3</v>
      </c>
      <c r="AG17" s="12">
        <v>2.8</v>
      </c>
      <c r="AH17" s="12">
        <v>-2.4</v>
      </c>
      <c r="AI17" s="12"/>
      <c r="AJ17" s="11" t="s">
        <v>280</v>
      </c>
      <c r="AK17" s="11" t="s">
        <v>257</v>
      </c>
      <c r="AL17" s="11" t="s">
        <v>165</v>
      </c>
      <c r="AM17" s="8"/>
      <c r="AN17" s="26" t="s">
        <v>623</v>
      </c>
      <c r="AO17" s="31" t="s">
        <v>624</v>
      </c>
    </row>
    <row r="18" spans="1:41" s="5" customFormat="1">
      <c r="A18" s="6">
        <v>45515</v>
      </c>
      <c r="B18" s="25" t="s">
        <v>118</v>
      </c>
      <c r="C18" s="8" t="s">
        <v>151</v>
      </c>
      <c r="D18" s="9">
        <v>8.2037037037037033E-2</v>
      </c>
      <c r="E18" s="8" t="s">
        <v>586</v>
      </c>
      <c r="F18" s="10">
        <v>12.5</v>
      </c>
      <c r="G18" s="10">
        <v>10.9</v>
      </c>
      <c r="H18" s="10">
        <v>12</v>
      </c>
      <c r="I18" s="10">
        <v>12.1</v>
      </c>
      <c r="J18" s="10">
        <v>11.9</v>
      </c>
      <c r="K18" s="10">
        <v>12.1</v>
      </c>
      <c r="L18" s="10">
        <v>11.9</v>
      </c>
      <c r="M18" s="10">
        <v>11.9</v>
      </c>
      <c r="N18" s="10">
        <v>11.5</v>
      </c>
      <c r="O18" s="10">
        <v>12</v>
      </c>
      <c r="P18" s="27">
        <f t="shared" si="5"/>
        <v>35.4</v>
      </c>
      <c r="Q18" s="27">
        <f t="shared" si="6"/>
        <v>48</v>
      </c>
      <c r="R18" s="27">
        <f t="shared" si="7"/>
        <v>35.4</v>
      </c>
      <c r="S18" s="28">
        <f t="shared" si="8"/>
        <v>59.4</v>
      </c>
      <c r="T18" s="28">
        <f t="shared" si="9"/>
        <v>59.4</v>
      </c>
      <c r="U18" s="11" t="s">
        <v>149</v>
      </c>
      <c r="V18" s="11" t="s">
        <v>178</v>
      </c>
      <c r="W18" s="33" t="s">
        <v>182</v>
      </c>
      <c r="X18" s="33" t="s">
        <v>152</v>
      </c>
      <c r="Y18" s="33" t="s">
        <v>252</v>
      </c>
      <c r="Z18" s="13" t="s">
        <v>147</v>
      </c>
      <c r="AA18" s="12">
        <v>9.6</v>
      </c>
      <c r="AB18" s="12">
        <v>12.5</v>
      </c>
      <c r="AC18" s="12">
        <v>9.3000000000000007</v>
      </c>
      <c r="AD18" s="11" t="s">
        <v>177</v>
      </c>
      <c r="AE18" s="12">
        <v>-2.2000000000000002</v>
      </c>
      <c r="AF18" s="12" t="s">
        <v>271</v>
      </c>
      <c r="AG18" s="12">
        <v>0.2</v>
      </c>
      <c r="AH18" s="12">
        <v>-2.4</v>
      </c>
      <c r="AI18" s="12"/>
      <c r="AJ18" s="11" t="s">
        <v>190</v>
      </c>
      <c r="AK18" s="11" t="s">
        <v>197</v>
      </c>
      <c r="AL18" s="11" t="s">
        <v>146</v>
      </c>
      <c r="AM18" s="8"/>
      <c r="AN18" s="26" t="s">
        <v>627</v>
      </c>
      <c r="AO18" s="31" t="s">
        <v>628</v>
      </c>
    </row>
    <row r="19" spans="1:41" s="5" customFormat="1">
      <c r="A19" s="6">
        <v>45515</v>
      </c>
      <c r="B19" s="25" t="s">
        <v>122</v>
      </c>
      <c r="C19" s="8" t="s">
        <v>151</v>
      </c>
      <c r="D19" s="9">
        <v>8.0613425925925922E-2</v>
      </c>
      <c r="E19" s="8" t="s">
        <v>591</v>
      </c>
      <c r="F19" s="10">
        <v>12.3</v>
      </c>
      <c r="G19" s="10">
        <v>10.4</v>
      </c>
      <c r="H19" s="10">
        <v>11.6</v>
      </c>
      <c r="I19" s="10">
        <v>11.6</v>
      </c>
      <c r="J19" s="10">
        <v>11.7</v>
      </c>
      <c r="K19" s="10">
        <v>11.8</v>
      </c>
      <c r="L19" s="10">
        <v>11.6</v>
      </c>
      <c r="M19" s="10">
        <v>11.7</v>
      </c>
      <c r="N19" s="10">
        <v>11.8</v>
      </c>
      <c r="O19" s="10">
        <v>12</v>
      </c>
      <c r="P19" s="27">
        <f t="shared" si="5"/>
        <v>34.300000000000004</v>
      </c>
      <c r="Q19" s="27">
        <f t="shared" si="6"/>
        <v>46.699999999999996</v>
      </c>
      <c r="R19" s="27">
        <f t="shared" si="7"/>
        <v>35.5</v>
      </c>
      <c r="S19" s="28">
        <f t="shared" si="8"/>
        <v>57.600000000000009</v>
      </c>
      <c r="T19" s="28">
        <f t="shared" si="9"/>
        <v>58.899999999999991</v>
      </c>
      <c r="U19" s="11" t="s">
        <v>171</v>
      </c>
      <c r="V19" s="11" t="s">
        <v>254</v>
      </c>
      <c r="W19" s="33" t="s">
        <v>592</v>
      </c>
      <c r="X19" s="33" t="s">
        <v>198</v>
      </c>
      <c r="Y19" s="33" t="s">
        <v>264</v>
      </c>
      <c r="Z19" s="13" t="s">
        <v>147</v>
      </c>
      <c r="AA19" s="12">
        <v>9.6</v>
      </c>
      <c r="AB19" s="12">
        <v>12.5</v>
      </c>
      <c r="AC19" s="12">
        <v>9.3000000000000007</v>
      </c>
      <c r="AD19" s="11" t="s">
        <v>177</v>
      </c>
      <c r="AE19" s="12">
        <v>-2.4</v>
      </c>
      <c r="AF19" s="12" t="s">
        <v>271</v>
      </c>
      <c r="AG19" s="12" t="s">
        <v>281</v>
      </c>
      <c r="AH19" s="12">
        <v>-2.4</v>
      </c>
      <c r="AI19" s="12"/>
      <c r="AJ19" s="11" t="s">
        <v>190</v>
      </c>
      <c r="AK19" s="11" t="s">
        <v>190</v>
      </c>
      <c r="AL19" s="11" t="s">
        <v>146</v>
      </c>
      <c r="AM19" s="8"/>
      <c r="AN19" s="26"/>
      <c r="AO19" s="31"/>
    </row>
    <row r="20" spans="1:41" s="5" customFormat="1">
      <c r="A20" s="6">
        <v>45521</v>
      </c>
      <c r="B20" s="25" t="s">
        <v>118</v>
      </c>
      <c r="C20" s="8" t="s">
        <v>151</v>
      </c>
      <c r="D20" s="9">
        <v>8.2048611111111114E-2</v>
      </c>
      <c r="E20" s="8" t="s">
        <v>650</v>
      </c>
      <c r="F20" s="10">
        <v>12.6</v>
      </c>
      <c r="G20" s="10">
        <v>10.6</v>
      </c>
      <c r="H20" s="10">
        <v>12.7</v>
      </c>
      <c r="I20" s="10">
        <v>12.6</v>
      </c>
      <c r="J20" s="10">
        <v>12.5</v>
      </c>
      <c r="K20" s="10">
        <v>12</v>
      </c>
      <c r="L20" s="10">
        <v>11.7</v>
      </c>
      <c r="M20" s="10">
        <v>11.5</v>
      </c>
      <c r="N20" s="10">
        <v>11.2</v>
      </c>
      <c r="O20" s="10">
        <v>11.5</v>
      </c>
      <c r="P20" s="27">
        <f t="shared" ref="P20:P29" si="10">SUM(F20:H20)</f>
        <v>35.9</v>
      </c>
      <c r="Q20" s="27">
        <f t="shared" ref="Q20:Q29" si="11">SUM(I20:L20)</f>
        <v>48.8</v>
      </c>
      <c r="R20" s="27">
        <f t="shared" ref="R20:R29" si="12">SUM(M20:O20)</f>
        <v>34.200000000000003</v>
      </c>
      <c r="S20" s="28">
        <f t="shared" ref="S20:S29" si="13">SUM(F20:J20)</f>
        <v>61</v>
      </c>
      <c r="T20" s="28">
        <f t="shared" ref="T20:T29" si="14">SUM(K20:O20)</f>
        <v>57.900000000000006</v>
      </c>
      <c r="U20" s="11" t="s">
        <v>177</v>
      </c>
      <c r="V20" s="11" t="s">
        <v>185</v>
      </c>
      <c r="W20" s="33" t="s">
        <v>252</v>
      </c>
      <c r="X20" s="33" t="s">
        <v>189</v>
      </c>
      <c r="Y20" s="33" t="s">
        <v>189</v>
      </c>
      <c r="Z20" s="13" t="s">
        <v>147</v>
      </c>
      <c r="AA20" s="12">
        <v>10.9</v>
      </c>
      <c r="AB20" s="12">
        <v>13.3</v>
      </c>
      <c r="AC20" s="12">
        <v>9.3000000000000007</v>
      </c>
      <c r="AD20" s="11" t="s">
        <v>177</v>
      </c>
      <c r="AE20" s="12">
        <v>-2.1</v>
      </c>
      <c r="AF20" s="12">
        <v>-0.6</v>
      </c>
      <c r="AG20" s="12">
        <v>-0.3</v>
      </c>
      <c r="AH20" s="12">
        <v>-2.4</v>
      </c>
      <c r="AI20" s="12" t="s">
        <v>277</v>
      </c>
      <c r="AJ20" s="11" t="s">
        <v>190</v>
      </c>
      <c r="AK20" s="11" t="s">
        <v>190</v>
      </c>
      <c r="AL20" s="11" t="s">
        <v>165</v>
      </c>
      <c r="AM20" s="8"/>
      <c r="AN20" s="26" t="s">
        <v>687</v>
      </c>
      <c r="AO20" s="31" t="s">
        <v>688</v>
      </c>
    </row>
    <row r="21" spans="1:41" s="5" customFormat="1">
      <c r="A21" s="6">
        <v>45522</v>
      </c>
      <c r="B21" s="25" t="s">
        <v>553</v>
      </c>
      <c r="C21" s="8" t="s">
        <v>151</v>
      </c>
      <c r="D21" s="9">
        <v>8.3379629629629623E-2</v>
      </c>
      <c r="E21" s="8" t="s">
        <v>638</v>
      </c>
      <c r="F21" s="10">
        <v>13.5</v>
      </c>
      <c r="G21" s="10">
        <v>11.7</v>
      </c>
      <c r="H21" s="10">
        <v>12.9</v>
      </c>
      <c r="I21" s="10">
        <v>12.2</v>
      </c>
      <c r="J21" s="10">
        <v>12.4</v>
      </c>
      <c r="K21" s="10">
        <v>12.1</v>
      </c>
      <c r="L21" s="10">
        <v>11.6</v>
      </c>
      <c r="M21" s="10">
        <v>11.4</v>
      </c>
      <c r="N21" s="10">
        <v>11</v>
      </c>
      <c r="O21" s="10">
        <v>11.6</v>
      </c>
      <c r="P21" s="27">
        <f t="shared" si="10"/>
        <v>38.1</v>
      </c>
      <c r="Q21" s="27">
        <f t="shared" si="11"/>
        <v>48.300000000000004</v>
      </c>
      <c r="R21" s="27">
        <f t="shared" si="12"/>
        <v>34</v>
      </c>
      <c r="S21" s="28">
        <f t="shared" si="13"/>
        <v>62.699999999999996</v>
      </c>
      <c r="T21" s="28">
        <f t="shared" si="14"/>
        <v>57.7</v>
      </c>
      <c r="U21" s="11" t="s">
        <v>184</v>
      </c>
      <c r="V21" s="11" t="s">
        <v>185</v>
      </c>
      <c r="W21" s="33" t="s">
        <v>189</v>
      </c>
      <c r="X21" s="33" t="s">
        <v>154</v>
      </c>
      <c r="Y21" s="33" t="s">
        <v>194</v>
      </c>
      <c r="Z21" s="13" t="s">
        <v>147</v>
      </c>
      <c r="AA21" s="12">
        <v>12.5</v>
      </c>
      <c r="AB21" s="12">
        <v>13.2</v>
      </c>
      <c r="AC21" s="12">
        <v>9.1</v>
      </c>
      <c r="AD21" s="11" t="s">
        <v>177</v>
      </c>
      <c r="AE21" s="12">
        <v>-1.8</v>
      </c>
      <c r="AF21" s="12">
        <v>-1</v>
      </c>
      <c r="AG21" s="12">
        <v>-0.5</v>
      </c>
      <c r="AH21" s="12">
        <v>-2.2999999999999998</v>
      </c>
      <c r="AI21" s="12" t="s">
        <v>277</v>
      </c>
      <c r="AJ21" s="11" t="s">
        <v>257</v>
      </c>
      <c r="AK21" s="11" t="s">
        <v>190</v>
      </c>
      <c r="AL21" s="11" t="s">
        <v>165</v>
      </c>
      <c r="AM21" s="8"/>
      <c r="AN21" s="26" t="s">
        <v>697</v>
      </c>
      <c r="AO21" s="31" t="s">
        <v>698</v>
      </c>
    </row>
    <row r="22" spans="1:41" s="5" customFormat="1">
      <c r="A22" s="6">
        <v>45522</v>
      </c>
      <c r="B22" s="25" t="s">
        <v>119</v>
      </c>
      <c r="C22" s="8" t="s">
        <v>151</v>
      </c>
      <c r="D22" s="9">
        <v>8.3356481481481476E-2</v>
      </c>
      <c r="E22" s="8" t="s">
        <v>660</v>
      </c>
      <c r="F22" s="10">
        <v>12.8</v>
      </c>
      <c r="G22" s="10">
        <v>10.5</v>
      </c>
      <c r="H22" s="10">
        <v>12.6</v>
      </c>
      <c r="I22" s="10">
        <v>12.5</v>
      </c>
      <c r="J22" s="10">
        <v>12.5</v>
      </c>
      <c r="K22" s="10">
        <v>12.1</v>
      </c>
      <c r="L22" s="10">
        <v>12</v>
      </c>
      <c r="M22" s="10">
        <v>12.1</v>
      </c>
      <c r="N22" s="10">
        <v>11.4</v>
      </c>
      <c r="O22" s="10">
        <v>11.7</v>
      </c>
      <c r="P22" s="27">
        <f t="shared" si="10"/>
        <v>35.9</v>
      </c>
      <c r="Q22" s="27">
        <f t="shared" si="11"/>
        <v>49.1</v>
      </c>
      <c r="R22" s="27">
        <f t="shared" si="12"/>
        <v>35.200000000000003</v>
      </c>
      <c r="S22" s="28">
        <f t="shared" si="13"/>
        <v>60.9</v>
      </c>
      <c r="T22" s="28">
        <f t="shared" si="14"/>
        <v>59.3</v>
      </c>
      <c r="U22" s="11" t="s">
        <v>177</v>
      </c>
      <c r="V22" s="11" t="s">
        <v>185</v>
      </c>
      <c r="W22" s="33" t="s">
        <v>181</v>
      </c>
      <c r="X22" s="33" t="s">
        <v>181</v>
      </c>
      <c r="Y22" s="33" t="s">
        <v>180</v>
      </c>
      <c r="Z22" s="13" t="s">
        <v>147</v>
      </c>
      <c r="AA22" s="12">
        <v>12.5</v>
      </c>
      <c r="AB22" s="12">
        <v>13.2</v>
      </c>
      <c r="AC22" s="12">
        <v>9.1</v>
      </c>
      <c r="AD22" s="11" t="s">
        <v>177</v>
      </c>
      <c r="AE22" s="12">
        <v>-1.3</v>
      </c>
      <c r="AF22" s="12">
        <v>-0.2</v>
      </c>
      <c r="AG22" s="12">
        <v>0.8</v>
      </c>
      <c r="AH22" s="12">
        <v>-2.2999999999999998</v>
      </c>
      <c r="AI22" s="12"/>
      <c r="AJ22" s="11" t="s">
        <v>197</v>
      </c>
      <c r="AK22" s="11" t="s">
        <v>197</v>
      </c>
      <c r="AL22" s="11" t="s">
        <v>165</v>
      </c>
      <c r="AM22" s="8"/>
      <c r="AN22" s="26" t="s">
        <v>703</v>
      </c>
      <c r="AO22" s="31" t="s">
        <v>704</v>
      </c>
    </row>
    <row r="23" spans="1:41" s="5" customFormat="1">
      <c r="A23" s="6">
        <v>45528</v>
      </c>
      <c r="B23" s="35" t="s">
        <v>119</v>
      </c>
      <c r="C23" s="8" t="s">
        <v>151</v>
      </c>
      <c r="D23" s="9">
        <v>8.2708333333333328E-2</v>
      </c>
      <c r="E23" s="8" t="s">
        <v>728</v>
      </c>
      <c r="F23" s="10">
        <v>13</v>
      </c>
      <c r="G23" s="10">
        <v>10.4</v>
      </c>
      <c r="H23" s="10">
        <v>12.6</v>
      </c>
      <c r="I23" s="10">
        <v>12.5</v>
      </c>
      <c r="J23" s="10">
        <v>12.1</v>
      </c>
      <c r="K23" s="10">
        <v>11.8</v>
      </c>
      <c r="L23" s="10">
        <v>11.8</v>
      </c>
      <c r="M23" s="10">
        <v>11.7</v>
      </c>
      <c r="N23" s="10">
        <v>11.6</v>
      </c>
      <c r="O23" s="10">
        <v>12.1</v>
      </c>
      <c r="P23" s="27">
        <f t="shared" si="10"/>
        <v>36</v>
      </c>
      <c r="Q23" s="27">
        <f t="shared" si="11"/>
        <v>48.2</v>
      </c>
      <c r="R23" s="27">
        <f t="shared" si="12"/>
        <v>35.4</v>
      </c>
      <c r="S23" s="28">
        <f t="shared" si="13"/>
        <v>60.6</v>
      </c>
      <c r="T23" s="28">
        <f t="shared" si="14"/>
        <v>59</v>
      </c>
      <c r="U23" s="11" t="s">
        <v>177</v>
      </c>
      <c r="V23" s="11" t="s">
        <v>178</v>
      </c>
      <c r="W23" s="33" t="s">
        <v>475</v>
      </c>
      <c r="X23" s="33" t="s">
        <v>669</v>
      </c>
      <c r="Y23" s="33" t="s">
        <v>189</v>
      </c>
      <c r="Z23" s="13" t="s">
        <v>147</v>
      </c>
      <c r="AA23" s="12">
        <v>10.199999999999999</v>
      </c>
      <c r="AB23" s="12">
        <v>13.7</v>
      </c>
      <c r="AC23" s="12">
        <v>9.6</v>
      </c>
      <c r="AD23" s="11" t="s">
        <v>177</v>
      </c>
      <c r="AE23" s="12">
        <v>-1.9</v>
      </c>
      <c r="AF23" s="12" t="s">
        <v>271</v>
      </c>
      <c r="AG23" s="12">
        <v>0.3</v>
      </c>
      <c r="AH23" s="12">
        <v>-2.2000000000000002</v>
      </c>
      <c r="AI23" s="12"/>
      <c r="AJ23" s="11" t="s">
        <v>190</v>
      </c>
      <c r="AK23" s="11" t="s">
        <v>190</v>
      </c>
      <c r="AL23" s="11" t="s">
        <v>146</v>
      </c>
      <c r="AM23" s="8"/>
      <c r="AN23" s="26" t="s">
        <v>773</v>
      </c>
      <c r="AO23" s="31" t="s">
        <v>774</v>
      </c>
    </row>
    <row r="24" spans="1:41" s="5" customFormat="1">
      <c r="A24" s="6">
        <v>45529</v>
      </c>
      <c r="B24" s="25" t="s">
        <v>716</v>
      </c>
      <c r="C24" s="8" t="s">
        <v>151</v>
      </c>
      <c r="D24" s="9">
        <v>8.4791666666666668E-2</v>
      </c>
      <c r="E24" s="8" t="s">
        <v>742</v>
      </c>
      <c r="F24" s="10">
        <v>12.9</v>
      </c>
      <c r="G24" s="10">
        <v>11.5</v>
      </c>
      <c r="H24" s="10">
        <v>13.8</v>
      </c>
      <c r="I24" s="10">
        <v>13.2</v>
      </c>
      <c r="J24" s="10">
        <v>12.4</v>
      </c>
      <c r="K24" s="10">
        <v>12.3</v>
      </c>
      <c r="L24" s="10">
        <v>12.2</v>
      </c>
      <c r="M24" s="10">
        <v>12.1</v>
      </c>
      <c r="N24" s="10">
        <v>11.1</v>
      </c>
      <c r="O24" s="10">
        <v>11.1</v>
      </c>
      <c r="P24" s="27">
        <f t="shared" si="10"/>
        <v>38.200000000000003</v>
      </c>
      <c r="Q24" s="27">
        <f t="shared" si="11"/>
        <v>50.100000000000009</v>
      </c>
      <c r="R24" s="27">
        <f t="shared" si="12"/>
        <v>34.299999999999997</v>
      </c>
      <c r="S24" s="28">
        <f t="shared" si="13"/>
        <v>63.800000000000004</v>
      </c>
      <c r="T24" s="28">
        <f t="shared" si="14"/>
        <v>58.800000000000004</v>
      </c>
      <c r="U24" s="11" t="s">
        <v>184</v>
      </c>
      <c r="V24" s="11" t="s">
        <v>185</v>
      </c>
      <c r="W24" s="33" t="s">
        <v>743</v>
      </c>
      <c r="X24" s="33" t="s">
        <v>744</v>
      </c>
      <c r="Y24" s="33" t="s">
        <v>203</v>
      </c>
      <c r="Z24" s="13" t="s">
        <v>147</v>
      </c>
      <c r="AA24" s="12">
        <v>10.9</v>
      </c>
      <c r="AB24" s="12">
        <v>11.8</v>
      </c>
      <c r="AC24" s="12">
        <v>9.3000000000000007</v>
      </c>
      <c r="AD24" s="11" t="s">
        <v>177</v>
      </c>
      <c r="AE24" s="12">
        <v>0.1</v>
      </c>
      <c r="AF24" s="12">
        <v>-1</v>
      </c>
      <c r="AG24" s="12">
        <v>1.1000000000000001</v>
      </c>
      <c r="AH24" s="12">
        <v>-2</v>
      </c>
      <c r="AI24" s="12"/>
      <c r="AJ24" s="11" t="s">
        <v>280</v>
      </c>
      <c r="AK24" s="11" t="s">
        <v>190</v>
      </c>
      <c r="AL24" s="11" t="s">
        <v>165</v>
      </c>
      <c r="AM24" s="8"/>
      <c r="AN24" s="26" t="s">
        <v>797</v>
      </c>
      <c r="AO24" s="31" t="s">
        <v>798</v>
      </c>
    </row>
    <row r="25" spans="1:41" s="5" customFormat="1" ht="15" customHeight="1">
      <c r="A25" s="6">
        <v>45529</v>
      </c>
      <c r="B25" s="35" t="s">
        <v>120</v>
      </c>
      <c r="C25" s="8" t="s">
        <v>151</v>
      </c>
      <c r="D25" s="9">
        <v>8.2662037037037034E-2</v>
      </c>
      <c r="E25" s="8" t="s">
        <v>762</v>
      </c>
      <c r="F25" s="10">
        <v>13.1</v>
      </c>
      <c r="G25" s="10">
        <v>10.8</v>
      </c>
      <c r="H25" s="10">
        <v>12.6</v>
      </c>
      <c r="I25" s="10">
        <v>12.2</v>
      </c>
      <c r="J25" s="10">
        <v>12.1</v>
      </c>
      <c r="K25" s="10">
        <v>11.9</v>
      </c>
      <c r="L25" s="10">
        <v>12.2</v>
      </c>
      <c r="M25" s="10">
        <v>11.7</v>
      </c>
      <c r="N25" s="10">
        <v>11.2</v>
      </c>
      <c r="O25" s="10">
        <v>11.4</v>
      </c>
      <c r="P25" s="27">
        <f t="shared" si="10"/>
        <v>36.5</v>
      </c>
      <c r="Q25" s="27">
        <f t="shared" si="11"/>
        <v>48.399999999999991</v>
      </c>
      <c r="R25" s="27">
        <f t="shared" si="12"/>
        <v>34.299999999999997</v>
      </c>
      <c r="S25" s="28">
        <f t="shared" si="13"/>
        <v>60.800000000000004</v>
      </c>
      <c r="T25" s="28">
        <f t="shared" si="14"/>
        <v>58.4</v>
      </c>
      <c r="U25" s="11" t="s">
        <v>177</v>
      </c>
      <c r="V25" s="11" t="s">
        <v>185</v>
      </c>
      <c r="W25" s="33" t="s">
        <v>351</v>
      </c>
      <c r="X25" s="33" t="s">
        <v>194</v>
      </c>
      <c r="Y25" s="33" t="s">
        <v>181</v>
      </c>
      <c r="Z25" s="13" t="s">
        <v>147</v>
      </c>
      <c r="AA25" s="12">
        <v>10.9</v>
      </c>
      <c r="AB25" s="12">
        <v>11.8</v>
      </c>
      <c r="AC25" s="12">
        <v>9.3000000000000007</v>
      </c>
      <c r="AD25" s="11" t="s">
        <v>177</v>
      </c>
      <c r="AE25" s="12">
        <v>-1.1000000000000001</v>
      </c>
      <c r="AF25" s="12">
        <v>-0.4</v>
      </c>
      <c r="AG25" s="12">
        <v>0.5</v>
      </c>
      <c r="AH25" s="12">
        <v>-2</v>
      </c>
      <c r="AI25" s="12"/>
      <c r="AJ25" s="11" t="s">
        <v>197</v>
      </c>
      <c r="AK25" s="11" t="s">
        <v>197</v>
      </c>
      <c r="AL25" s="11" t="s">
        <v>165</v>
      </c>
      <c r="AM25" s="8"/>
      <c r="AN25" s="26" t="s">
        <v>803</v>
      </c>
      <c r="AO25" s="31" t="s">
        <v>804</v>
      </c>
    </row>
    <row r="26" spans="1:41" s="5" customFormat="1">
      <c r="A26" s="6">
        <v>45535</v>
      </c>
      <c r="B26" s="25" t="s">
        <v>554</v>
      </c>
      <c r="C26" s="8" t="s">
        <v>458</v>
      </c>
      <c r="D26" s="9">
        <v>8.8969907407407414E-2</v>
      </c>
      <c r="E26" s="8" t="s">
        <v>820</v>
      </c>
      <c r="F26" s="10">
        <v>14.5</v>
      </c>
      <c r="G26" s="10">
        <v>12</v>
      </c>
      <c r="H26" s="10">
        <v>13.7</v>
      </c>
      <c r="I26" s="10">
        <v>13.5</v>
      </c>
      <c r="J26" s="10">
        <v>13.7</v>
      </c>
      <c r="K26" s="10">
        <v>13</v>
      </c>
      <c r="L26" s="10">
        <v>13.3</v>
      </c>
      <c r="M26" s="10">
        <v>12.6</v>
      </c>
      <c r="N26" s="10">
        <v>11.1</v>
      </c>
      <c r="O26" s="10">
        <v>11.3</v>
      </c>
      <c r="P26" s="27">
        <f t="shared" si="10"/>
        <v>40.200000000000003</v>
      </c>
      <c r="Q26" s="27">
        <f t="shared" si="11"/>
        <v>53.5</v>
      </c>
      <c r="R26" s="27">
        <f t="shared" si="12"/>
        <v>35</v>
      </c>
      <c r="S26" s="28">
        <f t="shared" si="13"/>
        <v>67.400000000000006</v>
      </c>
      <c r="T26" s="28">
        <f t="shared" si="14"/>
        <v>61.3</v>
      </c>
      <c r="U26" s="11" t="s">
        <v>184</v>
      </c>
      <c r="V26" s="11" t="s">
        <v>185</v>
      </c>
      <c r="W26" s="33" t="s">
        <v>152</v>
      </c>
      <c r="X26" s="33" t="s">
        <v>743</v>
      </c>
      <c r="Y26" s="33" t="s">
        <v>181</v>
      </c>
      <c r="Z26" s="13" t="s">
        <v>147</v>
      </c>
      <c r="AA26" s="12">
        <v>12.7</v>
      </c>
      <c r="AB26" s="12">
        <v>13.1</v>
      </c>
      <c r="AC26" s="12">
        <v>8.1</v>
      </c>
      <c r="AD26" s="11" t="s">
        <v>278</v>
      </c>
      <c r="AE26" s="12">
        <v>6.2</v>
      </c>
      <c r="AF26" s="12">
        <v>-1.3</v>
      </c>
      <c r="AG26" s="12" t="s">
        <v>271</v>
      </c>
      <c r="AH26" s="12" t="s">
        <v>271</v>
      </c>
      <c r="AI26" s="12"/>
      <c r="AJ26" s="11" t="s">
        <v>849</v>
      </c>
      <c r="AK26" s="11" t="s">
        <v>190</v>
      </c>
      <c r="AL26" s="11" t="s">
        <v>165</v>
      </c>
      <c r="AM26" s="8"/>
      <c r="AN26" s="26" t="s">
        <v>858</v>
      </c>
      <c r="AO26" s="31" t="s">
        <v>859</v>
      </c>
    </row>
    <row r="27" spans="1:41" s="5" customFormat="1">
      <c r="A27" s="6">
        <v>45535</v>
      </c>
      <c r="B27" s="25" t="s">
        <v>118</v>
      </c>
      <c r="C27" s="8" t="s">
        <v>458</v>
      </c>
      <c r="D27" s="9">
        <v>8.6886574074074074E-2</v>
      </c>
      <c r="E27" s="8" t="s">
        <v>829</v>
      </c>
      <c r="F27" s="10">
        <v>13.1</v>
      </c>
      <c r="G27" s="10">
        <v>11.2</v>
      </c>
      <c r="H27" s="10">
        <v>13.2</v>
      </c>
      <c r="I27" s="10">
        <v>13.3</v>
      </c>
      <c r="J27" s="10">
        <v>12.9</v>
      </c>
      <c r="K27" s="10">
        <v>12.6</v>
      </c>
      <c r="L27" s="10">
        <v>12.8</v>
      </c>
      <c r="M27" s="10">
        <v>12.3</v>
      </c>
      <c r="N27" s="10">
        <v>12</v>
      </c>
      <c r="O27" s="10">
        <v>12.3</v>
      </c>
      <c r="P27" s="27">
        <f t="shared" si="10"/>
        <v>37.5</v>
      </c>
      <c r="Q27" s="27">
        <f t="shared" si="11"/>
        <v>51.600000000000009</v>
      </c>
      <c r="R27" s="27">
        <f t="shared" si="12"/>
        <v>36.6</v>
      </c>
      <c r="S27" s="28">
        <f t="shared" si="13"/>
        <v>63.699999999999996</v>
      </c>
      <c r="T27" s="28">
        <f t="shared" si="14"/>
        <v>62</v>
      </c>
      <c r="U27" s="11" t="s">
        <v>177</v>
      </c>
      <c r="V27" s="11" t="s">
        <v>178</v>
      </c>
      <c r="W27" s="33" t="s">
        <v>256</v>
      </c>
      <c r="X27" s="33" t="s">
        <v>189</v>
      </c>
      <c r="Y27" s="33" t="s">
        <v>180</v>
      </c>
      <c r="Z27" s="13" t="s">
        <v>147</v>
      </c>
      <c r="AA27" s="12">
        <v>12.7</v>
      </c>
      <c r="AB27" s="12">
        <v>13.1</v>
      </c>
      <c r="AC27" s="12">
        <v>8.1</v>
      </c>
      <c r="AD27" s="11" t="s">
        <v>811</v>
      </c>
      <c r="AE27" s="12">
        <v>4.7</v>
      </c>
      <c r="AF27" s="12">
        <v>-0.4</v>
      </c>
      <c r="AG27" s="12" t="s">
        <v>271</v>
      </c>
      <c r="AH27" s="12" t="s">
        <v>271</v>
      </c>
      <c r="AI27" s="12"/>
      <c r="AJ27" s="11" t="s">
        <v>849</v>
      </c>
      <c r="AK27" s="11" t="s">
        <v>197</v>
      </c>
      <c r="AL27" s="11" t="s">
        <v>165</v>
      </c>
      <c r="AM27" s="8"/>
      <c r="AN27" s="26" t="s">
        <v>866</v>
      </c>
      <c r="AO27" s="31" t="s">
        <v>867</v>
      </c>
    </row>
    <row r="28" spans="1:41" s="5" customFormat="1">
      <c r="A28" s="6">
        <v>45536</v>
      </c>
      <c r="B28" s="25" t="s">
        <v>715</v>
      </c>
      <c r="C28" s="8" t="s">
        <v>458</v>
      </c>
      <c r="D28" s="9">
        <v>8.5451388888888882E-2</v>
      </c>
      <c r="E28" s="8" t="s">
        <v>837</v>
      </c>
      <c r="F28" s="10">
        <v>12.8</v>
      </c>
      <c r="G28" s="10">
        <v>11</v>
      </c>
      <c r="H28" s="10">
        <v>12.7</v>
      </c>
      <c r="I28" s="10">
        <v>12.5</v>
      </c>
      <c r="J28" s="10">
        <v>12.3</v>
      </c>
      <c r="K28" s="10">
        <v>12</v>
      </c>
      <c r="L28" s="10">
        <v>12.5</v>
      </c>
      <c r="M28" s="10">
        <v>12.4</v>
      </c>
      <c r="N28" s="10">
        <v>12.1</v>
      </c>
      <c r="O28" s="10">
        <v>13</v>
      </c>
      <c r="P28" s="27">
        <f t="shared" si="10"/>
        <v>36.5</v>
      </c>
      <c r="Q28" s="27">
        <f t="shared" si="11"/>
        <v>49.3</v>
      </c>
      <c r="R28" s="27">
        <f t="shared" si="12"/>
        <v>37.5</v>
      </c>
      <c r="S28" s="28">
        <f t="shared" si="13"/>
        <v>61.3</v>
      </c>
      <c r="T28" s="28">
        <f t="shared" si="14"/>
        <v>62</v>
      </c>
      <c r="U28" s="11" t="s">
        <v>149</v>
      </c>
      <c r="V28" s="11" t="s">
        <v>150</v>
      </c>
      <c r="W28" s="33" t="s">
        <v>256</v>
      </c>
      <c r="X28" s="33" t="s">
        <v>189</v>
      </c>
      <c r="Y28" s="33" t="s">
        <v>345</v>
      </c>
      <c r="Z28" s="13" t="s">
        <v>147</v>
      </c>
      <c r="AA28" s="12">
        <v>15</v>
      </c>
      <c r="AB28" s="12">
        <v>16.600000000000001</v>
      </c>
      <c r="AC28" s="12">
        <v>8.6</v>
      </c>
      <c r="AD28" s="11" t="s">
        <v>146</v>
      </c>
      <c r="AE28" s="12">
        <v>1.1000000000000001</v>
      </c>
      <c r="AF28" s="12" t="s">
        <v>271</v>
      </c>
      <c r="AG28" s="12">
        <v>1.1000000000000001</v>
      </c>
      <c r="AH28" s="12" t="s">
        <v>281</v>
      </c>
      <c r="AI28" s="12"/>
      <c r="AJ28" s="11" t="s">
        <v>272</v>
      </c>
      <c r="AK28" s="11" t="s">
        <v>190</v>
      </c>
      <c r="AL28" s="11" t="s">
        <v>146</v>
      </c>
      <c r="AM28" s="8"/>
      <c r="AN28" s="26" t="s">
        <v>876</v>
      </c>
      <c r="AO28" s="31" t="s">
        <v>877</v>
      </c>
    </row>
    <row r="29" spans="1:41" s="5" customFormat="1">
      <c r="A29" s="6">
        <v>45536</v>
      </c>
      <c r="B29" s="25" t="s">
        <v>119</v>
      </c>
      <c r="C29" s="8" t="s">
        <v>458</v>
      </c>
      <c r="D29" s="9">
        <v>8.3414351851851851E-2</v>
      </c>
      <c r="E29" s="8" t="s">
        <v>841</v>
      </c>
      <c r="F29" s="10">
        <v>12.8</v>
      </c>
      <c r="G29" s="10">
        <v>10.7</v>
      </c>
      <c r="H29" s="10">
        <v>12.8</v>
      </c>
      <c r="I29" s="10">
        <v>12.4</v>
      </c>
      <c r="J29" s="10">
        <v>11.6</v>
      </c>
      <c r="K29" s="10">
        <v>11.9</v>
      </c>
      <c r="L29" s="10">
        <v>12.2</v>
      </c>
      <c r="M29" s="10">
        <v>12.4</v>
      </c>
      <c r="N29" s="10">
        <v>11.9</v>
      </c>
      <c r="O29" s="10">
        <v>12</v>
      </c>
      <c r="P29" s="27">
        <f t="shared" si="10"/>
        <v>36.299999999999997</v>
      </c>
      <c r="Q29" s="27">
        <f t="shared" si="11"/>
        <v>48.099999999999994</v>
      </c>
      <c r="R29" s="27">
        <f t="shared" si="12"/>
        <v>36.299999999999997</v>
      </c>
      <c r="S29" s="28">
        <f t="shared" si="13"/>
        <v>60.3</v>
      </c>
      <c r="T29" s="28">
        <f t="shared" si="14"/>
        <v>60.4</v>
      </c>
      <c r="U29" s="11" t="s">
        <v>149</v>
      </c>
      <c r="V29" s="11" t="s">
        <v>178</v>
      </c>
      <c r="W29" s="33" t="s">
        <v>233</v>
      </c>
      <c r="X29" s="33" t="s">
        <v>181</v>
      </c>
      <c r="Y29" s="33" t="s">
        <v>344</v>
      </c>
      <c r="Z29" s="13" t="s">
        <v>147</v>
      </c>
      <c r="AA29" s="12">
        <v>15</v>
      </c>
      <c r="AB29" s="12">
        <v>16.600000000000001</v>
      </c>
      <c r="AC29" s="12">
        <v>8.6</v>
      </c>
      <c r="AD29" s="11" t="s">
        <v>146</v>
      </c>
      <c r="AE29" s="12">
        <v>-0.8</v>
      </c>
      <c r="AF29" s="12" t="s">
        <v>271</v>
      </c>
      <c r="AG29" s="12">
        <v>-0.8</v>
      </c>
      <c r="AH29" s="12" t="s">
        <v>281</v>
      </c>
      <c r="AI29" s="12"/>
      <c r="AJ29" s="11" t="s">
        <v>257</v>
      </c>
      <c r="AK29" s="11" t="s">
        <v>190</v>
      </c>
      <c r="AL29" s="11" t="s">
        <v>165</v>
      </c>
      <c r="AM29" s="8"/>
      <c r="AN29" s="26" t="s">
        <v>880</v>
      </c>
      <c r="AO29" s="31" t="s">
        <v>881</v>
      </c>
    </row>
    <row r="30" spans="1:41" s="5" customFormat="1">
      <c r="A30" s="6">
        <v>45542</v>
      </c>
      <c r="B30" s="25" t="s">
        <v>553</v>
      </c>
      <c r="C30" s="8" t="s">
        <v>151</v>
      </c>
      <c r="D30" s="9">
        <v>8.4085648148148145E-2</v>
      </c>
      <c r="E30" s="8" t="s">
        <v>909</v>
      </c>
      <c r="F30" s="10">
        <v>13</v>
      </c>
      <c r="G30" s="10">
        <v>11.3</v>
      </c>
      <c r="H30" s="10">
        <v>12.8</v>
      </c>
      <c r="I30" s="10">
        <v>13</v>
      </c>
      <c r="J30" s="10">
        <v>12.7</v>
      </c>
      <c r="K30" s="10">
        <v>12.3</v>
      </c>
      <c r="L30" s="10">
        <v>12</v>
      </c>
      <c r="M30" s="10">
        <v>11.1</v>
      </c>
      <c r="N30" s="10">
        <v>11.1</v>
      </c>
      <c r="O30" s="10">
        <v>12.2</v>
      </c>
      <c r="P30" s="27">
        <f t="shared" ref="P30:P37" si="15">SUM(F30:H30)</f>
        <v>37.1</v>
      </c>
      <c r="Q30" s="27">
        <f t="shared" ref="Q30:Q37" si="16">SUM(I30:L30)</f>
        <v>50</v>
      </c>
      <c r="R30" s="27">
        <f t="shared" ref="R30:R37" si="17">SUM(M30:O30)</f>
        <v>34.4</v>
      </c>
      <c r="S30" s="28">
        <f t="shared" ref="S30:S37" si="18">SUM(F30:J30)</f>
        <v>62.8</v>
      </c>
      <c r="T30" s="28">
        <f t="shared" ref="T30:T37" si="19">SUM(K30:O30)</f>
        <v>58.7</v>
      </c>
      <c r="U30" s="11" t="s">
        <v>177</v>
      </c>
      <c r="V30" s="11" t="s">
        <v>185</v>
      </c>
      <c r="W30" s="33" t="s">
        <v>213</v>
      </c>
      <c r="X30" s="33" t="s">
        <v>189</v>
      </c>
      <c r="Y30" s="33" t="s">
        <v>203</v>
      </c>
      <c r="Z30" s="13" t="s">
        <v>147</v>
      </c>
      <c r="AA30" s="12">
        <v>11.1</v>
      </c>
      <c r="AB30" s="12">
        <v>13.8</v>
      </c>
      <c r="AC30" s="12">
        <v>9.8000000000000007</v>
      </c>
      <c r="AD30" s="11" t="s">
        <v>148</v>
      </c>
      <c r="AE30" s="12">
        <v>-0.7</v>
      </c>
      <c r="AF30" s="12">
        <v>-0.8</v>
      </c>
      <c r="AG30" s="12">
        <v>-0.1</v>
      </c>
      <c r="AH30" s="12">
        <v>-1.4</v>
      </c>
      <c r="AI30" s="12"/>
      <c r="AJ30" s="11" t="s">
        <v>190</v>
      </c>
      <c r="AK30" s="11" t="s">
        <v>190</v>
      </c>
      <c r="AL30" s="11" t="s">
        <v>146</v>
      </c>
      <c r="AM30" s="8"/>
      <c r="AN30" s="26" t="s">
        <v>907</v>
      </c>
      <c r="AO30" s="31" t="s">
        <v>908</v>
      </c>
    </row>
    <row r="31" spans="1:41" s="5" customFormat="1">
      <c r="A31" s="6">
        <v>45542</v>
      </c>
      <c r="B31" s="25" t="s">
        <v>120</v>
      </c>
      <c r="C31" s="8" t="s">
        <v>151</v>
      </c>
      <c r="D31" s="9">
        <v>8.3437499999999998E-2</v>
      </c>
      <c r="E31" s="8" t="s">
        <v>928</v>
      </c>
      <c r="F31" s="10">
        <v>13.1</v>
      </c>
      <c r="G31" s="10">
        <v>11.6</v>
      </c>
      <c r="H31" s="10">
        <v>13.1</v>
      </c>
      <c r="I31" s="10">
        <v>12.7</v>
      </c>
      <c r="J31" s="10">
        <v>12.5</v>
      </c>
      <c r="K31" s="10">
        <v>11.8</v>
      </c>
      <c r="L31" s="10">
        <v>11.4</v>
      </c>
      <c r="M31" s="10">
        <v>11.4</v>
      </c>
      <c r="N31" s="10">
        <v>11.2</v>
      </c>
      <c r="O31" s="10">
        <v>12.1</v>
      </c>
      <c r="P31" s="27">
        <f t="shared" si="15"/>
        <v>37.799999999999997</v>
      </c>
      <c r="Q31" s="27">
        <f t="shared" si="16"/>
        <v>48.4</v>
      </c>
      <c r="R31" s="27">
        <f t="shared" si="17"/>
        <v>34.700000000000003</v>
      </c>
      <c r="S31" s="28">
        <f t="shared" si="18"/>
        <v>63</v>
      </c>
      <c r="T31" s="28">
        <f t="shared" si="19"/>
        <v>57.9</v>
      </c>
      <c r="U31" s="11" t="s">
        <v>184</v>
      </c>
      <c r="V31" s="11" t="s">
        <v>185</v>
      </c>
      <c r="W31" s="33" t="s">
        <v>256</v>
      </c>
      <c r="X31" s="33" t="s">
        <v>929</v>
      </c>
      <c r="Y31" s="33" t="s">
        <v>181</v>
      </c>
      <c r="Z31" s="13" t="s">
        <v>147</v>
      </c>
      <c r="AA31" s="12">
        <v>11.1</v>
      </c>
      <c r="AB31" s="12">
        <v>13.8</v>
      </c>
      <c r="AC31" s="12">
        <v>9.8000000000000007</v>
      </c>
      <c r="AD31" s="11" t="s">
        <v>148</v>
      </c>
      <c r="AE31" s="12">
        <v>0.6</v>
      </c>
      <c r="AF31" s="12">
        <v>-0.8</v>
      </c>
      <c r="AG31" s="12">
        <v>1.2</v>
      </c>
      <c r="AH31" s="12">
        <v>-1.4</v>
      </c>
      <c r="AI31" s="12"/>
      <c r="AJ31" s="11" t="s">
        <v>280</v>
      </c>
      <c r="AK31" s="11" t="s">
        <v>197</v>
      </c>
      <c r="AL31" s="11" t="s">
        <v>146</v>
      </c>
      <c r="AM31" s="8"/>
      <c r="AN31" s="26" t="s">
        <v>978</v>
      </c>
      <c r="AO31" s="31" t="s">
        <v>979</v>
      </c>
    </row>
    <row r="32" spans="1:41" s="5" customFormat="1">
      <c r="A32" s="6">
        <v>45543</v>
      </c>
      <c r="B32" s="25" t="s">
        <v>554</v>
      </c>
      <c r="C32" s="8" t="s">
        <v>151</v>
      </c>
      <c r="D32" s="9">
        <v>8.4826388888888896E-2</v>
      </c>
      <c r="E32" s="8" t="s">
        <v>945</v>
      </c>
      <c r="F32" s="10">
        <v>13.1</v>
      </c>
      <c r="G32" s="10">
        <v>10.7</v>
      </c>
      <c r="H32" s="10">
        <v>13</v>
      </c>
      <c r="I32" s="10">
        <v>13.3</v>
      </c>
      <c r="J32" s="10">
        <v>13.3</v>
      </c>
      <c r="K32" s="10">
        <v>12.7</v>
      </c>
      <c r="L32" s="10">
        <v>12.6</v>
      </c>
      <c r="M32" s="10">
        <v>11.9</v>
      </c>
      <c r="N32" s="10">
        <v>10.9</v>
      </c>
      <c r="O32" s="10">
        <v>11.4</v>
      </c>
      <c r="P32" s="27">
        <f t="shared" si="15"/>
        <v>36.799999999999997</v>
      </c>
      <c r="Q32" s="27">
        <f t="shared" si="16"/>
        <v>51.9</v>
      </c>
      <c r="R32" s="27">
        <f t="shared" si="17"/>
        <v>34.200000000000003</v>
      </c>
      <c r="S32" s="28">
        <f t="shared" si="18"/>
        <v>63.399999999999991</v>
      </c>
      <c r="T32" s="28">
        <f t="shared" si="19"/>
        <v>59.499999999999993</v>
      </c>
      <c r="U32" s="11" t="s">
        <v>184</v>
      </c>
      <c r="V32" s="11" t="s">
        <v>185</v>
      </c>
      <c r="W32" s="33" t="s">
        <v>199</v>
      </c>
      <c r="X32" s="33" t="s">
        <v>213</v>
      </c>
      <c r="Y32" s="33" t="s">
        <v>641</v>
      </c>
      <c r="Z32" s="13" t="s">
        <v>147</v>
      </c>
      <c r="AA32" s="12">
        <v>10.4</v>
      </c>
      <c r="AB32" s="12">
        <v>12.8</v>
      </c>
      <c r="AC32" s="12">
        <v>10</v>
      </c>
      <c r="AD32" s="11" t="s">
        <v>165</v>
      </c>
      <c r="AE32" s="12">
        <v>0.4</v>
      </c>
      <c r="AF32" s="12" t="s">
        <v>271</v>
      </c>
      <c r="AG32" s="12">
        <v>0.5</v>
      </c>
      <c r="AH32" s="12">
        <v>-0.1</v>
      </c>
      <c r="AI32" s="12"/>
      <c r="AJ32" s="11" t="s">
        <v>197</v>
      </c>
      <c r="AK32" s="11" t="s">
        <v>190</v>
      </c>
      <c r="AL32" s="11" t="s">
        <v>165</v>
      </c>
      <c r="AM32" s="8"/>
      <c r="AN32" s="26" t="s">
        <v>976</v>
      </c>
      <c r="AO32" s="31" t="s">
        <v>977</v>
      </c>
    </row>
    <row r="33" spans="1:41" s="5" customFormat="1">
      <c r="A33" s="6">
        <v>45543</v>
      </c>
      <c r="B33" s="25" t="s">
        <v>118</v>
      </c>
      <c r="C33" s="8" t="s">
        <v>151</v>
      </c>
      <c r="D33" s="9">
        <v>8.2731481481481475E-2</v>
      </c>
      <c r="E33" s="8" t="s">
        <v>949</v>
      </c>
      <c r="F33" s="10">
        <v>12.4</v>
      </c>
      <c r="G33" s="10">
        <v>10.5</v>
      </c>
      <c r="H33" s="10">
        <v>12.2</v>
      </c>
      <c r="I33" s="10">
        <v>12</v>
      </c>
      <c r="J33" s="10">
        <v>12</v>
      </c>
      <c r="K33" s="10">
        <v>12.1</v>
      </c>
      <c r="L33" s="10">
        <v>12.1</v>
      </c>
      <c r="M33" s="10">
        <v>12</v>
      </c>
      <c r="N33" s="10">
        <v>12.4</v>
      </c>
      <c r="O33" s="10">
        <v>12.1</v>
      </c>
      <c r="P33" s="27">
        <f t="shared" si="15"/>
        <v>35.099999999999994</v>
      </c>
      <c r="Q33" s="27">
        <f t="shared" si="16"/>
        <v>48.2</v>
      </c>
      <c r="R33" s="27">
        <f t="shared" si="17"/>
        <v>36.5</v>
      </c>
      <c r="S33" s="28">
        <f t="shared" si="18"/>
        <v>59.099999999999994</v>
      </c>
      <c r="T33" s="28">
        <f t="shared" si="19"/>
        <v>60.7</v>
      </c>
      <c r="U33" s="11" t="s">
        <v>149</v>
      </c>
      <c r="V33" s="11" t="s">
        <v>150</v>
      </c>
      <c r="W33" s="33" t="s">
        <v>199</v>
      </c>
      <c r="X33" s="33" t="s">
        <v>337</v>
      </c>
      <c r="Y33" s="33" t="s">
        <v>950</v>
      </c>
      <c r="Z33" s="13" t="s">
        <v>147</v>
      </c>
      <c r="AA33" s="12">
        <v>10.4</v>
      </c>
      <c r="AB33" s="12">
        <v>12.8</v>
      </c>
      <c r="AC33" s="12">
        <v>10</v>
      </c>
      <c r="AD33" s="11" t="s">
        <v>148</v>
      </c>
      <c r="AE33" s="12">
        <v>-1.2</v>
      </c>
      <c r="AF33" s="12" t="s">
        <v>271</v>
      </c>
      <c r="AG33" s="12">
        <v>0.1</v>
      </c>
      <c r="AH33" s="12">
        <v>-1.3</v>
      </c>
      <c r="AI33" s="12"/>
      <c r="AJ33" s="11" t="s">
        <v>190</v>
      </c>
      <c r="AK33" s="11" t="s">
        <v>197</v>
      </c>
      <c r="AL33" s="11" t="s">
        <v>146</v>
      </c>
      <c r="AM33" s="8"/>
      <c r="AN33" s="26" t="s">
        <v>964</v>
      </c>
      <c r="AO33" s="31" t="s">
        <v>965</v>
      </c>
    </row>
    <row r="34" spans="1:41" s="5" customFormat="1">
      <c r="A34" s="6">
        <v>45549</v>
      </c>
      <c r="B34" s="25" t="s">
        <v>122</v>
      </c>
      <c r="C34" s="8" t="s">
        <v>151</v>
      </c>
      <c r="D34" s="9">
        <v>8.1967592592592592E-2</v>
      </c>
      <c r="E34" s="8" t="s">
        <v>1016</v>
      </c>
      <c r="F34" s="10">
        <v>12.9</v>
      </c>
      <c r="G34" s="10">
        <v>11.4</v>
      </c>
      <c r="H34" s="10">
        <v>12</v>
      </c>
      <c r="I34" s="10">
        <v>12.4</v>
      </c>
      <c r="J34" s="10">
        <v>12.1</v>
      </c>
      <c r="K34" s="10">
        <v>11.8</v>
      </c>
      <c r="L34" s="10">
        <v>11.4</v>
      </c>
      <c r="M34" s="10">
        <v>11.3</v>
      </c>
      <c r="N34" s="10">
        <v>11.2</v>
      </c>
      <c r="O34" s="10">
        <v>11.7</v>
      </c>
      <c r="P34" s="27">
        <f t="shared" si="15"/>
        <v>36.299999999999997</v>
      </c>
      <c r="Q34" s="27">
        <f t="shared" si="16"/>
        <v>47.699999999999996</v>
      </c>
      <c r="R34" s="27">
        <f t="shared" si="17"/>
        <v>34.200000000000003</v>
      </c>
      <c r="S34" s="28">
        <f t="shared" si="18"/>
        <v>60.8</v>
      </c>
      <c r="T34" s="28">
        <f t="shared" si="19"/>
        <v>57.400000000000006</v>
      </c>
      <c r="U34" s="11" t="s">
        <v>177</v>
      </c>
      <c r="V34" s="11" t="s">
        <v>185</v>
      </c>
      <c r="W34" s="33" t="s">
        <v>233</v>
      </c>
      <c r="X34" s="33" t="s">
        <v>189</v>
      </c>
      <c r="Y34" s="33" t="s">
        <v>755</v>
      </c>
      <c r="Z34" s="13" t="s">
        <v>148</v>
      </c>
      <c r="AA34" s="12">
        <v>12.8</v>
      </c>
      <c r="AB34" s="12">
        <v>11</v>
      </c>
      <c r="AC34" s="12">
        <v>10.3</v>
      </c>
      <c r="AD34" s="11" t="s">
        <v>147</v>
      </c>
      <c r="AE34" s="12">
        <v>-0.9</v>
      </c>
      <c r="AF34" s="12">
        <v>-0.4</v>
      </c>
      <c r="AG34" s="12">
        <v>0.6</v>
      </c>
      <c r="AH34" s="12">
        <v>-1.9</v>
      </c>
      <c r="AI34" s="12"/>
      <c r="AJ34" s="11" t="s">
        <v>197</v>
      </c>
      <c r="AK34" s="11" t="s">
        <v>197</v>
      </c>
      <c r="AL34" s="11" t="s">
        <v>146</v>
      </c>
      <c r="AM34" s="8"/>
      <c r="AN34" s="26" t="s">
        <v>1024</v>
      </c>
      <c r="AO34" s="31" t="s">
        <v>1025</v>
      </c>
    </row>
    <row r="35" spans="1:41" s="5" customFormat="1">
      <c r="A35" s="6">
        <v>45550</v>
      </c>
      <c r="B35" s="25" t="s">
        <v>554</v>
      </c>
      <c r="C35" s="8" t="s">
        <v>151</v>
      </c>
      <c r="D35" s="9">
        <v>8.4826388888888896E-2</v>
      </c>
      <c r="E35" s="8" t="s">
        <v>1030</v>
      </c>
      <c r="F35" s="10">
        <v>12.9</v>
      </c>
      <c r="G35" s="10">
        <v>10.8</v>
      </c>
      <c r="H35" s="10">
        <v>12.5</v>
      </c>
      <c r="I35" s="10">
        <v>13.1</v>
      </c>
      <c r="J35" s="10">
        <v>12.5</v>
      </c>
      <c r="K35" s="10">
        <v>11.9</v>
      </c>
      <c r="L35" s="10">
        <v>12.2</v>
      </c>
      <c r="M35" s="10">
        <v>12.3</v>
      </c>
      <c r="N35" s="10">
        <v>12</v>
      </c>
      <c r="O35" s="10">
        <v>12.7</v>
      </c>
      <c r="P35" s="27">
        <f t="shared" si="15"/>
        <v>36.200000000000003</v>
      </c>
      <c r="Q35" s="27">
        <f t="shared" si="16"/>
        <v>49.7</v>
      </c>
      <c r="R35" s="27">
        <f t="shared" si="17"/>
        <v>37</v>
      </c>
      <c r="S35" s="28">
        <f t="shared" si="18"/>
        <v>61.800000000000004</v>
      </c>
      <c r="T35" s="28">
        <f t="shared" si="19"/>
        <v>61.100000000000009</v>
      </c>
      <c r="U35" s="11" t="s">
        <v>149</v>
      </c>
      <c r="V35" s="11" t="s">
        <v>231</v>
      </c>
      <c r="W35" s="33" t="s">
        <v>189</v>
      </c>
      <c r="X35" s="33" t="s">
        <v>213</v>
      </c>
      <c r="Y35" s="33" t="s">
        <v>669</v>
      </c>
      <c r="Z35" s="13" t="s">
        <v>148</v>
      </c>
      <c r="AA35" s="12">
        <v>14.4</v>
      </c>
      <c r="AB35" s="12">
        <v>14.3</v>
      </c>
      <c r="AC35" s="12">
        <v>9.1</v>
      </c>
      <c r="AD35" s="11" t="s">
        <v>165</v>
      </c>
      <c r="AE35" s="12">
        <v>0.4</v>
      </c>
      <c r="AF35" s="12" t="s">
        <v>271</v>
      </c>
      <c r="AG35" s="12">
        <v>1.2</v>
      </c>
      <c r="AH35" s="12">
        <v>-0.8</v>
      </c>
      <c r="AI35" s="12"/>
      <c r="AJ35" s="11" t="s">
        <v>272</v>
      </c>
      <c r="AK35" s="11" t="s">
        <v>190</v>
      </c>
      <c r="AL35" s="11" t="s">
        <v>165</v>
      </c>
      <c r="AM35" s="8"/>
      <c r="AN35" s="26" t="s">
        <v>1028</v>
      </c>
      <c r="AO35" s="31" t="s">
        <v>1029</v>
      </c>
    </row>
    <row r="36" spans="1:41" s="5" customFormat="1">
      <c r="A36" s="6">
        <v>45550</v>
      </c>
      <c r="B36" s="35" t="s">
        <v>329</v>
      </c>
      <c r="C36" s="8" t="s">
        <v>193</v>
      </c>
      <c r="D36" s="9">
        <v>8.2743055555555556E-2</v>
      </c>
      <c r="E36" s="8" t="s">
        <v>1051</v>
      </c>
      <c r="F36" s="10">
        <v>13</v>
      </c>
      <c r="G36" s="10">
        <v>10.8</v>
      </c>
      <c r="H36" s="10">
        <v>12.3</v>
      </c>
      <c r="I36" s="10">
        <v>12.2</v>
      </c>
      <c r="J36" s="10">
        <v>12</v>
      </c>
      <c r="K36" s="10">
        <v>12.1</v>
      </c>
      <c r="L36" s="10">
        <v>11.9</v>
      </c>
      <c r="M36" s="10">
        <v>11.9</v>
      </c>
      <c r="N36" s="10">
        <v>11.8</v>
      </c>
      <c r="O36" s="10">
        <v>11.9</v>
      </c>
      <c r="P36" s="27">
        <f t="shared" si="15"/>
        <v>36.1</v>
      </c>
      <c r="Q36" s="27">
        <f t="shared" si="16"/>
        <v>48.199999999999996</v>
      </c>
      <c r="R36" s="27">
        <f t="shared" si="17"/>
        <v>35.6</v>
      </c>
      <c r="S36" s="28">
        <f t="shared" si="18"/>
        <v>60.3</v>
      </c>
      <c r="T36" s="28">
        <f t="shared" si="19"/>
        <v>59.6</v>
      </c>
      <c r="U36" s="11" t="s">
        <v>177</v>
      </c>
      <c r="V36" s="11" t="s">
        <v>178</v>
      </c>
      <c r="W36" s="33" t="s">
        <v>203</v>
      </c>
      <c r="X36" s="33" t="s">
        <v>351</v>
      </c>
      <c r="Y36" s="33" t="s">
        <v>345</v>
      </c>
      <c r="Z36" s="13" t="s">
        <v>148</v>
      </c>
      <c r="AA36" s="12">
        <v>14.4</v>
      </c>
      <c r="AB36" s="12">
        <v>14.3</v>
      </c>
      <c r="AC36" s="12">
        <v>9.1</v>
      </c>
      <c r="AD36" s="11" t="s">
        <v>148</v>
      </c>
      <c r="AE36" s="12">
        <v>0.4</v>
      </c>
      <c r="AF36" s="12">
        <v>-0.2</v>
      </c>
      <c r="AG36" s="12">
        <v>1.2</v>
      </c>
      <c r="AH36" s="12">
        <v>-1</v>
      </c>
      <c r="AI36" s="12"/>
      <c r="AJ36" s="11" t="s">
        <v>272</v>
      </c>
      <c r="AK36" s="11" t="s">
        <v>190</v>
      </c>
      <c r="AL36" s="11" t="s">
        <v>165</v>
      </c>
      <c r="AM36" s="8"/>
      <c r="AN36" s="26"/>
      <c r="AO36" s="31"/>
    </row>
    <row r="37" spans="1:41" s="5" customFormat="1">
      <c r="A37" s="6">
        <v>45551</v>
      </c>
      <c r="B37" s="25" t="s">
        <v>553</v>
      </c>
      <c r="C37" s="8" t="s">
        <v>151</v>
      </c>
      <c r="D37" s="9">
        <v>8.4085648148148145E-2</v>
      </c>
      <c r="E37" s="8" t="s">
        <v>1055</v>
      </c>
      <c r="F37" s="10">
        <v>12.5</v>
      </c>
      <c r="G37" s="10">
        <v>10.8</v>
      </c>
      <c r="H37" s="10">
        <v>12.6</v>
      </c>
      <c r="I37" s="10">
        <v>12.8</v>
      </c>
      <c r="J37" s="10">
        <v>12.3</v>
      </c>
      <c r="K37" s="10">
        <v>12.2</v>
      </c>
      <c r="L37" s="10">
        <v>12.4</v>
      </c>
      <c r="M37" s="10">
        <v>11.9</v>
      </c>
      <c r="N37" s="10">
        <v>11.4</v>
      </c>
      <c r="O37" s="10">
        <v>12.6</v>
      </c>
      <c r="P37" s="27">
        <f t="shared" si="15"/>
        <v>35.9</v>
      </c>
      <c r="Q37" s="27">
        <f t="shared" si="16"/>
        <v>49.699999999999996</v>
      </c>
      <c r="R37" s="27">
        <f t="shared" si="17"/>
        <v>35.9</v>
      </c>
      <c r="S37" s="28">
        <f t="shared" si="18"/>
        <v>61</v>
      </c>
      <c r="T37" s="28">
        <f t="shared" si="19"/>
        <v>60.5</v>
      </c>
      <c r="U37" s="11" t="s">
        <v>149</v>
      </c>
      <c r="V37" s="11" t="s">
        <v>178</v>
      </c>
      <c r="W37" s="33" t="s">
        <v>744</v>
      </c>
      <c r="X37" s="33" t="s">
        <v>1067</v>
      </c>
      <c r="Y37" s="33" t="s">
        <v>477</v>
      </c>
      <c r="Z37" s="13" t="s">
        <v>148</v>
      </c>
      <c r="AA37" s="12">
        <v>12.8</v>
      </c>
      <c r="AB37" s="12">
        <v>11.8</v>
      </c>
      <c r="AC37" s="12">
        <v>9.9</v>
      </c>
      <c r="AD37" s="11" t="s">
        <v>148</v>
      </c>
      <c r="AE37" s="12">
        <v>-0.7</v>
      </c>
      <c r="AF37" s="12" t="s">
        <v>271</v>
      </c>
      <c r="AG37" s="12">
        <v>0.5</v>
      </c>
      <c r="AH37" s="12">
        <v>-1.2</v>
      </c>
      <c r="AI37" s="12"/>
      <c r="AJ37" s="11" t="s">
        <v>197</v>
      </c>
      <c r="AK37" s="11" t="s">
        <v>190</v>
      </c>
      <c r="AL37" s="11" t="s">
        <v>165</v>
      </c>
      <c r="AM37" s="8"/>
      <c r="AN37" s="26" t="s">
        <v>1074</v>
      </c>
      <c r="AO37" s="31" t="s">
        <v>1075</v>
      </c>
    </row>
    <row r="38" spans="1:41" s="5" customFormat="1">
      <c r="A38" s="6">
        <v>45556</v>
      </c>
      <c r="B38" s="25" t="s">
        <v>553</v>
      </c>
      <c r="C38" s="8" t="s">
        <v>151</v>
      </c>
      <c r="D38" s="9">
        <v>8.475694444444444E-2</v>
      </c>
      <c r="E38" s="8" t="s">
        <v>1104</v>
      </c>
      <c r="F38" s="10">
        <v>12.6</v>
      </c>
      <c r="G38" s="10">
        <v>11.9</v>
      </c>
      <c r="H38" s="10">
        <v>13</v>
      </c>
      <c r="I38" s="10">
        <v>12.8</v>
      </c>
      <c r="J38" s="10">
        <v>12.3</v>
      </c>
      <c r="K38" s="10">
        <v>12.5</v>
      </c>
      <c r="L38" s="10">
        <v>12</v>
      </c>
      <c r="M38" s="10">
        <v>12</v>
      </c>
      <c r="N38" s="10">
        <v>11.3</v>
      </c>
      <c r="O38" s="10">
        <v>11.9</v>
      </c>
      <c r="P38" s="27">
        <f t="shared" ref="P38:P46" si="20">SUM(F38:H38)</f>
        <v>37.5</v>
      </c>
      <c r="Q38" s="27">
        <f t="shared" ref="Q38:Q46" si="21">SUM(I38:L38)</f>
        <v>49.6</v>
      </c>
      <c r="R38" s="27">
        <f t="shared" ref="R38:R46" si="22">SUM(M38:O38)</f>
        <v>35.200000000000003</v>
      </c>
      <c r="S38" s="28">
        <f t="shared" ref="S38:S46" si="23">SUM(F38:J38)</f>
        <v>62.599999999999994</v>
      </c>
      <c r="T38" s="28">
        <f t="shared" ref="T38:T46" si="24">SUM(K38:O38)</f>
        <v>59.699999999999996</v>
      </c>
      <c r="U38" s="11" t="s">
        <v>177</v>
      </c>
      <c r="V38" s="11" t="s">
        <v>185</v>
      </c>
      <c r="W38" s="33" t="s">
        <v>743</v>
      </c>
      <c r="X38" s="33" t="s">
        <v>152</v>
      </c>
      <c r="Y38" s="33" t="s">
        <v>1105</v>
      </c>
      <c r="Z38" s="13" t="s">
        <v>148</v>
      </c>
      <c r="AA38" s="12">
        <v>11.5</v>
      </c>
      <c r="AB38" s="12">
        <v>11.8</v>
      </c>
      <c r="AC38" s="12">
        <v>10.4</v>
      </c>
      <c r="AD38" s="11" t="s">
        <v>148</v>
      </c>
      <c r="AE38" s="12">
        <v>0.1</v>
      </c>
      <c r="AF38" s="12">
        <v>-0.6</v>
      </c>
      <c r="AG38" s="12">
        <v>0.7</v>
      </c>
      <c r="AH38" s="12">
        <v>-1.2</v>
      </c>
      <c r="AI38" s="12"/>
      <c r="AJ38" s="11" t="s">
        <v>197</v>
      </c>
      <c r="AK38" s="11" t="s">
        <v>190</v>
      </c>
      <c r="AL38" s="11" t="s">
        <v>165</v>
      </c>
      <c r="AM38" s="8"/>
      <c r="AN38" s="26" t="s">
        <v>1106</v>
      </c>
      <c r="AO38" s="31" t="s">
        <v>1107</v>
      </c>
    </row>
    <row r="39" spans="1:41" s="5" customFormat="1">
      <c r="A39" s="6">
        <v>45556</v>
      </c>
      <c r="B39" s="25" t="s">
        <v>118</v>
      </c>
      <c r="C39" s="8" t="s">
        <v>151</v>
      </c>
      <c r="D39" s="9">
        <v>8.3379629629629623E-2</v>
      </c>
      <c r="E39" s="8" t="s">
        <v>1122</v>
      </c>
      <c r="F39" s="10">
        <v>12.8</v>
      </c>
      <c r="G39" s="10">
        <v>11.3</v>
      </c>
      <c r="H39" s="10">
        <v>12</v>
      </c>
      <c r="I39" s="10">
        <v>12.1</v>
      </c>
      <c r="J39" s="10">
        <v>12.4</v>
      </c>
      <c r="K39" s="10">
        <v>12.8</v>
      </c>
      <c r="L39" s="10">
        <v>12.5</v>
      </c>
      <c r="M39" s="10">
        <v>11.6</v>
      </c>
      <c r="N39" s="10">
        <v>11.1</v>
      </c>
      <c r="O39" s="10">
        <v>11.8</v>
      </c>
      <c r="P39" s="27">
        <f t="shared" si="20"/>
        <v>36.1</v>
      </c>
      <c r="Q39" s="27">
        <f t="shared" si="21"/>
        <v>49.8</v>
      </c>
      <c r="R39" s="27">
        <f t="shared" si="22"/>
        <v>34.5</v>
      </c>
      <c r="S39" s="28">
        <f t="shared" si="23"/>
        <v>60.6</v>
      </c>
      <c r="T39" s="28">
        <f t="shared" si="24"/>
        <v>59.8</v>
      </c>
      <c r="U39" s="11" t="s">
        <v>177</v>
      </c>
      <c r="V39" s="11" t="s">
        <v>185</v>
      </c>
      <c r="W39" s="33" t="s">
        <v>482</v>
      </c>
      <c r="X39" s="33" t="s">
        <v>247</v>
      </c>
      <c r="Y39" s="33" t="s">
        <v>234</v>
      </c>
      <c r="Z39" s="13" t="s">
        <v>148</v>
      </c>
      <c r="AA39" s="12">
        <v>11.5</v>
      </c>
      <c r="AB39" s="12">
        <v>11.8</v>
      </c>
      <c r="AC39" s="12">
        <v>10.4</v>
      </c>
      <c r="AD39" s="11" t="s">
        <v>148</v>
      </c>
      <c r="AE39" s="12">
        <v>-0.6</v>
      </c>
      <c r="AF39" s="12">
        <v>-0.7</v>
      </c>
      <c r="AG39" s="12">
        <v>-0.1</v>
      </c>
      <c r="AH39" s="12">
        <v>-1.2</v>
      </c>
      <c r="AI39" s="12"/>
      <c r="AJ39" s="11" t="s">
        <v>190</v>
      </c>
      <c r="AK39" s="11" t="s">
        <v>190</v>
      </c>
      <c r="AL39" s="11" t="s">
        <v>165</v>
      </c>
      <c r="AM39" s="8"/>
      <c r="AN39" s="26" t="s">
        <v>1123</v>
      </c>
      <c r="AO39" s="31" t="s">
        <v>1124</v>
      </c>
    </row>
    <row r="40" spans="1:41" s="5" customFormat="1">
      <c r="A40" s="6">
        <v>45556</v>
      </c>
      <c r="B40" s="25" t="s">
        <v>810</v>
      </c>
      <c r="C40" s="8" t="s">
        <v>151</v>
      </c>
      <c r="D40" s="9">
        <v>8.4814814814814815E-2</v>
      </c>
      <c r="E40" s="8" t="s">
        <v>1127</v>
      </c>
      <c r="F40" s="10">
        <v>13</v>
      </c>
      <c r="G40" s="10">
        <v>11.9</v>
      </c>
      <c r="H40" s="10">
        <v>13.2</v>
      </c>
      <c r="I40" s="10">
        <v>13.1</v>
      </c>
      <c r="J40" s="10">
        <v>12.9</v>
      </c>
      <c r="K40" s="10">
        <v>12.6</v>
      </c>
      <c r="L40" s="10">
        <v>12.5</v>
      </c>
      <c r="M40" s="10">
        <v>11.1</v>
      </c>
      <c r="N40" s="10">
        <v>10.9</v>
      </c>
      <c r="O40" s="10">
        <v>11.6</v>
      </c>
      <c r="P40" s="27">
        <f t="shared" si="20"/>
        <v>38.099999999999994</v>
      </c>
      <c r="Q40" s="27">
        <f t="shared" si="21"/>
        <v>51.1</v>
      </c>
      <c r="R40" s="27">
        <f t="shared" si="22"/>
        <v>33.6</v>
      </c>
      <c r="S40" s="28">
        <f t="shared" si="23"/>
        <v>64.099999999999994</v>
      </c>
      <c r="T40" s="28">
        <f t="shared" si="24"/>
        <v>58.7</v>
      </c>
      <c r="U40" s="11" t="s">
        <v>184</v>
      </c>
      <c r="V40" s="11" t="s">
        <v>185</v>
      </c>
      <c r="W40" s="33" t="s">
        <v>203</v>
      </c>
      <c r="X40" s="33" t="s">
        <v>189</v>
      </c>
      <c r="Y40" s="33" t="s">
        <v>199</v>
      </c>
      <c r="Z40" s="13" t="s">
        <v>148</v>
      </c>
      <c r="AA40" s="12">
        <v>11.5</v>
      </c>
      <c r="AB40" s="12">
        <v>11.8</v>
      </c>
      <c r="AC40" s="12">
        <v>10.4</v>
      </c>
      <c r="AD40" s="11" t="s">
        <v>148</v>
      </c>
      <c r="AE40" s="12">
        <v>1.9</v>
      </c>
      <c r="AF40" s="12">
        <v>-1.2</v>
      </c>
      <c r="AG40" s="12">
        <v>1.9</v>
      </c>
      <c r="AH40" s="12">
        <v>-1.2</v>
      </c>
      <c r="AI40" s="12"/>
      <c r="AJ40" s="11" t="s">
        <v>280</v>
      </c>
      <c r="AK40" s="11" t="s">
        <v>197</v>
      </c>
      <c r="AL40" s="11" t="s">
        <v>146</v>
      </c>
      <c r="AM40" s="8"/>
      <c r="AN40" s="26" t="s">
        <v>1125</v>
      </c>
      <c r="AO40" s="31" t="s">
        <v>1126</v>
      </c>
    </row>
    <row r="41" spans="1:41" s="5" customFormat="1">
      <c r="A41" s="6">
        <v>45557</v>
      </c>
      <c r="B41" s="25" t="s">
        <v>554</v>
      </c>
      <c r="C41" s="8" t="s">
        <v>151</v>
      </c>
      <c r="D41" s="9">
        <v>8.6145833333333338E-2</v>
      </c>
      <c r="E41" s="8" t="s">
        <v>1099</v>
      </c>
      <c r="F41" s="10">
        <v>13.3</v>
      </c>
      <c r="G41" s="10">
        <v>12.1</v>
      </c>
      <c r="H41" s="10">
        <v>14</v>
      </c>
      <c r="I41" s="10">
        <v>13.1</v>
      </c>
      <c r="J41" s="10">
        <v>12.5</v>
      </c>
      <c r="K41" s="10">
        <v>12.4</v>
      </c>
      <c r="L41" s="10">
        <v>12.7</v>
      </c>
      <c r="M41" s="10">
        <v>11.8</v>
      </c>
      <c r="N41" s="10">
        <v>11.1</v>
      </c>
      <c r="O41" s="10">
        <v>11.3</v>
      </c>
      <c r="P41" s="27">
        <f t="shared" si="20"/>
        <v>39.4</v>
      </c>
      <c r="Q41" s="27">
        <f t="shared" si="21"/>
        <v>50.7</v>
      </c>
      <c r="R41" s="27">
        <f t="shared" si="22"/>
        <v>34.200000000000003</v>
      </c>
      <c r="S41" s="28">
        <f t="shared" si="23"/>
        <v>65</v>
      </c>
      <c r="T41" s="28">
        <f t="shared" si="24"/>
        <v>59.300000000000011</v>
      </c>
      <c r="U41" s="11" t="s">
        <v>184</v>
      </c>
      <c r="V41" s="11" t="s">
        <v>185</v>
      </c>
      <c r="W41" s="33" t="s">
        <v>203</v>
      </c>
      <c r="X41" s="33" t="s">
        <v>669</v>
      </c>
      <c r="Y41" s="33" t="s">
        <v>194</v>
      </c>
      <c r="Z41" s="13" t="s">
        <v>148</v>
      </c>
      <c r="AA41" s="12">
        <v>10.5</v>
      </c>
      <c r="AB41" s="12">
        <v>12.5</v>
      </c>
      <c r="AC41" s="12">
        <v>10.7</v>
      </c>
      <c r="AD41" s="11" t="s">
        <v>148</v>
      </c>
      <c r="AE41" s="12">
        <v>1.8</v>
      </c>
      <c r="AF41" s="12">
        <v>-1.3</v>
      </c>
      <c r="AG41" s="12">
        <v>1.5</v>
      </c>
      <c r="AH41" s="12">
        <v>-1</v>
      </c>
      <c r="AI41" s="12"/>
      <c r="AJ41" s="11" t="s">
        <v>280</v>
      </c>
      <c r="AK41" s="11" t="s">
        <v>190</v>
      </c>
      <c r="AL41" s="11" t="s">
        <v>165</v>
      </c>
      <c r="AM41" s="8"/>
      <c r="AN41" s="26" t="s">
        <v>1154</v>
      </c>
      <c r="AO41" s="31" t="s">
        <v>1155</v>
      </c>
    </row>
    <row r="42" spans="1:41" s="5" customFormat="1">
      <c r="A42" s="6">
        <v>45557</v>
      </c>
      <c r="B42" s="35" t="s">
        <v>120</v>
      </c>
      <c r="C42" s="8" t="s">
        <v>201</v>
      </c>
      <c r="D42" s="9">
        <v>8.3402777777777784E-2</v>
      </c>
      <c r="E42" s="8" t="s">
        <v>1165</v>
      </c>
      <c r="F42" s="10">
        <v>13.1</v>
      </c>
      <c r="G42" s="10">
        <v>11.3</v>
      </c>
      <c r="H42" s="10">
        <v>12.5</v>
      </c>
      <c r="I42" s="10">
        <v>12.3</v>
      </c>
      <c r="J42" s="10">
        <v>12.1</v>
      </c>
      <c r="K42" s="10">
        <v>12.1</v>
      </c>
      <c r="L42" s="10">
        <v>12</v>
      </c>
      <c r="M42" s="10">
        <v>11.8</v>
      </c>
      <c r="N42" s="10">
        <v>11.3</v>
      </c>
      <c r="O42" s="10">
        <v>12.1</v>
      </c>
      <c r="P42" s="27">
        <f t="shared" si="20"/>
        <v>36.9</v>
      </c>
      <c r="Q42" s="27">
        <f t="shared" si="21"/>
        <v>48.5</v>
      </c>
      <c r="R42" s="27">
        <f t="shared" si="22"/>
        <v>35.200000000000003</v>
      </c>
      <c r="S42" s="28">
        <f t="shared" si="23"/>
        <v>61.300000000000004</v>
      </c>
      <c r="T42" s="28">
        <f t="shared" si="24"/>
        <v>59.300000000000004</v>
      </c>
      <c r="U42" s="11" t="s">
        <v>177</v>
      </c>
      <c r="V42" s="11" t="s">
        <v>185</v>
      </c>
      <c r="W42" s="33" t="s">
        <v>950</v>
      </c>
      <c r="X42" s="33" t="s">
        <v>1007</v>
      </c>
      <c r="Y42" s="33" t="s">
        <v>182</v>
      </c>
      <c r="Z42" s="13" t="s">
        <v>148</v>
      </c>
      <c r="AA42" s="12">
        <v>10.5</v>
      </c>
      <c r="AB42" s="12">
        <v>12.5</v>
      </c>
      <c r="AC42" s="12">
        <v>10.7</v>
      </c>
      <c r="AD42" s="11" t="s">
        <v>165</v>
      </c>
      <c r="AE42" s="12">
        <v>0.3</v>
      </c>
      <c r="AF42" s="12">
        <v>-0.3</v>
      </c>
      <c r="AG42" s="12">
        <v>0.7</v>
      </c>
      <c r="AH42" s="12">
        <v>-0.7</v>
      </c>
      <c r="AI42" s="12"/>
      <c r="AJ42" s="11" t="s">
        <v>197</v>
      </c>
      <c r="AK42" s="11" t="s">
        <v>190</v>
      </c>
      <c r="AL42" s="11" t="s">
        <v>165</v>
      </c>
      <c r="AM42" s="8"/>
      <c r="AN42" s="26" t="s">
        <v>1163</v>
      </c>
      <c r="AO42" s="31" t="s">
        <v>1164</v>
      </c>
    </row>
    <row r="43" spans="1:41" s="5" customFormat="1">
      <c r="A43" s="6">
        <v>45563</v>
      </c>
      <c r="B43" s="25" t="s">
        <v>554</v>
      </c>
      <c r="C43" s="8" t="s">
        <v>151</v>
      </c>
      <c r="D43" s="9">
        <v>8.548611111111111E-2</v>
      </c>
      <c r="E43" s="8" t="s">
        <v>1206</v>
      </c>
      <c r="F43" s="10">
        <v>13</v>
      </c>
      <c r="G43" s="10">
        <v>11.6</v>
      </c>
      <c r="H43" s="10">
        <v>13.8</v>
      </c>
      <c r="I43" s="10">
        <v>13.5</v>
      </c>
      <c r="J43" s="10">
        <v>12.8</v>
      </c>
      <c r="K43" s="10">
        <v>12.2</v>
      </c>
      <c r="L43" s="10">
        <v>12.1</v>
      </c>
      <c r="M43" s="10">
        <v>11.8</v>
      </c>
      <c r="N43" s="10">
        <v>11.4</v>
      </c>
      <c r="O43" s="10">
        <v>11.4</v>
      </c>
      <c r="P43" s="27">
        <f t="shared" si="20"/>
        <v>38.400000000000006</v>
      </c>
      <c r="Q43" s="27">
        <f t="shared" si="21"/>
        <v>50.6</v>
      </c>
      <c r="R43" s="27">
        <f t="shared" si="22"/>
        <v>34.6</v>
      </c>
      <c r="S43" s="28">
        <f t="shared" si="23"/>
        <v>64.7</v>
      </c>
      <c r="T43" s="28">
        <f t="shared" si="24"/>
        <v>58.899999999999991</v>
      </c>
      <c r="U43" s="11" t="s">
        <v>184</v>
      </c>
      <c r="V43" s="11" t="s">
        <v>185</v>
      </c>
      <c r="W43" s="33" t="s">
        <v>198</v>
      </c>
      <c r="X43" s="33" t="s">
        <v>194</v>
      </c>
      <c r="Y43" s="33" t="s">
        <v>189</v>
      </c>
      <c r="Z43" s="13" t="s">
        <v>148</v>
      </c>
      <c r="AA43" s="12">
        <v>12.3</v>
      </c>
      <c r="AB43" s="12">
        <v>11.9</v>
      </c>
      <c r="AC43" s="12">
        <v>10.199999999999999</v>
      </c>
      <c r="AD43" s="11" t="s">
        <v>148</v>
      </c>
      <c r="AE43" s="12">
        <v>1.1000000000000001</v>
      </c>
      <c r="AF43" s="12">
        <v>-1</v>
      </c>
      <c r="AG43" s="12">
        <v>1.1000000000000001</v>
      </c>
      <c r="AH43" s="12">
        <v>-1</v>
      </c>
      <c r="AI43" s="12"/>
      <c r="AJ43" s="11" t="s">
        <v>280</v>
      </c>
      <c r="AK43" s="11" t="s">
        <v>190</v>
      </c>
      <c r="AL43" s="11" t="s">
        <v>165</v>
      </c>
      <c r="AM43" s="8"/>
      <c r="AN43" s="26" t="s">
        <v>1204</v>
      </c>
      <c r="AO43" s="31" t="s">
        <v>1205</v>
      </c>
    </row>
    <row r="44" spans="1:41" s="5" customFormat="1">
      <c r="A44" s="6">
        <v>45563</v>
      </c>
      <c r="B44" s="25" t="s">
        <v>1181</v>
      </c>
      <c r="C44" s="8" t="s">
        <v>151</v>
      </c>
      <c r="D44" s="9">
        <v>8.2743055555555556E-2</v>
      </c>
      <c r="E44" s="8" t="s">
        <v>1222</v>
      </c>
      <c r="F44" s="10">
        <v>12.8</v>
      </c>
      <c r="G44" s="10">
        <v>11.2</v>
      </c>
      <c r="H44" s="10">
        <v>12.2</v>
      </c>
      <c r="I44" s="10">
        <v>12.1</v>
      </c>
      <c r="J44" s="10">
        <v>11.9</v>
      </c>
      <c r="K44" s="10">
        <v>12.2</v>
      </c>
      <c r="L44" s="10">
        <v>12.1</v>
      </c>
      <c r="M44" s="10">
        <v>11.6</v>
      </c>
      <c r="N44" s="10">
        <v>11.6</v>
      </c>
      <c r="O44" s="10">
        <v>12.2</v>
      </c>
      <c r="P44" s="27">
        <f t="shared" si="20"/>
        <v>36.200000000000003</v>
      </c>
      <c r="Q44" s="27">
        <f t="shared" si="21"/>
        <v>48.300000000000004</v>
      </c>
      <c r="R44" s="27">
        <f t="shared" si="22"/>
        <v>35.4</v>
      </c>
      <c r="S44" s="28">
        <f t="shared" si="23"/>
        <v>60.2</v>
      </c>
      <c r="T44" s="28">
        <f t="shared" si="24"/>
        <v>59.7</v>
      </c>
      <c r="U44" s="11" t="s">
        <v>149</v>
      </c>
      <c r="V44" s="11" t="s">
        <v>178</v>
      </c>
      <c r="W44" s="33" t="s">
        <v>154</v>
      </c>
      <c r="X44" s="33" t="s">
        <v>446</v>
      </c>
      <c r="Y44" s="33" t="s">
        <v>194</v>
      </c>
      <c r="Z44" s="13" t="s">
        <v>148</v>
      </c>
      <c r="AA44" s="12">
        <v>12.3</v>
      </c>
      <c r="AB44" s="12">
        <v>11.9</v>
      </c>
      <c r="AC44" s="12">
        <v>10.199999999999999</v>
      </c>
      <c r="AD44" s="11" t="s">
        <v>148</v>
      </c>
      <c r="AE44" s="12">
        <v>0.3</v>
      </c>
      <c r="AF44" s="12">
        <v>-0.2</v>
      </c>
      <c r="AG44" s="12">
        <v>1.1000000000000001</v>
      </c>
      <c r="AH44" s="12">
        <v>-1</v>
      </c>
      <c r="AI44" s="12"/>
      <c r="AJ44" s="11" t="s">
        <v>272</v>
      </c>
      <c r="AK44" s="11" t="s">
        <v>197</v>
      </c>
      <c r="AL44" s="11" t="s">
        <v>165</v>
      </c>
      <c r="AM44" s="8"/>
      <c r="AN44" s="26" t="s">
        <v>1220</v>
      </c>
      <c r="AO44" s="31" t="s">
        <v>1221</v>
      </c>
    </row>
    <row r="45" spans="1:41" s="5" customFormat="1">
      <c r="A45" s="6">
        <v>45564</v>
      </c>
      <c r="B45" s="25" t="s">
        <v>553</v>
      </c>
      <c r="C45" s="8" t="s">
        <v>458</v>
      </c>
      <c r="D45" s="9">
        <v>8.8229166666666664E-2</v>
      </c>
      <c r="E45" s="8" t="s">
        <v>1228</v>
      </c>
      <c r="F45" s="10">
        <v>13.5</v>
      </c>
      <c r="G45" s="10">
        <v>12.3</v>
      </c>
      <c r="H45" s="10">
        <v>13.9</v>
      </c>
      <c r="I45" s="10">
        <v>14</v>
      </c>
      <c r="J45" s="10">
        <v>13.6</v>
      </c>
      <c r="K45" s="10">
        <v>13.2</v>
      </c>
      <c r="L45" s="10">
        <v>12.3</v>
      </c>
      <c r="M45" s="10">
        <v>11.8</v>
      </c>
      <c r="N45" s="10">
        <v>11.3</v>
      </c>
      <c r="O45" s="10">
        <v>11.4</v>
      </c>
      <c r="P45" s="27">
        <f t="shared" si="20"/>
        <v>39.700000000000003</v>
      </c>
      <c r="Q45" s="27">
        <f t="shared" si="21"/>
        <v>53.099999999999994</v>
      </c>
      <c r="R45" s="27">
        <f t="shared" si="22"/>
        <v>34.5</v>
      </c>
      <c r="S45" s="28">
        <f t="shared" si="23"/>
        <v>67.3</v>
      </c>
      <c r="T45" s="28">
        <f t="shared" si="24"/>
        <v>59.999999999999993</v>
      </c>
      <c r="U45" s="11" t="s">
        <v>184</v>
      </c>
      <c r="V45" s="11" t="s">
        <v>185</v>
      </c>
      <c r="W45" s="33" t="s">
        <v>152</v>
      </c>
      <c r="X45" s="33" t="s">
        <v>180</v>
      </c>
      <c r="Y45" s="33" t="s">
        <v>669</v>
      </c>
      <c r="Z45" s="13" t="s">
        <v>148</v>
      </c>
      <c r="AA45" s="12">
        <v>15.7</v>
      </c>
      <c r="AB45" s="12">
        <v>15.6</v>
      </c>
      <c r="AC45" s="12">
        <v>8.9</v>
      </c>
      <c r="AD45" s="11" t="s">
        <v>146</v>
      </c>
      <c r="AE45" s="12">
        <v>5.0999999999999996</v>
      </c>
      <c r="AF45" s="12">
        <v>-1.3</v>
      </c>
      <c r="AG45" s="12">
        <v>2.8</v>
      </c>
      <c r="AH45" s="12">
        <v>1</v>
      </c>
      <c r="AI45" s="12"/>
      <c r="AJ45" s="11" t="s">
        <v>280</v>
      </c>
      <c r="AK45" s="11" t="s">
        <v>197</v>
      </c>
      <c r="AL45" s="11" t="s">
        <v>165</v>
      </c>
      <c r="AM45" s="8"/>
      <c r="AN45" s="26" t="s">
        <v>1246</v>
      </c>
      <c r="AO45" s="31" t="s">
        <v>1258</v>
      </c>
    </row>
    <row r="46" spans="1:41" s="5" customFormat="1">
      <c r="A46" s="6">
        <v>45564</v>
      </c>
      <c r="B46" s="25" t="s">
        <v>1185</v>
      </c>
      <c r="C46" s="8" t="s">
        <v>458</v>
      </c>
      <c r="D46" s="9">
        <v>8.4780092592592587E-2</v>
      </c>
      <c r="E46" s="8" t="s">
        <v>1239</v>
      </c>
      <c r="F46" s="10">
        <v>13.2</v>
      </c>
      <c r="G46" s="10">
        <v>12</v>
      </c>
      <c r="H46" s="10">
        <v>12.8</v>
      </c>
      <c r="I46" s="10">
        <v>12.6</v>
      </c>
      <c r="J46" s="10">
        <v>12.2</v>
      </c>
      <c r="K46" s="10">
        <v>12.3</v>
      </c>
      <c r="L46" s="10">
        <v>12.2</v>
      </c>
      <c r="M46" s="10">
        <v>11.4</v>
      </c>
      <c r="N46" s="10">
        <v>11.6</v>
      </c>
      <c r="O46" s="10">
        <v>12.2</v>
      </c>
      <c r="P46" s="27">
        <f t="shared" si="20"/>
        <v>38</v>
      </c>
      <c r="Q46" s="27">
        <f t="shared" si="21"/>
        <v>49.3</v>
      </c>
      <c r="R46" s="27">
        <f t="shared" si="22"/>
        <v>35.200000000000003</v>
      </c>
      <c r="S46" s="28">
        <f t="shared" si="23"/>
        <v>62.8</v>
      </c>
      <c r="T46" s="28">
        <f t="shared" si="24"/>
        <v>59.7</v>
      </c>
      <c r="U46" s="11" t="s">
        <v>177</v>
      </c>
      <c r="V46" s="11" t="s">
        <v>178</v>
      </c>
      <c r="W46" s="33" t="s">
        <v>225</v>
      </c>
      <c r="X46" s="33" t="s">
        <v>256</v>
      </c>
      <c r="Y46" s="33" t="s">
        <v>275</v>
      </c>
      <c r="Z46" s="13" t="s">
        <v>148</v>
      </c>
      <c r="AA46" s="12">
        <v>15.7</v>
      </c>
      <c r="AB46" s="12">
        <v>15.6</v>
      </c>
      <c r="AC46" s="12">
        <v>8.9</v>
      </c>
      <c r="AD46" s="11" t="s">
        <v>146</v>
      </c>
      <c r="AE46" s="12">
        <v>2.2000000000000002</v>
      </c>
      <c r="AF46" s="12">
        <v>-0.7</v>
      </c>
      <c r="AG46" s="12">
        <v>1</v>
      </c>
      <c r="AH46" s="12">
        <v>0.5</v>
      </c>
      <c r="AI46" s="12"/>
      <c r="AJ46" s="11" t="s">
        <v>280</v>
      </c>
      <c r="AK46" s="11" t="s">
        <v>190</v>
      </c>
      <c r="AL46" s="11" t="s">
        <v>165</v>
      </c>
      <c r="AM46" s="8"/>
      <c r="AN46" s="26" t="s">
        <v>1253</v>
      </c>
      <c r="AO46" s="31" t="s">
        <v>1265</v>
      </c>
    </row>
    <row r="47" spans="1:41" s="5" customFormat="1">
      <c r="A47" s="6">
        <v>45626</v>
      </c>
      <c r="B47" s="25" t="s">
        <v>118</v>
      </c>
      <c r="C47" s="8" t="s">
        <v>151</v>
      </c>
      <c r="D47" s="9">
        <v>8.3425925925925931E-2</v>
      </c>
      <c r="E47" s="8" t="s">
        <v>1271</v>
      </c>
      <c r="F47" s="10">
        <v>12.8</v>
      </c>
      <c r="G47" s="10">
        <v>11.2</v>
      </c>
      <c r="H47" s="10">
        <v>13</v>
      </c>
      <c r="I47" s="10">
        <v>12.9</v>
      </c>
      <c r="J47" s="10">
        <v>12.7</v>
      </c>
      <c r="K47" s="10">
        <v>12.1</v>
      </c>
      <c r="L47" s="10">
        <v>11.9</v>
      </c>
      <c r="M47" s="10">
        <v>11.6</v>
      </c>
      <c r="N47" s="10">
        <v>11.2</v>
      </c>
      <c r="O47" s="10">
        <v>11.4</v>
      </c>
      <c r="P47" s="27">
        <f t="shared" ref="P47:P48" si="25">SUM(F47:H47)</f>
        <v>37</v>
      </c>
      <c r="Q47" s="27">
        <f t="shared" ref="Q47:Q48" si="26">SUM(I47:L47)</f>
        <v>49.6</v>
      </c>
      <c r="R47" s="27">
        <f t="shared" ref="R47:R48" si="27">SUM(M47:O47)</f>
        <v>34.199999999999996</v>
      </c>
      <c r="S47" s="28">
        <f t="shared" ref="S47:S48" si="28">SUM(F47:J47)</f>
        <v>62.599999999999994</v>
      </c>
      <c r="T47" s="28">
        <f t="shared" ref="T47:T48" si="29">SUM(K47:O47)</f>
        <v>58.199999999999996</v>
      </c>
      <c r="U47" s="11" t="s">
        <v>184</v>
      </c>
      <c r="V47" s="11" t="s">
        <v>185</v>
      </c>
      <c r="W47" s="33" t="s">
        <v>152</v>
      </c>
      <c r="X47" s="33" t="s">
        <v>252</v>
      </c>
      <c r="Y47" s="33" t="s">
        <v>345</v>
      </c>
      <c r="Z47" s="13" t="s">
        <v>147</v>
      </c>
      <c r="AA47" s="12">
        <v>11.3</v>
      </c>
      <c r="AB47" s="12">
        <v>12.3</v>
      </c>
      <c r="AC47" s="12">
        <v>9.8000000000000007</v>
      </c>
      <c r="AD47" s="11" t="s">
        <v>148</v>
      </c>
      <c r="AE47" s="12">
        <v>-0.2</v>
      </c>
      <c r="AF47" s="12">
        <v>-0.8</v>
      </c>
      <c r="AG47" s="12">
        <v>0.3</v>
      </c>
      <c r="AH47" s="12">
        <v>-1.3</v>
      </c>
      <c r="AI47" s="12"/>
      <c r="AJ47" s="11" t="s">
        <v>190</v>
      </c>
      <c r="AK47" s="11" t="s">
        <v>190</v>
      </c>
      <c r="AL47" s="11" t="s">
        <v>165</v>
      </c>
      <c r="AM47" s="8"/>
      <c r="AN47" s="26" t="s">
        <v>1306</v>
      </c>
      <c r="AO47" s="31" t="s">
        <v>1307</v>
      </c>
    </row>
    <row r="48" spans="1:41" s="5" customFormat="1">
      <c r="A48" s="6">
        <v>45627</v>
      </c>
      <c r="B48" s="25" t="s">
        <v>553</v>
      </c>
      <c r="C48" s="8" t="s">
        <v>151</v>
      </c>
      <c r="D48" s="9">
        <v>8.4803240740740735E-2</v>
      </c>
      <c r="E48" s="8" t="s">
        <v>1313</v>
      </c>
      <c r="F48" s="10">
        <v>12.6</v>
      </c>
      <c r="G48" s="10">
        <v>10.9</v>
      </c>
      <c r="H48" s="10">
        <v>12.8</v>
      </c>
      <c r="I48" s="10">
        <v>12.8</v>
      </c>
      <c r="J48" s="10">
        <v>12.9</v>
      </c>
      <c r="K48" s="10">
        <v>13.2</v>
      </c>
      <c r="L48" s="10">
        <v>13</v>
      </c>
      <c r="M48" s="10">
        <v>12.1</v>
      </c>
      <c r="N48" s="10">
        <v>11.1</v>
      </c>
      <c r="O48" s="10">
        <v>11.3</v>
      </c>
      <c r="P48" s="27">
        <f t="shared" si="25"/>
        <v>36.299999999999997</v>
      </c>
      <c r="Q48" s="27">
        <f t="shared" si="26"/>
        <v>51.900000000000006</v>
      </c>
      <c r="R48" s="27">
        <f t="shared" si="27"/>
        <v>34.5</v>
      </c>
      <c r="S48" s="28">
        <f t="shared" si="28"/>
        <v>61.999999999999993</v>
      </c>
      <c r="T48" s="28">
        <f t="shared" si="29"/>
        <v>60.7</v>
      </c>
      <c r="U48" s="11" t="s">
        <v>184</v>
      </c>
      <c r="V48" s="11" t="s">
        <v>185</v>
      </c>
      <c r="W48" s="33" t="s">
        <v>189</v>
      </c>
      <c r="X48" s="33" t="s">
        <v>482</v>
      </c>
      <c r="Y48" s="33" t="s">
        <v>180</v>
      </c>
      <c r="Z48" s="13" t="s">
        <v>147</v>
      </c>
      <c r="AA48" s="12">
        <v>12.5</v>
      </c>
      <c r="AB48" s="12">
        <v>12</v>
      </c>
      <c r="AC48" s="12">
        <v>9.5</v>
      </c>
      <c r="AD48" s="11" t="s">
        <v>148</v>
      </c>
      <c r="AE48" s="12">
        <v>0.8</v>
      </c>
      <c r="AF48" s="12">
        <v>-1.1000000000000001</v>
      </c>
      <c r="AG48" s="12">
        <v>1</v>
      </c>
      <c r="AH48" s="12">
        <v>-1.3</v>
      </c>
      <c r="AI48" s="12"/>
      <c r="AJ48" s="11" t="s">
        <v>280</v>
      </c>
      <c r="AK48" s="11" t="s">
        <v>190</v>
      </c>
      <c r="AL48" s="11" t="s">
        <v>146</v>
      </c>
      <c r="AM48" s="8"/>
      <c r="AN48" s="26" t="s">
        <v>1331</v>
      </c>
      <c r="AO48" s="31" t="s">
        <v>1332</v>
      </c>
    </row>
    <row r="49" spans="1:41" s="5" customFormat="1">
      <c r="A49" s="6">
        <v>45633</v>
      </c>
      <c r="B49" s="25" t="s">
        <v>553</v>
      </c>
      <c r="C49" s="8" t="s">
        <v>151</v>
      </c>
      <c r="D49" s="9">
        <v>8.4085648148148145E-2</v>
      </c>
      <c r="E49" s="8" t="s">
        <v>1352</v>
      </c>
      <c r="F49" s="10">
        <v>12.8</v>
      </c>
      <c r="G49" s="10">
        <v>11</v>
      </c>
      <c r="H49" s="10">
        <v>13.1</v>
      </c>
      <c r="I49" s="10">
        <v>12.9</v>
      </c>
      <c r="J49" s="10">
        <v>12.4</v>
      </c>
      <c r="K49" s="10">
        <v>12.1</v>
      </c>
      <c r="L49" s="10">
        <v>12.2</v>
      </c>
      <c r="M49" s="10">
        <v>11.9</v>
      </c>
      <c r="N49" s="10">
        <v>11.2</v>
      </c>
      <c r="O49" s="10">
        <v>11.9</v>
      </c>
      <c r="P49" s="27">
        <f t="shared" ref="P49:P53" si="30">SUM(F49:H49)</f>
        <v>36.9</v>
      </c>
      <c r="Q49" s="27">
        <f t="shared" ref="Q49:Q53" si="31">SUM(I49:L49)</f>
        <v>49.599999999999994</v>
      </c>
      <c r="R49" s="27">
        <f t="shared" ref="R49:R53" si="32">SUM(M49:O49)</f>
        <v>35</v>
      </c>
      <c r="S49" s="28">
        <f t="shared" ref="S49:S53" si="33">SUM(F49:J49)</f>
        <v>62.199999999999996</v>
      </c>
      <c r="T49" s="28">
        <f t="shared" ref="T49:T53" si="34">SUM(K49:O49)</f>
        <v>59.29999999999999</v>
      </c>
      <c r="U49" s="11" t="s">
        <v>177</v>
      </c>
      <c r="V49" s="11" t="s">
        <v>185</v>
      </c>
      <c r="W49" s="33" t="s">
        <v>181</v>
      </c>
      <c r="X49" s="33" t="s">
        <v>816</v>
      </c>
      <c r="Y49" s="33" t="s">
        <v>194</v>
      </c>
      <c r="Z49" s="13" t="s">
        <v>147</v>
      </c>
      <c r="AA49" s="12">
        <v>12.5</v>
      </c>
      <c r="AB49" s="12">
        <v>15.1</v>
      </c>
      <c r="AC49" s="12">
        <v>9.6</v>
      </c>
      <c r="AD49" s="11" t="s">
        <v>148</v>
      </c>
      <c r="AE49" s="12">
        <v>-0.4</v>
      </c>
      <c r="AF49" s="12">
        <v>-0.4</v>
      </c>
      <c r="AG49" s="12">
        <v>0.4</v>
      </c>
      <c r="AH49" s="12">
        <v>-1.2</v>
      </c>
      <c r="AI49" s="12"/>
      <c r="AJ49" s="11" t="s">
        <v>197</v>
      </c>
      <c r="AK49" s="11" t="s">
        <v>190</v>
      </c>
      <c r="AL49" s="11" t="s">
        <v>146</v>
      </c>
      <c r="AM49" s="8"/>
      <c r="AN49" s="26" t="s">
        <v>1382</v>
      </c>
      <c r="AO49" s="31" t="s">
        <v>1383</v>
      </c>
    </row>
    <row r="50" spans="1:41" s="5" customFormat="1">
      <c r="A50" s="6">
        <v>45633</v>
      </c>
      <c r="B50" s="25" t="s">
        <v>122</v>
      </c>
      <c r="C50" s="8" t="s">
        <v>151</v>
      </c>
      <c r="D50" s="9">
        <v>8.1990740740740739E-2</v>
      </c>
      <c r="E50" s="8" t="s">
        <v>1361</v>
      </c>
      <c r="F50" s="10">
        <v>12.4</v>
      </c>
      <c r="G50" s="10">
        <v>10.7</v>
      </c>
      <c r="H50" s="10">
        <v>12.2</v>
      </c>
      <c r="I50" s="10">
        <v>11.9</v>
      </c>
      <c r="J50" s="10">
        <v>11.6</v>
      </c>
      <c r="K50" s="10">
        <v>11.8</v>
      </c>
      <c r="L50" s="10">
        <v>12.2</v>
      </c>
      <c r="M50" s="10">
        <v>11.7</v>
      </c>
      <c r="N50" s="10">
        <v>11.8</v>
      </c>
      <c r="O50" s="10">
        <v>12.1</v>
      </c>
      <c r="P50" s="27">
        <f t="shared" si="30"/>
        <v>35.299999999999997</v>
      </c>
      <c r="Q50" s="27">
        <f t="shared" si="31"/>
        <v>47.5</v>
      </c>
      <c r="R50" s="27">
        <f t="shared" si="32"/>
        <v>35.6</v>
      </c>
      <c r="S50" s="28">
        <f t="shared" si="33"/>
        <v>58.8</v>
      </c>
      <c r="T50" s="28">
        <f t="shared" si="34"/>
        <v>59.6</v>
      </c>
      <c r="U50" s="11" t="s">
        <v>149</v>
      </c>
      <c r="V50" s="11" t="s">
        <v>178</v>
      </c>
      <c r="W50" s="33" t="s">
        <v>204</v>
      </c>
      <c r="X50" s="33" t="s">
        <v>200</v>
      </c>
      <c r="Y50" s="33" t="s">
        <v>252</v>
      </c>
      <c r="Z50" s="13" t="s">
        <v>147</v>
      </c>
      <c r="AA50" s="12">
        <v>12.5</v>
      </c>
      <c r="AB50" s="12">
        <v>15.1</v>
      </c>
      <c r="AC50" s="12">
        <v>9.6</v>
      </c>
      <c r="AD50" s="11" t="s">
        <v>148</v>
      </c>
      <c r="AE50" s="12">
        <v>-0.5</v>
      </c>
      <c r="AF50" s="12" t="s">
        <v>271</v>
      </c>
      <c r="AG50" s="12">
        <v>0.7</v>
      </c>
      <c r="AH50" s="12">
        <v>-1.2</v>
      </c>
      <c r="AI50" s="12"/>
      <c r="AJ50" s="11" t="s">
        <v>197</v>
      </c>
      <c r="AK50" s="11" t="s">
        <v>190</v>
      </c>
      <c r="AL50" s="11" t="s">
        <v>165</v>
      </c>
      <c r="AM50" s="8"/>
      <c r="AN50" s="26"/>
      <c r="AO50" s="31"/>
    </row>
    <row r="51" spans="1:41" s="5" customFormat="1">
      <c r="A51" s="6">
        <v>45634</v>
      </c>
      <c r="B51" s="25" t="s">
        <v>554</v>
      </c>
      <c r="C51" s="8" t="s">
        <v>151</v>
      </c>
      <c r="D51" s="9">
        <v>8.5520833333333338E-2</v>
      </c>
      <c r="E51" s="8" t="s">
        <v>1367</v>
      </c>
      <c r="F51" s="10">
        <v>12.7</v>
      </c>
      <c r="G51" s="10">
        <v>10.5</v>
      </c>
      <c r="H51" s="10">
        <v>12.7</v>
      </c>
      <c r="I51" s="10">
        <v>13.3</v>
      </c>
      <c r="J51" s="10">
        <v>13.4</v>
      </c>
      <c r="K51" s="10">
        <v>13.1</v>
      </c>
      <c r="L51" s="10">
        <v>13.2</v>
      </c>
      <c r="M51" s="10">
        <v>12.1</v>
      </c>
      <c r="N51" s="10">
        <v>11.5</v>
      </c>
      <c r="O51" s="10">
        <v>11.4</v>
      </c>
      <c r="P51" s="27">
        <f t="shared" si="30"/>
        <v>35.9</v>
      </c>
      <c r="Q51" s="27">
        <f t="shared" si="31"/>
        <v>53</v>
      </c>
      <c r="R51" s="27">
        <f t="shared" si="32"/>
        <v>35</v>
      </c>
      <c r="S51" s="28">
        <f t="shared" si="33"/>
        <v>62.6</v>
      </c>
      <c r="T51" s="28">
        <f t="shared" si="34"/>
        <v>61.3</v>
      </c>
      <c r="U51" s="11" t="s">
        <v>177</v>
      </c>
      <c r="V51" s="11" t="s">
        <v>185</v>
      </c>
      <c r="W51" s="33" t="s">
        <v>180</v>
      </c>
      <c r="X51" s="33" t="s">
        <v>1368</v>
      </c>
      <c r="Y51" s="33" t="s">
        <v>203</v>
      </c>
      <c r="Z51" s="13" t="s">
        <v>147</v>
      </c>
      <c r="AA51" s="12">
        <v>11.9</v>
      </c>
      <c r="AB51" s="12">
        <v>14</v>
      </c>
      <c r="AC51" s="12">
        <v>9.3000000000000007</v>
      </c>
      <c r="AD51" s="11" t="s">
        <v>148</v>
      </c>
      <c r="AE51" s="12">
        <v>1.7</v>
      </c>
      <c r="AF51" s="12">
        <v>-1.2</v>
      </c>
      <c r="AG51" s="12">
        <v>1.6</v>
      </c>
      <c r="AH51" s="12">
        <v>-1.1000000000000001</v>
      </c>
      <c r="AI51" s="12"/>
      <c r="AJ51" s="11" t="s">
        <v>280</v>
      </c>
      <c r="AK51" s="11" t="s">
        <v>190</v>
      </c>
      <c r="AL51" s="11" t="s">
        <v>165</v>
      </c>
      <c r="AM51" s="8"/>
      <c r="AN51" s="26" t="s">
        <v>1406</v>
      </c>
      <c r="AO51" s="31" t="s">
        <v>1407</v>
      </c>
    </row>
    <row r="52" spans="1:41" s="5" customFormat="1">
      <c r="A52" s="6">
        <v>45634</v>
      </c>
      <c r="B52" s="35" t="s">
        <v>118</v>
      </c>
      <c r="C52" s="8" t="s">
        <v>151</v>
      </c>
      <c r="D52" s="9">
        <v>8.4074074074074079E-2</v>
      </c>
      <c r="E52" s="8" t="s">
        <v>1370</v>
      </c>
      <c r="F52" s="10">
        <v>12.7</v>
      </c>
      <c r="G52" s="10">
        <v>10.6</v>
      </c>
      <c r="H52" s="10">
        <v>12.8</v>
      </c>
      <c r="I52" s="10">
        <v>12.6</v>
      </c>
      <c r="J52" s="10">
        <v>12.5</v>
      </c>
      <c r="K52" s="10">
        <v>12.7</v>
      </c>
      <c r="L52" s="10">
        <v>12.3</v>
      </c>
      <c r="M52" s="10">
        <v>11.7</v>
      </c>
      <c r="N52" s="10">
        <v>11.6</v>
      </c>
      <c r="O52" s="10">
        <v>11.9</v>
      </c>
      <c r="P52" s="27">
        <f t="shared" si="30"/>
        <v>36.099999999999994</v>
      </c>
      <c r="Q52" s="27">
        <f t="shared" si="31"/>
        <v>50.099999999999994</v>
      </c>
      <c r="R52" s="27">
        <f t="shared" si="32"/>
        <v>35.199999999999996</v>
      </c>
      <c r="S52" s="28">
        <f t="shared" si="33"/>
        <v>61.199999999999996</v>
      </c>
      <c r="T52" s="28">
        <f t="shared" si="34"/>
        <v>60.2</v>
      </c>
      <c r="U52" s="11" t="s">
        <v>177</v>
      </c>
      <c r="V52" s="11" t="s">
        <v>185</v>
      </c>
      <c r="W52" s="33" t="s">
        <v>189</v>
      </c>
      <c r="X52" s="33" t="s">
        <v>234</v>
      </c>
      <c r="Y52" s="33" t="s">
        <v>154</v>
      </c>
      <c r="Z52" s="13" t="s">
        <v>147</v>
      </c>
      <c r="AA52" s="12">
        <v>11.9</v>
      </c>
      <c r="AB52" s="12">
        <v>14</v>
      </c>
      <c r="AC52" s="12">
        <v>9.3000000000000007</v>
      </c>
      <c r="AD52" s="11" t="s">
        <v>148</v>
      </c>
      <c r="AE52" s="12">
        <v>0.4</v>
      </c>
      <c r="AF52" s="12">
        <v>-0.6</v>
      </c>
      <c r="AG52" s="12">
        <v>0.9</v>
      </c>
      <c r="AH52" s="12">
        <v>-1.1000000000000001</v>
      </c>
      <c r="AI52" s="12"/>
      <c r="AJ52" s="11" t="s">
        <v>272</v>
      </c>
      <c r="AK52" s="11" t="s">
        <v>190</v>
      </c>
      <c r="AL52" s="11" t="s">
        <v>146</v>
      </c>
      <c r="AM52" s="8"/>
      <c r="AN52" s="26" t="s">
        <v>1410</v>
      </c>
      <c r="AO52" s="31" t="s">
        <v>1411</v>
      </c>
    </row>
    <row r="53" spans="1:41" s="5" customFormat="1">
      <c r="A53" s="6">
        <v>45634</v>
      </c>
      <c r="B53" s="25" t="s">
        <v>120</v>
      </c>
      <c r="C53" s="8" t="s">
        <v>151</v>
      </c>
      <c r="D53" s="9">
        <v>8.3437499999999998E-2</v>
      </c>
      <c r="E53" s="8" t="s">
        <v>1373</v>
      </c>
      <c r="F53" s="10">
        <v>12.7</v>
      </c>
      <c r="G53" s="10">
        <v>10.7</v>
      </c>
      <c r="H53" s="10">
        <v>12.5</v>
      </c>
      <c r="I53" s="10">
        <v>12.6</v>
      </c>
      <c r="J53" s="10">
        <v>12.3</v>
      </c>
      <c r="K53" s="10">
        <v>11.8</v>
      </c>
      <c r="L53" s="10">
        <v>12.2</v>
      </c>
      <c r="M53" s="10">
        <v>12.3</v>
      </c>
      <c r="N53" s="10">
        <v>11.8</v>
      </c>
      <c r="O53" s="10">
        <v>12</v>
      </c>
      <c r="P53" s="27">
        <f t="shared" si="30"/>
        <v>35.9</v>
      </c>
      <c r="Q53" s="27">
        <f t="shared" si="31"/>
        <v>48.900000000000006</v>
      </c>
      <c r="R53" s="27">
        <f t="shared" si="32"/>
        <v>36.1</v>
      </c>
      <c r="S53" s="28">
        <f t="shared" si="33"/>
        <v>60.8</v>
      </c>
      <c r="T53" s="28">
        <f t="shared" si="34"/>
        <v>60.099999999999994</v>
      </c>
      <c r="U53" s="11" t="s">
        <v>149</v>
      </c>
      <c r="V53" s="11" t="s">
        <v>178</v>
      </c>
      <c r="W53" s="33" t="s">
        <v>200</v>
      </c>
      <c r="X53" s="33" t="s">
        <v>152</v>
      </c>
      <c r="Y53" s="33" t="s">
        <v>213</v>
      </c>
      <c r="Z53" s="13" t="s">
        <v>147</v>
      </c>
      <c r="AA53" s="12">
        <v>11.9</v>
      </c>
      <c r="AB53" s="12">
        <v>14</v>
      </c>
      <c r="AC53" s="12">
        <v>9.3000000000000007</v>
      </c>
      <c r="AD53" s="11" t="s">
        <v>148</v>
      </c>
      <c r="AE53" s="12">
        <v>0.6</v>
      </c>
      <c r="AF53" s="12" t="s">
        <v>271</v>
      </c>
      <c r="AG53" s="12">
        <v>1.7</v>
      </c>
      <c r="AH53" s="12">
        <v>-1.1000000000000001</v>
      </c>
      <c r="AI53" s="12"/>
      <c r="AJ53" s="11" t="s">
        <v>272</v>
      </c>
      <c r="AK53" s="11" t="s">
        <v>190</v>
      </c>
      <c r="AL53" s="11" t="s">
        <v>146</v>
      </c>
      <c r="AM53" s="8"/>
      <c r="AN53" s="26" t="s">
        <v>1417</v>
      </c>
      <c r="AO53" s="31" t="s">
        <v>1416</v>
      </c>
    </row>
    <row r="54" spans="1:41" s="5" customFormat="1">
      <c r="A54" s="6">
        <v>45640</v>
      </c>
      <c r="B54" s="25" t="s">
        <v>553</v>
      </c>
      <c r="C54" s="8" t="s">
        <v>151</v>
      </c>
      <c r="D54" s="9">
        <v>8.4791666666666668E-2</v>
      </c>
      <c r="E54" s="8" t="s">
        <v>1431</v>
      </c>
      <c r="F54" s="10">
        <v>12.8</v>
      </c>
      <c r="G54" s="10">
        <v>11.5</v>
      </c>
      <c r="H54" s="10">
        <v>12.5</v>
      </c>
      <c r="I54" s="10">
        <v>13.1</v>
      </c>
      <c r="J54" s="10">
        <v>12.4</v>
      </c>
      <c r="K54" s="10">
        <v>12.1</v>
      </c>
      <c r="L54" s="10">
        <v>12.9</v>
      </c>
      <c r="M54" s="10">
        <v>12.3</v>
      </c>
      <c r="N54" s="10">
        <v>11.3</v>
      </c>
      <c r="O54" s="10">
        <v>11.7</v>
      </c>
      <c r="P54" s="27">
        <f t="shared" ref="P54:P55" si="35">SUM(F54:H54)</f>
        <v>36.799999999999997</v>
      </c>
      <c r="Q54" s="27">
        <f t="shared" ref="Q54:Q55" si="36">SUM(I54:L54)</f>
        <v>50.5</v>
      </c>
      <c r="R54" s="27">
        <f t="shared" ref="R54:R55" si="37">SUM(M54:O54)</f>
        <v>35.299999999999997</v>
      </c>
      <c r="S54" s="28">
        <f t="shared" ref="S54:S55" si="38">SUM(F54:J54)</f>
        <v>62.3</v>
      </c>
      <c r="T54" s="28">
        <f t="shared" ref="T54:T55" si="39">SUM(K54:O54)</f>
        <v>60.3</v>
      </c>
      <c r="U54" s="11" t="s">
        <v>177</v>
      </c>
      <c r="V54" s="11" t="s">
        <v>185</v>
      </c>
      <c r="W54" s="33" t="s">
        <v>744</v>
      </c>
      <c r="X54" s="33" t="s">
        <v>203</v>
      </c>
      <c r="Y54" s="33" t="s">
        <v>181</v>
      </c>
      <c r="Z54" s="13" t="s">
        <v>148</v>
      </c>
      <c r="AA54" s="12">
        <v>13.3</v>
      </c>
      <c r="AB54" s="12">
        <v>11.5</v>
      </c>
      <c r="AC54" s="12">
        <v>9.5</v>
      </c>
      <c r="AD54" s="11" t="s">
        <v>148</v>
      </c>
      <c r="AE54" s="12">
        <v>0.7</v>
      </c>
      <c r="AF54" s="12">
        <v>-0.7</v>
      </c>
      <c r="AG54" s="12">
        <v>0.9</v>
      </c>
      <c r="AH54" s="12">
        <v>-0.9</v>
      </c>
      <c r="AI54" s="12"/>
      <c r="AJ54" s="11" t="s">
        <v>280</v>
      </c>
      <c r="AK54" s="11" t="s">
        <v>190</v>
      </c>
      <c r="AL54" s="11" t="s">
        <v>146</v>
      </c>
      <c r="AM54" s="8"/>
      <c r="AN54" s="26" t="s">
        <v>1463</v>
      </c>
      <c r="AO54" s="31" t="s">
        <v>1464</v>
      </c>
    </row>
    <row r="55" spans="1:41" s="5" customFormat="1">
      <c r="A55" s="6">
        <v>45640</v>
      </c>
      <c r="B55" s="25" t="s">
        <v>118</v>
      </c>
      <c r="C55" s="8" t="s">
        <v>151</v>
      </c>
      <c r="D55" s="9">
        <v>8.4050925925925932E-2</v>
      </c>
      <c r="E55" s="8" t="s">
        <v>1436</v>
      </c>
      <c r="F55" s="10">
        <v>13.2</v>
      </c>
      <c r="G55" s="10">
        <v>11.9</v>
      </c>
      <c r="H55" s="10">
        <v>12.7</v>
      </c>
      <c r="I55" s="10">
        <v>12.5</v>
      </c>
      <c r="J55" s="10">
        <v>11.7</v>
      </c>
      <c r="K55" s="10">
        <v>11.9</v>
      </c>
      <c r="L55" s="10">
        <v>12.1</v>
      </c>
      <c r="M55" s="10">
        <v>11.6</v>
      </c>
      <c r="N55" s="10">
        <v>11.4</v>
      </c>
      <c r="O55" s="10">
        <v>12.2</v>
      </c>
      <c r="P55" s="27">
        <f t="shared" si="35"/>
        <v>37.799999999999997</v>
      </c>
      <c r="Q55" s="27">
        <f t="shared" si="36"/>
        <v>48.2</v>
      </c>
      <c r="R55" s="27">
        <f t="shared" si="37"/>
        <v>35.200000000000003</v>
      </c>
      <c r="S55" s="28">
        <f t="shared" si="38"/>
        <v>62</v>
      </c>
      <c r="T55" s="28">
        <f t="shared" si="39"/>
        <v>59.2</v>
      </c>
      <c r="U55" s="11" t="s">
        <v>177</v>
      </c>
      <c r="V55" s="11" t="s">
        <v>178</v>
      </c>
      <c r="W55" s="33" t="s">
        <v>390</v>
      </c>
      <c r="X55" s="33" t="s">
        <v>345</v>
      </c>
      <c r="Y55" s="33" t="s">
        <v>669</v>
      </c>
      <c r="Z55" s="13" t="s">
        <v>148</v>
      </c>
      <c r="AA55" s="12">
        <v>13.3</v>
      </c>
      <c r="AB55" s="12">
        <v>11.5</v>
      </c>
      <c r="AC55" s="12">
        <v>9.5</v>
      </c>
      <c r="AD55" s="11" t="s">
        <v>165</v>
      </c>
      <c r="AE55" s="12">
        <v>0.2</v>
      </c>
      <c r="AF55" s="12">
        <v>-0.3</v>
      </c>
      <c r="AG55" s="12">
        <v>0.4</v>
      </c>
      <c r="AH55" s="12">
        <v>-0.5</v>
      </c>
      <c r="AI55" s="12"/>
      <c r="AJ55" s="11" t="s">
        <v>197</v>
      </c>
      <c r="AK55" s="11" t="s">
        <v>197</v>
      </c>
      <c r="AL55" s="11" t="s">
        <v>146</v>
      </c>
      <c r="AM55" s="8"/>
      <c r="AN55" s="26" t="s">
        <v>1469</v>
      </c>
      <c r="AO55" s="31" t="s">
        <v>1469</v>
      </c>
    </row>
  </sheetData>
  <autoFilter ref="A1:AN46" xr:uid="{00000000-0009-0000-0000-000004000000}"/>
  <phoneticPr fontId="11"/>
  <conditionalFormatting sqref="F2:O2">
    <cfRule type="colorScale" priority="1784">
      <colorScale>
        <cfvo type="min"/>
        <cfvo type="percentile" val="50"/>
        <cfvo type="max"/>
        <color rgb="FFF8696B"/>
        <color rgb="FFFFEB84"/>
        <color rgb="FF63BE7B"/>
      </colorScale>
    </cfRule>
  </conditionalFormatting>
  <conditionalFormatting sqref="F3:O3">
    <cfRule type="colorScale" priority="495">
      <colorScale>
        <cfvo type="min"/>
        <cfvo type="percentile" val="50"/>
        <cfvo type="max"/>
        <color rgb="FFF8696B"/>
        <color rgb="FFFFEB84"/>
        <color rgb="FF63BE7B"/>
      </colorScale>
    </cfRule>
  </conditionalFormatting>
  <conditionalFormatting sqref="F4:O5">
    <cfRule type="colorScale" priority="1870">
      <colorScale>
        <cfvo type="min"/>
        <cfvo type="percentile" val="50"/>
        <cfvo type="max"/>
        <color rgb="FFF8696B"/>
        <color rgb="FFFFEB84"/>
        <color rgb="FF63BE7B"/>
      </colorScale>
    </cfRule>
  </conditionalFormatting>
  <conditionalFormatting sqref="F6:O10">
    <cfRule type="colorScale" priority="54">
      <colorScale>
        <cfvo type="min"/>
        <cfvo type="percentile" val="50"/>
        <cfvo type="max"/>
        <color rgb="FFF8696B"/>
        <color rgb="FFFFEB84"/>
        <color rgb="FF63BE7B"/>
      </colorScale>
    </cfRule>
  </conditionalFormatting>
  <conditionalFormatting sqref="F11:O13">
    <cfRule type="colorScale" priority="50">
      <colorScale>
        <cfvo type="min"/>
        <cfvo type="percentile" val="50"/>
        <cfvo type="max"/>
        <color rgb="FFF8696B"/>
        <color rgb="FFFFEB84"/>
        <color rgb="FF63BE7B"/>
      </colorScale>
    </cfRule>
  </conditionalFormatting>
  <conditionalFormatting sqref="F14:O19">
    <cfRule type="colorScale" priority="46">
      <colorScale>
        <cfvo type="min"/>
        <cfvo type="percentile" val="50"/>
        <cfvo type="max"/>
        <color rgb="FFF8696B"/>
        <color rgb="FFFFEB84"/>
        <color rgb="FF63BE7B"/>
      </colorScale>
    </cfRule>
  </conditionalFormatting>
  <conditionalFormatting sqref="F20:O22">
    <cfRule type="colorScale" priority="42">
      <colorScale>
        <cfvo type="min"/>
        <cfvo type="percentile" val="50"/>
        <cfvo type="max"/>
        <color rgb="FFF8696B"/>
        <color rgb="FFFFEB84"/>
        <color rgb="FF63BE7B"/>
      </colorScale>
    </cfRule>
  </conditionalFormatting>
  <conditionalFormatting sqref="F23:O25">
    <cfRule type="colorScale" priority="38">
      <colorScale>
        <cfvo type="min"/>
        <cfvo type="percentile" val="50"/>
        <cfvo type="max"/>
        <color rgb="FFF8696B"/>
        <color rgb="FFFFEB84"/>
        <color rgb="FF63BE7B"/>
      </colorScale>
    </cfRule>
  </conditionalFormatting>
  <conditionalFormatting sqref="F26:O29">
    <cfRule type="colorScale" priority="34">
      <colorScale>
        <cfvo type="min"/>
        <cfvo type="percentile" val="50"/>
        <cfvo type="max"/>
        <color rgb="FFF8696B"/>
        <color rgb="FFFFEB84"/>
        <color rgb="FF63BE7B"/>
      </colorScale>
    </cfRule>
  </conditionalFormatting>
  <conditionalFormatting sqref="F30:O33">
    <cfRule type="colorScale" priority="30">
      <colorScale>
        <cfvo type="min"/>
        <cfvo type="percentile" val="50"/>
        <cfvo type="max"/>
        <color rgb="FFF8696B"/>
        <color rgb="FFFFEB84"/>
        <color rgb="FF63BE7B"/>
      </colorScale>
    </cfRule>
  </conditionalFormatting>
  <conditionalFormatting sqref="F34:O35 F37:O37">
    <cfRule type="colorScale" priority="26">
      <colorScale>
        <cfvo type="min"/>
        <cfvo type="percentile" val="50"/>
        <cfvo type="max"/>
        <color rgb="FFF8696B"/>
        <color rgb="FFFFEB84"/>
        <color rgb="FF63BE7B"/>
      </colorScale>
    </cfRule>
  </conditionalFormatting>
  <conditionalFormatting sqref="F36:O36">
    <cfRule type="colorScale" priority="22">
      <colorScale>
        <cfvo type="min"/>
        <cfvo type="percentile" val="50"/>
        <cfvo type="max"/>
        <color rgb="FFF8696B"/>
        <color rgb="FFFFEB84"/>
        <color rgb="FF63BE7B"/>
      </colorScale>
    </cfRule>
  </conditionalFormatting>
  <conditionalFormatting sqref="F38:O42">
    <cfRule type="colorScale" priority="21">
      <colorScale>
        <cfvo type="min"/>
        <cfvo type="percentile" val="50"/>
        <cfvo type="max"/>
        <color rgb="FFF8696B"/>
        <color rgb="FFFFEB84"/>
        <color rgb="FF63BE7B"/>
      </colorScale>
    </cfRule>
  </conditionalFormatting>
  <conditionalFormatting sqref="F43:O46">
    <cfRule type="colorScale" priority="17">
      <colorScale>
        <cfvo type="min"/>
        <cfvo type="percentile" val="50"/>
        <cfvo type="max"/>
        <color rgb="FFF8696B"/>
        <color rgb="FFFFEB84"/>
        <color rgb="FF63BE7B"/>
      </colorScale>
    </cfRule>
  </conditionalFormatting>
  <conditionalFormatting sqref="F47:O48">
    <cfRule type="colorScale" priority="13">
      <colorScale>
        <cfvo type="min"/>
        <cfvo type="percentile" val="50"/>
        <cfvo type="max"/>
        <color rgb="FFF8696B"/>
        <color rgb="FFFFEB84"/>
        <color rgb="FF63BE7B"/>
      </colorScale>
    </cfRule>
  </conditionalFormatting>
  <conditionalFormatting sqref="F49:O49 F51:O53">
    <cfRule type="colorScale" priority="9">
      <colorScale>
        <cfvo type="min"/>
        <cfvo type="percentile" val="50"/>
        <cfvo type="max"/>
        <color rgb="FFF8696B"/>
        <color rgb="FFFFEB84"/>
        <color rgb="FF63BE7B"/>
      </colorScale>
    </cfRule>
  </conditionalFormatting>
  <conditionalFormatting sqref="F50:O50">
    <cfRule type="colorScale" priority="5">
      <colorScale>
        <cfvo type="min"/>
        <cfvo type="percentile" val="50"/>
        <cfvo type="max"/>
        <color rgb="FFF8696B"/>
        <color rgb="FFFFEB84"/>
        <color rgb="FF63BE7B"/>
      </colorScale>
    </cfRule>
  </conditionalFormatting>
  <conditionalFormatting sqref="F54:O55">
    <cfRule type="colorScale" priority="4">
      <colorScale>
        <cfvo type="min"/>
        <cfvo type="percentile" val="50"/>
        <cfvo type="max"/>
        <color rgb="FFF8696B"/>
        <color rgb="FFFFEB84"/>
        <color rgb="FF63BE7B"/>
      </colorScale>
    </cfRule>
  </conditionalFormatting>
  <conditionalFormatting sqref="AD2:AD55">
    <cfRule type="containsText" dxfId="62" priority="1044" operator="containsText" text="D">
      <formula>NOT(ISERROR(SEARCH("D",AD2)))</formula>
    </cfRule>
    <cfRule type="containsText" dxfId="61" priority="1045" operator="containsText" text="S">
      <formula>NOT(ISERROR(SEARCH("S",AD2)))</formula>
    </cfRule>
    <cfRule type="containsText" dxfId="60" priority="1046" operator="containsText" text="F">
      <formula>NOT(ISERROR(SEARCH("F",AD2)))</formula>
    </cfRule>
    <cfRule type="containsText" dxfId="59" priority="1047" operator="containsText" text="E">
      <formula>NOT(ISERROR(SEARCH("E",AD2)))</formula>
    </cfRule>
    <cfRule type="containsText" dxfId="58" priority="1048" operator="containsText" text="B">
      <formula>NOT(ISERROR(SEARCH("B",AD2)))</formula>
    </cfRule>
    <cfRule type="containsText" dxfId="57" priority="1049" operator="containsText" text="A">
      <formula>NOT(ISERROR(SEARCH("A",AD2)))</formula>
    </cfRule>
  </conditionalFormatting>
  <conditionalFormatting sqref="AJ2:AM55">
    <cfRule type="containsText" dxfId="56" priority="3" operator="containsText" text="A">
      <formula>NOT(ISERROR(SEARCH("A",AJ2)))</formula>
    </cfRule>
    <cfRule type="containsText" dxfId="55" priority="2" operator="containsText" text="B">
      <formula>NOT(ISERROR(SEARCH("B",AJ2)))</formula>
    </cfRule>
    <cfRule type="containsText" dxfId="54" priority="1" operator="containsText" text="E">
      <formula>NOT(ISERROR(SEARCH("E",AJ2)))</formula>
    </cfRule>
  </conditionalFormatting>
  <dataValidations count="1">
    <dataValidation type="list" allowBlank="1" showInputMessage="1" showErrorMessage="1" sqref="AM2:AM55"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5 T2:T3 P6:T10 P11:T13 P14:T19 P20:T22 P23:T25 P26:T29 P30:T33 P34:T37 P38:T42 P43:T46 P47:T48 P49:T53 P54:T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7"/>
  <sheetViews>
    <sheetView zoomScaleNormal="100" workbookViewId="0">
      <pane xSplit="5" ySplit="1" topLeftCell="N2" activePane="bottomRight" state="frozen"/>
      <selection activeCell="E18" sqref="E18"/>
      <selection pane="topRight" activeCell="E18" sqref="E18"/>
      <selection pane="bottomLeft" activeCell="E18" sqref="E18"/>
      <selection pane="bottomRight" activeCell="AP27" sqref="AP27"/>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142</v>
      </c>
      <c r="V1" s="2" t="s">
        <v>57</v>
      </c>
      <c r="W1" s="2" t="s">
        <v>58</v>
      </c>
      <c r="X1" s="3" t="s">
        <v>59</v>
      </c>
      <c r="Y1" s="3" t="s">
        <v>60</v>
      </c>
      <c r="Z1" s="3" t="s">
        <v>61</v>
      </c>
      <c r="AA1" s="3" t="s">
        <v>113</v>
      </c>
      <c r="AB1" s="4" t="s">
        <v>115</v>
      </c>
      <c r="AC1" s="4" t="s">
        <v>116</v>
      </c>
      <c r="AD1" s="4" t="s">
        <v>125</v>
      </c>
      <c r="AE1" s="4" t="s">
        <v>140</v>
      </c>
      <c r="AF1" s="4" t="s">
        <v>9</v>
      </c>
      <c r="AG1" s="4" t="s">
        <v>104</v>
      </c>
      <c r="AH1" s="4" t="s">
        <v>10</v>
      </c>
      <c r="AI1" s="4" t="s">
        <v>11</v>
      </c>
      <c r="AJ1" s="4"/>
      <c r="AK1" s="4" t="s">
        <v>12</v>
      </c>
      <c r="AL1" s="4" t="s">
        <v>13</v>
      </c>
      <c r="AM1" s="4" t="s">
        <v>62</v>
      </c>
      <c r="AN1" s="4" t="s">
        <v>63</v>
      </c>
      <c r="AO1" s="22" t="s">
        <v>78</v>
      </c>
      <c r="AP1" s="22" t="s">
        <v>117</v>
      </c>
    </row>
    <row r="2" spans="1:42" s="5" customFormat="1">
      <c r="A2" s="6">
        <v>45360</v>
      </c>
      <c r="B2" s="7" t="s">
        <v>145</v>
      </c>
      <c r="C2" s="8" t="s">
        <v>208</v>
      </c>
      <c r="D2" s="9">
        <v>9.2361111111111116E-2</v>
      </c>
      <c r="E2" s="8" t="s">
        <v>207</v>
      </c>
      <c r="F2" s="10">
        <v>12.4</v>
      </c>
      <c r="G2" s="10">
        <v>11</v>
      </c>
      <c r="H2" s="10">
        <v>11.5</v>
      </c>
      <c r="I2" s="10">
        <v>12.5</v>
      </c>
      <c r="J2" s="10">
        <v>12.1</v>
      </c>
      <c r="K2" s="10">
        <v>12.4</v>
      </c>
      <c r="L2" s="10">
        <v>12</v>
      </c>
      <c r="M2" s="10">
        <v>12.2</v>
      </c>
      <c r="N2" s="10">
        <v>12.2</v>
      </c>
      <c r="O2" s="10">
        <v>12</v>
      </c>
      <c r="P2" s="10">
        <v>12.7</v>
      </c>
      <c r="Q2" s="27">
        <f t="shared" ref="Q2:Q7" si="0">SUM(F2:H2)</f>
        <v>34.9</v>
      </c>
      <c r="R2" s="27">
        <f t="shared" ref="R2:R7" si="1">SUM(I2:M2)</f>
        <v>61.2</v>
      </c>
      <c r="S2" s="27">
        <f t="shared" ref="S2:S7" si="2">SUM(N2:P2)</f>
        <v>36.9</v>
      </c>
      <c r="T2" s="28">
        <f t="shared" ref="T2:T7" si="3">SUM(F2:J2)</f>
        <v>59.5</v>
      </c>
      <c r="U2" s="28">
        <f t="shared" ref="U2:U7" si="4">SUM(L2:P2)</f>
        <v>61.099999999999994</v>
      </c>
      <c r="V2" s="11" t="s">
        <v>205</v>
      </c>
      <c r="W2" s="11" t="s">
        <v>206</v>
      </c>
      <c r="X2" s="13" t="s">
        <v>209</v>
      </c>
      <c r="Y2" s="13" t="s">
        <v>210</v>
      </c>
      <c r="Z2" s="13" t="s">
        <v>211</v>
      </c>
      <c r="AA2" s="13" t="s">
        <v>164</v>
      </c>
      <c r="AB2" s="12">
        <v>13.8</v>
      </c>
      <c r="AC2" s="12">
        <v>14.6</v>
      </c>
      <c r="AD2" s="12">
        <v>9</v>
      </c>
      <c r="AE2" s="11" t="s">
        <v>164</v>
      </c>
      <c r="AF2" s="12">
        <v>-0.8</v>
      </c>
      <c r="AG2" s="12" t="s">
        <v>271</v>
      </c>
      <c r="AH2" s="12" t="s">
        <v>281</v>
      </c>
      <c r="AI2" s="12">
        <v>-0.8</v>
      </c>
      <c r="AJ2" s="12"/>
      <c r="AK2" s="11" t="s">
        <v>190</v>
      </c>
      <c r="AL2" s="11" t="s">
        <v>197</v>
      </c>
      <c r="AM2" s="11" t="s">
        <v>168</v>
      </c>
      <c r="AN2" s="8" t="s">
        <v>183</v>
      </c>
      <c r="AO2" s="8" t="s">
        <v>293</v>
      </c>
      <c r="AP2" s="31" t="s">
        <v>294</v>
      </c>
    </row>
    <row r="3" spans="1:42" s="5" customFormat="1">
      <c r="A3" s="6">
        <v>45361</v>
      </c>
      <c r="B3" s="7" t="s">
        <v>163</v>
      </c>
      <c r="C3" s="8" t="s">
        <v>208</v>
      </c>
      <c r="D3" s="9">
        <v>9.5150462962962964E-2</v>
      </c>
      <c r="E3" s="8" t="s">
        <v>245</v>
      </c>
      <c r="F3" s="10">
        <v>12.8</v>
      </c>
      <c r="G3" s="10">
        <v>11.7</v>
      </c>
      <c r="H3" s="10">
        <v>12.3</v>
      </c>
      <c r="I3" s="10">
        <v>13.4</v>
      </c>
      <c r="J3" s="10">
        <v>13.3</v>
      </c>
      <c r="K3" s="10">
        <v>13.3</v>
      </c>
      <c r="L3" s="10">
        <v>13</v>
      </c>
      <c r="M3" s="10">
        <v>12.6</v>
      </c>
      <c r="N3" s="10">
        <v>11.9</v>
      </c>
      <c r="O3" s="10">
        <v>11.3</v>
      </c>
      <c r="P3" s="10">
        <v>11.5</v>
      </c>
      <c r="Q3" s="27">
        <f t="shared" si="0"/>
        <v>36.799999999999997</v>
      </c>
      <c r="R3" s="27">
        <f t="shared" si="1"/>
        <v>65.599999999999994</v>
      </c>
      <c r="S3" s="27">
        <f t="shared" si="2"/>
        <v>34.700000000000003</v>
      </c>
      <c r="T3" s="28">
        <f t="shared" si="3"/>
        <v>63.5</v>
      </c>
      <c r="U3" s="28">
        <f t="shared" si="4"/>
        <v>60.3</v>
      </c>
      <c r="V3" s="11" t="s">
        <v>214</v>
      </c>
      <c r="W3" s="11" t="s">
        <v>215</v>
      </c>
      <c r="X3" s="13" t="s">
        <v>210</v>
      </c>
      <c r="Y3" s="13" t="s">
        <v>223</v>
      </c>
      <c r="Z3" s="13" t="s">
        <v>223</v>
      </c>
      <c r="AA3" s="13" t="s">
        <v>164</v>
      </c>
      <c r="AB3" s="12">
        <v>14.2</v>
      </c>
      <c r="AC3" s="12">
        <v>13.1</v>
      </c>
      <c r="AD3" s="12">
        <v>9.1999999999999993</v>
      </c>
      <c r="AE3" s="11" t="s">
        <v>164</v>
      </c>
      <c r="AF3" s="12">
        <v>2.4</v>
      </c>
      <c r="AG3" s="12">
        <v>-1.2</v>
      </c>
      <c r="AH3" s="12">
        <v>2.1</v>
      </c>
      <c r="AI3" s="12">
        <v>-0.9</v>
      </c>
      <c r="AJ3" s="12"/>
      <c r="AK3" s="11" t="s">
        <v>280</v>
      </c>
      <c r="AL3" s="11" t="s">
        <v>197</v>
      </c>
      <c r="AM3" s="11" t="s">
        <v>168</v>
      </c>
      <c r="AN3" s="8"/>
      <c r="AO3" s="8" t="s">
        <v>312</v>
      </c>
      <c r="AP3" s="31" t="s">
        <v>313</v>
      </c>
    </row>
    <row r="4" spans="1:42" s="5" customFormat="1">
      <c r="A4" s="6">
        <v>45374</v>
      </c>
      <c r="B4" s="7" t="s">
        <v>326</v>
      </c>
      <c r="C4" s="8" t="s">
        <v>453</v>
      </c>
      <c r="D4" s="9">
        <v>9.5162037037037031E-2</v>
      </c>
      <c r="E4" s="8" t="s">
        <v>505</v>
      </c>
      <c r="F4" s="10">
        <v>12.8</v>
      </c>
      <c r="G4" s="10">
        <v>11</v>
      </c>
      <c r="H4" s="10">
        <v>12.1</v>
      </c>
      <c r="I4" s="10">
        <v>13.8</v>
      </c>
      <c r="J4" s="10">
        <v>13.4</v>
      </c>
      <c r="K4" s="10">
        <v>12.5</v>
      </c>
      <c r="L4" s="10">
        <v>12.5</v>
      </c>
      <c r="M4" s="10">
        <v>12.5</v>
      </c>
      <c r="N4" s="10">
        <v>12.3</v>
      </c>
      <c r="O4" s="10">
        <v>11.5</v>
      </c>
      <c r="P4" s="10">
        <v>12.8</v>
      </c>
      <c r="Q4" s="27">
        <f t="shared" si="0"/>
        <v>35.9</v>
      </c>
      <c r="R4" s="27">
        <f t="shared" si="1"/>
        <v>64.7</v>
      </c>
      <c r="S4" s="27">
        <f t="shared" si="2"/>
        <v>36.6</v>
      </c>
      <c r="T4" s="28">
        <f t="shared" si="3"/>
        <v>63.1</v>
      </c>
      <c r="U4" s="28">
        <f t="shared" si="4"/>
        <v>61.599999999999994</v>
      </c>
      <c r="V4" s="11" t="s">
        <v>172</v>
      </c>
      <c r="W4" s="11" t="s">
        <v>173</v>
      </c>
      <c r="X4" s="13" t="s">
        <v>486</v>
      </c>
      <c r="Y4" s="13" t="s">
        <v>454</v>
      </c>
      <c r="Z4" s="13" t="s">
        <v>268</v>
      </c>
      <c r="AA4" s="13" t="s">
        <v>164</v>
      </c>
      <c r="AB4" s="12">
        <v>10.4</v>
      </c>
      <c r="AC4" s="12">
        <v>11.6</v>
      </c>
      <c r="AD4" s="12">
        <v>9.8000000000000007</v>
      </c>
      <c r="AE4" s="11" t="s">
        <v>168</v>
      </c>
      <c r="AF4" s="12">
        <v>2.5</v>
      </c>
      <c r="AG4" s="12">
        <v>-0.5</v>
      </c>
      <c r="AH4" s="12">
        <v>0.8</v>
      </c>
      <c r="AI4" s="12">
        <v>1.2</v>
      </c>
      <c r="AJ4" s="12"/>
      <c r="AK4" s="11" t="s">
        <v>197</v>
      </c>
      <c r="AL4" s="11" t="s">
        <v>197</v>
      </c>
      <c r="AM4" s="11" t="s">
        <v>168</v>
      </c>
      <c r="AN4" s="8"/>
      <c r="AO4" s="8" t="s">
        <v>515</v>
      </c>
      <c r="AP4" s="31" t="s">
        <v>516</v>
      </c>
    </row>
    <row r="5" spans="1:42" s="5" customFormat="1">
      <c r="A5" s="6">
        <v>45374</v>
      </c>
      <c r="B5" s="7" t="s">
        <v>441</v>
      </c>
      <c r="C5" s="8" t="s">
        <v>453</v>
      </c>
      <c r="D5" s="9">
        <v>9.3842592592592589E-2</v>
      </c>
      <c r="E5" s="8" t="s">
        <v>487</v>
      </c>
      <c r="F5" s="10">
        <v>12.7</v>
      </c>
      <c r="G5" s="10">
        <v>12</v>
      </c>
      <c r="H5" s="10">
        <v>12.2</v>
      </c>
      <c r="I5" s="10">
        <v>13.6</v>
      </c>
      <c r="J5" s="10">
        <v>12.8</v>
      </c>
      <c r="K5" s="10">
        <v>12.6</v>
      </c>
      <c r="L5" s="10">
        <v>12.4</v>
      </c>
      <c r="M5" s="10">
        <v>12.1</v>
      </c>
      <c r="N5" s="10">
        <v>11.9</v>
      </c>
      <c r="O5" s="10">
        <v>11.6</v>
      </c>
      <c r="P5" s="10">
        <v>11.9</v>
      </c>
      <c r="Q5" s="27">
        <f t="shared" si="0"/>
        <v>36.9</v>
      </c>
      <c r="R5" s="27">
        <f t="shared" si="1"/>
        <v>63.5</v>
      </c>
      <c r="S5" s="27">
        <f t="shared" si="2"/>
        <v>35.4</v>
      </c>
      <c r="T5" s="28">
        <f t="shared" si="3"/>
        <v>63.3</v>
      </c>
      <c r="U5" s="28">
        <f t="shared" si="4"/>
        <v>59.9</v>
      </c>
      <c r="V5" s="11" t="s">
        <v>214</v>
      </c>
      <c r="W5" s="11" t="s">
        <v>259</v>
      </c>
      <c r="X5" s="13" t="s">
        <v>488</v>
      </c>
      <c r="Y5" s="13" t="s">
        <v>489</v>
      </c>
      <c r="Z5" s="13" t="s">
        <v>209</v>
      </c>
      <c r="AA5" s="13" t="s">
        <v>164</v>
      </c>
      <c r="AB5" s="12">
        <v>10.4</v>
      </c>
      <c r="AC5" s="12">
        <v>11.6</v>
      </c>
      <c r="AD5" s="12">
        <v>9.8000000000000007</v>
      </c>
      <c r="AE5" s="11" t="s">
        <v>506</v>
      </c>
      <c r="AF5" s="12">
        <v>2.7</v>
      </c>
      <c r="AG5" s="12">
        <v>-0.7</v>
      </c>
      <c r="AH5" s="12">
        <v>0.5</v>
      </c>
      <c r="AI5" s="12">
        <v>1.5</v>
      </c>
      <c r="AJ5" s="12" t="s">
        <v>277</v>
      </c>
      <c r="AK5" s="11" t="s">
        <v>197</v>
      </c>
      <c r="AL5" s="11" t="s">
        <v>190</v>
      </c>
      <c r="AM5" s="11" t="s">
        <v>167</v>
      </c>
      <c r="AN5" s="8"/>
      <c r="AO5" s="8" t="s">
        <v>525</v>
      </c>
      <c r="AP5" s="31" t="s">
        <v>526</v>
      </c>
    </row>
    <row r="6" spans="1:42" s="5" customFormat="1">
      <c r="A6" s="6">
        <v>45375</v>
      </c>
      <c r="B6" s="7" t="s">
        <v>145</v>
      </c>
      <c r="C6" s="8" t="s">
        <v>453</v>
      </c>
      <c r="D6" s="9">
        <v>9.375E-2</v>
      </c>
      <c r="E6" s="8" t="s">
        <v>483</v>
      </c>
      <c r="F6" s="10">
        <v>12.6</v>
      </c>
      <c r="G6" s="10">
        <v>11.2</v>
      </c>
      <c r="H6" s="10">
        <v>11.2</v>
      </c>
      <c r="I6" s="10">
        <v>12.6</v>
      </c>
      <c r="J6" s="10">
        <v>12.4</v>
      </c>
      <c r="K6" s="10">
        <v>12.1</v>
      </c>
      <c r="L6" s="10">
        <v>12.4</v>
      </c>
      <c r="M6" s="10">
        <v>13</v>
      </c>
      <c r="N6" s="10">
        <v>13</v>
      </c>
      <c r="O6" s="10">
        <v>11.9</v>
      </c>
      <c r="P6" s="10">
        <v>12.6</v>
      </c>
      <c r="Q6" s="27">
        <f t="shared" si="0"/>
        <v>35</v>
      </c>
      <c r="R6" s="27">
        <f t="shared" si="1"/>
        <v>62.5</v>
      </c>
      <c r="S6" s="27">
        <f t="shared" si="2"/>
        <v>37.5</v>
      </c>
      <c r="T6" s="28">
        <f t="shared" si="3"/>
        <v>60</v>
      </c>
      <c r="U6" s="28">
        <f t="shared" si="4"/>
        <v>62.9</v>
      </c>
      <c r="V6" s="11" t="s">
        <v>265</v>
      </c>
      <c r="W6" s="11" t="s">
        <v>451</v>
      </c>
      <c r="X6" s="13" t="s">
        <v>484</v>
      </c>
      <c r="Y6" s="13" t="s">
        <v>218</v>
      </c>
      <c r="Z6" s="13" t="s">
        <v>485</v>
      </c>
      <c r="AA6" s="13" t="s">
        <v>164</v>
      </c>
      <c r="AB6" s="12">
        <v>14.4</v>
      </c>
      <c r="AC6" s="12">
        <v>14</v>
      </c>
      <c r="AD6" s="12">
        <v>8.3000000000000007</v>
      </c>
      <c r="AE6" s="11" t="s">
        <v>168</v>
      </c>
      <c r="AF6" s="12">
        <v>1.2</v>
      </c>
      <c r="AG6" s="12" t="s">
        <v>271</v>
      </c>
      <c r="AH6" s="12">
        <v>-0.1</v>
      </c>
      <c r="AI6" s="12">
        <v>1.3</v>
      </c>
      <c r="AJ6" s="12"/>
      <c r="AK6" s="11" t="s">
        <v>190</v>
      </c>
      <c r="AL6" s="11" t="s">
        <v>197</v>
      </c>
      <c r="AM6" s="11" t="s">
        <v>168</v>
      </c>
      <c r="AN6" s="8"/>
      <c r="AO6" s="8" t="s">
        <v>543</v>
      </c>
      <c r="AP6" s="31" t="s">
        <v>544</v>
      </c>
    </row>
    <row r="7" spans="1:42" s="5" customFormat="1">
      <c r="A7" s="6">
        <v>45375</v>
      </c>
      <c r="B7" s="7" t="s">
        <v>443</v>
      </c>
      <c r="C7" s="8" t="s">
        <v>453</v>
      </c>
      <c r="D7" s="9">
        <v>9.5185185185185192E-2</v>
      </c>
      <c r="E7" s="8" t="s">
        <v>497</v>
      </c>
      <c r="F7" s="10">
        <v>12.8</v>
      </c>
      <c r="G7" s="10">
        <v>11.2</v>
      </c>
      <c r="H7" s="10">
        <v>11.8</v>
      </c>
      <c r="I7" s="10">
        <v>13.8</v>
      </c>
      <c r="J7" s="10">
        <v>13.3</v>
      </c>
      <c r="K7" s="10">
        <v>13.2</v>
      </c>
      <c r="L7" s="10">
        <v>12.6</v>
      </c>
      <c r="M7" s="10">
        <v>13.1</v>
      </c>
      <c r="N7" s="10">
        <v>12.6</v>
      </c>
      <c r="O7" s="10">
        <v>11.3</v>
      </c>
      <c r="P7" s="10">
        <v>11.7</v>
      </c>
      <c r="Q7" s="27">
        <f t="shared" si="0"/>
        <v>35.799999999999997</v>
      </c>
      <c r="R7" s="27">
        <f t="shared" si="1"/>
        <v>66</v>
      </c>
      <c r="S7" s="27">
        <f t="shared" si="2"/>
        <v>35.599999999999994</v>
      </c>
      <c r="T7" s="28">
        <f t="shared" si="3"/>
        <v>62.899999999999991</v>
      </c>
      <c r="U7" s="28">
        <f t="shared" si="4"/>
        <v>61.3</v>
      </c>
      <c r="V7" s="11" t="s">
        <v>214</v>
      </c>
      <c r="W7" s="11" t="s">
        <v>259</v>
      </c>
      <c r="X7" s="13" t="s">
        <v>268</v>
      </c>
      <c r="Y7" s="13" t="s">
        <v>498</v>
      </c>
      <c r="Z7" s="13" t="s">
        <v>499</v>
      </c>
      <c r="AA7" s="13" t="s">
        <v>164</v>
      </c>
      <c r="AB7" s="12">
        <v>14.4</v>
      </c>
      <c r="AC7" s="12">
        <v>14</v>
      </c>
      <c r="AD7" s="12">
        <v>8.3000000000000007</v>
      </c>
      <c r="AE7" s="11" t="s">
        <v>506</v>
      </c>
      <c r="AF7" s="12">
        <v>3.5</v>
      </c>
      <c r="AG7" s="12">
        <v>-1</v>
      </c>
      <c r="AH7" s="12">
        <v>1</v>
      </c>
      <c r="AI7" s="12">
        <v>1.5</v>
      </c>
      <c r="AJ7" s="12"/>
      <c r="AK7" s="11" t="s">
        <v>280</v>
      </c>
      <c r="AL7" s="11" t="s">
        <v>190</v>
      </c>
      <c r="AM7" s="11" t="s">
        <v>167</v>
      </c>
      <c r="AN7" s="8"/>
      <c r="AO7" s="8" t="s">
        <v>548</v>
      </c>
      <c r="AP7" s="31" t="s">
        <v>547</v>
      </c>
    </row>
    <row r="8" spans="1:42" s="5" customFormat="1">
      <c r="A8" s="6">
        <v>45528</v>
      </c>
      <c r="B8" s="7" t="s">
        <v>145</v>
      </c>
      <c r="C8" s="8" t="s">
        <v>208</v>
      </c>
      <c r="D8" s="9">
        <v>9.2361111111111116E-2</v>
      </c>
      <c r="E8" s="8" t="s">
        <v>731</v>
      </c>
      <c r="F8" s="10">
        <v>12.8</v>
      </c>
      <c r="G8" s="10">
        <v>10.8</v>
      </c>
      <c r="H8" s="10">
        <v>10.9</v>
      </c>
      <c r="I8" s="10">
        <v>12.8</v>
      </c>
      <c r="J8" s="10">
        <v>13.1</v>
      </c>
      <c r="K8" s="10">
        <v>12.6</v>
      </c>
      <c r="L8" s="10">
        <v>13</v>
      </c>
      <c r="M8" s="10">
        <v>12.3</v>
      </c>
      <c r="N8" s="10">
        <v>11.9</v>
      </c>
      <c r="O8" s="10">
        <v>11.2</v>
      </c>
      <c r="P8" s="10">
        <v>11.6</v>
      </c>
      <c r="Q8" s="27">
        <f t="shared" ref="Q8:Q13" si="5">SUM(F8:H8)</f>
        <v>34.5</v>
      </c>
      <c r="R8" s="27">
        <f t="shared" ref="R8:R13" si="6">SUM(I8:M8)</f>
        <v>63.8</v>
      </c>
      <c r="S8" s="27">
        <f t="shared" ref="S8:S13" si="7">SUM(N8:P8)</f>
        <v>34.700000000000003</v>
      </c>
      <c r="T8" s="28">
        <f t="shared" ref="T8:T13" si="8">SUM(F8:J8)</f>
        <v>60.4</v>
      </c>
      <c r="U8" s="28">
        <f t="shared" ref="U8:U13" si="9">SUM(L8:P8)</f>
        <v>60.000000000000007</v>
      </c>
      <c r="V8" s="11" t="s">
        <v>172</v>
      </c>
      <c r="W8" s="11" t="s">
        <v>215</v>
      </c>
      <c r="X8" s="13" t="s">
        <v>498</v>
      </c>
      <c r="Y8" s="13" t="s">
        <v>268</v>
      </c>
      <c r="Z8" s="13" t="s">
        <v>732</v>
      </c>
      <c r="AA8" s="13" t="s">
        <v>444</v>
      </c>
      <c r="AB8" s="12">
        <v>10.199999999999999</v>
      </c>
      <c r="AC8" s="12">
        <v>13.7</v>
      </c>
      <c r="AD8" s="12">
        <v>9.6</v>
      </c>
      <c r="AE8" s="11" t="s">
        <v>172</v>
      </c>
      <c r="AF8" s="12">
        <v>-0.8</v>
      </c>
      <c r="AG8" s="12">
        <v>-0.9</v>
      </c>
      <c r="AH8" s="12">
        <v>0.7</v>
      </c>
      <c r="AI8" s="12">
        <v>-2.4</v>
      </c>
      <c r="AJ8" s="12"/>
      <c r="AK8" s="11" t="s">
        <v>197</v>
      </c>
      <c r="AL8" s="11" t="s">
        <v>190</v>
      </c>
      <c r="AM8" s="11" t="s">
        <v>167</v>
      </c>
      <c r="AN8" s="8"/>
      <c r="AO8" s="8" t="s">
        <v>777</v>
      </c>
      <c r="AP8" s="31" t="s">
        <v>778</v>
      </c>
    </row>
    <row r="9" spans="1:42" s="5" customFormat="1">
      <c r="A9" s="6">
        <v>45529</v>
      </c>
      <c r="B9" s="7" t="s">
        <v>163</v>
      </c>
      <c r="C9" s="8" t="s">
        <v>208</v>
      </c>
      <c r="D9" s="9">
        <v>9.2384259259259263E-2</v>
      </c>
      <c r="E9" s="8" t="s">
        <v>738</v>
      </c>
      <c r="F9" s="10">
        <v>12.8</v>
      </c>
      <c r="G9" s="10">
        <v>11.2</v>
      </c>
      <c r="H9" s="10">
        <v>11</v>
      </c>
      <c r="I9" s="10">
        <v>12.5</v>
      </c>
      <c r="J9" s="10">
        <v>12.9</v>
      </c>
      <c r="K9" s="10">
        <v>12.6</v>
      </c>
      <c r="L9" s="10">
        <v>12.1</v>
      </c>
      <c r="M9" s="10">
        <v>12</v>
      </c>
      <c r="N9" s="10">
        <v>12.4</v>
      </c>
      <c r="O9" s="10">
        <v>11.8</v>
      </c>
      <c r="P9" s="10">
        <v>11.9</v>
      </c>
      <c r="Q9" s="27">
        <f t="shared" si="5"/>
        <v>35</v>
      </c>
      <c r="R9" s="27">
        <f t="shared" si="6"/>
        <v>62.1</v>
      </c>
      <c r="S9" s="27">
        <f t="shared" si="7"/>
        <v>36.1</v>
      </c>
      <c r="T9" s="28">
        <f t="shared" si="8"/>
        <v>60.4</v>
      </c>
      <c r="U9" s="28">
        <f t="shared" si="9"/>
        <v>60.199999999999996</v>
      </c>
      <c r="V9" s="11" t="s">
        <v>265</v>
      </c>
      <c r="W9" s="11" t="s">
        <v>266</v>
      </c>
      <c r="X9" s="13" t="s">
        <v>223</v>
      </c>
      <c r="Y9" s="13" t="s">
        <v>260</v>
      </c>
      <c r="Z9" s="13" t="s">
        <v>739</v>
      </c>
      <c r="AA9" s="13" t="s">
        <v>444</v>
      </c>
      <c r="AB9" s="12">
        <v>10.9</v>
      </c>
      <c r="AC9" s="12">
        <v>11.8</v>
      </c>
      <c r="AD9" s="12">
        <v>9.3000000000000007</v>
      </c>
      <c r="AE9" s="11" t="s">
        <v>172</v>
      </c>
      <c r="AF9" s="12">
        <v>-1.2</v>
      </c>
      <c r="AG9" s="12" t="s">
        <v>271</v>
      </c>
      <c r="AH9" s="12">
        <v>1</v>
      </c>
      <c r="AI9" s="12">
        <v>-2.2000000000000002</v>
      </c>
      <c r="AJ9" s="12"/>
      <c r="AK9" s="11" t="s">
        <v>272</v>
      </c>
      <c r="AL9" s="11" t="s">
        <v>190</v>
      </c>
      <c r="AM9" s="11" t="s">
        <v>167</v>
      </c>
      <c r="AN9" s="8"/>
      <c r="AO9" s="8" t="s">
        <v>793</v>
      </c>
      <c r="AP9" s="31" t="s">
        <v>794</v>
      </c>
    </row>
    <row r="10" spans="1:42" s="5" customFormat="1">
      <c r="A10" s="6">
        <v>45542</v>
      </c>
      <c r="B10" s="7" t="s">
        <v>123</v>
      </c>
      <c r="C10" s="8" t="s">
        <v>208</v>
      </c>
      <c r="D10" s="9">
        <v>9.0983796296296299E-2</v>
      </c>
      <c r="E10" s="8" t="s">
        <v>930</v>
      </c>
      <c r="F10" s="10">
        <v>12.3</v>
      </c>
      <c r="G10" s="10">
        <v>10.8</v>
      </c>
      <c r="H10" s="10">
        <v>11.1</v>
      </c>
      <c r="I10" s="10">
        <v>12.5</v>
      </c>
      <c r="J10" s="10">
        <v>12.5</v>
      </c>
      <c r="K10" s="10">
        <v>12.5</v>
      </c>
      <c r="L10" s="10">
        <v>12.5</v>
      </c>
      <c r="M10" s="10">
        <v>11.9</v>
      </c>
      <c r="N10" s="10">
        <v>11.7</v>
      </c>
      <c r="O10" s="10">
        <v>11.6</v>
      </c>
      <c r="P10" s="10">
        <v>11.7</v>
      </c>
      <c r="Q10" s="27">
        <f t="shared" si="5"/>
        <v>34.200000000000003</v>
      </c>
      <c r="R10" s="27">
        <f t="shared" si="6"/>
        <v>61.9</v>
      </c>
      <c r="S10" s="27">
        <f t="shared" si="7"/>
        <v>35</v>
      </c>
      <c r="T10" s="28">
        <f t="shared" si="8"/>
        <v>59.2</v>
      </c>
      <c r="U10" s="28">
        <f t="shared" si="9"/>
        <v>59.399999999999991</v>
      </c>
      <c r="V10" s="11" t="s">
        <v>265</v>
      </c>
      <c r="W10" s="11" t="s">
        <v>266</v>
      </c>
      <c r="X10" s="13" t="s">
        <v>931</v>
      </c>
      <c r="Y10" s="13" t="s">
        <v>366</v>
      </c>
      <c r="Z10" s="13" t="s">
        <v>366</v>
      </c>
      <c r="AA10" s="13" t="s">
        <v>444</v>
      </c>
      <c r="AB10" s="12">
        <v>11.1</v>
      </c>
      <c r="AC10" s="12">
        <v>13.8</v>
      </c>
      <c r="AD10" s="12">
        <v>9.8000000000000007</v>
      </c>
      <c r="AE10" s="11" t="s">
        <v>164</v>
      </c>
      <c r="AF10" s="12">
        <v>-1.3</v>
      </c>
      <c r="AG10" s="12" t="s">
        <v>271</v>
      </c>
      <c r="AH10" s="12">
        <v>0.2</v>
      </c>
      <c r="AI10" s="12">
        <v>-1.5</v>
      </c>
      <c r="AJ10" s="12"/>
      <c r="AK10" s="11" t="s">
        <v>190</v>
      </c>
      <c r="AL10" s="11" t="s">
        <v>190</v>
      </c>
      <c r="AM10" s="11" t="s">
        <v>167</v>
      </c>
      <c r="AN10" s="8"/>
      <c r="AO10" s="8" t="s">
        <v>932</v>
      </c>
      <c r="AP10" s="31" t="s">
        <v>933</v>
      </c>
    </row>
    <row r="11" spans="1:42" s="5" customFormat="1">
      <c r="A11" s="6">
        <v>45550</v>
      </c>
      <c r="B11" s="7" t="s">
        <v>441</v>
      </c>
      <c r="C11" s="8" t="s">
        <v>208</v>
      </c>
      <c r="D11" s="9">
        <v>9.1712962962962968E-2</v>
      </c>
      <c r="E11" s="8" t="s">
        <v>1045</v>
      </c>
      <c r="F11" s="10">
        <v>13.4</v>
      </c>
      <c r="G11" s="10">
        <v>11.7</v>
      </c>
      <c r="H11" s="10">
        <v>12</v>
      </c>
      <c r="I11" s="10">
        <v>12.8</v>
      </c>
      <c r="J11" s="10">
        <v>12.4</v>
      </c>
      <c r="K11" s="10">
        <v>11.9</v>
      </c>
      <c r="L11" s="10">
        <v>11.7</v>
      </c>
      <c r="M11" s="10">
        <v>11.7</v>
      </c>
      <c r="N11" s="10">
        <v>11.8</v>
      </c>
      <c r="O11" s="10">
        <v>11.4</v>
      </c>
      <c r="P11" s="10">
        <v>11.6</v>
      </c>
      <c r="Q11" s="27">
        <f t="shared" si="5"/>
        <v>37.1</v>
      </c>
      <c r="R11" s="27">
        <f t="shared" si="6"/>
        <v>60.5</v>
      </c>
      <c r="S11" s="27">
        <f t="shared" si="7"/>
        <v>34.800000000000004</v>
      </c>
      <c r="T11" s="28">
        <f t="shared" si="8"/>
        <v>62.300000000000004</v>
      </c>
      <c r="U11" s="28">
        <f t="shared" si="9"/>
        <v>58.2</v>
      </c>
      <c r="V11" s="11" t="s">
        <v>172</v>
      </c>
      <c r="W11" s="11" t="s">
        <v>215</v>
      </c>
      <c r="X11" s="13" t="s">
        <v>1046</v>
      </c>
      <c r="Y11" s="13" t="s">
        <v>1047</v>
      </c>
      <c r="Z11" s="13" t="s">
        <v>1048</v>
      </c>
      <c r="AA11" s="13" t="s">
        <v>164</v>
      </c>
      <c r="AB11" s="12">
        <v>14.4</v>
      </c>
      <c r="AC11" s="12">
        <v>14.3</v>
      </c>
      <c r="AD11" s="12">
        <v>9.1</v>
      </c>
      <c r="AE11" s="11" t="s">
        <v>164</v>
      </c>
      <c r="AF11" s="12">
        <v>-0.7</v>
      </c>
      <c r="AG11" s="12">
        <v>-0.6</v>
      </c>
      <c r="AH11" s="12">
        <v>-0.2</v>
      </c>
      <c r="AI11" s="12">
        <v>-1.1000000000000001</v>
      </c>
      <c r="AJ11" s="12"/>
      <c r="AK11" s="11" t="s">
        <v>190</v>
      </c>
      <c r="AL11" s="11" t="s">
        <v>190</v>
      </c>
      <c r="AM11" s="11" t="s">
        <v>168</v>
      </c>
      <c r="AN11" s="8"/>
      <c r="AO11" s="8" t="s">
        <v>1043</v>
      </c>
      <c r="AP11" s="31" t="s">
        <v>1044</v>
      </c>
    </row>
    <row r="12" spans="1:42" s="5" customFormat="1">
      <c r="A12" s="6">
        <v>45551</v>
      </c>
      <c r="B12" s="7" t="s">
        <v>145</v>
      </c>
      <c r="C12" s="8" t="s">
        <v>208</v>
      </c>
      <c r="D12" s="9">
        <v>9.2372685185185183E-2</v>
      </c>
      <c r="E12" s="8" t="s">
        <v>1064</v>
      </c>
      <c r="F12" s="10">
        <v>12.8</v>
      </c>
      <c r="G12" s="10">
        <v>11</v>
      </c>
      <c r="H12" s="10">
        <v>11.5</v>
      </c>
      <c r="I12" s="10">
        <v>13.1</v>
      </c>
      <c r="J12" s="10">
        <v>13</v>
      </c>
      <c r="K12" s="10">
        <v>12.1</v>
      </c>
      <c r="L12" s="10">
        <v>12.3</v>
      </c>
      <c r="M12" s="10">
        <v>12</v>
      </c>
      <c r="N12" s="10">
        <v>11.6</v>
      </c>
      <c r="O12" s="10">
        <v>11.3</v>
      </c>
      <c r="P12" s="10">
        <v>12.4</v>
      </c>
      <c r="Q12" s="27">
        <f t="shared" si="5"/>
        <v>35.299999999999997</v>
      </c>
      <c r="R12" s="27">
        <f t="shared" si="6"/>
        <v>62.5</v>
      </c>
      <c r="S12" s="27">
        <f t="shared" si="7"/>
        <v>35.299999999999997</v>
      </c>
      <c r="T12" s="28">
        <f t="shared" si="8"/>
        <v>61.4</v>
      </c>
      <c r="U12" s="28">
        <f t="shared" si="9"/>
        <v>59.6</v>
      </c>
      <c r="V12" s="11" t="s">
        <v>172</v>
      </c>
      <c r="W12" s="11" t="s">
        <v>173</v>
      </c>
      <c r="X12" s="13" t="s">
        <v>1046</v>
      </c>
      <c r="Y12" s="13" t="s">
        <v>1048</v>
      </c>
      <c r="Z12" s="13" t="s">
        <v>1059</v>
      </c>
      <c r="AA12" s="13" t="s">
        <v>164</v>
      </c>
      <c r="AB12" s="12">
        <v>12.8</v>
      </c>
      <c r="AC12" s="12">
        <v>11.8</v>
      </c>
      <c r="AD12" s="12">
        <v>9.9</v>
      </c>
      <c r="AE12" s="11" t="s">
        <v>164</v>
      </c>
      <c r="AF12" s="12">
        <v>-0.7</v>
      </c>
      <c r="AG12" s="12">
        <v>-0.4</v>
      </c>
      <c r="AH12" s="12">
        <v>0.2</v>
      </c>
      <c r="AI12" s="12">
        <v>-1.3</v>
      </c>
      <c r="AJ12" s="12"/>
      <c r="AK12" s="11" t="s">
        <v>190</v>
      </c>
      <c r="AL12" s="11" t="s">
        <v>197</v>
      </c>
      <c r="AM12" s="11" t="s">
        <v>168</v>
      </c>
      <c r="AN12" s="8"/>
      <c r="AO12" s="8" t="s">
        <v>1086</v>
      </c>
      <c r="AP12" s="31" t="s">
        <v>1087</v>
      </c>
    </row>
    <row r="13" spans="1:42" s="5" customFormat="1">
      <c r="A13" s="6">
        <v>45557</v>
      </c>
      <c r="B13" s="7" t="s">
        <v>157</v>
      </c>
      <c r="C13" s="8" t="s">
        <v>208</v>
      </c>
      <c r="D13" s="9">
        <v>9.1064814814814821E-2</v>
      </c>
      <c r="E13" s="8" t="s">
        <v>1171</v>
      </c>
      <c r="F13" s="10">
        <v>12.7</v>
      </c>
      <c r="G13" s="10">
        <v>11</v>
      </c>
      <c r="H13" s="10">
        <v>11.7</v>
      </c>
      <c r="I13" s="10">
        <v>12.4</v>
      </c>
      <c r="J13" s="10">
        <v>12.2</v>
      </c>
      <c r="K13" s="10">
        <v>12</v>
      </c>
      <c r="L13" s="10">
        <v>11.8</v>
      </c>
      <c r="M13" s="10">
        <v>12</v>
      </c>
      <c r="N13" s="10">
        <v>11.8</v>
      </c>
      <c r="O13" s="10">
        <v>11.7</v>
      </c>
      <c r="P13" s="10">
        <v>12.5</v>
      </c>
      <c r="Q13" s="27">
        <f t="shared" si="5"/>
        <v>35.4</v>
      </c>
      <c r="R13" s="27">
        <f t="shared" si="6"/>
        <v>60.400000000000006</v>
      </c>
      <c r="S13" s="27">
        <f t="shared" si="7"/>
        <v>36</v>
      </c>
      <c r="T13" s="28">
        <f t="shared" si="8"/>
        <v>60</v>
      </c>
      <c r="U13" s="28">
        <f t="shared" si="9"/>
        <v>59.8</v>
      </c>
      <c r="V13" s="11" t="s">
        <v>265</v>
      </c>
      <c r="W13" s="11" t="s">
        <v>173</v>
      </c>
      <c r="X13" s="13" t="s">
        <v>499</v>
      </c>
      <c r="Y13" s="13" t="s">
        <v>210</v>
      </c>
      <c r="Z13" s="13" t="s">
        <v>210</v>
      </c>
      <c r="AA13" s="13" t="s">
        <v>164</v>
      </c>
      <c r="AB13" s="12">
        <v>10.5</v>
      </c>
      <c r="AC13" s="12">
        <v>12.5</v>
      </c>
      <c r="AD13" s="12">
        <v>10.7</v>
      </c>
      <c r="AE13" s="11" t="s">
        <v>167</v>
      </c>
      <c r="AF13" s="12">
        <v>-0.5</v>
      </c>
      <c r="AG13" s="12" t="s">
        <v>271</v>
      </c>
      <c r="AH13" s="12">
        <v>0.3</v>
      </c>
      <c r="AI13" s="12">
        <v>-0.8</v>
      </c>
      <c r="AJ13" s="12"/>
      <c r="AK13" s="11" t="s">
        <v>190</v>
      </c>
      <c r="AL13" s="11" t="s">
        <v>190</v>
      </c>
      <c r="AM13" s="11" t="s">
        <v>167</v>
      </c>
      <c r="AN13" s="8"/>
      <c r="AO13" s="8"/>
      <c r="AP13" s="31"/>
    </row>
    <row r="14" spans="1:42" s="5" customFormat="1">
      <c r="A14" s="6">
        <v>45563</v>
      </c>
      <c r="B14" s="7" t="s">
        <v>1177</v>
      </c>
      <c r="C14" s="8" t="s">
        <v>208</v>
      </c>
      <c r="D14" s="9">
        <v>9.1712962962962968E-2</v>
      </c>
      <c r="E14" s="8" t="s">
        <v>1212</v>
      </c>
      <c r="F14" s="10">
        <v>12.6</v>
      </c>
      <c r="G14" s="10">
        <v>10.8</v>
      </c>
      <c r="H14" s="10">
        <v>11</v>
      </c>
      <c r="I14" s="10">
        <v>12.2</v>
      </c>
      <c r="J14" s="10">
        <v>12.3</v>
      </c>
      <c r="K14" s="10">
        <v>12.2</v>
      </c>
      <c r="L14" s="10">
        <v>12.5</v>
      </c>
      <c r="M14" s="10">
        <v>12.4</v>
      </c>
      <c r="N14" s="10">
        <v>12.5</v>
      </c>
      <c r="O14" s="10">
        <v>11.6</v>
      </c>
      <c r="P14" s="10">
        <v>12.3</v>
      </c>
      <c r="Q14" s="27">
        <f>SUM(F14:H14)</f>
        <v>34.4</v>
      </c>
      <c r="R14" s="27">
        <f>SUM(I14:M14)</f>
        <v>61.6</v>
      </c>
      <c r="S14" s="27">
        <f>SUM(N14:P14)</f>
        <v>36.400000000000006</v>
      </c>
      <c r="T14" s="28">
        <f>SUM(F14:J14)</f>
        <v>58.899999999999991</v>
      </c>
      <c r="U14" s="28">
        <f>SUM(L14:P14)</f>
        <v>61.3</v>
      </c>
      <c r="V14" s="11" t="s">
        <v>205</v>
      </c>
      <c r="W14" s="11" t="s">
        <v>206</v>
      </c>
      <c r="X14" s="13" t="s">
        <v>1213</v>
      </c>
      <c r="Y14" s="13" t="s">
        <v>223</v>
      </c>
      <c r="Z14" s="13" t="s">
        <v>366</v>
      </c>
      <c r="AA14" s="13" t="s">
        <v>164</v>
      </c>
      <c r="AB14" s="12">
        <v>12.3</v>
      </c>
      <c r="AC14" s="12">
        <v>11.9</v>
      </c>
      <c r="AD14" s="12">
        <v>10.199999999999999</v>
      </c>
      <c r="AE14" s="11" t="s">
        <v>164</v>
      </c>
      <c r="AF14" s="12">
        <v>-1.4</v>
      </c>
      <c r="AG14" s="12" t="s">
        <v>271</v>
      </c>
      <c r="AH14" s="12">
        <v>-0.3</v>
      </c>
      <c r="AI14" s="12">
        <v>-1.1000000000000001</v>
      </c>
      <c r="AJ14" s="12" t="s">
        <v>277</v>
      </c>
      <c r="AK14" s="11" t="s">
        <v>190</v>
      </c>
      <c r="AL14" s="11" t="s">
        <v>190</v>
      </c>
      <c r="AM14" s="11" t="s">
        <v>167</v>
      </c>
      <c r="AN14" s="8"/>
      <c r="AO14" s="8" t="s">
        <v>1210</v>
      </c>
      <c r="AP14" s="31" t="s">
        <v>1211</v>
      </c>
    </row>
    <row r="15" spans="1:42" s="5" customFormat="1">
      <c r="A15" s="6">
        <v>45627</v>
      </c>
      <c r="B15" s="7" t="s">
        <v>145</v>
      </c>
      <c r="C15" s="8" t="s">
        <v>208</v>
      </c>
      <c r="D15" s="9">
        <v>9.1736111111111115E-2</v>
      </c>
      <c r="E15" s="8" t="s">
        <v>1322</v>
      </c>
      <c r="F15" s="10">
        <v>12.7</v>
      </c>
      <c r="G15" s="10">
        <v>11.3</v>
      </c>
      <c r="H15" s="10">
        <v>11.3</v>
      </c>
      <c r="I15" s="10">
        <v>13</v>
      </c>
      <c r="J15" s="10">
        <v>12.7</v>
      </c>
      <c r="K15" s="10">
        <v>11.6</v>
      </c>
      <c r="L15" s="10">
        <v>12.2</v>
      </c>
      <c r="M15" s="10">
        <v>12.6</v>
      </c>
      <c r="N15" s="10">
        <v>11.9</v>
      </c>
      <c r="O15" s="10">
        <v>11.5</v>
      </c>
      <c r="P15" s="10">
        <v>11.8</v>
      </c>
      <c r="Q15" s="27">
        <f>SUM(F15:H15)</f>
        <v>35.299999999999997</v>
      </c>
      <c r="R15" s="27">
        <f>SUM(I15:M15)</f>
        <v>62.1</v>
      </c>
      <c r="S15" s="27">
        <f>SUM(N15:P15)</f>
        <v>35.200000000000003</v>
      </c>
      <c r="T15" s="28">
        <f>SUM(F15:J15)</f>
        <v>61</v>
      </c>
      <c r="U15" s="28">
        <f>SUM(L15:P15)</f>
        <v>60</v>
      </c>
      <c r="V15" s="11" t="s">
        <v>172</v>
      </c>
      <c r="W15" s="11" t="s">
        <v>173</v>
      </c>
      <c r="X15" s="13" t="s">
        <v>1048</v>
      </c>
      <c r="Y15" s="13" t="s">
        <v>499</v>
      </c>
      <c r="Z15" s="13" t="s">
        <v>366</v>
      </c>
      <c r="AA15" s="13" t="s">
        <v>444</v>
      </c>
      <c r="AB15" s="12">
        <v>12.5</v>
      </c>
      <c r="AC15" s="12">
        <v>12</v>
      </c>
      <c r="AD15" s="12">
        <v>9.5</v>
      </c>
      <c r="AE15" s="11" t="s">
        <v>164</v>
      </c>
      <c r="AF15" s="12">
        <v>-1.2</v>
      </c>
      <c r="AG15" s="12">
        <v>-0.4</v>
      </c>
      <c r="AH15" s="12">
        <v>-0.2</v>
      </c>
      <c r="AI15" s="12">
        <v>-1.4</v>
      </c>
      <c r="AJ15" s="12"/>
      <c r="AK15" s="11" t="s">
        <v>190</v>
      </c>
      <c r="AL15" s="11" t="s">
        <v>190</v>
      </c>
      <c r="AM15" s="11" t="s">
        <v>168</v>
      </c>
      <c r="AN15" s="8"/>
      <c r="AO15" s="8" t="s">
        <v>1343</v>
      </c>
      <c r="AP15" s="31" t="s">
        <v>1344</v>
      </c>
    </row>
    <row r="16" spans="1:42" s="5" customFormat="1">
      <c r="A16" s="6">
        <v>45633</v>
      </c>
      <c r="B16" s="7" t="s">
        <v>145</v>
      </c>
      <c r="C16" s="8" t="s">
        <v>208</v>
      </c>
      <c r="D16" s="9">
        <v>9.1064814814814821E-2</v>
      </c>
      <c r="E16" s="8" t="s">
        <v>1358</v>
      </c>
      <c r="F16" s="10">
        <v>12.4</v>
      </c>
      <c r="G16" s="10">
        <v>10.9</v>
      </c>
      <c r="H16" s="10">
        <v>11</v>
      </c>
      <c r="I16" s="10">
        <v>12.2</v>
      </c>
      <c r="J16" s="10">
        <v>12.5</v>
      </c>
      <c r="K16" s="10">
        <v>12.5</v>
      </c>
      <c r="L16" s="10">
        <v>12.2</v>
      </c>
      <c r="M16" s="10">
        <v>12.3</v>
      </c>
      <c r="N16" s="10">
        <v>12</v>
      </c>
      <c r="O16" s="10">
        <v>11.8</v>
      </c>
      <c r="P16" s="10">
        <v>12</v>
      </c>
      <c r="Q16" s="27">
        <f>SUM(F16:H16)</f>
        <v>34.299999999999997</v>
      </c>
      <c r="R16" s="27">
        <f>SUM(I16:M16)</f>
        <v>61.7</v>
      </c>
      <c r="S16" s="27">
        <f>SUM(N16:P16)</f>
        <v>35.799999999999997</v>
      </c>
      <c r="T16" s="28">
        <f>SUM(F16:J16)</f>
        <v>59</v>
      </c>
      <c r="U16" s="28">
        <f>SUM(L16:P16)</f>
        <v>60.3</v>
      </c>
      <c r="V16" s="11" t="s">
        <v>205</v>
      </c>
      <c r="W16" s="11" t="s">
        <v>173</v>
      </c>
      <c r="X16" s="13" t="s">
        <v>260</v>
      </c>
      <c r="Y16" s="13" t="s">
        <v>499</v>
      </c>
      <c r="Z16" s="13" t="s">
        <v>499</v>
      </c>
      <c r="AA16" s="13" t="s">
        <v>444</v>
      </c>
      <c r="AB16" s="12">
        <v>12.5</v>
      </c>
      <c r="AC16" s="12">
        <v>15.1</v>
      </c>
      <c r="AD16" s="12">
        <v>9.6</v>
      </c>
      <c r="AE16" s="11" t="s">
        <v>164</v>
      </c>
      <c r="AF16" s="12">
        <v>-2</v>
      </c>
      <c r="AG16" s="12" t="s">
        <v>271</v>
      </c>
      <c r="AH16" s="12">
        <v>-0.7</v>
      </c>
      <c r="AI16" s="12">
        <v>-1.3</v>
      </c>
      <c r="AJ16" s="12" t="s">
        <v>277</v>
      </c>
      <c r="AK16" s="11" t="s">
        <v>257</v>
      </c>
      <c r="AL16" s="11" t="s">
        <v>190</v>
      </c>
      <c r="AM16" s="11" t="s">
        <v>168</v>
      </c>
      <c r="AN16" s="8"/>
      <c r="AO16" s="8" t="s">
        <v>1388</v>
      </c>
      <c r="AP16" s="31" t="s">
        <v>1389</v>
      </c>
    </row>
    <row r="17" spans="1:42" s="5" customFormat="1">
      <c r="A17" s="6">
        <v>45641</v>
      </c>
      <c r="B17" s="7" t="s">
        <v>441</v>
      </c>
      <c r="C17" s="8" t="s">
        <v>208</v>
      </c>
      <c r="D17" s="9">
        <v>9.2430555555555557E-2</v>
      </c>
      <c r="E17" s="8" t="s">
        <v>505</v>
      </c>
      <c r="F17" s="10">
        <v>13.3</v>
      </c>
      <c r="G17" s="10">
        <v>12.4</v>
      </c>
      <c r="H17" s="10">
        <v>11.9</v>
      </c>
      <c r="I17" s="10">
        <v>12.6</v>
      </c>
      <c r="J17" s="10">
        <v>12.4</v>
      </c>
      <c r="K17" s="10">
        <v>12</v>
      </c>
      <c r="L17" s="10">
        <v>11.6</v>
      </c>
      <c r="M17" s="10">
        <v>11.9</v>
      </c>
      <c r="N17" s="10">
        <v>11.7</v>
      </c>
      <c r="O17" s="10">
        <v>11.6</v>
      </c>
      <c r="P17" s="10">
        <v>12.2</v>
      </c>
      <c r="Q17" s="27">
        <f>SUM(F17:H17)</f>
        <v>37.6</v>
      </c>
      <c r="R17" s="27">
        <f>SUM(I17:M17)</f>
        <v>60.5</v>
      </c>
      <c r="S17" s="27">
        <f>SUM(N17:P17)</f>
        <v>35.5</v>
      </c>
      <c r="T17" s="28">
        <f>SUM(F17:J17)</f>
        <v>62.6</v>
      </c>
      <c r="U17" s="28">
        <f>SUM(L17:P17)</f>
        <v>59</v>
      </c>
      <c r="V17" s="11" t="s">
        <v>214</v>
      </c>
      <c r="W17" s="11" t="s">
        <v>173</v>
      </c>
      <c r="X17" s="13" t="s">
        <v>486</v>
      </c>
      <c r="Y17" s="13" t="s">
        <v>748</v>
      </c>
      <c r="Z17" s="13" t="s">
        <v>373</v>
      </c>
      <c r="AA17" s="13" t="s">
        <v>164</v>
      </c>
      <c r="AB17" s="12">
        <v>10.6</v>
      </c>
      <c r="AC17" s="12">
        <v>10</v>
      </c>
      <c r="AD17" s="12">
        <v>9.6999999999999993</v>
      </c>
      <c r="AE17" s="11" t="s">
        <v>167</v>
      </c>
      <c r="AF17" s="12">
        <v>0.5</v>
      </c>
      <c r="AG17" s="12">
        <v>-0.4</v>
      </c>
      <c r="AH17" s="12">
        <v>1</v>
      </c>
      <c r="AI17" s="12">
        <v>-0.9</v>
      </c>
      <c r="AJ17" s="12"/>
      <c r="AK17" s="11" t="s">
        <v>280</v>
      </c>
      <c r="AL17" s="11" t="s">
        <v>197</v>
      </c>
      <c r="AM17" s="11" t="s">
        <v>168</v>
      </c>
      <c r="AN17" s="8"/>
      <c r="AO17" s="8" t="s">
        <v>1496</v>
      </c>
      <c r="AP17" s="31" t="s">
        <v>1497</v>
      </c>
    </row>
  </sheetData>
  <autoFilter ref="A1:AO2" xr:uid="{00000000-0009-0000-0000-000005000000}"/>
  <dataConsolidate/>
  <phoneticPr fontId="3"/>
  <conditionalFormatting sqref="F2:P2">
    <cfRule type="colorScale" priority="1470">
      <colorScale>
        <cfvo type="min"/>
        <cfvo type="percentile" val="50"/>
        <cfvo type="max"/>
        <color rgb="FFF8696B"/>
        <color rgb="FFFFEB84"/>
        <color rgb="FF63BE7B"/>
      </colorScale>
    </cfRule>
  </conditionalFormatting>
  <conditionalFormatting sqref="F3:P3">
    <cfRule type="colorScale" priority="387">
      <colorScale>
        <cfvo type="min"/>
        <cfvo type="percentile" val="50"/>
        <cfvo type="max"/>
        <color rgb="FFF8696B"/>
        <color rgb="FFFFEB84"/>
        <color rgb="FF63BE7B"/>
      </colorScale>
    </cfRule>
  </conditionalFormatting>
  <conditionalFormatting sqref="F4:P7">
    <cfRule type="colorScale" priority="36">
      <colorScale>
        <cfvo type="min"/>
        <cfvo type="percentile" val="50"/>
        <cfvo type="max"/>
        <color rgb="FFF8696B"/>
        <color rgb="FFFFEB84"/>
        <color rgb="FF63BE7B"/>
      </colorScale>
    </cfRule>
  </conditionalFormatting>
  <conditionalFormatting sqref="F8:P9">
    <cfRule type="colorScale" priority="32">
      <colorScale>
        <cfvo type="min"/>
        <cfvo type="percentile" val="50"/>
        <cfvo type="max"/>
        <color rgb="FFF8696B"/>
        <color rgb="FFFFEB84"/>
        <color rgb="FF63BE7B"/>
      </colorScale>
    </cfRule>
  </conditionalFormatting>
  <conditionalFormatting sqref="F10:P10">
    <cfRule type="colorScale" priority="28">
      <colorScale>
        <cfvo type="min"/>
        <cfvo type="percentile" val="50"/>
        <cfvo type="max"/>
        <color rgb="FFF8696B"/>
        <color rgb="FFFFEB84"/>
        <color rgb="FF63BE7B"/>
      </colorScale>
    </cfRule>
  </conditionalFormatting>
  <conditionalFormatting sqref="F11:P12">
    <cfRule type="colorScale" priority="24">
      <colorScale>
        <cfvo type="min"/>
        <cfvo type="percentile" val="50"/>
        <cfvo type="max"/>
        <color rgb="FFF8696B"/>
        <color rgb="FFFFEB84"/>
        <color rgb="FF63BE7B"/>
      </colorScale>
    </cfRule>
  </conditionalFormatting>
  <conditionalFormatting sqref="F13:P13">
    <cfRule type="colorScale" priority="20">
      <colorScale>
        <cfvo type="min"/>
        <cfvo type="percentile" val="50"/>
        <cfvo type="max"/>
        <color rgb="FFF8696B"/>
        <color rgb="FFFFEB84"/>
        <color rgb="FF63BE7B"/>
      </colorScale>
    </cfRule>
  </conditionalFormatting>
  <conditionalFormatting sqref="F14:P14">
    <cfRule type="colorScale" priority="16">
      <colorScale>
        <cfvo type="min"/>
        <cfvo type="percentile" val="50"/>
        <cfvo type="max"/>
        <color rgb="FFF8696B"/>
        <color rgb="FFFFEB84"/>
        <color rgb="FF63BE7B"/>
      </colorScale>
    </cfRule>
  </conditionalFormatting>
  <conditionalFormatting sqref="F15:P15">
    <cfRule type="colorScale" priority="12">
      <colorScale>
        <cfvo type="min"/>
        <cfvo type="percentile" val="50"/>
        <cfvo type="max"/>
        <color rgb="FFF8696B"/>
        <color rgb="FFFFEB84"/>
        <color rgb="FF63BE7B"/>
      </colorScale>
    </cfRule>
  </conditionalFormatting>
  <conditionalFormatting sqref="F16:P16">
    <cfRule type="colorScale" priority="8">
      <colorScale>
        <cfvo type="min"/>
        <cfvo type="percentile" val="50"/>
        <cfvo type="max"/>
        <color rgb="FFF8696B"/>
        <color rgb="FFFFEB84"/>
        <color rgb="FF63BE7B"/>
      </colorScale>
    </cfRule>
  </conditionalFormatting>
  <conditionalFormatting sqref="F17:P17">
    <cfRule type="colorScale" priority="4">
      <colorScale>
        <cfvo type="min"/>
        <cfvo type="percentile" val="50"/>
        <cfvo type="max"/>
        <color rgb="FFF8696B"/>
        <color rgb="FFFFEB84"/>
        <color rgb="FF63BE7B"/>
      </colorScale>
    </cfRule>
  </conditionalFormatting>
  <conditionalFormatting sqref="AE2:AE17">
    <cfRule type="containsText" dxfId="53" priority="372" operator="containsText" text="D">
      <formula>NOT(ISERROR(SEARCH("D",AE2)))</formula>
    </cfRule>
    <cfRule type="containsText" dxfId="52" priority="373" operator="containsText" text="S">
      <formula>NOT(ISERROR(SEARCH("S",AE2)))</formula>
    </cfRule>
    <cfRule type="containsText" dxfId="51" priority="374" operator="containsText" text="F">
      <formula>NOT(ISERROR(SEARCH("F",AE2)))</formula>
    </cfRule>
    <cfRule type="containsText" dxfId="50" priority="375" operator="containsText" text="E">
      <formula>NOT(ISERROR(SEARCH("E",AE2)))</formula>
    </cfRule>
    <cfRule type="containsText" dxfId="49" priority="376" operator="containsText" text="B">
      <formula>NOT(ISERROR(SEARCH("B",AE2)))</formula>
    </cfRule>
    <cfRule type="containsText" dxfId="48" priority="377" operator="containsText" text="A">
      <formula>NOT(ISERROR(SEARCH("A",AE2)))</formula>
    </cfRule>
  </conditionalFormatting>
  <conditionalFormatting sqref="AK2:AN17">
    <cfRule type="containsText" dxfId="47" priority="1" operator="containsText" text="E">
      <formula>NOT(ISERROR(SEARCH("E",AK2)))</formula>
    </cfRule>
    <cfRule type="containsText" dxfId="46" priority="2" operator="containsText" text="B">
      <formula>NOT(ISERROR(SEARCH("B",AK2)))</formula>
    </cfRule>
    <cfRule type="containsText" dxfId="45" priority="3" operator="containsText" text="A">
      <formula>NOT(ISERROR(SEARCH("A",AK2)))</formula>
    </cfRule>
  </conditionalFormatting>
  <dataValidations count="1">
    <dataValidation type="list" allowBlank="1" showInputMessage="1" showErrorMessage="1" sqref="AN2:AN17"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3 Q4:U7 Q8:U9 Q10:U10 Q11:U12 Q13:U13 Q14:U14 Q15:U15 Q16:U16 Q18:U18 Q17:U17 Q19:U2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dimension ref="A1:AT2"/>
  <sheetViews>
    <sheetView workbookViewId="0">
      <pane xSplit="5" ySplit="1" topLeftCell="F2" activePane="bottomRight" state="frozen"/>
      <selection activeCell="E15" sqref="E15"/>
      <selection pane="topRight" activeCell="E15" sqref="E15"/>
      <selection pane="bottomLeft" activeCell="E15" sqref="E15"/>
      <selection pane="bottomRight" activeCell="H5" sqref="H5"/>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127</v>
      </c>
      <c r="R1" s="1" t="s">
        <v>128</v>
      </c>
      <c r="S1" s="1" t="s">
        <v>129</v>
      </c>
      <c r="T1" s="1" t="s">
        <v>130</v>
      </c>
      <c r="U1" s="1" t="s">
        <v>54</v>
      </c>
      <c r="V1" s="1" t="s">
        <v>131</v>
      </c>
      <c r="W1" s="1" t="s">
        <v>55</v>
      </c>
      <c r="X1" s="1" t="s">
        <v>56</v>
      </c>
      <c r="Y1" s="1" t="s">
        <v>142</v>
      </c>
      <c r="Z1" s="2" t="s">
        <v>57</v>
      </c>
      <c r="AA1" s="2" t="s">
        <v>58</v>
      </c>
      <c r="AB1" s="3" t="s">
        <v>59</v>
      </c>
      <c r="AC1" s="3" t="s">
        <v>60</v>
      </c>
      <c r="AD1" s="3" t="s">
        <v>61</v>
      </c>
      <c r="AE1" s="3" t="s">
        <v>94</v>
      </c>
      <c r="AF1" s="4" t="s">
        <v>115</v>
      </c>
      <c r="AG1" s="4" t="s">
        <v>116</v>
      </c>
      <c r="AH1" s="4" t="s">
        <v>132</v>
      </c>
      <c r="AI1" s="4" t="s">
        <v>140</v>
      </c>
      <c r="AJ1" s="4" t="s">
        <v>9</v>
      </c>
      <c r="AK1" s="4" t="s">
        <v>95</v>
      </c>
      <c r="AL1" s="4" t="s">
        <v>10</v>
      </c>
      <c r="AM1" s="4" t="s">
        <v>11</v>
      </c>
      <c r="AN1" s="4"/>
      <c r="AO1" s="4" t="s">
        <v>12</v>
      </c>
      <c r="AP1" s="4" t="s">
        <v>13</v>
      </c>
      <c r="AQ1" s="4" t="s">
        <v>62</v>
      </c>
      <c r="AR1" s="4" t="s">
        <v>63</v>
      </c>
      <c r="AS1" s="1" t="s">
        <v>78</v>
      </c>
      <c r="AT1" s="1" t="s">
        <v>133</v>
      </c>
    </row>
    <row r="2" spans="1:46" s="5" customFormat="1">
      <c r="A2" s="6"/>
      <c r="B2" s="7"/>
      <c r="C2" s="8"/>
      <c r="D2" s="9"/>
      <c r="E2" s="8"/>
      <c r="F2" s="10"/>
      <c r="G2" s="10"/>
      <c r="H2" s="10"/>
      <c r="I2" s="10"/>
      <c r="J2" s="10"/>
      <c r="K2" s="10"/>
      <c r="L2" s="10"/>
      <c r="M2" s="10"/>
      <c r="N2" s="10"/>
      <c r="O2" s="10"/>
      <c r="P2" s="10"/>
      <c r="Q2" s="10"/>
      <c r="R2" s="10"/>
      <c r="S2" s="10"/>
      <c r="T2" s="10"/>
      <c r="U2" s="27">
        <f>SUM(F2:H2)</f>
        <v>0</v>
      </c>
      <c r="V2" s="27">
        <f>SUM(I2:Q2)</f>
        <v>0</v>
      </c>
      <c r="W2" s="27">
        <f>SUM(R2:T2)</f>
        <v>0</v>
      </c>
      <c r="X2" s="28">
        <f>SUM(F2:J2)</f>
        <v>0</v>
      </c>
      <c r="Y2" s="28">
        <f>SUM(P2:T2)</f>
        <v>0</v>
      </c>
      <c r="Z2" s="11" t="s">
        <v>149</v>
      </c>
      <c r="AA2" s="11" t="s">
        <v>150</v>
      </c>
      <c r="AB2" s="13" t="s">
        <v>154</v>
      </c>
      <c r="AC2" s="13" t="s">
        <v>152</v>
      </c>
      <c r="AD2" s="13" t="s">
        <v>153</v>
      </c>
      <c r="AE2" s="13" t="s">
        <v>147</v>
      </c>
      <c r="AF2" s="12">
        <v>11.8</v>
      </c>
      <c r="AG2" s="12">
        <v>13.8</v>
      </c>
      <c r="AH2" s="12">
        <v>10</v>
      </c>
      <c r="AI2" s="11" t="s">
        <v>148</v>
      </c>
      <c r="AJ2" s="12"/>
      <c r="AK2" s="12"/>
      <c r="AL2" s="12"/>
      <c r="AM2" s="12"/>
      <c r="AN2" s="12"/>
      <c r="AO2" s="11"/>
      <c r="AP2" s="11"/>
      <c r="AQ2" s="11" t="s">
        <v>146</v>
      </c>
      <c r="AR2" s="8"/>
      <c r="AS2" s="8" t="s">
        <v>155</v>
      </c>
      <c r="AT2" s="31" t="s">
        <v>156</v>
      </c>
    </row>
  </sheetData>
  <autoFilter ref="A1:AS2" xr:uid="{00000000-0009-0000-0000-00000A000000}"/>
  <phoneticPr fontId="11"/>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I2">
    <cfRule type="containsText" dxfId="44" priority="1" operator="containsText" text="D">
      <formula>NOT(ISERROR(SEARCH("D",AI2)))</formula>
    </cfRule>
    <cfRule type="containsText" dxfId="43" priority="2" operator="containsText" text="S">
      <formula>NOT(ISERROR(SEARCH("S",AI2)))</formula>
    </cfRule>
    <cfRule type="containsText" dxfId="42" priority="3" operator="containsText" text="F">
      <formula>NOT(ISERROR(SEARCH("F",AI2)))</formula>
    </cfRule>
    <cfRule type="containsText" dxfId="41" priority="4" operator="containsText" text="E">
      <formula>NOT(ISERROR(SEARCH("E",AI2)))</formula>
    </cfRule>
    <cfRule type="containsText" dxfId="40" priority="5" operator="containsText" text="B">
      <formula>NOT(ISERROR(SEARCH("B",AI2)))</formula>
    </cfRule>
    <cfRule type="containsText" dxfId="39" priority="6" operator="containsText" text="A">
      <formula>NOT(ISERROR(SEARCH("A",AI2)))</formula>
    </cfRule>
  </conditionalFormatting>
  <conditionalFormatting sqref="AO2:AR2">
    <cfRule type="containsText" dxfId="38" priority="27" operator="containsText" text="E">
      <formula>NOT(ISERROR(SEARCH("E",AO2)))</formula>
    </cfRule>
    <cfRule type="containsText" dxfId="37" priority="28" operator="containsText" text="B">
      <formula>NOT(ISERROR(SEARCH("B",AO2)))</formula>
    </cfRule>
    <cfRule type="containsText" dxfId="36" priority="29" operator="containsText" text="A">
      <formula>NOT(ISERROR(SEARCH("A",AO2)))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36"/>
  <sheetViews>
    <sheetView workbookViewId="0">
      <pane xSplit="5" ySplit="1" topLeftCell="F15" activePane="bottomRight" state="frozen"/>
      <selection activeCell="E24" sqref="E24"/>
      <selection pane="topRight" activeCell="E24" sqref="E24"/>
      <selection pane="bottomLeft" activeCell="E24" sqref="E24"/>
      <selection pane="bottomRight" activeCell="AG40" sqref="AG40"/>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115</v>
      </c>
      <c r="U1" s="4" t="s">
        <v>116</v>
      </c>
      <c r="V1" s="4" t="s">
        <v>140</v>
      </c>
      <c r="W1" s="4" t="s">
        <v>9</v>
      </c>
      <c r="X1" s="4" t="s">
        <v>95</v>
      </c>
      <c r="Y1" s="4" t="s">
        <v>10</v>
      </c>
      <c r="Z1" s="4" t="s">
        <v>11</v>
      </c>
      <c r="AA1" s="4"/>
      <c r="AB1" s="4" t="s">
        <v>12</v>
      </c>
      <c r="AC1" s="4" t="s">
        <v>13</v>
      </c>
      <c r="AD1" s="4" t="s">
        <v>62</v>
      </c>
      <c r="AE1" s="4" t="s">
        <v>96</v>
      </c>
      <c r="AF1" s="22" t="s">
        <v>141</v>
      </c>
      <c r="AG1" s="22" t="s">
        <v>117</v>
      </c>
    </row>
    <row r="2" spans="1:33" s="5" customFormat="1">
      <c r="A2" s="6">
        <v>45360</v>
      </c>
      <c r="B2" s="25" t="s">
        <v>120</v>
      </c>
      <c r="C2" s="8" t="s">
        <v>151</v>
      </c>
      <c r="D2" s="9">
        <v>5.0694444444444445E-2</v>
      </c>
      <c r="E2" s="32" t="s">
        <v>273</v>
      </c>
      <c r="F2" s="10">
        <v>12.3</v>
      </c>
      <c r="G2" s="10">
        <v>10.4</v>
      </c>
      <c r="H2" s="10">
        <v>11.5</v>
      </c>
      <c r="I2" s="10">
        <v>12.5</v>
      </c>
      <c r="J2" s="10">
        <v>12.4</v>
      </c>
      <c r="K2" s="10">
        <v>13.9</v>
      </c>
      <c r="L2" s="27">
        <f t="shared" ref="L2:L11" si="0">SUM(F2:H2)</f>
        <v>34.200000000000003</v>
      </c>
      <c r="M2" s="27">
        <f t="shared" ref="M2:M11" si="1">SUM(I2:K2)</f>
        <v>38.799999999999997</v>
      </c>
      <c r="N2" s="28">
        <f t="shared" ref="N2:N11" si="2">SUM(F2:J2)</f>
        <v>59.1</v>
      </c>
      <c r="O2" s="11" t="s">
        <v>171</v>
      </c>
      <c r="P2" s="11" t="s">
        <v>150</v>
      </c>
      <c r="Q2" s="13" t="s">
        <v>274</v>
      </c>
      <c r="R2" s="13" t="s">
        <v>275</v>
      </c>
      <c r="S2" s="13" t="s">
        <v>276</v>
      </c>
      <c r="T2" s="12">
        <v>13</v>
      </c>
      <c r="U2" s="12">
        <v>13.1</v>
      </c>
      <c r="V2" s="11" t="s">
        <v>146</v>
      </c>
      <c r="W2" s="12">
        <v>1.2</v>
      </c>
      <c r="X2" s="12" t="s">
        <v>271</v>
      </c>
      <c r="Y2" s="12">
        <v>0.9</v>
      </c>
      <c r="Z2" s="8">
        <v>0.3</v>
      </c>
      <c r="AA2" s="8"/>
      <c r="AB2" s="11" t="s">
        <v>272</v>
      </c>
      <c r="AC2" s="11" t="s">
        <v>197</v>
      </c>
      <c r="AD2" s="11" t="s">
        <v>146</v>
      </c>
      <c r="AE2" s="8" t="s">
        <v>183</v>
      </c>
      <c r="AF2" s="8" t="s">
        <v>296</v>
      </c>
      <c r="AG2" s="31" t="s">
        <v>297</v>
      </c>
    </row>
    <row r="3" spans="1:33" s="5" customFormat="1">
      <c r="A3" s="6">
        <v>45361</v>
      </c>
      <c r="B3" s="25" t="s">
        <v>119</v>
      </c>
      <c r="C3" s="8" t="s">
        <v>151</v>
      </c>
      <c r="D3" s="9">
        <v>5.077546296296296E-2</v>
      </c>
      <c r="E3" s="32" t="s">
        <v>306</v>
      </c>
      <c r="F3" s="10">
        <v>12.6</v>
      </c>
      <c r="G3" s="10">
        <v>10.9</v>
      </c>
      <c r="H3" s="10">
        <v>12.1</v>
      </c>
      <c r="I3" s="10">
        <v>12.8</v>
      </c>
      <c r="J3" s="10">
        <v>12.4</v>
      </c>
      <c r="K3" s="10">
        <v>12.9</v>
      </c>
      <c r="L3" s="27">
        <f t="shared" si="0"/>
        <v>35.6</v>
      </c>
      <c r="M3" s="27">
        <f t="shared" si="1"/>
        <v>38.1</v>
      </c>
      <c r="N3" s="28">
        <f t="shared" si="2"/>
        <v>60.800000000000004</v>
      </c>
      <c r="O3" s="11" t="s">
        <v>149</v>
      </c>
      <c r="P3" s="11" t="s">
        <v>178</v>
      </c>
      <c r="Q3" s="13" t="s">
        <v>234</v>
      </c>
      <c r="R3" s="13" t="s">
        <v>232</v>
      </c>
      <c r="S3" s="13" t="s">
        <v>235</v>
      </c>
      <c r="T3" s="36">
        <v>6.5</v>
      </c>
      <c r="U3" s="37">
        <v>6.3</v>
      </c>
      <c r="V3" s="11" t="s">
        <v>146</v>
      </c>
      <c r="W3" s="12">
        <v>0.6</v>
      </c>
      <c r="X3" s="12" t="s">
        <v>271</v>
      </c>
      <c r="Y3" s="12">
        <v>0.3</v>
      </c>
      <c r="Z3" s="8">
        <v>0.3</v>
      </c>
      <c r="AA3" s="8" t="s">
        <v>277</v>
      </c>
      <c r="AB3" s="11" t="s">
        <v>197</v>
      </c>
      <c r="AC3" s="11" t="s">
        <v>190</v>
      </c>
      <c r="AD3" s="11" t="s">
        <v>165</v>
      </c>
      <c r="AE3" s="8"/>
      <c r="AF3" s="8" t="s">
        <v>305</v>
      </c>
      <c r="AG3" s="31" t="s">
        <v>307</v>
      </c>
    </row>
    <row r="4" spans="1:33" s="5" customFormat="1">
      <c r="A4" s="6">
        <v>45367</v>
      </c>
      <c r="B4" s="35" t="s">
        <v>144</v>
      </c>
      <c r="C4" s="8" t="s">
        <v>151</v>
      </c>
      <c r="D4" s="9">
        <v>5.077546296296296E-2</v>
      </c>
      <c r="E4" s="32" t="s">
        <v>336</v>
      </c>
      <c r="F4" s="10">
        <v>12.7</v>
      </c>
      <c r="G4" s="10">
        <v>10.7</v>
      </c>
      <c r="H4" s="10">
        <v>12.3</v>
      </c>
      <c r="I4" s="10">
        <v>12.7</v>
      </c>
      <c r="J4" s="10">
        <v>12.3</v>
      </c>
      <c r="K4" s="10">
        <v>13</v>
      </c>
      <c r="L4" s="27">
        <f t="shared" si="0"/>
        <v>35.700000000000003</v>
      </c>
      <c r="M4" s="27">
        <f t="shared" si="1"/>
        <v>38</v>
      </c>
      <c r="N4" s="28">
        <f t="shared" si="2"/>
        <v>60.7</v>
      </c>
      <c r="O4" s="11" t="s">
        <v>149</v>
      </c>
      <c r="P4" s="11" t="s">
        <v>231</v>
      </c>
      <c r="Q4" s="13" t="s">
        <v>337</v>
      </c>
      <c r="R4" s="13" t="s">
        <v>195</v>
      </c>
      <c r="S4" s="13" t="s">
        <v>189</v>
      </c>
      <c r="T4" s="36">
        <v>9.1999999999999993</v>
      </c>
      <c r="U4" s="37">
        <v>7.4</v>
      </c>
      <c r="V4" s="11" t="s">
        <v>165</v>
      </c>
      <c r="W4" s="12">
        <v>0.6</v>
      </c>
      <c r="X4" s="12" t="s">
        <v>271</v>
      </c>
      <c r="Y4" s="12">
        <v>1.1000000000000001</v>
      </c>
      <c r="Z4" s="8">
        <v>-0.5</v>
      </c>
      <c r="AA4" s="8"/>
      <c r="AB4" s="11" t="s">
        <v>272</v>
      </c>
      <c r="AC4" s="11" t="s">
        <v>190</v>
      </c>
      <c r="AD4" s="11" t="s">
        <v>165</v>
      </c>
      <c r="AE4" s="8"/>
      <c r="AF4" s="8" t="s">
        <v>395</v>
      </c>
      <c r="AG4" s="31" t="s">
        <v>396</v>
      </c>
    </row>
    <row r="5" spans="1:33" s="5" customFormat="1">
      <c r="A5" s="6">
        <v>45368</v>
      </c>
      <c r="B5" s="25" t="s">
        <v>118</v>
      </c>
      <c r="C5" s="8" t="s">
        <v>151</v>
      </c>
      <c r="D5" s="9">
        <v>4.9398148148148149E-2</v>
      </c>
      <c r="E5" s="8" t="s">
        <v>392</v>
      </c>
      <c r="F5" s="10">
        <v>12.3</v>
      </c>
      <c r="G5" s="10">
        <v>10.7</v>
      </c>
      <c r="H5" s="10">
        <v>11.6</v>
      </c>
      <c r="I5" s="10">
        <v>12.1</v>
      </c>
      <c r="J5" s="10">
        <v>12.3</v>
      </c>
      <c r="K5" s="10">
        <v>12.8</v>
      </c>
      <c r="L5" s="27">
        <f t="shared" si="0"/>
        <v>34.6</v>
      </c>
      <c r="M5" s="27">
        <f t="shared" si="1"/>
        <v>37.200000000000003</v>
      </c>
      <c r="N5" s="28">
        <f t="shared" si="2"/>
        <v>59</v>
      </c>
      <c r="O5" s="11" t="s">
        <v>171</v>
      </c>
      <c r="P5" s="11" t="s">
        <v>254</v>
      </c>
      <c r="Q5" s="13" t="s">
        <v>189</v>
      </c>
      <c r="R5" s="13" t="s">
        <v>393</v>
      </c>
      <c r="S5" s="13" t="s">
        <v>394</v>
      </c>
      <c r="T5" s="12">
        <v>5.9</v>
      </c>
      <c r="U5" s="12">
        <v>6.9</v>
      </c>
      <c r="V5" s="11" t="s">
        <v>165</v>
      </c>
      <c r="W5" s="12">
        <v>-0.6</v>
      </c>
      <c r="X5" s="12" t="s">
        <v>271</v>
      </c>
      <c r="Y5" s="12">
        <v>-0.1</v>
      </c>
      <c r="Z5" s="8">
        <v>-0.5</v>
      </c>
      <c r="AA5" s="8"/>
      <c r="AB5" s="11" t="s">
        <v>190</v>
      </c>
      <c r="AC5" s="11" t="s">
        <v>197</v>
      </c>
      <c r="AD5" s="11" t="s">
        <v>165</v>
      </c>
      <c r="AE5" s="8"/>
      <c r="AF5" s="8" t="s">
        <v>439</v>
      </c>
      <c r="AG5" s="31" t="s">
        <v>440</v>
      </c>
    </row>
    <row r="6" spans="1:33" s="5" customFormat="1">
      <c r="A6" s="6">
        <v>45374</v>
      </c>
      <c r="B6" s="25" t="s">
        <v>118</v>
      </c>
      <c r="C6" s="8" t="s">
        <v>458</v>
      </c>
      <c r="D6" s="9">
        <v>4.8020833333333332E-2</v>
      </c>
      <c r="E6" s="8" t="s">
        <v>471</v>
      </c>
      <c r="F6" s="10">
        <v>12.4</v>
      </c>
      <c r="G6" s="10">
        <v>10.4</v>
      </c>
      <c r="H6" s="10">
        <v>11.2</v>
      </c>
      <c r="I6" s="10">
        <v>12</v>
      </c>
      <c r="J6" s="10">
        <v>11.7</v>
      </c>
      <c r="K6" s="10">
        <v>12.2</v>
      </c>
      <c r="L6" s="27">
        <f t="shared" si="0"/>
        <v>34</v>
      </c>
      <c r="M6" s="27">
        <f t="shared" si="1"/>
        <v>35.9</v>
      </c>
      <c r="N6" s="28">
        <f t="shared" si="2"/>
        <v>57.7</v>
      </c>
      <c r="O6" s="11" t="s">
        <v>171</v>
      </c>
      <c r="P6" s="11" t="s">
        <v>254</v>
      </c>
      <c r="Q6" s="13" t="s">
        <v>232</v>
      </c>
      <c r="R6" s="13" t="s">
        <v>256</v>
      </c>
      <c r="S6" s="13" t="s">
        <v>472</v>
      </c>
      <c r="T6" s="12">
        <v>2.5</v>
      </c>
      <c r="U6" s="12">
        <v>2.5</v>
      </c>
      <c r="V6" s="11" t="s">
        <v>177</v>
      </c>
      <c r="W6" s="12">
        <v>-2.5</v>
      </c>
      <c r="X6" s="12" t="s">
        <v>271</v>
      </c>
      <c r="Y6" s="12">
        <v>-0.2</v>
      </c>
      <c r="Z6" s="8">
        <v>-2.2999999999999998</v>
      </c>
      <c r="AA6" s="8"/>
      <c r="AB6" s="11" t="s">
        <v>190</v>
      </c>
      <c r="AC6" s="11" t="s">
        <v>190</v>
      </c>
      <c r="AD6" s="11" t="s">
        <v>146</v>
      </c>
      <c r="AE6" s="8"/>
      <c r="AF6" s="8" t="s">
        <v>529</v>
      </c>
      <c r="AG6" s="31" t="s">
        <v>530</v>
      </c>
    </row>
    <row r="7" spans="1:33" s="5" customFormat="1">
      <c r="A7" s="6">
        <v>45375</v>
      </c>
      <c r="B7" s="25" t="s">
        <v>119</v>
      </c>
      <c r="C7" s="8" t="s">
        <v>458</v>
      </c>
      <c r="D7" s="9">
        <v>4.8692129629629627E-2</v>
      </c>
      <c r="E7" s="8" t="s">
        <v>473</v>
      </c>
      <c r="F7" s="10">
        <v>12.5</v>
      </c>
      <c r="G7" s="10">
        <v>10.8</v>
      </c>
      <c r="H7" s="10">
        <v>11.8</v>
      </c>
      <c r="I7" s="10">
        <v>12.2</v>
      </c>
      <c r="J7" s="10">
        <v>11.4</v>
      </c>
      <c r="K7" s="10">
        <v>12</v>
      </c>
      <c r="L7" s="27">
        <f t="shared" si="0"/>
        <v>35.1</v>
      </c>
      <c r="M7" s="27">
        <f t="shared" si="1"/>
        <v>35.6</v>
      </c>
      <c r="N7" s="28">
        <f t="shared" si="2"/>
        <v>58.699999999999996</v>
      </c>
      <c r="O7" s="11" t="s">
        <v>149</v>
      </c>
      <c r="P7" s="11" t="s">
        <v>185</v>
      </c>
      <c r="Q7" s="13" t="s">
        <v>232</v>
      </c>
      <c r="R7" s="13" t="s">
        <v>250</v>
      </c>
      <c r="S7" s="13" t="s">
        <v>387</v>
      </c>
      <c r="T7" s="12">
        <v>13.8</v>
      </c>
      <c r="U7" s="12">
        <v>13.8</v>
      </c>
      <c r="V7" s="11" t="s">
        <v>177</v>
      </c>
      <c r="W7" s="12">
        <v>-2.4</v>
      </c>
      <c r="X7" s="12" t="s">
        <v>271</v>
      </c>
      <c r="Y7" s="12">
        <v>-0.7</v>
      </c>
      <c r="Z7" s="8">
        <v>-1.7</v>
      </c>
      <c r="AA7" s="8"/>
      <c r="AB7" s="11" t="s">
        <v>257</v>
      </c>
      <c r="AC7" s="11" t="s">
        <v>197</v>
      </c>
      <c r="AD7" s="11" t="s">
        <v>146</v>
      </c>
      <c r="AE7" s="8"/>
      <c r="AF7" s="8" t="s">
        <v>531</v>
      </c>
      <c r="AG7" s="31" t="s">
        <v>532</v>
      </c>
    </row>
    <row r="8" spans="1:33" s="5" customFormat="1">
      <c r="A8" s="6">
        <v>45514</v>
      </c>
      <c r="B8" s="25" t="s">
        <v>553</v>
      </c>
      <c r="C8" s="8" t="s">
        <v>151</v>
      </c>
      <c r="D8" s="9">
        <v>5.002314814814815E-2</v>
      </c>
      <c r="E8" s="8" t="s">
        <v>556</v>
      </c>
      <c r="F8" s="10">
        <v>12.1</v>
      </c>
      <c r="G8" s="10">
        <v>10.5</v>
      </c>
      <c r="H8" s="10">
        <v>11.7</v>
      </c>
      <c r="I8" s="10">
        <v>12.4</v>
      </c>
      <c r="J8" s="10">
        <v>12.4</v>
      </c>
      <c r="K8" s="10">
        <v>13.1</v>
      </c>
      <c r="L8" s="27">
        <f t="shared" si="0"/>
        <v>34.299999999999997</v>
      </c>
      <c r="M8" s="27">
        <f t="shared" si="1"/>
        <v>37.9</v>
      </c>
      <c r="N8" s="28">
        <f t="shared" si="2"/>
        <v>59.099999999999994</v>
      </c>
      <c r="O8" s="11" t="s">
        <v>171</v>
      </c>
      <c r="P8" s="11" t="s">
        <v>150</v>
      </c>
      <c r="Q8" s="13" t="s">
        <v>276</v>
      </c>
      <c r="R8" s="13" t="s">
        <v>557</v>
      </c>
      <c r="S8" s="13" t="s">
        <v>558</v>
      </c>
      <c r="T8" s="12">
        <v>1.1000000000000001</v>
      </c>
      <c r="U8" s="12">
        <v>1.1000000000000001</v>
      </c>
      <c r="V8" s="11" t="s">
        <v>165</v>
      </c>
      <c r="W8" s="12">
        <v>-1.1000000000000001</v>
      </c>
      <c r="X8" s="12" t="s">
        <v>271</v>
      </c>
      <c r="Y8" s="12">
        <v>-0.5</v>
      </c>
      <c r="Z8" s="8">
        <v>-0.6</v>
      </c>
      <c r="AA8" s="8" t="s">
        <v>277</v>
      </c>
      <c r="AB8" s="11" t="s">
        <v>257</v>
      </c>
      <c r="AC8" s="11" t="s">
        <v>257</v>
      </c>
      <c r="AD8" s="11" t="s">
        <v>148</v>
      </c>
      <c r="AE8" s="8"/>
      <c r="AF8" s="8" t="s">
        <v>595</v>
      </c>
      <c r="AG8" s="31" t="s">
        <v>596</v>
      </c>
    </row>
    <row r="9" spans="1:33" s="5" customFormat="1">
      <c r="A9" s="6">
        <v>45515</v>
      </c>
      <c r="B9" s="25" t="s">
        <v>119</v>
      </c>
      <c r="C9" s="8" t="s">
        <v>151</v>
      </c>
      <c r="D9" s="9">
        <v>5.002314814814815E-2</v>
      </c>
      <c r="E9" s="8" t="s">
        <v>575</v>
      </c>
      <c r="F9" s="10">
        <v>12.5</v>
      </c>
      <c r="G9" s="10">
        <v>10.5</v>
      </c>
      <c r="H9" s="10">
        <v>11.7</v>
      </c>
      <c r="I9" s="10">
        <v>12.3</v>
      </c>
      <c r="J9" s="10">
        <v>12.2</v>
      </c>
      <c r="K9" s="10">
        <v>13</v>
      </c>
      <c r="L9" s="27">
        <f t="shared" si="0"/>
        <v>34.700000000000003</v>
      </c>
      <c r="M9" s="27">
        <f t="shared" si="1"/>
        <v>37.5</v>
      </c>
      <c r="N9" s="28">
        <f t="shared" si="2"/>
        <v>59.2</v>
      </c>
      <c r="O9" s="11" t="s">
        <v>171</v>
      </c>
      <c r="P9" s="11" t="s">
        <v>254</v>
      </c>
      <c r="Q9" s="13" t="s">
        <v>276</v>
      </c>
      <c r="R9" s="13" t="s">
        <v>189</v>
      </c>
      <c r="S9" s="13" t="s">
        <v>235</v>
      </c>
      <c r="T9" s="12">
        <v>1.1000000000000001</v>
      </c>
      <c r="U9" s="12">
        <v>1.2</v>
      </c>
      <c r="V9" s="11" t="s">
        <v>165</v>
      </c>
      <c r="W9" s="12">
        <v>-0.7</v>
      </c>
      <c r="X9" s="12" t="s">
        <v>271</v>
      </c>
      <c r="Y9" s="12">
        <v>-0.1</v>
      </c>
      <c r="Z9" s="8">
        <v>-0.6</v>
      </c>
      <c r="AA9" s="8"/>
      <c r="AB9" s="11" t="s">
        <v>190</v>
      </c>
      <c r="AC9" s="11" t="s">
        <v>190</v>
      </c>
      <c r="AD9" s="11" t="s">
        <v>165</v>
      </c>
      <c r="AE9" s="8"/>
      <c r="AF9" s="8" t="s">
        <v>617</v>
      </c>
      <c r="AG9" s="31" t="s">
        <v>618</v>
      </c>
    </row>
    <row r="10" spans="1:33" s="5" customFormat="1">
      <c r="A10" s="6">
        <v>45521</v>
      </c>
      <c r="B10" s="35" t="s">
        <v>119</v>
      </c>
      <c r="C10" s="8" t="s">
        <v>151</v>
      </c>
      <c r="D10" s="9">
        <v>5.0717592592592592E-2</v>
      </c>
      <c r="E10" s="8" t="s">
        <v>644</v>
      </c>
      <c r="F10" s="10">
        <v>12.6</v>
      </c>
      <c r="G10" s="10">
        <v>10.7</v>
      </c>
      <c r="H10" s="10">
        <v>12</v>
      </c>
      <c r="I10" s="10">
        <v>12.6</v>
      </c>
      <c r="J10" s="10">
        <v>12.3</v>
      </c>
      <c r="K10" s="10">
        <v>13</v>
      </c>
      <c r="L10" s="27">
        <f t="shared" si="0"/>
        <v>35.299999999999997</v>
      </c>
      <c r="M10" s="27">
        <f t="shared" si="1"/>
        <v>37.9</v>
      </c>
      <c r="N10" s="28">
        <f t="shared" si="2"/>
        <v>60.2</v>
      </c>
      <c r="O10" s="11" t="s">
        <v>149</v>
      </c>
      <c r="P10" s="11" t="s">
        <v>231</v>
      </c>
      <c r="Q10" s="13" t="s">
        <v>180</v>
      </c>
      <c r="R10" s="13" t="s">
        <v>253</v>
      </c>
      <c r="S10" s="13" t="s">
        <v>204</v>
      </c>
      <c r="T10" s="12">
        <v>2</v>
      </c>
      <c r="U10" s="12">
        <v>1.8</v>
      </c>
      <c r="V10" s="11" t="s">
        <v>148</v>
      </c>
      <c r="W10" s="12">
        <v>0.3</v>
      </c>
      <c r="X10" s="12" t="s">
        <v>271</v>
      </c>
      <c r="Y10" s="12">
        <v>1</v>
      </c>
      <c r="Z10" s="8">
        <v>-0.7</v>
      </c>
      <c r="AA10" s="8"/>
      <c r="AB10" s="11" t="s">
        <v>272</v>
      </c>
      <c r="AC10" s="11" t="s">
        <v>197</v>
      </c>
      <c r="AD10" s="11" t="s">
        <v>146</v>
      </c>
      <c r="AE10" s="8"/>
      <c r="AF10" s="8" t="s">
        <v>677</v>
      </c>
      <c r="AG10" s="31" t="s">
        <v>678</v>
      </c>
    </row>
    <row r="11" spans="1:33" s="5" customFormat="1">
      <c r="A11" s="6">
        <v>45522</v>
      </c>
      <c r="B11" s="25" t="s">
        <v>118</v>
      </c>
      <c r="C11" s="8" t="s">
        <v>151</v>
      </c>
      <c r="D11" s="9">
        <v>4.9351851851851855E-2</v>
      </c>
      <c r="E11" s="8" t="s">
        <v>668</v>
      </c>
      <c r="F11" s="10">
        <v>12.2</v>
      </c>
      <c r="G11" s="10">
        <v>10.5</v>
      </c>
      <c r="H11" s="10">
        <v>11.9</v>
      </c>
      <c r="I11" s="10">
        <v>12.7</v>
      </c>
      <c r="J11" s="10">
        <v>11.9</v>
      </c>
      <c r="K11" s="10">
        <v>12.2</v>
      </c>
      <c r="L11" s="27">
        <f t="shared" si="0"/>
        <v>34.6</v>
      </c>
      <c r="M11" s="27">
        <f t="shared" si="1"/>
        <v>36.799999999999997</v>
      </c>
      <c r="N11" s="28">
        <f t="shared" si="2"/>
        <v>59.199999999999996</v>
      </c>
      <c r="O11" s="11" t="s">
        <v>171</v>
      </c>
      <c r="P11" s="11" t="s">
        <v>254</v>
      </c>
      <c r="Q11" s="13" t="s">
        <v>204</v>
      </c>
      <c r="R11" s="13" t="s">
        <v>234</v>
      </c>
      <c r="S11" s="13" t="s">
        <v>669</v>
      </c>
      <c r="T11" s="12">
        <v>1.8</v>
      </c>
      <c r="U11" s="12">
        <v>2.8</v>
      </c>
      <c r="V11" s="11" t="s">
        <v>148</v>
      </c>
      <c r="W11" s="12">
        <v>-1</v>
      </c>
      <c r="X11" s="12" t="s">
        <v>271</v>
      </c>
      <c r="Y11" s="12">
        <v>-0.3</v>
      </c>
      <c r="Z11" s="8">
        <v>-0.7</v>
      </c>
      <c r="AA11" s="8" t="s">
        <v>277</v>
      </c>
      <c r="AB11" s="11" t="s">
        <v>257</v>
      </c>
      <c r="AC11" s="11" t="s">
        <v>257</v>
      </c>
      <c r="AD11" s="11" t="s">
        <v>165</v>
      </c>
      <c r="AE11" s="8"/>
      <c r="AF11" s="8" t="s">
        <v>713</v>
      </c>
      <c r="AG11" s="31" t="s">
        <v>714</v>
      </c>
    </row>
    <row r="12" spans="1:33" s="5" customFormat="1">
      <c r="A12" s="6">
        <v>45528</v>
      </c>
      <c r="B12" s="25" t="s">
        <v>119</v>
      </c>
      <c r="C12" s="8" t="s">
        <v>151</v>
      </c>
      <c r="D12" s="9">
        <v>4.9398148148148149E-2</v>
      </c>
      <c r="E12" s="8" t="s">
        <v>724</v>
      </c>
      <c r="F12" s="10">
        <v>12.4</v>
      </c>
      <c r="G12" s="10">
        <v>10.7</v>
      </c>
      <c r="H12" s="10">
        <v>11.6</v>
      </c>
      <c r="I12" s="10">
        <v>12.1</v>
      </c>
      <c r="J12" s="10">
        <v>12.1</v>
      </c>
      <c r="K12" s="10">
        <v>12.9</v>
      </c>
      <c r="L12" s="27">
        <f t="shared" ref="L12:L20" si="3">SUM(F12:H12)</f>
        <v>34.700000000000003</v>
      </c>
      <c r="M12" s="27">
        <f t="shared" ref="M12:M20" si="4">SUM(I12:K12)</f>
        <v>37.1</v>
      </c>
      <c r="N12" s="28">
        <f t="shared" ref="N12:N20" si="5">SUM(F12:J12)</f>
        <v>58.900000000000006</v>
      </c>
      <c r="O12" s="11" t="s">
        <v>171</v>
      </c>
      <c r="P12" s="11" t="s">
        <v>254</v>
      </c>
      <c r="Q12" s="13" t="s">
        <v>235</v>
      </c>
      <c r="R12" s="13" t="s">
        <v>353</v>
      </c>
      <c r="S12" s="13" t="s">
        <v>253</v>
      </c>
      <c r="T12" s="12">
        <v>5.7</v>
      </c>
      <c r="U12" s="12">
        <v>5.2</v>
      </c>
      <c r="V12" s="11" t="s">
        <v>148</v>
      </c>
      <c r="W12" s="12">
        <v>-1.1000000000000001</v>
      </c>
      <c r="X12" s="12" t="s">
        <v>271</v>
      </c>
      <c r="Y12" s="12">
        <v>-0.4</v>
      </c>
      <c r="Z12" s="8">
        <v>-0.7</v>
      </c>
      <c r="AA12" s="8"/>
      <c r="AB12" s="11" t="s">
        <v>257</v>
      </c>
      <c r="AC12" s="11" t="s">
        <v>190</v>
      </c>
      <c r="AD12" s="11" t="s">
        <v>165</v>
      </c>
      <c r="AE12" s="8"/>
      <c r="AF12" s="8" t="s">
        <v>767</v>
      </c>
      <c r="AG12" s="31" t="s">
        <v>768</v>
      </c>
    </row>
    <row r="13" spans="1:33" s="5" customFormat="1">
      <c r="A13" s="6">
        <v>45528</v>
      </c>
      <c r="B13" s="25" t="s">
        <v>120</v>
      </c>
      <c r="C13" s="8" t="s">
        <v>151</v>
      </c>
      <c r="D13" s="9">
        <v>4.9340277777777775E-2</v>
      </c>
      <c r="E13" s="8" t="s">
        <v>718</v>
      </c>
      <c r="F13" s="10">
        <v>12.4</v>
      </c>
      <c r="G13" s="10">
        <v>10.6</v>
      </c>
      <c r="H13" s="10">
        <v>11.5</v>
      </c>
      <c r="I13" s="10">
        <v>12.2</v>
      </c>
      <c r="J13" s="10">
        <v>12.1</v>
      </c>
      <c r="K13" s="10">
        <v>12.5</v>
      </c>
      <c r="L13" s="27">
        <f t="shared" si="3"/>
        <v>34.5</v>
      </c>
      <c r="M13" s="27">
        <f t="shared" si="4"/>
        <v>36.799999999999997</v>
      </c>
      <c r="N13" s="28">
        <f t="shared" si="5"/>
        <v>58.800000000000004</v>
      </c>
      <c r="O13" s="11" t="s">
        <v>149</v>
      </c>
      <c r="P13" s="11" t="s">
        <v>178</v>
      </c>
      <c r="Q13" s="13" t="s">
        <v>180</v>
      </c>
      <c r="R13" s="13" t="s">
        <v>204</v>
      </c>
      <c r="S13" s="13" t="s">
        <v>248</v>
      </c>
      <c r="T13" s="12">
        <v>5.7</v>
      </c>
      <c r="U13" s="12">
        <v>5.2</v>
      </c>
      <c r="V13" s="11" t="s">
        <v>148</v>
      </c>
      <c r="W13" s="12">
        <v>-0.5</v>
      </c>
      <c r="X13" s="12" t="s">
        <v>271</v>
      </c>
      <c r="Y13" s="12">
        <v>0.2</v>
      </c>
      <c r="Z13" s="8">
        <v>-0.7</v>
      </c>
      <c r="AA13" s="8"/>
      <c r="AB13" s="11" t="s">
        <v>190</v>
      </c>
      <c r="AC13" s="11" t="s">
        <v>197</v>
      </c>
      <c r="AD13" s="11" t="s">
        <v>146</v>
      </c>
      <c r="AE13" s="8"/>
      <c r="AF13" s="8" t="s">
        <v>779</v>
      </c>
      <c r="AG13" s="31" t="s">
        <v>780</v>
      </c>
    </row>
    <row r="14" spans="1:33" s="5" customFormat="1">
      <c r="A14" s="6">
        <v>45529</v>
      </c>
      <c r="B14" s="25" t="s">
        <v>118</v>
      </c>
      <c r="C14" s="8" t="s">
        <v>151</v>
      </c>
      <c r="D14" s="9">
        <v>4.9375000000000002E-2</v>
      </c>
      <c r="E14" s="8" t="s">
        <v>751</v>
      </c>
      <c r="F14" s="10">
        <v>12.4</v>
      </c>
      <c r="G14" s="10">
        <v>10.7</v>
      </c>
      <c r="H14" s="10">
        <v>11.4</v>
      </c>
      <c r="I14" s="10">
        <v>12.1</v>
      </c>
      <c r="J14" s="10">
        <v>12.5</v>
      </c>
      <c r="K14" s="10">
        <v>12.5</v>
      </c>
      <c r="L14" s="27">
        <f t="shared" si="3"/>
        <v>34.5</v>
      </c>
      <c r="M14" s="27">
        <f t="shared" si="4"/>
        <v>37.1</v>
      </c>
      <c r="N14" s="28">
        <f t="shared" si="5"/>
        <v>59.1</v>
      </c>
      <c r="O14" s="11" t="s">
        <v>171</v>
      </c>
      <c r="P14" s="11" t="s">
        <v>254</v>
      </c>
      <c r="Q14" s="13" t="s">
        <v>188</v>
      </c>
      <c r="R14" s="13" t="s">
        <v>752</v>
      </c>
      <c r="S14" s="13" t="s">
        <v>753</v>
      </c>
      <c r="T14" s="12">
        <v>6.7</v>
      </c>
      <c r="U14" s="12">
        <v>5.8</v>
      </c>
      <c r="V14" s="11" t="s">
        <v>148</v>
      </c>
      <c r="W14" s="12">
        <v>-0.8</v>
      </c>
      <c r="X14" s="12" t="s">
        <v>271</v>
      </c>
      <c r="Y14" s="12">
        <v>-0.1</v>
      </c>
      <c r="Z14" s="8">
        <v>-0.7</v>
      </c>
      <c r="AA14" s="8"/>
      <c r="AB14" s="11" t="s">
        <v>190</v>
      </c>
      <c r="AC14" s="11" t="s">
        <v>190</v>
      </c>
      <c r="AD14" s="11" t="s">
        <v>146</v>
      </c>
      <c r="AE14" s="8"/>
      <c r="AF14" s="8" t="s">
        <v>789</v>
      </c>
      <c r="AG14" s="31" t="s">
        <v>790</v>
      </c>
    </row>
    <row r="15" spans="1:33" s="5" customFormat="1">
      <c r="A15" s="6">
        <v>45535</v>
      </c>
      <c r="B15" s="25" t="s">
        <v>119</v>
      </c>
      <c r="C15" s="8" t="s">
        <v>813</v>
      </c>
      <c r="D15" s="9">
        <v>4.9305555555555554E-2</v>
      </c>
      <c r="E15" s="8" t="s">
        <v>817</v>
      </c>
      <c r="F15" s="10">
        <v>12.4</v>
      </c>
      <c r="G15" s="10">
        <v>10.4</v>
      </c>
      <c r="H15" s="10">
        <v>11.6</v>
      </c>
      <c r="I15" s="10">
        <v>12.5</v>
      </c>
      <c r="J15" s="10">
        <v>11.9</v>
      </c>
      <c r="K15" s="10">
        <v>12.2</v>
      </c>
      <c r="L15" s="27">
        <f t="shared" si="3"/>
        <v>34.4</v>
      </c>
      <c r="M15" s="27">
        <f t="shared" si="4"/>
        <v>36.599999999999994</v>
      </c>
      <c r="N15" s="28">
        <f t="shared" si="5"/>
        <v>58.8</v>
      </c>
      <c r="O15" s="11" t="s">
        <v>171</v>
      </c>
      <c r="P15" s="11" t="s">
        <v>254</v>
      </c>
      <c r="Q15" s="13" t="s">
        <v>195</v>
      </c>
      <c r="R15" s="13" t="s">
        <v>189</v>
      </c>
      <c r="S15" s="13" t="s">
        <v>818</v>
      </c>
      <c r="T15" s="12">
        <v>12.7</v>
      </c>
      <c r="U15" s="12">
        <v>13.6</v>
      </c>
      <c r="V15" s="11" t="s">
        <v>147</v>
      </c>
      <c r="W15" s="12">
        <v>-1.9</v>
      </c>
      <c r="X15" s="12" t="s">
        <v>271</v>
      </c>
      <c r="Y15" s="12">
        <v>-0.6</v>
      </c>
      <c r="Z15" s="8">
        <v>-1.3</v>
      </c>
      <c r="AA15" s="8"/>
      <c r="AB15" s="11" t="s">
        <v>257</v>
      </c>
      <c r="AC15" s="11" t="s">
        <v>190</v>
      </c>
      <c r="AD15" s="11" t="s">
        <v>165</v>
      </c>
      <c r="AE15" s="8"/>
      <c r="AF15" s="8" t="s">
        <v>854</v>
      </c>
      <c r="AG15" s="31" t="s">
        <v>855</v>
      </c>
    </row>
    <row r="16" spans="1:33" s="5" customFormat="1">
      <c r="A16" s="6">
        <v>45536</v>
      </c>
      <c r="B16" s="25" t="s">
        <v>118</v>
      </c>
      <c r="C16" s="8" t="s">
        <v>458</v>
      </c>
      <c r="D16" s="9">
        <v>4.7974537037037038E-2</v>
      </c>
      <c r="E16" s="8" t="s">
        <v>848</v>
      </c>
      <c r="F16" s="10">
        <v>12.3</v>
      </c>
      <c r="G16" s="10">
        <v>10.5</v>
      </c>
      <c r="H16" s="10">
        <v>11.3</v>
      </c>
      <c r="I16" s="10">
        <v>11.7</v>
      </c>
      <c r="J16" s="10">
        <v>11.8</v>
      </c>
      <c r="K16" s="10">
        <v>11.9</v>
      </c>
      <c r="L16" s="27">
        <f t="shared" si="3"/>
        <v>34.1</v>
      </c>
      <c r="M16" s="27">
        <f t="shared" si="4"/>
        <v>35.4</v>
      </c>
      <c r="N16" s="28">
        <f t="shared" si="5"/>
        <v>57.599999999999994</v>
      </c>
      <c r="O16" s="11" t="s">
        <v>171</v>
      </c>
      <c r="P16" s="11" t="s">
        <v>254</v>
      </c>
      <c r="Q16" s="13" t="s">
        <v>233</v>
      </c>
      <c r="R16" s="13" t="s">
        <v>256</v>
      </c>
      <c r="S16" s="13" t="s">
        <v>370</v>
      </c>
      <c r="T16" s="12">
        <v>18.399999999999999</v>
      </c>
      <c r="U16" s="12">
        <v>19.2</v>
      </c>
      <c r="V16" s="11" t="s">
        <v>177</v>
      </c>
      <c r="W16" s="12">
        <v>-2.9</v>
      </c>
      <c r="X16" s="12" t="s">
        <v>271</v>
      </c>
      <c r="Y16" s="12">
        <v>-1.2</v>
      </c>
      <c r="Z16" s="8">
        <v>-1.7</v>
      </c>
      <c r="AA16" s="8"/>
      <c r="AB16" s="11" t="s">
        <v>258</v>
      </c>
      <c r="AC16" s="11" t="s">
        <v>197</v>
      </c>
      <c r="AD16" s="11" t="s">
        <v>146</v>
      </c>
      <c r="AE16" s="8"/>
      <c r="AF16" s="8" t="s">
        <v>892</v>
      </c>
      <c r="AG16" s="31" t="s">
        <v>893</v>
      </c>
    </row>
    <row r="17" spans="1:33" s="5" customFormat="1">
      <c r="A17" s="6">
        <v>45542</v>
      </c>
      <c r="B17" s="25" t="s">
        <v>118</v>
      </c>
      <c r="C17" s="8" t="s">
        <v>151</v>
      </c>
      <c r="D17" s="9">
        <v>4.9409722222222223E-2</v>
      </c>
      <c r="E17" s="8" t="s">
        <v>919</v>
      </c>
      <c r="F17" s="10">
        <v>12.5</v>
      </c>
      <c r="G17" s="10">
        <v>11.2</v>
      </c>
      <c r="H17" s="10">
        <v>11.9</v>
      </c>
      <c r="I17" s="10">
        <v>11.9</v>
      </c>
      <c r="J17" s="10">
        <v>11.8</v>
      </c>
      <c r="K17" s="10">
        <v>12.6</v>
      </c>
      <c r="L17" s="27">
        <f t="shared" si="3"/>
        <v>35.6</v>
      </c>
      <c r="M17" s="27">
        <f t="shared" si="4"/>
        <v>36.300000000000004</v>
      </c>
      <c r="N17" s="28">
        <f t="shared" si="5"/>
        <v>59.3</v>
      </c>
      <c r="O17" s="11" t="s">
        <v>149</v>
      </c>
      <c r="P17" s="11" t="s">
        <v>178</v>
      </c>
      <c r="Q17" s="13" t="s">
        <v>250</v>
      </c>
      <c r="R17" s="13" t="s">
        <v>721</v>
      </c>
      <c r="S17" s="13" t="s">
        <v>920</v>
      </c>
      <c r="T17" s="12">
        <v>4.2</v>
      </c>
      <c r="U17" s="12">
        <v>4.9000000000000004</v>
      </c>
      <c r="V17" s="11" t="s">
        <v>148</v>
      </c>
      <c r="W17" s="12">
        <v>-0.5</v>
      </c>
      <c r="X17" s="12" t="s">
        <v>271</v>
      </c>
      <c r="Y17" s="12">
        <v>0.4</v>
      </c>
      <c r="Z17" s="8">
        <v>-0.9</v>
      </c>
      <c r="AA17" s="8"/>
      <c r="AB17" s="11" t="s">
        <v>197</v>
      </c>
      <c r="AC17" s="11" t="s">
        <v>190</v>
      </c>
      <c r="AD17" s="11" t="s">
        <v>146</v>
      </c>
      <c r="AE17" s="8"/>
      <c r="AF17" s="8" t="s">
        <v>922</v>
      </c>
      <c r="AG17" s="31" t="s">
        <v>921</v>
      </c>
    </row>
    <row r="18" spans="1:33" s="5" customFormat="1">
      <c r="A18" s="6">
        <v>45542</v>
      </c>
      <c r="B18" s="25" t="s">
        <v>120</v>
      </c>
      <c r="C18" s="8" t="s">
        <v>151</v>
      </c>
      <c r="D18" s="9">
        <v>4.8692129629629627E-2</v>
      </c>
      <c r="E18" s="8" t="s">
        <v>751</v>
      </c>
      <c r="F18" s="10">
        <v>12.3</v>
      </c>
      <c r="G18" s="10">
        <v>10.6</v>
      </c>
      <c r="H18" s="10">
        <v>11.2</v>
      </c>
      <c r="I18" s="10">
        <v>11.7</v>
      </c>
      <c r="J18" s="10">
        <v>11.8</v>
      </c>
      <c r="K18" s="10">
        <v>13.1</v>
      </c>
      <c r="L18" s="27">
        <f t="shared" si="3"/>
        <v>34.099999999999994</v>
      </c>
      <c r="M18" s="27">
        <f t="shared" si="4"/>
        <v>36.6</v>
      </c>
      <c r="N18" s="28">
        <f t="shared" si="5"/>
        <v>57.599999999999994</v>
      </c>
      <c r="O18" s="11" t="s">
        <v>171</v>
      </c>
      <c r="P18" s="11" t="s">
        <v>254</v>
      </c>
      <c r="Q18" s="13" t="s">
        <v>188</v>
      </c>
      <c r="R18" s="13" t="s">
        <v>937</v>
      </c>
      <c r="S18" s="13" t="s">
        <v>566</v>
      </c>
      <c r="T18" s="12">
        <v>4.2</v>
      </c>
      <c r="U18" s="12">
        <v>4.9000000000000004</v>
      </c>
      <c r="V18" s="11" t="s">
        <v>148</v>
      </c>
      <c r="W18" s="12">
        <v>-1.1000000000000001</v>
      </c>
      <c r="X18" s="12" t="s">
        <v>271</v>
      </c>
      <c r="Y18" s="12">
        <v>-0.2</v>
      </c>
      <c r="Z18" s="8">
        <v>-0.9</v>
      </c>
      <c r="AA18" s="8"/>
      <c r="AB18" s="11" t="s">
        <v>190</v>
      </c>
      <c r="AC18" s="11" t="s">
        <v>190</v>
      </c>
      <c r="AD18" s="11" t="s">
        <v>165</v>
      </c>
      <c r="AE18" s="8"/>
      <c r="AF18" s="8" t="s">
        <v>955</v>
      </c>
      <c r="AG18" s="31" t="s">
        <v>956</v>
      </c>
    </row>
    <row r="19" spans="1:33" s="5" customFormat="1">
      <c r="A19" s="6">
        <v>45543</v>
      </c>
      <c r="B19" s="25" t="s">
        <v>715</v>
      </c>
      <c r="C19" s="8" t="s">
        <v>151</v>
      </c>
      <c r="D19" s="9">
        <v>5.0763888888888886E-2</v>
      </c>
      <c r="E19" s="8" t="s">
        <v>938</v>
      </c>
      <c r="F19" s="10">
        <v>12.5</v>
      </c>
      <c r="G19" s="10">
        <v>10.8</v>
      </c>
      <c r="H19" s="10">
        <v>11.8</v>
      </c>
      <c r="I19" s="10">
        <v>12.4</v>
      </c>
      <c r="J19" s="10">
        <v>12.5</v>
      </c>
      <c r="K19" s="10">
        <v>13.6</v>
      </c>
      <c r="L19" s="27">
        <f t="shared" si="3"/>
        <v>35.1</v>
      </c>
      <c r="M19" s="27">
        <f t="shared" si="4"/>
        <v>38.5</v>
      </c>
      <c r="N19" s="28">
        <f t="shared" si="5"/>
        <v>60</v>
      </c>
      <c r="O19" s="11" t="s">
        <v>149</v>
      </c>
      <c r="P19" s="11" t="s">
        <v>150</v>
      </c>
      <c r="Q19" s="13" t="s">
        <v>339</v>
      </c>
      <c r="R19" s="13" t="s">
        <v>482</v>
      </c>
      <c r="S19" s="13" t="s">
        <v>353</v>
      </c>
      <c r="T19" s="12">
        <v>3.8</v>
      </c>
      <c r="U19" s="12">
        <v>4</v>
      </c>
      <c r="V19" s="11" t="s">
        <v>148</v>
      </c>
      <c r="W19" s="12">
        <v>0.3</v>
      </c>
      <c r="X19" s="12" t="s">
        <v>271</v>
      </c>
      <c r="Y19" s="12">
        <v>1.2</v>
      </c>
      <c r="Z19" s="8">
        <v>-0.9</v>
      </c>
      <c r="AA19" s="8"/>
      <c r="AB19" s="11" t="s">
        <v>272</v>
      </c>
      <c r="AC19" s="11" t="s">
        <v>197</v>
      </c>
      <c r="AD19" s="11" t="s">
        <v>146</v>
      </c>
      <c r="AE19" s="8"/>
      <c r="AF19" s="8" t="s">
        <v>972</v>
      </c>
      <c r="AG19" s="31" t="s">
        <v>973</v>
      </c>
    </row>
    <row r="20" spans="1:33" s="5" customFormat="1">
      <c r="A20" s="6">
        <v>45543</v>
      </c>
      <c r="B20" s="25" t="s">
        <v>330</v>
      </c>
      <c r="C20" s="8" t="s">
        <v>151</v>
      </c>
      <c r="D20" s="9">
        <v>4.8715277777777781E-2</v>
      </c>
      <c r="E20" s="8" t="s">
        <v>718</v>
      </c>
      <c r="F20" s="10">
        <v>12.2</v>
      </c>
      <c r="G20" s="10">
        <v>10.7</v>
      </c>
      <c r="H20" s="10">
        <v>11.3</v>
      </c>
      <c r="I20" s="10">
        <v>11.5</v>
      </c>
      <c r="J20" s="10">
        <v>12.3</v>
      </c>
      <c r="K20" s="10">
        <v>12.9</v>
      </c>
      <c r="L20" s="27">
        <f t="shared" si="3"/>
        <v>34.200000000000003</v>
      </c>
      <c r="M20" s="27">
        <f t="shared" si="4"/>
        <v>36.700000000000003</v>
      </c>
      <c r="N20" s="28">
        <f t="shared" si="5"/>
        <v>58</v>
      </c>
      <c r="O20" s="11" t="s">
        <v>171</v>
      </c>
      <c r="P20" s="11" t="s">
        <v>254</v>
      </c>
      <c r="Q20" s="13" t="s">
        <v>180</v>
      </c>
      <c r="R20" s="13" t="s">
        <v>204</v>
      </c>
      <c r="S20" s="13" t="s">
        <v>721</v>
      </c>
      <c r="T20" s="12">
        <v>3.8</v>
      </c>
      <c r="U20" s="12">
        <v>4</v>
      </c>
      <c r="V20" s="11" t="s">
        <v>148</v>
      </c>
      <c r="W20" s="12">
        <v>-0.3</v>
      </c>
      <c r="X20" s="12" t="s">
        <v>271</v>
      </c>
      <c r="Y20" s="12">
        <v>0.6</v>
      </c>
      <c r="Z20" s="8">
        <v>-0.9</v>
      </c>
      <c r="AA20" s="8"/>
      <c r="AB20" s="11" t="s">
        <v>197</v>
      </c>
      <c r="AC20" s="11" t="s">
        <v>197</v>
      </c>
      <c r="AD20" s="11" t="s">
        <v>146</v>
      </c>
      <c r="AE20" s="8"/>
      <c r="AF20" s="8" t="s">
        <v>959</v>
      </c>
      <c r="AG20" s="31" t="s">
        <v>960</v>
      </c>
    </row>
    <row r="21" spans="1:33" s="5" customFormat="1">
      <c r="A21" s="6">
        <v>45549</v>
      </c>
      <c r="B21" s="35" t="s">
        <v>118</v>
      </c>
      <c r="C21" s="8" t="s">
        <v>151</v>
      </c>
      <c r="D21" s="9">
        <v>4.9375000000000002E-2</v>
      </c>
      <c r="E21" s="8" t="s">
        <v>1006</v>
      </c>
      <c r="F21" s="10">
        <v>12.3</v>
      </c>
      <c r="G21" s="10">
        <v>10.7</v>
      </c>
      <c r="H21" s="10">
        <v>11.5</v>
      </c>
      <c r="I21" s="10">
        <v>12.1</v>
      </c>
      <c r="J21" s="10">
        <v>12.3</v>
      </c>
      <c r="K21" s="10">
        <v>12.7</v>
      </c>
      <c r="L21" s="27">
        <f t="shared" ref="L21:L28" si="6">SUM(F21:H21)</f>
        <v>34.5</v>
      </c>
      <c r="M21" s="27">
        <f t="shared" ref="M21:M28" si="7">SUM(I21:K21)</f>
        <v>37.099999999999994</v>
      </c>
      <c r="N21" s="28">
        <f t="shared" ref="N21:N28" si="8">SUM(F21:J21)</f>
        <v>58.900000000000006</v>
      </c>
      <c r="O21" s="11" t="s">
        <v>171</v>
      </c>
      <c r="P21" s="11" t="s">
        <v>254</v>
      </c>
      <c r="Q21" s="13" t="s">
        <v>721</v>
      </c>
      <c r="R21" s="13" t="s">
        <v>1007</v>
      </c>
      <c r="S21" s="13" t="s">
        <v>1008</v>
      </c>
      <c r="T21" s="12">
        <v>2.2000000000000002</v>
      </c>
      <c r="U21" s="12">
        <v>1.3</v>
      </c>
      <c r="V21" s="11" t="s">
        <v>148</v>
      </c>
      <c r="W21" s="12">
        <v>-0.8</v>
      </c>
      <c r="X21" s="12" t="s">
        <v>271</v>
      </c>
      <c r="Y21" s="12">
        <v>0.1</v>
      </c>
      <c r="Z21" s="8">
        <v>-0.9</v>
      </c>
      <c r="AA21" s="8"/>
      <c r="AB21" s="11" t="s">
        <v>190</v>
      </c>
      <c r="AC21" s="11" t="s">
        <v>197</v>
      </c>
      <c r="AD21" s="11" t="s">
        <v>146</v>
      </c>
      <c r="AE21" s="8"/>
      <c r="AF21" s="8" t="s">
        <v>1005</v>
      </c>
      <c r="AG21" s="31" t="s">
        <v>1012</v>
      </c>
    </row>
    <row r="22" spans="1:33" s="5" customFormat="1">
      <c r="A22" s="6">
        <v>45550</v>
      </c>
      <c r="B22" s="25" t="s">
        <v>553</v>
      </c>
      <c r="C22" s="8" t="s">
        <v>458</v>
      </c>
      <c r="D22" s="9">
        <v>4.8692129629629627E-2</v>
      </c>
      <c r="E22" s="8" t="s">
        <v>982</v>
      </c>
      <c r="F22" s="10">
        <v>12.5</v>
      </c>
      <c r="G22" s="10">
        <v>10.6</v>
      </c>
      <c r="H22" s="10">
        <v>11.4</v>
      </c>
      <c r="I22" s="10">
        <v>11.9</v>
      </c>
      <c r="J22" s="10">
        <v>11.8</v>
      </c>
      <c r="K22" s="10">
        <v>12.5</v>
      </c>
      <c r="L22" s="27">
        <f t="shared" si="6"/>
        <v>34.5</v>
      </c>
      <c r="M22" s="27">
        <f t="shared" si="7"/>
        <v>36.200000000000003</v>
      </c>
      <c r="N22" s="28">
        <f t="shared" si="8"/>
        <v>58.2</v>
      </c>
      <c r="O22" s="11" t="s">
        <v>171</v>
      </c>
      <c r="P22" s="11" t="s">
        <v>254</v>
      </c>
      <c r="Q22" s="13" t="s">
        <v>752</v>
      </c>
      <c r="R22" s="13" t="s">
        <v>377</v>
      </c>
      <c r="S22" s="13" t="s">
        <v>566</v>
      </c>
      <c r="T22" s="12">
        <v>13</v>
      </c>
      <c r="U22" s="12">
        <v>12.3</v>
      </c>
      <c r="V22" s="11" t="s">
        <v>177</v>
      </c>
      <c r="W22" s="12">
        <v>-2.6</v>
      </c>
      <c r="X22" s="12" t="s">
        <v>271</v>
      </c>
      <c r="Y22" s="12">
        <v>-0.2</v>
      </c>
      <c r="Z22" s="8">
        <v>-2.4</v>
      </c>
      <c r="AA22" s="8"/>
      <c r="AB22" s="11" t="s">
        <v>190</v>
      </c>
      <c r="AC22" s="11" t="s">
        <v>197</v>
      </c>
      <c r="AD22" s="11" t="s">
        <v>146</v>
      </c>
      <c r="AE22" s="8"/>
      <c r="AF22" s="8" t="s">
        <v>1032</v>
      </c>
      <c r="AG22" s="31" t="s">
        <v>1023</v>
      </c>
    </row>
    <row r="23" spans="1:33" s="5" customFormat="1">
      <c r="A23" s="6">
        <v>45550</v>
      </c>
      <c r="B23" s="25" t="s">
        <v>118</v>
      </c>
      <c r="C23" s="8" t="s">
        <v>458</v>
      </c>
      <c r="D23" s="9">
        <v>4.8009259259259258E-2</v>
      </c>
      <c r="E23" s="8" t="s">
        <v>1037</v>
      </c>
      <c r="F23" s="10">
        <v>12.3</v>
      </c>
      <c r="G23" s="10">
        <v>10.6</v>
      </c>
      <c r="H23" s="10">
        <v>11.2</v>
      </c>
      <c r="I23" s="10">
        <v>11.5</v>
      </c>
      <c r="J23" s="10">
        <v>11.7</v>
      </c>
      <c r="K23" s="10">
        <v>12.5</v>
      </c>
      <c r="L23" s="27">
        <f t="shared" si="6"/>
        <v>34.099999999999994</v>
      </c>
      <c r="M23" s="27">
        <f t="shared" si="7"/>
        <v>35.700000000000003</v>
      </c>
      <c r="N23" s="28">
        <f t="shared" si="8"/>
        <v>57.3</v>
      </c>
      <c r="O23" s="11" t="s">
        <v>171</v>
      </c>
      <c r="P23" s="11" t="s">
        <v>254</v>
      </c>
      <c r="Q23" s="13" t="s">
        <v>752</v>
      </c>
      <c r="R23" s="13" t="s">
        <v>1038</v>
      </c>
      <c r="S23" s="13" t="s">
        <v>227</v>
      </c>
      <c r="T23" s="12">
        <v>13</v>
      </c>
      <c r="U23" s="12">
        <v>12.3</v>
      </c>
      <c r="V23" s="11" t="s">
        <v>177</v>
      </c>
      <c r="W23" s="12">
        <v>-2.6</v>
      </c>
      <c r="X23" s="12" t="s">
        <v>271</v>
      </c>
      <c r="Y23" s="12">
        <v>-0.5</v>
      </c>
      <c r="Z23" s="8">
        <v>-2.1</v>
      </c>
      <c r="AA23" s="8"/>
      <c r="AB23" s="11" t="s">
        <v>257</v>
      </c>
      <c r="AC23" s="11" t="s">
        <v>190</v>
      </c>
      <c r="AD23" s="11" t="s">
        <v>146</v>
      </c>
      <c r="AE23" s="8"/>
      <c r="AF23" s="8" t="s">
        <v>1035</v>
      </c>
      <c r="AG23" s="31" t="s">
        <v>1036</v>
      </c>
    </row>
    <row r="24" spans="1:33" s="5" customFormat="1">
      <c r="A24" s="6">
        <v>45551</v>
      </c>
      <c r="B24" s="25" t="s">
        <v>118</v>
      </c>
      <c r="C24" s="8" t="s">
        <v>151</v>
      </c>
      <c r="D24" s="9">
        <v>4.866898148148148E-2</v>
      </c>
      <c r="E24" s="8" t="s">
        <v>1066</v>
      </c>
      <c r="F24" s="10">
        <v>12.2</v>
      </c>
      <c r="G24" s="10">
        <v>10.4</v>
      </c>
      <c r="H24" s="10">
        <v>11.5</v>
      </c>
      <c r="I24" s="10">
        <v>11.9</v>
      </c>
      <c r="J24" s="10">
        <v>11.9</v>
      </c>
      <c r="K24" s="10">
        <v>12.6</v>
      </c>
      <c r="L24" s="27">
        <f t="shared" si="6"/>
        <v>34.1</v>
      </c>
      <c r="M24" s="27">
        <f t="shared" si="7"/>
        <v>36.4</v>
      </c>
      <c r="N24" s="28">
        <f t="shared" si="8"/>
        <v>57.9</v>
      </c>
      <c r="O24" s="11" t="s">
        <v>171</v>
      </c>
      <c r="P24" s="11" t="s">
        <v>254</v>
      </c>
      <c r="Q24" s="13" t="s">
        <v>256</v>
      </c>
      <c r="R24" s="13" t="s">
        <v>566</v>
      </c>
      <c r="S24" s="13" t="s">
        <v>494</v>
      </c>
      <c r="T24" s="12">
        <v>11.3</v>
      </c>
      <c r="U24" s="12">
        <v>12.3</v>
      </c>
      <c r="V24" s="11" t="s">
        <v>147</v>
      </c>
      <c r="W24" s="12">
        <v>-1.9</v>
      </c>
      <c r="X24" s="12" t="s">
        <v>271</v>
      </c>
      <c r="Y24" s="12">
        <v>-0.6</v>
      </c>
      <c r="Z24" s="8">
        <v>-1.3</v>
      </c>
      <c r="AA24" s="8" t="s">
        <v>277</v>
      </c>
      <c r="AB24" s="11" t="s">
        <v>257</v>
      </c>
      <c r="AC24" s="11" t="s">
        <v>190</v>
      </c>
      <c r="AD24" s="11" t="s">
        <v>146</v>
      </c>
      <c r="AE24" s="8"/>
      <c r="AF24" s="8" t="s">
        <v>1092</v>
      </c>
      <c r="AG24" s="31" t="s">
        <v>1093</v>
      </c>
    </row>
    <row r="25" spans="1:33" s="5" customFormat="1">
      <c r="A25" s="6">
        <v>45556</v>
      </c>
      <c r="B25" s="25" t="s">
        <v>554</v>
      </c>
      <c r="C25" s="8" t="s">
        <v>151</v>
      </c>
      <c r="D25" s="9">
        <v>5.1388888888888887E-2</v>
      </c>
      <c r="E25" s="8" t="s">
        <v>1113</v>
      </c>
      <c r="F25" s="10">
        <v>12.9</v>
      </c>
      <c r="G25" s="10">
        <v>11</v>
      </c>
      <c r="H25" s="10">
        <v>11.7</v>
      </c>
      <c r="I25" s="10">
        <v>12.3</v>
      </c>
      <c r="J25" s="10">
        <v>12.6</v>
      </c>
      <c r="K25" s="10">
        <v>13.5</v>
      </c>
      <c r="L25" s="27">
        <f t="shared" si="6"/>
        <v>35.599999999999994</v>
      </c>
      <c r="M25" s="27">
        <f t="shared" si="7"/>
        <v>38.4</v>
      </c>
      <c r="N25" s="28">
        <f t="shared" si="8"/>
        <v>60.499999999999993</v>
      </c>
      <c r="O25" s="11" t="s">
        <v>149</v>
      </c>
      <c r="P25" s="11" t="s">
        <v>150</v>
      </c>
      <c r="Q25" s="13" t="s">
        <v>377</v>
      </c>
      <c r="R25" s="13" t="s">
        <v>154</v>
      </c>
      <c r="S25" s="13" t="s">
        <v>1105</v>
      </c>
      <c r="T25" s="12">
        <v>2.4</v>
      </c>
      <c r="U25" s="12">
        <v>2.5</v>
      </c>
      <c r="V25" s="11" t="s">
        <v>148</v>
      </c>
      <c r="W25" s="12">
        <v>0.5</v>
      </c>
      <c r="X25" s="12" t="s">
        <v>271</v>
      </c>
      <c r="Y25" s="12">
        <v>1.2</v>
      </c>
      <c r="Z25" s="8">
        <v>-0.7</v>
      </c>
      <c r="AA25" s="8"/>
      <c r="AB25" s="11" t="s">
        <v>272</v>
      </c>
      <c r="AC25" s="11" t="s">
        <v>197</v>
      </c>
      <c r="AD25" s="11" t="s">
        <v>165</v>
      </c>
      <c r="AE25" s="8"/>
      <c r="AF25" s="8" t="s">
        <v>1112</v>
      </c>
      <c r="AG25" s="31" t="s">
        <v>1111</v>
      </c>
    </row>
    <row r="26" spans="1:33" s="5" customFormat="1">
      <c r="A26" s="6">
        <v>45556</v>
      </c>
      <c r="B26" s="25" t="s">
        <v>118</v>
      </c>
      <c r="C26" s="8" t="s">
        <v>151</v>
      </c>
      <c r="D26" s="9">
        <v>4.9340277777777775E-2</v>
      </c>
      <c r="E26" s="8" t="s">
        <v>1128</v>
      </c>
      <c r="F26" s="10">
        <v>12.4</v>
      </c>
      <c r="G26" s="10">
        <v>10.8</v>
      </c>
      <c r="H26" s="10">
        <v>11.2</v>
      </c>
      <c r="I26" s="10">
        <v>11.7</v>
      </c>
      <c r="J26" s="10">
        <v>12.2</v>
      </c>
      <c r="K26" s="10">
        <v>13</v>
      </c>
      <c r="L26" s="27">
        <f t="shared" si="6"/>
        <v>34.400000000000006</v>
      </c>
      <c r="M26" s="27">
        <f t="shared" si="7"/>
        <v>36.9</v>
      </c>
      <c r="N26" s="28">
        <f t="shared" si="8"/>
        <v>58.300000000000011</v>
      </c>
      <c r="O26" s="11" t="s">
        <v>171</v>
      </c>
      <c r="P26" s="11" t="s">
        <v>254</v>
      </c>
      <c r="Q26" s="13" t="s">
        <v>1129</v>
      </c>
      <c r="R26" s="13" t="s">
        <v>394</v>
      </c>
      <c r="S26" s="13" t="s">
        <v>721</v>
      </c>
      <c r="T26" s="12">
        <v>2.4</v>
      </c>
      <c r="U26" s="12">
        <v>2.5</v>
      </c>
      <c r="V26" s="11" t="s">
        <v>148</v>
      </c>
      <c r="W26" s="12">
        <v>-1.1000000000000001</v>
      </c>
      <c r="X26" s="12" t="s">
        <v>271</v>
      </c>
      <c r="Y26" s="12">
        <v>-0.4</v>
      </c>
      <c r="Z26" s="8">
        <v>-0.7</v>
      </c>
      <c r="AA26" s="8"/>
      <c r="AB26" s="11" t="s">
        <v>257</v>
      </c>
      <c r="AC26" s="11" t="s">
        <v>190</v>
      </c>
      <c r="AD26" s="11" t="s">
        <v>165</v>
      </c>
      <c r="AE26" s="8"/>
      <c r="AF26" s="8" t="s">
        <v>1130</v>
      </c>
      <c r="AG26" s="31" t="s">
        <v>1131</v>
      </c>
    </row>
    <row r="27" spans="1:33" s="5" customFormat="1">
      <c r="A27" s="6">
        <v>45557</v>
      </c>
      <c r="B27" s="25" t="s">
        <v>120</v>
      </c>
      <c r="C27" s="8" t="s">
        <v>151</v>
      </c>
      <c r="D27" s="9">
        <v>4.9317129629629627E-2</v>
      </c>
      <c r="E27" s="8" t="s">
        <v>1174</v>
      </c>
      <c r="F27" s="10">
        <v>12.4</v>
      </c>
      <c r="G27" s="10">
        <v>10.9</v>
      </c>
      <c r="H27" s="10">
        <v>11.8</v>
      </c>
      <c r="I27" s="10">
        <v>12.2</v>
      </c>
      <c r="J27" s="10">
        <v>11.9</v>
      </c>
      <c r="K27" s="10">
        <v>11.9</v>
      </c>
      <c r="L27" s="27">
        <f t="shared" si="6"/>
        <v>35.1</v>
      </c>
      <c r="M27" s="27">
        <f t="shared" si="7"/>
        <v>36</v>
      </c>
      <c r="N27" s="28">
        <f t="shared" si="8"/>
        <v>59.199999999999996</v>
      </c>
      <c r="O27" s="11" t="s">
        <v>149</v>
      </c>
      <c r="P27" s="11" t="s">
        <v>178</v>
      </c>
      <c r="Q27" s="13" t="s">
        <v>1175</v>
      </c>
      <c r="R27" s="13" t="s">
        <v>204</v>
      </c>
      <c r="S27" s="13" t="s">
        <v>482</v>
      </c>
      <c r="T27" s="12">
        <v>2.5</v>
      </c>
      <c r="U27" s="12">
        <v>2.7</v>
      </c>
      <c r="V27" s="11" t="s">
        <v>148</v>
      </c>
      <c r="W27" s="12">
        <v>-0.7</v>
      </c>
      <c r="X27" s="12" t="s">
        <v>271</v>
      </c>
      <c r="Y27" s="12">
        <v>0.1</v>
      </c>
      <c r="Z27" s="8">
        <v>-0.8</v>
      </c>
      <c r="AA27" s="8" t="s">
        <v>277</v>
      </c>
      <c r="AB27" s="11" t="s">
        <v>190</v>
      </c>
      <c r="AC27" s="11" t="s">
        <v>190</v>
      </c>
      <c r="AD27" s="11" t="s">
        <v>165</v>
      </c>
      <c r="AE27" s="8"/>
      <c r="AF27" s="8" t="s">
        <v>1173</v>
      </c>
      <c r="AG27" s="31" t="s">
        <v>1172</v>
      </c>
    </row>
    <row r="28" spans="1:33" s="5" customFormat="1">
      <c r="A28" s="6">
        <v>45563</v>
      </c>
      <c r="B28" s="25" t="s">
        <v>553</v>
      </c>
      <c r="C28" s="8" t="s">
        <v>151</v>
      </c>
      <c r="D28" s="9">
        <v>4.9386574074074076E-2</v>
      </c>
      <c r="E28" s="8" t="s">
        <v>1192</v>
      </c>
      <c r="F28" s="10">
        <v>12.3</v>
      </c>
      <c r="G28" s="10">
        <v>10.9</v>
      </c>
      <c r="H28" s="10">
        <v>11.3</v>
      </c>
      <c r="I28" s="10">
        <v>12.1</v>
      </c>
      <c r="J28" s="10">
        <v>12.2</v>
      </c>
      <c r="K28" s="10">
        <v>12.9</v>
      </c>
      <c r="L28" s="27">
        <f t="shared" si="6"/>
        <v>34.5</v>
      </c>
      <c r="M28" s="27">
        <f t="shared" si="7"/>
        <v>37.199999999999996</v>
      </c>
      <c r="N28" s="28">
        <f t="shared" si="8"/>
        <v>58.8</v>
      </c>
      <c r="O28" s="11" t="s">
        <v>171</v>
      </c>
      <c r="P28" s="11" t="s">
        <v>254</v>
      </c>
      <c r="Q28" s="13" t="s">
        <v>393</v>
      </c>
      <c r="R28" s="13" t="s">
        <v>204</v>
      </c>
      <c r="S28" s="13" t="s">
        <v>669</v>
      </c>
      <c r="T28" s="12">
        <v>3.6</v>
      </c>
      <c r="U28" s="12">
        <v>2.5</v>
      </c>
      <c r="V28" s="11" t="s">
        <v>148</v>
      </c>
      <c r="W28" s="12">
        <v>-1.6</v>
      </c>
      <c r="X28" s="12" t="s">
        <v>271</v>
      </c>
      <c r="Y28" s="12">
        <v>-0.5</v>
      </c>
      <c r="Z28" s="8">
        <v>-1.1000000000000001</v>
      </c>
      <c r="AA28" s="8"/>
      <c r="AB28" s="11" t="s">
        <v>257</v>
      </c>
      <c r="AC28" s="11" t="s">
        <v>197</v>
      </c>
      <c r="AD28" s="11" t="s">
        <v>165</v>
      </c>
      <c r="AE28" s="8"/>
      <c r="AF28" s="8" t="s">
        <v>1190</v>
      </c>
      <c r="AG28" s="31" t="s">
        <v>1191</v>
      </c>
    </row>
    <row r="29" spans="1:33" s="5" customFormat="1">
      <c r="A29" s="6">
        <v>45626</v>
      </c>
      <c r="B29" s="25" t="s">
        <v>118</v>
      </c>
      <c r="C29" s="8" t="s">
        <v>151</v>
      </c>
      <c r="D29" s="9">
        <v>5.0034722222222223E-2</v>
      </c>
      <c r="E29" s="8" t="s">
        <v>1273</v>
      </c>
      <c r="F29" s="10">
        <v>12.5</v>
      </c>
      <c r="G29" s="10">
        <v>10.6</v>
      </c>
      <c r="H29" s="10">
        <v>11.5</v>
      </c>
      <c r="I29" s="10">
        <v>12.5</v>
      </c>
      <c r="J29" s="10">
        <v>12.1</v>
      </c>
      <c r="K29" s="10">
        <v>13.1</v>
      </c>
      <c r="L29" s="27">
        <f t="shared" ref="L29:L31" si="9">SUM(F29:H29)</f>
        <v>34.6</v>
      </c>
      <c r="M29" s="27">
        <f t="shared" ref="M29:M31" si="10">SUM(I29:K29)</f>
        <v>37.700000000000003</v>
      </c>
      <c r="N29" s="28">
        <f t="shared" ref="N29:N31" si="11">SUM(F29:J29)</f>
        <v>59.2</v>
      </c>
      <c r="O29" s="11" t="s">
        <v>171</v>
      </c>
      <c r="P29" s="11" t="s">
        <v>150</v>
      </c>
      <c r="Q29" s="13" t="s">
        <v>669</v>
      </c>
      <c r="R29" s="13" t="s">
        <v>337</v>
      </c>
      <c r="S29" s="13" t="s">
        <v>182</v>
      </c>
      <c r="T29" s="12">
        <v>7.6</v>
      </c>
      <c r="U29" s="12">
        <v>7.3</v>
      </c>
      <c r="V29" s="11" t="s">
        <v>148</v>
      </c>
      <c r="W29" s="12">
        <v>-0.1</v>
      </c>
      <c r="X29" s="12" t="s">
        <v>271</v>
      </c>
      <c r="Y29" s="12">
        <v>0.6</v>
      </c>
      <c r="Z29" s="8">
        <v>-0.7</v>
      </c>
      <c r="AA29" s="8"/>
      <c r="AB29" s="11" t="s">
        <v>197</v>
      </c>
      <c r="AC29" s="11" t="s">
        <v>197</v>
      </c>
      <c r="AD29" s="11" t="s">
        <v>146</v>
      </c>
      <c r="AE29" s="8"/>
      <c r="AF29" s="8" t="s">
        <v>1277</v>
      </c>
      <c r="AG29" s="31" t="s">
        <v>1278</v>
      </c>
    </row>
    <row r="30" spans="1:33" s="5" customFormat="1">
      <c r="A30" s="6">
        <v>45627</v>
      </c>
      <c r="B30" s="25" t="s">
        <v>118</v>
      </c>
      <c r="C30" s="8" t="s">
        <v>151</v>
      </c>
      <c r="D30" s="9">
        <v>5.0046296296296297E-2</v>
      </c>
      <c r="E30" s="8" t="s">
        <v>1314</v>
      </c>
      <c r="F30" s="10">
        <v>12.8</v>
      </c>
      <c r="G30" s="10">
        <v>11.2</v>
      </c>
      <c r="H30" s="10">
        <v>11.9</v>
      </c>
      <c r="I30" s="10">
        <v>12.3</v>
      </c>
      <c r="J30" s="10">
        <v>11.8</v>
      </c>
      <c r="K30" s="10">
        <v>12.4</v>
      </c>
      <c r="L30" s="27">
        <f t="shared" si="9"/>
        <v>35.9</v>
      </c>
      <c r="M30" s="27">
        <f t="shared" si="10"/>
        <v>36.5</v>
      </c>
      <c r="N30" s="28">
        <f t="shared" si="11"/>
        <v>60</v>
      </c>
      <c r="O30" s="11" t="s">
        <v>149</v>
      </c>
      <c r="P30" s="11" t="s">
        <v>178</v>
      </c>
      <c r="Q30" s="13" t="s">
        <v>337</v>
      </c>
      <c r="R30" s="13" t="s">
        <v>204</v>
      </c>
      <c r="S30" s="13" t="s">
        <v>232</v>
      </c>
      <c r="T30" s="12">
        <v>6.4</v>
      </c>
      <c r="U30" s="12">
        <v>6.9</v>
      </c>
      <c r="V30" s="11" t="s">
        <v>148</v>
      </c>
      <c r="W30" s="12" t="s">
        <v>281</v>
      </c>
      <c r="X30" s="12" t="s">
        <v>271</v>
      </c>
      <c r="Y30" s="12">
        <v>0.7</v>
      </c>
      <c r="Z30" s="8">
        <v>-0.7</v>
      </c>
      <c r="AA30" s="8"/>
      <c r="AB30" s="11" t="s">
        <v>197</v>
      </c>
      <c r="AC30" s="11" t="s">
        <v>190</v>
      </c>
      <c r="AD30" s="11" t="s">
        <v>146</v>
      </c>
      <c r="AE30" s="8"/>
      <c r="AF30" s="8" t="s">
        <v>1333</v>
      </c>
      <c r="AG30" s="31" t="s">
        <v>1334</v>
      </c>
    </row>
    <row r="31" spans="1:33" s="5" customFormat="1">
      <c r="A31" s="6">
        <v>45627</v>
      </c>
      <c r="B31" s="25" t="s">
        <v>120</v>
      </c>
      <c r="C31" s="8" t="s">
        <v>151</v>
      </c>
      <c r="D31" s="9">
        <v>4.8715277777777781E-2</v>
      </c>
      <c r="E31" s="8" t="s">
        <v>1037</v>
      </c>
      <c r="F31" s="10">
        <v>12.4</v>
      </c>
      <c r="G31" s="10">
        <v>10.7</v>
      </c>
      <c r="H31" s="10">
        <v>11.4</v>
      </c>
      <c r="I31" s="10">
        <v>12.1</v>
      </c>
      <c r="J31" s="10">
        <v>12</v>
      </c>
      <c r="K31" s="10">
        <v>12.3</v>
      </c>
      <c r="L31" s="27">
        <f t="shared" si="9"/>
        <v>34.5</v>
      </c>
      <c r="M31" s="27">
        <f t="shared" si="10"/>
        <v>36.400000000000006</v>
      </c>
      <c r="N31" s="28">
        <f t="shared" si="11"/>
        <v>58.6</v>
      </c>
      <c r="O31" s="11" t="s">
        <v>171</v>
      </c>
      <c r="P31" s="11" t="s">
        <v>178</v>
      </c>
      <c r="Q31" s="13" t="s">
        <v>752</v>
      </c>
      <c r="R31" s="13" t="s">
        <v>818</v>
      </c>
      <c r="S31" s="13" t="s">
        <v>235</v>
      </c>
      <c r="T31" s="12">
        <v>6.4</v>
      </c>
      <c r="U31" s="12">
        <v>6.9</v>
      </c>
      <c r="V31" s="11" t="s">
        <v>148</v>
      </c>
      <c r="W31" s="12">
        <v>-0.9</v>
      </c>
      <c r="X31" s="12" t="s">
        <v>271</v>
      </c>
      <c r="Y31" s="12">
        <v>-0.2</v>
      </c>
      <c r="Z31" s="8">
        <v>-0.7</v>
      </c>
      <c r="AA31" s="8"/>
      <c r="AB31" s="11" t="s">
        <v>190</v>
      </c>
      <c r="AC31" s="11" t="s">
        <v>197</v>
      </c>
      <c r="AD31" s="11" t="s">
        <v>165</v>
      </c>
      <c r="AE31" s="8"/>
      <c r="AF31" s="8" t="s">
        <v>1341</v>
      </c>
      <c r="AG31" s="31" t="s">
        <v>1342</v>
      </c>
    </row>
    <row r="32" spans="1:33" s="5" customFormat="1">
      <c r="A32" s="6">
        <v>45633</v>
      </c>
      <c r="B32" s="25" t="s">
        <v>1180</v>
      </c>
      <c r="C32" s="8" t="s">
        <v>151</v>
      </c>
      <c r="D32" s="9">
        <v>5.0011574074074076E-2</v>
      </c>
      <c r="E32" s="8" t="s">
        <v>1359</v>
      </c>
      <c r="F32" s="10">
        <v>12.7</v>
      </c>
      <c r="G32" s="10">
        <v>10.9</v>
      </c>
      <c r="H32" s="10">
        <v>11.8</v>
      </c>
      <c r="I32" s="10">
        <v>12.1</v>
      </c>
      <c r="J32" s="10">
        <v>12</v>
      </c>
      <c r="K32" s="10">
        <v>12.6</v>
      </c>
      <c r="L32" s="27">
        <f t="shared" ref="L32:L34" si="12">SUM(F32:H32)</f>
        <v>35.400000000000006</v>
      </c>
      <c r="M32" s="27">
        <f t="shared" ref="M32:M34" si="13">SUM(I32:K32)</f>
        <v>36.700000000000003</v>
      </c>
      <c r="N32" s="28">
        <f t="shared" ref="N32:N34" si="14">SUM(F32:J32)</f>
        <v>59.500000000000007</v>
      </c>
      <c r="O32" s="11" t="s">
        <v>149</v>
      </c>
      <c r="P32" s="11" t="s">
        <v>178</v>
      </c>
      <c r="Q32" s="13" t="s">
        <v>248</v>
      </c>
      <c r="R32" s="13" t="s">
        <v>394</v>
      </c>
      <c r="S32" s="13" t="s">
        <v>561</v>
      </c>
      <c r="T32" s="12">
        <v>3.9</v>
      </c>
      <c r="U32" s="12">
        <v>4.9000000000000004</v>
      </c>
      <c r="V32" s="11" t="s">
        <v>148</v>
      </c>
      <c r="W32" s="12">
        <v>-0.3</v>
      </c>
      <c r="X32" s="12" t="s">
        <v>271</v>
      </c>
      <c r="Y32" s="12">
        <v>0.3</v>
      </c>
      <c r="Z32" s="8">
        <v>-0.6</v>
      </c>
      <c r="AA32" s="8"/>
      <c r="AB32" s="11" t="s">
        <v>197</v>
      </c>
      <c r="AC32" s="11" t="s">
        <v>190</v>
      </c>
      <c r="AD32" s="11" t="s">
        <v>165</v>
      </c>
      <c r="AE32" s="8"/>
      <c r="AF32" s="8" t="s">
        <v>1390</v>
      </c>
      <c r="AG32" s="31" t="s">
        <v>1391</v>
      </c>
    </row>
    <row r="33" spans="1:33" s="5" customFormat="1">
      <c r="A33" s="6">
        <v>45634</v>
      </c>
      <c r="B33" s="25" t="s">
        <v>553</v>
      </c>
      <c r="C33" s="8" t="s">
        <v>151</v>
      </c>
      <c r="D33" s="9">
        <v>5.0694444444444445E-2</v>
      </c>
      <c r="E33" s="8" t="s">
        <v>1362</v>
      </c>
      <c r="F33" s="10">
        <v>12.6</v>
      </c>
      <c r="G33" s="10">
        <v>11.1</v>
      </c>
      <c r="H33" s="10">
        <v>11.9</v>
      </c>
      <c r="I33" s="10">
        <v>12.2</v>
      </c>
      <c r="J33" s="10">
        <v>12.2</v>
      </c>
      <c r="K33" s="10">
        <v>13</v>
      </c>
      <c r="L33" s="27">
        <f t="shared" si="12"/>
        <v>35.6</v>
      </c>
      <c r="M33" s="27">
        <f t="shared" si="13"/>
        <v>37.4</v>
      </c>
      <c r="N33" s="28">
        <f t="shared" si="14"/>
        <v>60</v>
      </c>
      <c r="O33" s="11" t="s">
        <v>149</v>
      </c>
      <c r="P33" s="11" t="s">
        <v>178</v>
      </c>
      <c r="Q33" s="13" t="s">
        <v>1319</v>
      </c>
      <c r="R33" s="13" t="s">
        <v>906</v>
      </c>
      <c r="S33" s="13" t="s">
        <v>669</v>
      </c>
      <c r="T33" s="12">
        <v>3.9</v>
      </c>
      <c r="U33" s="12">
        <v>4</v>
      </c>
      <c r="V33" s="11" t="s">
        <v>148</v>
      </c>
      <c r="W33" s="12">
        <v>-0.1</v>
      </c>
      <c r="X33" s="12" t="s">
        <v>271</v>
      </c>
      <c r="Y33" s="12">
        <v>0.4</v>
      </c>
      <c r="Z33" s="8">
        <v>-0.5</v>
      </c>
      <c r="AA33" s="8"/>
      <c r="AB33" s="11" t="s">
        <v>197</v>
      </c>
      <c r="AC33" s="11" t="s">
        <v>190</v>
      </c>
      <c r="AD33" s="11" t="s">
        <v>165</v>
      </c>
      <c r="AE33" s="8"/>
      <c r="AF33" s="8" t="s">
        <v>1398</v>
      </c>
      <c r="AG33" s="31" t="s">
        <v>1399</v>
      </c>
    </row>
    <row r="34" spans="1:33" s="5" customFormat="1">
      <c r="A34" s="6">
        <v>45634</v>
      </c>
      <c r="B34" s="35" t="s">
        <v>118</v>
      </c>
      <c r="C34" s="8" t="s">
        <v>151</v>
      </c>
      <c r="D34" s="9">
        <v>5.0057870370370371E-2</v>
      </c>
      <c r="E34" s="8" t="s">
        <v>1363</v>
      </c>
      <c r="F34" s="10">
        <v>12.5</v>
      </c>
      <c r="G34" s="10">
        <v>10.6</v>
      </c>
      <c r="H34" s="10">
        <v>11.3</v>
      </c>
      <c r="I34" s="10">
        <v>12.2</v>
      </c>
      <c r="J34" s="10">
        <v>12.8</v>
      </c>
      <c r="K34" s="10">
        <v>13.1</v>
      </c>
      <c r="L34" s="27">
        <f t="shared" si="12"/>
        <v>34.400000000000006</v>
      </c>
      <c r="M34" s="27">
        <f t="shared" si="13"/>
        <v>38.1</v>
      </c>
      <c r="N34" s="28">
        <f t="shared" si="14"/>
        <v>59.400000000000006</v>
      </c>
      <c r="O34" s="11" t="s">
        <v>171</v>
      </c>
      <c r="P34" s="11" t="s">
        <v>150</v>
      </c>
      <c r="Q34" s="13" t="s">
        <v>200</v>
      </c>
      <c r="R34" s="13" t="s">
        <v>1364</v>
      </c>
      <c r="S34" s="13" t="s">
        <v>195</v>
      </c>
      <c r="T34" s="12">
        <v>3.9</v>
      </c>
      <c r="U34" s="12">
        <v>4</v>
      </c>
      <c r="V34" s="11" t="s">
        <v>148</v>
      </c>
      <c r="W34" s="12">
        <v>0.1</v>
      </c>
      <c r="X34" s="12" t="s">
        <v>271</v>
      </c>
      <c r="Y34" s="12">
        <v>0.6</v>
      </c>
      <c r="Z34" s="8">
        <v>-0.5</v>
      </c>
      <c r="AA34" s="8"/>
      <c r="AB34" s="11" t="s">
        <v>197</v>
      </c>
      <c r="AC34" s="11" t="s">
        <v>197</v>
      </c>
      <c r="AD34" s="11" t="s">
        <v>146</v>
      </c>
      <c r="AE34" s="8"/>
      <c r="AF34" s="8" t="s">
        <v>1402</v>
      </c>
      <c r="AG34" s="31" t="s">
        <v>1403</v>
      </c>
    </row>
    <row r="35" spans="1:33" s="5" customFormat="1">
      <c r="A35" s="6">
        <v>45640</v>
      </c>
      <c r="B35" s="25" t="s">
        <v>118</v>
      </c>
      <c r="C35" s="8" t="s">
        <v>151</v>
      </c>
      <c r="D35" s="9">
        <v>4.9375000000000002E-2</v>
      </c>
      <c r="E35" s="8" t="s">
        <v>1427</v>
      </c>
      <c r="F35" s="10">
        <v>12.6</v>
      </c>
      <c r="G35" s="10">
        <v>10.7</v>
      </c>
      <c r="H35" s="10">
        <v>11.9</v>
      </c>
      <c r="I35" s="10">
        <v>12.4</v>
      </c>
      <c r="J35" s="10">
        <v>11.5</v>
      </c>
      <c r="K35" s="10">
        <v>12.5</v>
      </c>
      <c r="L35" s="27">
        <f t="shared" ref="L35:L36" si="15">SUM(F35:H35)</f>
        <v>35.199999999999996</v>
      </c>
      <c r="M35" s="27">
        <f t="shared" ref="M35:M36" si="16">SUM(I35:K35)</f>
        <v>36.4</v>
      </c>
      <c r="N35" s="28">
        <f t="shared" ref="N35:N36" si="17">SUM(F35:J35)</f>
        <v>59.099999999999994</v>
      </c>
      <c r="O35" s="11" t="s">
        <v>149</v>
      </c>
      <c r="P35" s="11" t="s">
        <v>178</v>
      </c>
      <c r="Q35" s="13" t="s">
        <v>1428</v>
      </c>
      <c r="R35" s="13" t="s">
        <v>353</v>
      </c>
      <c r="S35" s="13" t="s">
        <v>152</v>
      </c>
      <c r="T35" s="12">
        <v>2.4</v>
      </c>
      <c r="U35" s="12">
        <v>3.5</v>
      </c>
      <c r="V35" s="11" t="s">
        <v>148</v>
      </c>
      <c r="W35" s="12">
        <v>-0.8</v>
      </c>
      <c r="X35" s="12" t="s">
        <v>271</v>
      </c>
      <c r="Y35" s="12">
        <v>-0.3</v>
      </c>
      <c r="Z35" s="8">
        <v>-0.5</v>
      </c>
      <c r="AA35" s="8"/>
      <c r="AB35" s="11" t="s">
        <v>257</v>
      </c>
      <c r="AC35" s="11" t="s">
        <v>197</v>
      </c>
      <c r="AD35" s="11" t="s">
        <v>146</v>
      </c>
      <c r="AE35" s="8"/>
      <c r="AF35" s="8" t="s">
        <v>1459</v>
      </c>
      <c r="AG35" s="31" t="s">
        <v>1460</v>
      </c>
    </row>
    <row r="36" spans="1:33" s="5" customFormat="1">
      <c r="A36" s="6">
        <v>45641</v>
      </c>
      <c r="B36" s="25" t="s">
        <v>118</v>
      </c>
      <c r="C36" s="8" t="s">
        <v>151</v>
      </c>
      <c r="D36" s="9">
        <v>4.9363425925925929E-2</v>
      </c>
      <c r="E36" s="8" t="s">
        <v>1444</v>
      </c>
      <c r="F36" s="10">
        <v>12.5</v>
      </c>
      <c r="G36" s="10">
        <v>10.8</v>
      </c>
      <c r="H36" s="10">
        <v>11.3</v>
      </c>
      <c r="I36" s="10">
        <v>12</v>
      </c>
      <c r="J36" s="10">
        <v>11.9</v>
      </c>
      <c r="K36" s="10">
        <v>13</v>
      </c>
      <c r="L36" s="27">
        <f t="shared" si="15"/>
        <v>34.6</v>
      </c>
      <c r="M36" s="27">
        <f t="shared" si="16"/>
        <v>36.9</v>
      </c>
      <c r="N36" s="28">
        <f t="shared" si="17"/>
        <v>58.5</v>
      </c>
      <c r="O36" s="11" t="s">
        <v>171</v>
      </c>
      <c r="P36" s="11" t="s">
        <v>178</v>
      </c>
      <c r="Q36" s="13" t="s">
        <v>721</v>
      </c>
      <c r="R36" s="13" t="s">
        <v>394</v>
      </c>
      <c r="S36" s="13" t="s">
        <v>759</v>
      </c>
      <c r="T36" s="12">
        <v>2.4</v>
      </c>
      <c r="U36" s="12">
        <v>2.9</v>
      </c>
      <c r="V36" s="11" t="s">
        <v>148</v>
      </c>
      <c r="W36" s="12">
        <v>-0.9</v>
      </c>
      <c r="X36" s="12" t="s">
        <v>271</v>
      </c>
      <c r="Y36" s="12">
        <v>-0.4</v>
      </c>
      <c r="Z36" s="8">
        <v>-0.5</v>
      </c>
      <c r="AA36" s="8"/>
      <c r="AB36" s="11" t="s">
        <v>257</v>
      </c>
      <c r="AC36" s="11" t="s">
        <v>190</v>
      </c>
      <c r="AD36" s="11" t="s">
        <v>146</v>
      </c>
      <c r="AE36" s="8"/>
      <c r="AF36" s="8" t="s">
        <v>1480</v>
      </c>
      <c r="AG36" s="31" t="s">
        <v>1481</v>
      </c>
    </row>
  </sheetData>
  <autoFilter ref="A1:AF3" xr:uid="{00000000-0009-0000-0000-000006000000}"/>
  <phoneticPr fontId="11"/>
  <conditionalFormatting sqref="F2:K2">
    <cfRule type="colorScale" priority="1762">
      <colorScale>
        <cfvo type="min"/>
        <cfvo type="percentile" val="50"/>
        <cfvo type="max"/>
        <color rgb="FFF8696B"/>
        <color rgb="FFFFEB84"/>
        <color rgb="FF63BE7B"/>
      </colorScale>
    </cfRule>
  </conditionalFormatting>
  <conditionalFormatting sqref="F3:K3">
    <cfRule type="colorScale" priority="65">
      <colorScale>
        <cfvo type="min"/>
        <cfvo type="percentile" val="50"/>
        <cfvo type="max"/>
        <color rgb="FFF8696B"/>
        <color rgb="FFFFEB84"/>
        <color rgb="FF63BE7B"/>
      </colorScale>
    </cfRule>
  </conditionalFormatting>
  <conditionalFormatting sqref="F4:K5">
    <cfRule type="colorScale" priority="61">
      <colorScale>
        <cfvo type="min"/>
        <cfvo type="percentile" val="50"/>
        <cfvo type="max"/>
        <color rgb="FFF8696B"/>
        <color rgb="FFFFEB84"/>
        <color rgb="FF63BE7B"/>
      </colorScale>
    </cfRule>
  </conditionalFormatting>
  <conditionalFormatting sqref="F6:K7">
    <cfRule type="colorScale" priority="57">
      <colorScale>
        <cfvo type="min"/>
        <cfvo type="percentile" val="50"/>
        <cfvo type="max"/>
        <color rgb="FFF8696B"/>
        <color rgb="FFFFEB84"/>
        <color rgb="FF63BE7B"/>
      </colorScale>
    </cfRule>
  </conditionalFormatting>
  <conditionalFormatting sqref="F8:K9">
    <cfRule type="colorScale" priority="53">
      <colorScale>
        <cfvo type="min"/>
        <cfvo type="percentile" val="50"/>
        <cfvo type="max"/>
        <color rgb="FFF8696B"/>
        <color rgb="FFFFEB84"/>
        <color rgb="FF63BE7B"/>
      </colorScale>
    </cfRule>
  </conditionalFormatting>
  <conditionalFormatting sqref="F10:K11">
    <cfRule type="colorScale" priority="43">
      <colorScale>
        <cfvo type="min"/>
        <cfvo type="percentile" val="50"/>
        <cfvo type="max"/>
        <color rgb="FFF8696B"/>
        <color rgb="FFFFEB84"/>
        <color rgb="FF63BE7B"/>
      </colorScale>
    </cfRule>
  </conditionalFormatting>
  <conditionalFormatting sqref="F12:K14">
    <cfRule type="colorScale" priority="39">
      <colorScale>
        <cfvo type="min"/>
        <cfvo type="percentile" val="50"/>
        <cfvo type="max"/>
        <color rgb="FFF8696B"/>
        <color rgb="FFFFEB84"/>
        <color rgb="FF63BE7B"/>
      </colorScale>
    </cfRule>
  </conditionalFormatting>
  <conditionalFormatting sqref="F15:K16">
    <cfRule type="colorScale" priority="35">
      <colorScale>
        <cfvo type="min"/>
        <cfvo type="percentile" val="50"/>
        <cfvo type="max"/>
        <color rgb="FFF8696B"/>
        <color rgb="FFFFEB84"/>
        <color rgb="FF63BE7B"/>
      </colorScale>
    </cfRule>
  </conditionalFormatting>
  <conditionalFormatting sqref="F17:K20">
    <cfRule type="colorScale" priority="31">
      <colorScale>
        <cfvo type="min"/>
        <cfvo type="percentile" val="50"/>
        <cfvo type="max"/>
        <color rgb="FFF8696B"/>
        <color rgb="FFFFEB84"/>
        <color rgb="FF63BE7B"/>
      </colorScale>
    </cfRule>
  </conditionalFormatting>
  <conditionalFormatting sqref="F21:K24">
    <cfRule type="colorScale" priority="27">
      <colorScale>
        <cfvo type="min"/>
        <cfvo type="percentile" val="50"/>
        <cfvo type="max"/>
        <color rgb="FFF8696B"/>
        <color rgb="FFFFEB84"/>
        <color rgb="FF63BE7B"/>
      </colorScale>
    </cfRule>
  </conditionalFormatting>
  <conditionalFormatting sqref="F25:K27">
    <cfRule type="colorScale" priority="23">
      <colorScale>
        <cfvo type="min"/>
        <cfvo type="percentile" val="50"/>
        <cfvo type="max"/>
        <color rgb="FFF8696B"/>
        <color rgb="FFFFEB84"/>
        <color rgb="FF63BE7B"/>
      </colorScale>
    </cfRule>
  </conditionalFormatting>
  <conditionalFormatting sqref="F28:K28">
    <cfRule type="colorScale" priority="13">
      <colorScale>
        <cfvo type="min"/>
        <cfvo type="percentile" val="50"/>
        <cfvo type="max"/>
        <color rgb="FFF8696B"/>
        <color rgb="FFFFEB84"/>
        <color rgb="FF63BE7B"/>
      </colorScale>
    </cfRule>
  </conditionalFormatting>
  <conditionalFormatting sqref="F29:K31">
    <cfRule type="colorScale" priority="9">
      <colorScale>
        <cfvo type="min"/>
        <cfvo type="percentile" val="50"/>
        <cfvo type="max"/>
        <color rgb="FFF8696B"/>
        <color rgb="FFFFEB84"/>
        <color rgb="FF63BE7B"/>
      </colorScale>
    </cfRule>
  </conditionalFormatting>
  <conditionalFormatting sqref="F32:K34">
    <cfRule type="colorScale" priority="5">
      <colorScale>
        <cfvo type="min"/>
        <cfvo type="percentile" val="50"/>
        <cfvo type="max"/>
        <color rgb="FFF8696B"/>
        <color rgb="FFFFEB84"/>
        <color rgb="FF63BE7B"/>
      </colorScale>
    </cfRule>
  </conditionalFormatting>
  <conditionalFormatting sqref="F35:K36">
    <cfRule type="colorScale" priority="1">
      <colorScale>
        <cfvo type="min"/>
        <cfvo type="percentile" val="50"/>
        <cfvo type="max"/>
        <color rgb="FFF8696B"/>
        <color rgb="FFFFEB84"/>
        <color rgb="FF63BE7B"/>
      </colorScale>
    </cfRule>
  </conditionalFormatting>
  <conditionalFormatting sqref="V2:V36">
    <cfRule type="containsText" dxfId="35" priority="21" operator="containsText" text="B">
      <formula>NOT(ISERROR(SEARCH("B",V2)))</formula>
    </cfRule>
    <cfRule type="containsText" dxfId="34" priority="20" operator="containsText" text="E">
      <formula>NOT(ISERROR(SEARCH("E",V2)))</formula>
    </cfRule>
    <cfRule type="containsText" dxfId="33" priority="19" operator="containsText" text="F">
      <formula>NOT(ISERROR(SEARCH("F",V2)))</formula>
    </cfRule>
    <cfRule type="containsText" dxfId="32" priority="18" operator="containsText" text="S">
      <formula>NOT(ISERROR(SEARCH("S",V2)))</formula>
    </cfRule>
    <cfRule type="containsText" dxfId="31" priority="17" operator="containsText" text="D">
      <formula>NOT(ISERROR(SEARCH("D",V2)))</formula>
    </cfRule>
    <cfRule type="containsText" dxfId="30" priority="22" operator="containsText" text="A">
      <formula>NOT(ISERROR(SEARCH("A",V2)))</formula>
    </cfRule>
  </conditionalFormatting>
  <conditionalFormatting sqref="AB2:AE36">
    <cfRule type="containsText" dxfId="29" priority="4" operator="containsText" text="A">
      <formula>NOT(ISERROR(SEARCH("A",AB2)))</formula>
    </cfRule>
    <cfRule type="containsText" dxfId="28" priority="3" operator="containsText" text="B">
      <formula>NOT(ISERROR(SEARCH("B",AB2)))</formula>
    </cfRule>
    <cfRule type="containsText" dxfId="27" priority="2" operator="containsText" text="E">
      <formula>NOT(ISERROR(SEARCH("E",AB2)))</formula>
    </cfRule>
  </conditionalFormatting>
  <dataValidations count="2">
    <dataValidation type="list" allowBlank="1" showInputMessage="1" showErrorMessage="1" sqref="AE3:AE36" xr:uid="{7F07E616-5DB5-304A-B9C6-E0228E1ACBB9}">
      <formula1>"強風,外差し,イン先行,凍結防止"</formula1>
    </dataValidation>
    <dataValidation type="list" allowBlank="1" showInputMessage="1" showErrorMessage="1" sqref="AE2" xr:uid="{AAFABE10-02F9-984D-A4A7-AA0D3C005F60}">
      <formula1>"強風,外差し,イン先行"</formula1>
    </dataValidation>
  </dataValidations>
  <pageMargins left="0.7" right="0.7" top="0.75" bottom="0.75" header="0.3" footer="0.3"/>
  <pageSetup paperSize="9" orientation="portrait" horizontalDpi="4294967292" verticalDpi="4294967292"/>
  <ignoredErrors>
    <ignoredError sqref="L2:N2 L3:N3 L4:N5 L6:N7 L8:N9 L10:N11 L12:N14 L15:N16 L17:N20 L21:N24 L25:N27 L28:N28 L29:N31 L32:N34 L35:N3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53"/>
  <sheetViews>
    <sheetView workbookViewId="0">
      <pane xSplit="5" ySplit="1" topLeftCell="F45" activePane="bottomRight" state="frozen"/>
      <selection activeCell="E15" sqref="E15"/>
      <selection pane="topRight" activeCell="E15" sqref="E15"/>
      <selection pane="bottomLeft" activeCell="E15" sqref="E15"/>
      <selection pane="bottomRight" activeCell="AI58" sqref="AI5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115</v>
      </c>
      <c r="W1" s="4" t="s">
        <v>116</v>
      </c>
      <c r="X1" s="4" t="s">
        <v>140</v>
      </c>
      <c r="Y1" s="4" t="s">
        <v>9</v>
      </c>
      <c r="Z1" s="4" t="s">
        <v>104</v>
      </c>
      <c r="AA1" s="4" t="s">
        <v>10</v>
      </c>
      <c r="AB1" s="4" t="s">
        <v>11</v>
      </c>
      <c r="AC1" s="4"/>
      <c r="AD1" s="4" t="s">
        <v>12</v>
      </c>
      <c r="AE1" s="4" t="s">
        <v>13</v>
      </c>
      <c r="AF1" s="4" t="s">
        <v>62</v>
      </c>
      <c r="AG1" s="4" t="s">
        <v>67</v>
      </c>
      <c r="AH1" s="1" t="s">
        <v>29</v>
      </c>
      <c r="AI1" s="22" t="s">
        <v>117</v>
      </c>
    </row>
    <row r="2" spans="1:35" s="5" customFormat="1">
      <c r="A2" s="6">
        <v>45360</v>
      </c>
      <c r="B2" s="25" t="s">
        <v>163</v>
      </c>
      <c r="C2" s="8" t="s">
        <v>175</v>
      </c>
      <c r="D2" s="9">
        <v>5.980324074074074E-2</v>
      </c>
      <c r="E2" s="8" t="s">
        <v>176</v>
      </c>
      <c r="F2" s="10">
        <v>12.4</v>
      </c>
      <c r="G2" s="10">
        <v>11.5</v>
      </c>
      <c r="H2" s="10">
        <v>12.2</v>
      </c>
      <c r="I2" s="10">
        <v>12.9</v>
      </c>
      <c r="J2" s="10">
        <v>12.8</v>
      </c>
      <c r="K2" s="10">
        <v>12.5</v>
      </c>
      <c r="L2" s="10">
        <v>12.4</v>
      </c>
      <c r="M2" s="27">
        <f t="shared" ref="M2:M15" si="0">SUM(F2:H2)</f>
        <v>36.099999999999994</v>
      </c>
      <c r="N2" s="27">
        <f t="shared" ref="N2:N15" si="1">I2</f>
        <v>12.9</v>
      </c>
      <c r="O2" s="27">
        <f t="shared" ref="O2:O15" si="2">SUM(J2:L2)</f>
        <v>37.700000000000003</v>
      </c>
      <c r="P2" s="28">
        <f t="shared" ref="P2:P15" si="3">SUM(F2:J2)</f>
        <v>61.8</v>
      </c>
      <c r="Q2" s="11" t="s">
        <v>172</v>
      </c>
      <c r="R2" s="11" t="s">
        <v>173</v>
      </c>
      <c r="S2" s="13" t="s">
        <v>221</v>
      </c>
      <c r="T2" s="13" t="s">
        <v>222</v>
      </c>
      <c r="U2" s="13" t="s">
        <v>223</v>
      </c>
      <c r="V2" s="12">
        <v>13</v>
      </c>
      <c r="W2" s="12">
        <v>13.1</v>
      </c>
      <c r="X2" s="11" t="s">
        <v>168</v>
      </c>
      <c r="Y2" s="8">
        <v>0.7</v>
      </c>
      <c r="Z2" s="11" t="s">
        <v>271</v>
      </c>
      <c r="AA2" s="11">
        <v>0.4</v>
      </c>
      <c r="AB2" s="11">
        <v>0.3</v>
      </c>
      <c r="AC2" s="11"/>
      <c r="AD2" s="11" t="s">
        <v>197</v>
      </c>
      <c r="AE2" s="11" t="s">
        <v>197</v>
      </c>
      <c r="AF2" s="11" t="s">
        <v>168</v>
      </c>
      <c r="AG2" s="8" t="s">
        <v>183</v>
      </c>
      <c r="AH2" s="8" t="s">
        <v>282</v>
      </c>
      <c r="AI2" s="31" t="s">
        <v>283</v>
      </c>
    </row>
    <row r="3" spans="1:35" s="5" customFormat="1">
      <c r="A3" s="6">
        <v>45360</v>
      </c>
      <c r="B3" s="25" t="s">
        <v>123</v>
      </c>
      <c r="C3" s="8" t="s">
        <v>216</v>
      </c>
      <c r="D3" s="9">
        <v>5.903935185185185E-2</v>
      </c>
      <c r="E3" s="8" t="s">
        <v>217</v>
      </c>
      <c r="F3" s="10">
        <v>12.4</v>
      </c>
      <c r="G3" s="10">
        <v>11.4</v>
      </c>
      <c r="H3" s="10">
        <v>12.1</v>
      </c>
      <c r="I3" s="10">
        <v>12.1</v>
      </c>
      <c r="J3" s="10">
        <v>12.6</v>
      </c>
      <c r="K3" s="10">
        <v>12.2</v>
      </c>
      <c r="L3" s="10">
        <v>12.3</v>
      </c>
      <c r="M3" s="27">
        <f t="shared" si="0"/>
        <v>35.9</v>
      </c>
      <c r="N3" s="27">
        <f t="shared" si="1"/>
        <v>12.1</v>
      </c>
      <c r="O3" s="27">
        <f t="shared" si="2"/>
        <v>37.099999999999994</v>
      </c>
      <c r="P3" s="28">
        <f t="shared" si="3"/>
        <v>60.6</v>
      </c>
      <c r="Q3" s="11" t="s">
        <v>214</v>
      </c>
      <c r="R3" s="11" t="s">
        <v>215</v>
      </c>
      <c r="S3" s="13" t="s">
        <v>218</v>
      </c>
      <c r="T3" s="13" t="s">
        <v>219</v>
      </c>
      <c r="U3" s="13" t="s">
        <v>220</v>
      </c>
      <c r="V3" s="12">
        <v>13</v>
      </c>
      <c r="W3" s="12">
        <v>13.1</v>
      </c>
      <c r="X3" s="11" t="s">
        <v>168</v>
      </c>
      <c r="Y3" s="8">
        <v>1.4</v>
      </c>
      <c r="Z3" s="11" t="s">
        <v>271</v>
      </c>
      <c r="AA3" s="11">
        <v>1.1000000000000001</v>
      </c>
      <c r="AB3" s="11">
        <v>0.3</v>
      </c>
      <c r="AC3" s="11"/>
      <c r="AD3" s="11" t="s">
        <v>272</v>
      </c>
      <c r="AE3" s="11" t="s">
        <v>197</v>
      </c>
      <c r="AF3" s="11" t="s">
        <v>167</v>
      </c>
      <c r="AG3" s="8" t="s">
        <v>183</v>
      </c>
      <c r="AH3" s="8" t="s">
        <v>282</v>
      </c>
      <c r="AI3" s="31" t="s">
        <v>300</v>
      </c>
    </row>
    <row r="4" spans="1:35" s="5" customFormat="1">
      <c r="A4" s="6">
        <v>45361</v>
      </c>
      <c r="B4" s="25" t="s">
        <v>157</v>
      </c>
      <c r="C4" s="8" t="s">
        <v>208</v>
      </c>
      <c r="D4" s="9">
        <v>5.9074074074074077E-2</v>
      </c>
      <c r="E4" s="8" t="s">
        <v>166</v>
      </c>
      <c r="F4" s="10">
        <v>12.7</v>
      </c>
      <c r="G4" s="10">
        <v>11.4</v>
      </c>
      <c r="H4" s="10">
        <v>11.8</v>
      </c>
      <c r="I4" s="10">
        <v>12.4</v>
      </c>
      <c r="J4" s="10">
        <v>12.7</v>
      </c>
      <c r="K4" s="10">
        <v>11.8</v>
      </c>
      <c r="L4" s="10">
        <v>12.6</v>
      </c>
      <c r="M4" s="27">
        <f t="shared" si="0"/>
        <v>35.900000000000006</v>
      </c>
      <c r="N4" s="27">
        <f t="shared" si="1"/>
        <v>12.4</v>
      </c>
      <c r="O4" s="27">
        <f t="shared" si="2"/>
        <v>37.1</v>
      </c>
      <c r="P4" s="28">
        <f t="shared" si="3"/>
        <v>61</v>
      </c>
      <c r="Q4" s="11" t="s">
        <v>172</v>
      </c>
      <c r="R4" s="11" t="s">
        <v>259</v>
      </c>
      <c r="S4" s="13" t="s">
        <v>260</v>
      </c>
      <c r="T4" s="13" t="s">
        <v>261</v>
      </c>
      <c r="U4" s="13" t="s">
        <v>262</v>
      </c>
      <c r="V4" s="12">
        <v>6.5</v>
      </c>
      <c r="W4" s="12">
        <v>6.3</v>
      </c>
      <c r="X4" s="11" t="s">
        <v>168</v>
      </c>
      <c r="Y4" s="8">
        <v>1</v>
      </c>
      <c r="Z4" s="11" t="s">
        <v>271</v>
      </c>
      <c r="AA4" s="11">
        <v>0.6</v>
      </c>
      <c r="AB4" s="11">
        <v>0.4</v>
      </c>
      <c r="AC4" s="11"/>
      <c r="AD4" s="11" t="s">
        <v>197</v>
      </c>
      <c r="AE4" s="11" t="s">
        <v>190</v>
      </c>
      <c r="AF4" s="11" t="s">
        <v>168</v>
      </c>
      <c r="AG4" s="8"/>
      <c r="AH4" s="8" t="s">
        <v>322</v>
      </c>
      <c r="AI4" s="31" t="s">
        <v>323</v>
      </c>
    </row>
    <row r="5" spans="1:35" s="5" customFormat="1">
      <c r="A5" s="6">
        <v>45361</v>
      </c>
      <c r="B5" s="25" t="s">
        <v>145</v>
      </c>
      <c r="C5" s="8" t="s">
        <v>208</v>
      </c>
      <c r="D5" s="9">
        <v>5.8333333333333334E-2</v>
      </c>
      <c r="E5" s="8" t="s">
        <v>267</v>
      </c>
      <c r="F5" s="10">
        <v>12.4</v>
      </c>
      <c r="G5" s="10">
        <v>10.9</v>
      </c>
      <c r="H5" s="10">
        <v>11.7</v>
      </c>
      <c r="I5" s="10">
        <v>12</v>
      </c>
      <c r="J5" s="10">
        <v>12.5</v>
      </c>
      <c r="K5" s="10">
        <v>12.1</v>
      </c>
      <c r="L5" s="10">
        <v>12.4</v>
      </c>
      <c r="M5" s="27">
        <f t="shared" si="0"/>
        <v>35</v>
      </c>
      <c r="N5" s="27">
        <f t="shared" si="1"/>
        <v>12</v>
      </c>
      <c r="O5" s="27">
        <f t="shared" si="2"/>
        <v>37</v>
      </c>
      <c r="P5" s="28">
        <f t="shared" si="3"/>
        <v>59.5</v>
      </c>
      <c r="Q5" s="11" t="s">
        <v>265</v>
      </c>
      <c r="R5" s="11" t="s">
        <v>266</v>
      </c>
      <c r="S5" s="13" t="s">
        <v>268</v>
      </c>
      <c r="T5" s="13" t="s">
        <v>269</v>
      </c>
      <c r="U5" s="13" t="s">
        <v>270</v>
      </c>
      <c r="V5" s="12">
        <v>6.5</v>
      </c>
      <c r="W5" s="12">
        <v>6.3</v>
      </c>
      <c r="X5" s="11" t="s">
        <v>168</v>
      </c>
      <c r="Y5" s="8">
        <v>-1.1000000000000001</v>
      </c>
      <c r="Z5" s="11" t="s">
        <v>271</v>
      </c>
      <c r="AA5" s="11">
        <v>-1.5</v>
      </c>
      <c r="AB5" s="11">
        <v>0.4</v>
      </c>
      <c r="AC5" s="11"/>
      <c r="AD5" s="11" t="s">
        <v>258</v>
      </c>
      <c r="AE5" s="11" t="s">
        <v>190</v>
      </c>
      <c r="AF5" s="11" t="s">
        <v>167</v>
      </c>
      <c r="AG5" s="8"/>
      <c r="AH5" s="8" t="s">
        <v>324</v>
      </c>
      <c r="AI5" s="31" t="s">
        <v>325</v>
      </c>
    </row>
    <row r="6" spans="1:35" s="5" customFormat="1">
      <c r="A6" s="6">
        <v>45367</v>
      </c>
      <c r="B6" s="35" t="s">
        <v>145</v>
      </c>
      <c r="C6" s="8" t="s">
        <v>208</v>
      </c>
      <c r="D6" s="9">
        <v>5.9062499999999997E-2</v>
      </c>
      <c r="E6" s="8" t="s">
        <v>365</v>
      </c>
      <c r="F6" s="10">
        <v>12.1</v>
      </c>
      <c r="G6" s="10">
        <v>11.1</v>
      </c>
      <c r="H6" s="10">
        <v>11.2</v>
      </c>
      <c r="I6" s="10">
        <v>11.9</v>
      </c>
      <c r="J6" s="10">
        <v>12.5</v>
      </c>
      <c r="K6" s="10">
        <v>12.7</v>
      </c>
      <c r="L6" s="10">
        <v>13.8</v>
      </c>
      <c r="M6" s="27">
        <f t="shared" si="0"/>
        <v>34.4</v>
      </c>
      <c r="N6" s="27">
        <f t="shared" si="1"/>
        <v>11.9</v>
      </c>
      <c r="O6" s="27">
        <f t="shared" si="2"/>
        <v>39</v>
      </c>
      <c r="P6" s="28">
        <f t="shared" si="3"/>
        <v>58.8</v>
      </c>
      <c r="Q6" s="11" t="s">
        <v>205</v>
      </c>
      <c r="R6" s="11" t="s">
        <v>206</v>
      </c>
      <c r="S6" s="13" t="s">
        <v>366</v>
      </c>
      <c r="T6" s="13" t="s">
        <v>210</v>
      </c>
      <c r="U6" s="13" t="s">
        <v>367</v>
      </c>
      <c r="V6" s="36">
        <v>9.1999999999999993</v>
      </c>
      <c r="W6" s="37">
        <v>7.4</v>
      </c>
      <c r="X6" s="11" t="s">
        <v>167</v>
      </c>
      <c r="Y6" s="8">
        <v>0.2</v>
      </c>
      <c r="Z6" s="11" t="s">
        <v>271</v>
      </c>
      <c r="AA6" s="11">
        <v>0.8</v>
      </c>
      <c r="AB6" s="11">
        <v>-0.6</v>
      </c>
      <c r="AC6" s="11"/>
      <c r="AD6" s="11" t="s">
        <v>272</v>
      </c>
      <c r="AE6" s="11" t="s">
        <v>197</v>
      </c>
      <c r="AF6" s="11" t="s">
        <v>168</v>
      </c>
      <c r="AG6" s="8"/>
      <c r="AH6" s="8" t="s">
        <v>415</v>
      </c>
      <c r="AI6" s="31" t="s">
        <v>416</v>
      </c>
    </row>
    <row r="7" spans="1:35" s="5" customFormat="1">
      <c r="A7" s="6">
        <v>45368</v>
      </c>
      <c r="B7" s="25" t="s">
        <v>326</v>
      </c>
      <c r="C7" s="8" t="s">
        <v>208</v>
      </c>
      <c r="D7" s="9">
        <v>5.9062499999999997E-2</v>
      </c>
      <c r="E7" s="8" t="s">
        <v>371</v>
      </c>
      <c r="F7" s="10">
        <v>12.5</v>
      </c>
      <c r="G7" s="10">
        <v>11.2</v>
      </c>
      <c r="H7" s="10">
        <v>11.9</v>
      </c>
      <c r="I7" s="10">
        <v>12.5</v>
      </c>
      <c r="J7" s="10">
        <v>12.6</v>
      </c>
      <c r="K7" s="10">
        <v>12</v>
      </c>
      <c r="L7" s="10">
        <v>12.6</v>
      </c>
      <c r="M7" s="27">
        <f t="shared" si="0"/>
        <v>35.6</v>
      </c>
      <c r="N7" s="27">
        <f t="shared" si="1"/>
        <v>12.5</v>
      </c>
      <c r="O7" s="27">
        <f t="shared" si="2"/>
        <v>37.200000000000003</v>
      </c>
      <c r="P7" s="28">
        <f t="shared" si="3"/>
        <v>60.7</v>
      </c>
      <c r="Q7" s="11" t="s">
        <v>265</v>
      </c>
      <c r="R7" s="11" t="s">
        <v>266</v>
      </c>
      <c r="S7" s="13" t="s">
        <v>372</v>
      </c>
      <c r="T7" s="13" t="s">
        <v>373</v>
      </c>
      <c r="U7" s="13" t="s">
        <v>367</v>
      </c>
      <c r="V7" s="12">
        <v>5.9</v>
      </c>
      <c r="W7" s="12">
        <v>6.9</v>
      </c>
      <c r="X7" s="11" t="s">
        <v>167</v>
      </c>
      <c r="Y7" s="8">
        <v>-0.7</v>
      </c>
      <c r="Z7" s="11" t="s">
        <v>271</v>
      </c>
      <c r="AA7" s="11">
        <v>-0.2</v>
      </c>
      <c r="AB7" s="11">
        <v>-0.5</v>
      </c>
      <c r="AC7" s="11"/>
      <c r="AD7" s="11" t="s">
        <v>190</v>
      </c>
      <c r="AE7" s="11" t="s">
        <v>197</v>
      </c>
      <c r="AF7" s="11" t="s">
        <v>168</v>
      </c>
      <c r="AG7" s="8"/>
      <c r="AH7" s="8" t="s">
        <v>419</v>
      </c>
      <c r="AI7" s="31" t="s">
        <v>420</v>
      </c>
    </row>
    <row r="8" spans="1:35" s="5" customFormat="1">
      <c r="A8" s="6">
        <v>45374</v>
      </c>
      <c r="B8" s="25" t="s">
        <v>163</v>
      </c>
      <c r="C8" s="8" t="s">
        <v>453</v>
      </c>
      <c r="D8" s="9">
        <v>5.9027777777777776E-2</v>
      </c>
      <c r="E8" s="8" t="s">
        <v>452</v>
      </c>
      <c r="F8" s="10">
        <v>12.5</v>
      </c>
      <c r="G8" s="10">
        <v>11.1</v>
      </c>
      <c r="H8" s="10">
        <v>11.1</v>
      </c>
      <c r="I8" s="10">
        <v>12.3</v>
      </c>
      <c r="J8" s="10">
        <v>12.7</v>
      </c>
      <c r="K8" s="10">
        <v>12.5</v>
      </c>
      <c r="L8" s="10">
        <v>12.8</v>
      </c>
      <c r="M8" s="27">
        <f t="shared" si="0"/>
        <v>34.700000000000003</v>
      </c>
      <c r="N8" s="27">
        <f t="shared" si="1"/>
        <v>12.3</v>
      </c>
      <c r="O8" s="27">
        <f t="shared" si="2"/>
        <v>38</v>
      </c>
      <c r="P8" s="28">
        <f t="shared" si="3"/>
        <v>59.7</v>
      </c>
      <c r="Q8" s="11" t="s">
        <v>205</v>
      </c>
      <c r="R8" s="11" t="s">
        <v>451</v>
      </c>
      <c r="S8" s="13" t="s">
        <v>454</v>
      </c>
      <c r="T8" s="13" t="s">
        <v>455</v>
      </c>
      <c r="U8" s="13" t="s">
        <v>456</v>
      </c>
      <c r="V8" s="12">
        <v>2.5</v>
      </c>
      <c r="W8" s="12">
        <v>2.5</v>
      </c>
      <c r="X8" s="11" t="s">
        <v>444</v>
      </c>
      <c r="Y8" s="8">
        <v>-1</v>
      </c>
      <c r="Z8" s="11" t="s">
        <v>271</v>
      </c>
      <c r="AA8" s="11">
        <v>0.8</v>
      </c>
      <c r="AB8" s="11">
        <v>-1.8</v>
      </c>
      <c r="AC8" s="11"/>
      <c r="AD8" s="11" t="s">
        <v>272</v>
      </c>
      <c r="AE8" s="11" t="s">
        <v>197</v>
      </c>
      <c r="AF8" s="11" t="s">
        <v>167</v>
      </c>
      <c r="AG8" s="8"/>
      <c r="AH8" s="8" t="s">
        <v>511</v>
      </c>
      <c r="AI8" s="31" t="s">
        <v>512</v>
      </c>
    </row>
    <row r="9" spans="1:35" s="5" customFormat="1">
      <c r="A9" s="6">
        <v>45374</v>
      </c>
      <c r="B9" s="25" t="s">
        <v>145</v>
      </c>
      <c r="C9" s="8" t="s">
        <v>468</v>
      </c>
      <c r="D9" s="9">
        <v>5.7048611111111112E-2</v>
      </c>
      <c r="E9" s="8" t="s">
        <v>467</v>
      </c>
      <c r="F9" s="10">
        <v>12.5</v>
      </c>
      <c r="G9" s="10">
        <v>11</v>
      </c>
      <c r="H9" s="10">
        <v>11.4</v>
      </c>
      <c r="I9" s="10">
        <v>12.1</v>
      </c>
      <c r="J9" s="10">
        <v>12.4</v>
      </c>
      <c r="K9" s="10">
        <v>11.5</v>
      </c>
      <c r="L9" s="10">
        <v>12</v>
      </c>
      <c r="M9" s="27">
        <f t="shared" si="0"/>
        <v>34.9</v>
      </c>
      <c r="N9" s="27">
        <f t="shared" si="1"/>
        <v>12.1</v>
      </c>
      <c r="O9" s="27">
        <f t="shared" si="2"/>
        <v>35.9</v>
      </c>
      <c r="P9" s="28">
        <f t="shared" si="3"/>
        <v>59.4</v>
      </c>
      <c r="Q9" s="11" t="s">
        <v>265</v>
      </c>
      <c r="R9" s="11" t="s">
        <v>215</v>
      </c>
      <c r="S9" s="13" t="s">
        <v>269</v>
      </c>
      <c r="T9" s="13" t="s">
        <v>270</v>
      </c>
      <c r="U9" s="13" t="s">
        <v>469</v>
      </c>
      <c r="V9" s="12">
        <v>2.5</v>
      </c>
      <c r="W9" s="12">
        <v>2.5</v>
      </c>
      <c r="X9" s="11" t="s">
        <v>172</v>
      </c>
      <c r="Y9" s="8">
        <v>-2.2000000000000002</v>
      </c>
      <c r="Z9" s="11" t="s">
        <v>271</v>
      </c>
      <c r="AA9" s="11">
        <v>0.1</v>
      </c>
      <c r="AB9" s="11">
        <v>-2.2999999999999998</v>
      </c>
      <c r="AC9" s="11"/>
      <c r="AD9" s="11" t="s">
        <v>190</v>
      </c>
      <c r="AE9" s="11" t="s">
        <v>190</v>
      </c>
      <c r="AF9" s="11" t="s">
        <v>168</v>
      </c>
      <c r="AG9" s="8"/>
      <c r="AH9" s="8" t="s">
        <v>521</v>
      </c>
      <c r="AI9" s="31" t="s">
        <v>522</v>
      </c>
    </row>
    <row r="10" spans="1:35" s="5" customFormat="1">
      <c r="A10" s="6">
        <v>45375</v>
      </c>
      <c r="B10" s="25" t="s">
        <v>441</v>
      </c>
      <c r="C10" s="8" t="s">
        <v>453</v>
      </c>
      <c r="D10" s="9">
        <v>5.7638888888888892E-2</v>
      </c>
      <c r="E10" s="8" t="s">
        <v>504</v>
      </c>
      <c r="F10" s="10">
        <v>12.4</v>
      </c>
      <c r="G10" s="10">
        <v>10.9</v>
      </c>
      <c r="H10" s="10">
        <v>11.6</v>
      </c>
      <c r="I10" s="10">
        <v>12</v>
      </c>
      <c r="J10" s="10">
        <v>12.5</v>
      </c>
      <c r="K10" s="10">
        <v>11.8</v>
      </c>
      <c r="L10" s="10">
        <v>11.8</v>
      </c>
      <c r="M10" s="27">
        <f t="shared" si="0"/>
        <v>34.9</v>
      </c>
      <c r="N10" s="27">
        <f t="shared" si="1"/>
        <v>12</v>
      </c>
      <c r="O10" s="27">
        <f t="shared" si="2"/>
        <v>36.1</v>
      </c>
      <c r="P10" s="28">
        <f t="shared" si="3"/>
        <v>59.4</v>
      </c>
      <c r="Q10" s="11" t="s">
        <v>265</v>
      </c>
      <c r="R10" s="11" t="s">
        <v>215</v>
      </c>
      <c r="S10" s="13" t="s">
        <v>367</v>
      </c>
      <c r="T10" s="13" t="s">
        <v>219</v>
      </c>
      <c r="U10" s="13" t="s">
        <v>366</v>
      </c>
      <c r="V10" s="12">
        <v>13.8</v>
      </c>
      <c r="W10" s="12">
        <v>13.8</v>
      </c>
      <c r="X10" s="11" t="s">
        <v>172</v>
      </c>
      <c r="Y10" s="8">
        <v>-1.4</v>
      </c>
      <c r="Z10" s="11" t="s">
        <v>271</v>
      </c>
      <c r="AA10" s="11">
        <v>1.1000000000000001</v>
      </c>
      <c r="AB10" s="11">
        <v>-2.5</v>
      </c>
      <c r="AC10" s="11"/>
      <c r="AD10" s="11" t="s">
        <v>272</v>
      </c>
      <c r="AE10" s="11" t="s">
        <v>190</v>
      </c>
      <c r="AF10" s="11" t="s">
        <v>167</v>
      </c>
      <c r="AG10" s="8"/>
      <c r="AH10" s="8" t="s">
        <v>551</v>
      </c>
      <c r="AI10" s="31" t="s">
        <v>552</v>
      </c>
    </row>
    <row r="11" spans="1:35" s="5" customFormat="1">
      <c r="A11" s="6">
        <v>45514</v>
      </c>
      <c r="B11" s="25" t="s">
        <v>145</v>
      </c>
      <c r="C11" s="8" t="s">
        <v>208</v>
      </c>
      <c r="D11" s="9">
        <v>5.9027777777777776E-2</v>
      </c>
      <c r="E11" s="8" t="s">
        <v>572</v>
      </c>
      <c r="F11" s="10">
        <v>12.1</v>
      </c>
      <c r="G11" s="10">
        <v>11</v>
      </c>
      <c r="H11" s="10">
        <v>11.5</v>
      </c>
      <c r="I11" s="10">
        <v>11.8</v>
      </c>
      <c r="J11" s="10">
        <v>12.4</v>
      </c>
      <c r="K11" s="10">
        <v>12.9</v>
      </c>
      <c r="L11" s="10">
        <v>13.3</v>
      </c>
      <c r="M11" s="27">
        <f t="shared" si="0"/>
        <v>34.6</v>
      </c>
      <c r="N11" s="27">
        <f t="shared" si="1"/>
        <v>11.8</v>
      </c>
      <c r="O11" s="27">
        <f t="shared" si="2"/>
        <v>38.6</v>
      </c>
      <c r="P11" s="28">
        <f t="shared" si="3"/>
        <v>58.800000000000004</v>
      </c>
      <c r="Q11" s="11" t="s">
        <v>205</v>
      </c>
      <c r="R11" s="11" t="s">
        <v>451</v>
      </c>
      <c r="S11" s="13" t="s">
        <v>469</v>
      </c>
      <c r="T11" s="13" t="s">
        <v>262</v>
      </c>
      <c r="U11" s="13" t="s">
        <v>262</v>
      </c>
      <c r="V11" s="12">
        <v>1.1000000000000001</v>
      </c>
      <c r="W11" s="12">
        <v>1.1000000000000001</v>
      </c>
      <c r="X11" s="11" t="s">
        <v>165</v>
      </c>
      <c r="Y11" s="8">
        <v>-0.1</v>
      </c>
      <c r="Z11" s="11" t="s">
        <v>271</v>
      </c>
      <c r="AA11" s="11">
        <v>0.6</v>
      </c>
      <c r="AB11" s="11">
        <v>-0.7</v>
      </c>
      <c r="AC11" s="11"/>
      <c r="AD11" s="11" t="s">
        <v>197</v>
      </c>
      <c r="AE11" s="11" t="s">
        <v>197</v>
      </c>
      <c r="AF11" s="11" t="s">
        <v>168</v>
      </c>
      <c r="AG11" s="8"/>
      <c r="AH11" s="8" t="s">
        <v>613</v>
      </c>
      <c r="AI11" s="31" t="s">
        <v>614</v>
      </c>
    </row>
    <row r="12" spans="1:35" s="5" customFormat="1">
      <c r="A12" s="6">
        <v>45515</v>
      </c>
      <c r="B12" s="25" t="s">
        <v>163</v>
      </c>
      <c r="C12" s="8" t="s">
        <v>208</v>
      </c>
      <c r="D12" s="9">
        <v>5.8425925925925923E-2</v>
      </c>
      <c r="E12" s="8" t="s">
        <v>583</v>
      </c>
      <c r="F12" s="10">
        <v>12.2</v>
      </c>
      <c r="G12" s="10">
        <v>10.8</v>
      </c>
      <c r="H12" s="10">
        <v>11.2</v>
      </c>
      <c r="I12" s="10">
        <v>12.2</v>
      </c>
      <c r="J12" s="10">
        <v>12.6</v>
      </c>
      <c r="K12" s="10">
        <v>12.4</v>
      </c>
      <c r="L12" s="10">
        <v>13.4</v>
      </c>
      <c r="M12" s="27">
        <f t="shared" si="0"/>
        <v>34.200000000000003</v>
      </c>
      <c r="N12" s="27">
        <f t="shared" si="1"/>
        <v>12.2</v>
      </c>
      <c r="O12" s="27">
        <f t="shared" si="2"/>
        <v>38.4</v>
      </c>
      <c r="P12" s="28">
        <f t="shared" si="3"/>
        <v>59.000000000000007</v>
      </c>
      <c r="Q12" s="11" t="s">
        <v>205</v>
      </c>
      <c r="R12" s="11" t="s">
        <v>451</v>
      </c>
      <c r="S12" s="13" t="s">
        <v>498</v>
      </c>
      <c r="T12" s="13" t="s">
        <v>584</v>
      </c>
      <c r="U12" s="13" t="s">
        <v>585</v>
      </c>
      <c r="V12" s="12">
        <v>1.1000000000000001</v>
      </c>
      <c r="W12" s="12">
        <v>1.2</v>
      </c>
      <c r="X12" s="11" t="s">
        <v>165</v>
      </c>
      <c r="Y12" s="8">
        <v>-0.9</v>
      </c>
      <c r="Z12" s="11" t="s">
        <v>271</v>
      </c>
      <c r="AA12" s="11">
        <v>-0.2</v>
      </c>
      <c r="AB12" s="11">
        <v>-0.7</v>
      </c>
      <c r="AC12" s="11"/>
      <c r="AD12" s="11" t="s">
        <v>190</v>
      </c>
      <c r="AE12" s="11" t="s">
        <v>197</v>
      </c>
      <c r="AF12" s="11" t="s">
        <v>168</v>
      </c>
      <c r="AG12" s="8"/>
      <c r="AH12" s="8" t="s">
        <v>625</v>
      </c>
      <c r="AI12" s="31" t="s">
        <v>626</v>
      </c>
    </row>
    <row r="13" spans="1:35" s="5" customFormat="1">
      <c r="A13" s="6">
        <v>45521</v>
      </c>
      <c r="B13" s="25" t="s">
        <v>441</v>
      </c>
      <c r="C13" s="8" t="s">
        <v>208</v>
      </c>
      <c r="D13" s="9">
        <v>5.8344907407407408E-2</v>
      </c>
      <c r="E13" s="8" t="s">
        <v>651</v>
      </c>
      <c r="F13" s="10">
        <v>12.2</v>
      </c>
      <c r="G13" s="10">
        <v>10.5</v>
      </c>
      <c r="H13" s="10">
        <v>11</v>
      </c>
      <c r="I13" s="10">
        <v>12</v>
      </c>
      <c r="J13" s="10">
        <v>12.5</v>
      </c>
      <c r="K13" s="10">
        <v>12.7</v>
      </c>
      <c r="L13" s="10">
        <v>13.2</v>
      </c>
      <c r="M13" s="27">
        <f t="shared" si="0"/>
        <v>33.700000000000003</v>
      </c>
      <c r="N13" s="27">
        <f t="shared" si="1"/>
        <v>12</v>
      </c>
      <c r="O13" s="27">
        <f t="shared" si="2"/>
        <v>38.4</v>
      </c>
      <c r="P13" s="28">
        <f t="shared" si="3"/>
        <v>58.2</v>
      </c>
      <c r="Q13" s="11" t="s">
        <v>205</v>
      </c>
      <c r="R13" s="11" t="s">
        <v>451</v>
      </c>
      <c r="S13" s="13" t="s">
        <v>652</v>
      </c>
      <c r="T13" s="13" t="s">
        <v>366</v>
      </c>
      <c r="U13" s="13" t="s">
        <v>653</v>
      </c>
      <c r="V13" s="12">
        <v>2</v>
      </c>
      <c r="W13" s="12">
        <v>1.8</v>
      </c>
      <c r="X13" s="11" t="s">
        <v>148</v>
      </c>
      <c r="Y13" s="8">
        <v>-0.3</v>
      </c>
      <c r="Z13" s="11" t="s">
        <v>271</v>
      </c>
      <c r="AA13" s="11">
        <v>0.5</v>
      </c>
      <c r="AB13" s="11">
        <v>-0.8</v>
      </c>
      <c r="AC13" s="11"/>
      <c r="AD13" s="11" t="s">
        <v>197</v>
      </c>
      <c r="AE13" s="11" t="s">
        <v>197</v>
      </c>
      <c r="AF13" s="11" t="s">
        <v>167</v>
      </c>
      <c r="AG13" s="8"/>
      <c r="AH13" s="8" t="s">
        <v>689</v>
      </c>
      <c r="AI13" s="31" t="s">
        <v>690</v>
      </c>
    </row>
    <row r="14" spans="1:35" s="5" customFormat="1">
      <c r="A14" s="6">
        <v>45522</v>
      </c>
      <c r="B14" s="25" t="s">
        <v>163</v>
      </c>
      <c r="C14" s="8" t="s">
        <v>208</v>
      </c>
      <c r="D14" s="9">
        <v>5.9062499999999997E-2</v>
      </c>
      <c r="E14" s="8" t="s">
        <v>657</v>
      </c>
      <c r="F14" s="10">
        <v>12</v>
      </c>
      <c r="G14" s="10">
        <v>10.8</v>
      </c>
      <c r="H14" s="10">
        <v>11.2</v>
      </c>
      <c r="I14" s="10">
        <v>12.2</v>
      </c>
      <c r="J14" s="10">
        <v>12.9</v>
      </c>
      <c r="K14" s="10">
        <v>13.1</v>
      </c>
      <c r="L14" s="10">
        <v>13.1</v>
      </c>
      <c r="M14" s="27">
        <f t="shared" si="0"/>
        <v>34</v>
      </c>
      <c r="N14" s="27">
        <f t="shared" si="1"/>
        <v>12.2</v>
      </c>
      <c r="O14" s="27">
        <f t="shared" si="2"/>
        <v>39.1</v>
      </c>
      <c r="P14" s="28">
        <f t="shared" si="3"/>
        <v>59.1</v>
      </c>
      <c r="Q14" s="11" t="s">
        <v>205</v>
      </c>
      <c r="R14" s="11" t="s">
        <v>451</v>
      </c>
      <c r="S14" s="13" t="s">
        <v>658</v>
      </c>
      <c r="T14" s="13" t="s">
        <v>219</v>
      </c>
      <c r="U14" s="13" t="s">
        <v>372</v>
      </c>
      <c r="V14" s="12">
        <v>1.8</v>
      </c>
      <c r="W14" s="12">
        <v>2.8</v>
      </c>
      <c r="X14" s="11" t="s">
        <v>148</v>
      </c>
      <c r="Y14" s="8">
        <v>-0.4</v>
      </c>
      <c r="Z14" s="11" t="s">
        <v>271</v>
      </c>
      <c r="AA14" s="11">
        <v>0.4</v>
      </c>
      <c r="AB14" s="11">
        <v>-0.8</v>
      </c>
      <c r="AC14" s="11"/>
      <c r="AD14" s="11" t="s">
        <v>197</v>
      </c>
      <c r="AE14" s="11" t="s">
        <v>197</v>
      </c>
      <c r="AF14" s="11" t="s">
        <v>168</v>
      </c>
      <c r="AG14" s="8"/>
      <c r="AH14" s="8" t="s">
        <v>699</v>
      </c>
      <c r="AI14" s="31" t="s">
        <v>700</v>
      </c>
    </row>
    <row r="15" spans="1:35" s="5" customFormat="1">
      <c r="A15" s="6">
        <v>45522</v>
      </c>
      <c r="B15" s="25" t="s">
        <v>145</v>
      </c>
      <c r="C15" s="8" t="s">
        <v>208</v>
      </c>
      <c r="D15" s="9">
        <v>5.7731481481481481E-2</v>
      </c>
      <c r="E15" s="8" t="s">
        <v>663</v>
      </c>
      <c r="F15" s="10">
        <v>12.2</v>
      </c>
      <c r="G15" s="10">
        <v>10.8</v>
      </c>
      <c r="H15" s="10">
        <v>11.1</v>
      </c>
      <c r="I15" s="10">
        <v>11.8</v>
      </c>
      <c r="J15" s="10">
        <v>12.6</v>
      </c>
      <c r="K15" s="10">
        <v>12.9</v>
      </c>
      <c r="L15" s="10">
        <v>12.4</v>
      </c>
      <c r="M15" s="27">
        <f t="shared" si="0"/>
        <v>34.1</v>
      </c>
      <c r="N15" s="27">
        <f t="shared" si="1"/>
        <v>11.8</v>
      </c>
      <c r="O15" s="27">
        <f t="shared" si="2"/>
        <v>37.9</v>
      </c>
      <c r="P15" s="28">
        <f t="shared" si="3"/>
        <v>58.500000000000007</v>
      </c>
      <c r="Q15" s="11" t="s">
        <v>205</v>
      </c>
      <c r="R15" s="11" t="s">
        <v>451</v>
      </c>
      <c r="S15" s="13" t="s">
        <v>664</v>
      </c>
      <c r="T15" s="13" t="s">
        <v>373</v>
      </c>
      <c r="U15" s="13" t="s">
        <v>585</v>
      </c>
      <c r="V15" s="12">
        <v>1.8</v>
      </c>
      <c r="W15" s="12">
        <v>2.8</v>
      </c>
      <c r="X15" s="11" t="s">
        <v>148</v>
      </c>
      <c r="Y15" s="8">
        <v>-1.3</v>
      </c>
      <c r="Z15" s="11" t="s">
        <v>271</v>
      </c>
      <c r="AA15" s="11">
        <v>-0.5</v>
      </c>
      <c r="AB15" s="11">
        <v>-0.8</v>
      </c>
      <c r="AC15" s="11" t="s">
        <v>277</v>
      </c>
      <c r="AD15" s="11" t="s">
        <v>257</v>
      </c>
      <c r="AE15" s="11" t="s">
        <v>190</v>
      </c>
      <c r="AF15" s="11" t="s">
        <v>167</v>
      </c>
      <c r="AG15" s="8"/>
      <c r="AH15" s="8" t="s">
        <v>707</v>
      </c>
      <c r="AI15" s="31" t="s">
        <v>708</v>
      </c>
    </row>
    <row r="16" spans="1:35" s="5" customFormat="1">
      <c r="A16" s="6">
        <v>45528</v>
      </c>
      <c r="B16" s="35" t="s">
        <v>163</v>
      </c>
      <c r="C16" s="8" t="s">
        <v>208</v>
      </c>
      <c r="D16" s="9">
        <v>5.9062499999999997E-2</v>
      </c>
      <c r="E16" s="8" t="s">
        <v>722</v>
      </c>
      <c r="F16" s="10">
        <v>12.5</v>
      </c>
      <c r="G16" s="10">
        <v>11</v>
      </c>
      <c r="H16" s="10">
        <v>11.6</v>
      </c>
      <c r="I16" s="10">
        <v>12.9</v>
      </c>
      <c r="J16" s="10">
        <v>12.7</v>
      </c>
      <c r="K16" s="10">
        <v>11.8</v>
      </c>
      <c r="L16" s="10">
        <v>12.8</v>
      </c>
      <c r="M16" s="27">
        <f t="shared" ref="M16:M22" si="4">SUM(F16:H16)</f>
        <v>35.1</v>
      </c>
      <c r="N16" s="27">
        <f t="shared" ref="N16:N22" si="5">I16</f>
        <v>12.9</v>
      </c>
      <c r="O16" s="27">
        <f t="shared" ref="O16:O22" si="6">SUM(J16:L16)</f>
        <v>37.299999999999997</v>
      </c>
      <c r="P16" s="28">
        <f t="shared" ref="P16:P22" si="7">SUM(F16:J16)</f>
        <v>60.7</v>
      </c>
      <c r="Q16" s="11" t="s">
        <v>205</v>
      </c>
      <c r="R16" s="11" t="s">
        <v>173</v>
      </c>
      <c r="S16" s="13" t="s">
        <v>584</v>
      </c>
      <c r="T16" s="13" t="s">
        <v>454</v>
      </c>
      <c r="U16" s="13" t="s">
        <v>723</v>
      </c>
      <c r="V16" s="12">
        <v>5.7</v>
      </c>
      <c r="W16" s="12">
        <v>5.2</v>
      </c>
      <c r="X16" s="11" t="s">
        <v>148</v>
      </c>
      <c r="Y16" s="8">
        <v>-0.4</v>
      </c>
      <c r="Z16" s="11" t="s">
        <v>271</v>
      </c>
      <c r="AA16" s="11">
        <v>0.5</v>
      </c>
      <c r="AB16" s="11">
        <v>-0.9</v>
      </c>
      <c r="AC16" s="11"/>
      <c r="AD16" s="11" t="s">
        <v>197</v>
      </c>
      <c r="AE16" s="11" t="s">
        <v>197</v>
      </c>
      <c r="AF16" s="11" t="s">
        <v>168</v>
      </c>
      <c r="AG16" s="8"/>
      <c r="AH16" s="8" t="s">
        <v>765</v>
      </c>
      <c r="AI16" s="31" t="s">
        <v>766</v>
      </c>
    </row>
    <row r="17" spans="1:35" s="5" customFormat="1">
      <c r="A17" s="6">
        <v>45529</v>
      </c>
      <c r="B17" s="35" t="s">
        <v>145</v>
      </c>
      <c r="C17" s="8" t="s">
        <v>208</v>
      </c>
      <c r="D17" s="9">
        <v>5.8437500000000003E-2</v>
      </c>
      <c r="E17" s="8" t="s">
        <v>745</v>
      </c>
      <c r="F17" s="10">
        <v>12.1</v>
      </c>
      <c r="G17" s="10">
        <v>10.5</v>
      </c>
      <c r="H17" s="10">
        <v>11.7</v>
      </c>
      <c r="I17" s="10">
        <v>12.4</v>
      </c>
      <c r="J17" s="10">
        <v>12.8</v>
      </c>
      <c r="K17" s="10">
        <v>12.5</v>
      </c>
      <c r="L17" s="10">
        <v>12.9</v>
      </c>
      <c r="M17" s="27">
        <f t="shared" si="4"/>
        <v>34.299999999999997</v>
      </c>
      <c r="N17" s="27">
        <f t="shared" si="5"/>
        <v>12.4</v>
      </c>
      <c r="O17" s="27">
        <f t="shared" si="6"/>
        <v>38.200000000000003</v>
      </c>
      <c r="P17" s="28">
        <f t="shared" si="7"/>
        <v>59.5</v>
      </c>
      <c r="Q17" s="11" t="s">
        <v>205</v>
      </c>
      <c r="R17" s="11" t="s">
        <v>451</v>
      </c>
      <c r="S17" s="13" t="s">
        <v>746</v>
      </c>
      <c r="T17" s="13" t="s">
        <v>747</v>
      </c>
      <c r="U17" s="13" t="s">
        <v>748</v>
      </c>
      <c r="V17" s="12">
        <v>6.7</v>
      </c>
      <c r="W17" s="12">
        <v>5.8</v>
      </c>
      <c r="X17" s="11" t="s">
        <v>148</v>
      </c>
      <c r="Y17" s="8">
        <v>-0.2</v>
      </c>
      <c r="Z17" s="11" t="s">
        <v>271</v>
      </c>
      <c r="AA17" s="11">
        <v>0.7</v>
      </c>
      <c r="AB17" s="11">
        <v>-0.9</v>
      </c>
      <c r="AC17" s="11"/>
      <c r="AD17" s="11" t="s">
        <v>197</v>
      </c>
      <c r="AE17" s="11" t="s">
        <v>190</v>
      </c>
      <c r="AF17" s="11" t="s">
        <v>167</v>
      </c>
      <c r="AG17" s="8"/>
      <c r="AH17" s="8" t="s">
        <v>799</v>
      </c>
      <c r="AI17" s="31" t="s">
        <v>800</v>
      </c>
    </row>
    <row r="18" spans="1:35" s="5" customFormat="1">
      <c r="A18" s="6">
        <v>45535</v>
      </c>
      <c r="B18" s="25" t="s">
        <v>809</v>
      </c>
      <c r="C18" s="8" t="s">
        <v>822</v>
      </c>
      <c r="D18" s="9">
        <v>6.0416666666666667E-2</v>
      </c>
      <c r="E18" s="8" t="s">
        <v>821</v>
      </c>
      <c r="F18" s="10">
        <v>12.9</v>
      </c>
      <c r="G18" s="10">
        <v>11.7</v>
      </c>
      <c r="H18" s="10">
        <v>11.9</v>
      </c>
      <c r="I18" s="10">
        <v>12.2</v>
      </c>
      <c r="J18" s="10">
        <v>12.5</v>
      </c>
      <c r="K18" s="10">
        <v>12.6</v>
      </c>
      <c r="L18" s="10">
        <v>13.2</v>
      </c>
      <c r="M18" s="27">
        <f t="shared" si="4"/>
        <v>36.5</v>
      </c>
      <c r="N18" s="27">
        <f t="shared" si="5"/>
        <v>12.2</v>
      </c>
      <c r="O18" s="27">
        <f t="shared" si="6"/>
        <v>38.299999999999997</v>
      </c>
      <c r="P18" s="28">
        <f t="shared" si="7"/>
        <v>61.2</v>
      </c>
      <c r="Q18" s="11" t="s">
        <v>172</v>
      </c>
      <c r="R18" s="11" t="s">
        <v>206</v>
      </c>
      <c r="S18" s="13" t="s">
        <v>823</v>
      </c>
      <c r="T18" s="13" t="s">
        <v>219</v>
      </c>
      <c r="U18" s="13" t="s">
        <v>824</v>
      </c>
      <c r="V18" s="12">
        <v>12.7</v>
      </c>
      <c r="W18" s="12">
        <v>13.6</v>
      </c>
      <c r="X18" s="11" t="s">
        <v>168</v>
      </c>
      <c r="Y18" s="8">
        <v>0.6</v>
      </c>
      <c r="Z18" s="11" t="s">
        <v>271</v>
      </c>
      <c r="AA18" s="11" t="s">
        <v>271</v>
      </c>
      <c r="AB18" s="11" t="s">
        <v>271</v>
      </c>
      <c r="AC18" s="11"/>
      <c r="AD18" s="11" t="s">
        <v>849</v>
      </c>
      <c r="AE18" s="11" t="s">
        <v>190</v>
      </c>
      <c r="AF18" s="11" t="s">
        <v>167</v>
      </c>
      <c r="AG18" s="8"/>
      <c r="AH18" s="8" t="s">
        <v>860</v>
      </c>
      <c r="AI18" s="31" t="s">
        <v>861</v>
      </c>
    </row>
    <row r="19" spans="1:35" s="5" customFormat="1">
      <c r="A19" s="6">
        <v>45535</v>
      </c>
      <c r="B19" s="25" t="s">
        <v>441</v>
      </c>
      <c r="C19" s="8" t="s">
        <v>468</v>
      </c>
      <c r="D19" s="9">
        <v>5.7685185185185187E-2</v>
      </c>
      <c r="E19" s="8" t="s">
        <v>830</v>
      </c>
      <c r="F19" s="10">
        <v>12.5</v>
      </c>
      <c r="G19" s="10">
        <v>11</v>
      </c>
      <c r="H19" s="10">
        <v>11.2</v>
      </c>
      <c r="I19" s="10">
        <v>11.9</v>
      </c>
      <c r="J19" s="10">
        <v>12.2</v>
      </c>
      <c r="K19" s="10">
        <v>12.2</v>
      </c>
      <c r="L19" s="10">
        <v>12.4</v>
      </c>
      <c r="M19" s="27">
        <f t="shared" si="4"/>
        <v>34.700000000000003</v>
      </c>
      <c r="N19" s="27">
        <f t="shared" si="5"/>
        <v>11.9</v>
      </c>
      <c r="O19" s="27">
        <f t="shared" si="6"/>
        <v>36.799999999999997</v>
      </c>
      <c r="P19" s="28">
        <f t="shared" si="7"/>
        <v>58.8</v>
      </c>
      <c r="Q19" s="11" t="s">
        <v>205</v>
      </c>
      <c r="R19" s="11" t="s">
        <v>173</v>
      </c>
      <c r="S19" s="13" t="s">
        <v>831</v>
      </c>
      <c r="T19" s="13" t="s">
        <v>832</v>
      </c>
      <c r="U19" s="13" t="s">
        <v>833</v>
      </c>
      <c r="V19" s="12">
        <v>12.7</v>
      </c>
      <c r="W19" s="12">
        <v>13.6</v>
      </c>
      <c r="X19" s="11" t="s">
        <v>444</v>
      </c>
      <c r="Y19" s="8">
        <v>-1</v>
      </c>
      <c r="Z19" s="11" t="s">
        <v>271</v>
      </c>
      <c r="AA19" s="11">
        <v>0.6</v>
      </c>
      <c r="AB19" s="11">
        <v>-1.6</v>
      </c>
      <c r="AC19" s="11"/>
      <c r="AD19" s="11" t="s">
        <v>197</v>
      </c>
      <c r="AE19" s="11" t="s">
        <v>197</v>
      </c>
      <c r="AF19" s="11" t="s">
        <v>167</v>
      </c>
      <c r="AG19" s="8"/>
      <c r="AH19" s="8" t="s">
        <v>868</v>
      </c>
      <c r="AI19" s="31" t="s">
        <v>869</v>
      </c>
    </row>
    <row r="20" spans="1:35" s="5" customFormat="1">
      <c r="A20" s="6">
        <v>45535</v>
      </c>
      <c r="B20" s="25" t="s">
        <v>145</v>
      </c>
      <c r="C20" s="8" t="s">
        <v>468</v>
      </c>
      <c r="D20" s="9">
        <v>5.769675925925926E-2</v>
      </c>
      <c r="E20" s="8" t="s">
        <v>835</v>
      </c>
      <c r="F20" s="10">
        <v>12.3</v>
      </c>
      <c r="G20" s="10">
        <v>10.9</v>
      </c>
      <c r="H20" s="10">
        <v>11.1</v>
      </c>
      <c r="I20" s="10">
        <v>12</v>
      </c>
      <c r="J20" s="10">
        <v>12.5</v>
      </c>
      <c r="K20" s="10">
        <v>12.2</v>
      </c>
      <c r="L20" s="10">
        <v>12.5</v>
      </c>
      <c r="M20" s="27">
        <f t="shared" si="4"/>
        <v>34.300000000000004</v>
      </c>
      <c r="N20" s="27">
        <f t="shared" si="5"/>
        <v>12</v>
      </c>
      <c r="O20" s="27">
        <f t="shared" si="6"/>
        <v>37.200000000000003</v>
      </c>
      <c r="P20" s="28">
        <f t="shared" si="7"/>
        <v>58.800000000000004</v>
      </c>
      <c r="Q20" s="11" t="s">
        <v>205</v>
      </c>
      <c r="R20" s="11" t="s">
        <v>173</v>
      </c>
      <c r="S20" s="13" t="s">
        <v>373</v>
      </c>
      <c r="T20" s="13" t="s">
        <v>664</v>
      </c>
      <c r="U20" s="13" t="s">
        <v>262</v>
      </c>
      <c r="V20" s="12">
        <v>12.7</v>
      </c>
      <c r="W20" s="12">
        <v>13.6</v>
      </c>
      <c r="X20" s="11" t="s">
        <v>444</v>
      </c>
      <c r="Y20" s="8">
        <v>-1.6</v>
      </c>
      <c r="Z20" s="11" t="s">
        <v>271</v>
      </c>
      <c r="AA20" s="11" t="s">
        <v>281</v>
      </c>
      <c r="AB20" s="11">
        <v>-1.6</v>
      </c>
      <c r="AC20" s="11"/>
      <c r="AD20" s="11" t="s">
        <v>190</v>
      </c>
      <c r="AE20" s="11" t="s">
        <v>190</v>
      </c>
      <c r="AF20" s="11" t="s">
        <v>167</v>
      </c>
      <c r="AG20" s="8"/>
      <c r="AH20" s="8" t="s">
        <v>872</v>
      </c>
      <c r="AI20" s="31" t="s">
        <v>873</v>
      </c>
    </row>
    <row r="21" spans="1:35" s="5" customFormat="1">
      <c r="A21" s="6">
        <v>45536</v>
      </c>
      <c r="B21" s="25" t="s">
        <v>163</v>
      </c>
      <c r="C21" s="8" t="s">
        <v>468</v>
      </c>
      <c r="D21" s="9">
        <v>5.8333333333333334E-2</v>
      </c>
      <c r="E21" s="8" t="s">
        <v>838</v>
      </c>
      <c r="F21" s="10">
        <v>12.2</v>
      </c>
      <c r="G21" s="10">
        <v>11</v>
      </c>
      <c r="H21" s="10">
        <v>11.4</v>
      </c>
      <c r="I21" s="10">
        <v>12.3</v>
      </c>
      <c r="J21" s="10">
        <v>12.7</v>
      </c>
      <c r="K21" s="10">
        <v>12</v>
      </c>
      <c r="L21" s="10">
        <v>12.4</v>
      </c>
      <c r="M21" s="27">
        <f t="shared" si="4"/>
        <v>34.6</v>
      </c>
      <c r="N21" s="27">
        <f t="shared" si="5"/>
        <v>12.3</v>
      </c>
      <c r="O21" s="27">
        <f t="shared" si="6"/>
        <v>37.1</v>
      </c>
      <c r="P21" s="28">
        <f t="shared" si="7"/>
        <v>59.600000000000009</v>
      </c>
      <c r="Q21" s="11" t="s">
        <v>205</v>
      </c>
      <c r="R21" s="11" t="s">
        <v>173</v>
      </c>
      <c r="S21" s="13" t="s">
        <v>454</v>
      </c>
      <c r="T21" s="13" t="s">
        <v>222</v>
      </c>
      <c r="U21" s="13" t="s">
        <v>372</v>
      </c>
      <c r="V21" s="12">
        <v>18.399999999999999</v>
      </c>
      <c r="W21" s="12">
        <v>19.2</v>
      </c>
      <c r="X21" s="11" t="s">
        <v>172</v>
      </c>
      <c r="Y21" s="8">
        <v>-1.7</v>
      </c>
      <c r="Z21" s="11" t="s">
        <v>271</v>
      </c>
      <c r="AA21" s="11">
        <v>0.3</v>
      </c>
      <c r="AB21" s="11">
        <v>-2</v>
      </c>
      <c r="AC21" s="11"/>
      <c r="AD21" s="11" t="s">
        <v>197</v>
      </c>
      <c r="AE21" s="11" t="s">
        <v>190</v>
      </c>
      <c r="AF21" s="11" t="s">
        <v>167</v>
      </c>
      <c r="AG21" s="8"/>
      <c r="AH21" s="8" t="s">
        <v>878</v>
      </c>
      <c r="AI21" s="31" t="s">
        <v>879</v>
      </c>
    </row>
    <row r="22" spans="1:35" s="5" customFormat="1">
      <c r="A22" s="6">
        <v>45536</v>
      </c>
      <c r="B22" s="25" t="s">
        <v>123</v>
      </c>
      <c r="C22" s="8" t="s">
        <v>468</v>
      </c>
      <c r="D22" s="9">
        <v>5.6331018518518516E-2</v>
      </c>
      <c r="E22" s="8" t="s">
        <v>845</v>
      </c>
      <c r="F22" s="10">
        <v>12.2</v>
      </c>
      <c r="G22" s="10">
        <v>10.8</v>
      </c>
      <c r="H22" s="10">
        <v>11.2</v>
      </c>
      <c r="I22" s="10">
        <v>11.7</v>
      </c>
      <c r="J22" s="10">
        <v>12</v>
      </c>
      <c r="K22" s="10">
        <v>11.7</v>
      </c>
      <c r="L22" s="10">
        <v>12.1</v>
      </c>
      <c r="M22" s="27">
        <f t="shared" si="4"/>
        <v>34.200000000000003</v>
      </c>
      <c r="N22" s="27">
        <f t="shared" si="5"/>
        <v>11.7</v>
      </c>
      <c r="O22" s="27">
        <f t="shared" si="6"/>
        <v>35.799999999999997</v>
      </c>
      <c r="P22" s="28">
        <f t="shared" si="7"/>
        <v>57.900000000000006</v>
      </c>
      <c r="Q22" s="11" t="s">
        <v>205</v>
      </c>
      <c r="R22" s="11" t="s">
        <v>173</v>
      </c>
      <c r="S22" s="13" t="s">
        <v>658</v>
      </c>
      <c r="T22" s="13" t="s">
        <v>664</v>
      </c>
      <c r="U22" s="13" t="s">
        <v>846</v>
      </c>
      <c r="V22" s="12">
        <v>18.399999999999999</v>
      </c>
      <c r="W22" s="12">
        <v>19.2</v>
      </c>
      <c r="X22" s="11" t="s">
        <v>172</v>
      </c>
      <c r="Y22" s="8">
        <v>-2</v>
      </c>
      <c r="Z22" s="11" t="s">
        <v>271</v>
      </c>
      <c r="AA22" s="11" t="s">
        <v>281</v>
      </c>
      <c r="AB22" s="11">
        <v>-2</v>
      </c>
      <c r="AC22" s="11"/>
      <c r="AD22" s="11" t="s">
        <v>190</v>
      </c>
      <c r="AE22" s="11" t="s">
        <v>190</v>
      </c>
      <c r="AF22" s="11" t="s">
        <v>167</v>
      </c>
      <c r="AG22" s="8"/>
      <c r="AH22" s="8" t="s">
        <v>890</v>
      </c>
      <c r="AI22" s="31" t="s">
        <v>891</v>
      </c>
    </row>
    <row r="23" spans="1:35" s="5" customFormat="1">
      <c r="A23" s="6">
        <v>45542</v>
      </c>
      <c r="B23" s="25" t="s">
        <v>894</v>
      </c>
      <c r="C23" s="8" t="s">
        <v>208</v>
      </c>
      <c r="D23" s="9">
        <v>5.8425925925925923E-2</v>
      </c>
      <c r="E23" s="8" t="s">
        <v>898</v>
      </c>
      <c r="F23" s="10">
        <v>12.6</v>
      </c>
      <c r="G23" s="10">
        <v>11.1</v>
      </c>
      <c r="H23" s="10">
        <v>11.5</v>
      </c>
      <c r="I23" s="10">
        <v>12.1</v>
      </c>
      <c r="J23" s="10">
        <v>12.2</v>
      </c>
      <c r="K23" s="10">
        <v>12.2</v>
      </c>
      <c r="L23" s="10">
        <v>13.1</v>
      </c>
      <c r="M23" s="27">
        <f>SUM(F23:H23)</f>
        <v>35.200000000000003</v>
      </c>
      <c r="N23" s="27">
        <f>I23</f>
        <v>12.1</v>
      </c>
      <c r="O23" s="27">
        <f>SUM(J23:L23)</f>
        <v>37.5</v>
      </c>
      <c r="P23" s="28">
        <f>SUM(F23:J23)</f>
        <v>59.5</v>
      </c>
      <c r="Q23" s="11" t="s">
        <v>205</v>
      </c>
      <c r="R23" s="11" t="s">
        <v>173</v>
      </c>
      <c r="S23" s="13" t="s">
        <v>900</v>
      </c>
      <c r="T23" s="13" t="s">
        <v>901</v>
      </c>
      <c r="U23" s="13" t="s">
        <v>846</v>
      </c>
      <c r="V23" s="12">
        <v>4.2</v>
      </c>
      <c r="W23" s="12">
        <v>4.9000000000000004</v>
      </c>
      <c r="X23" s="11" t="s">
        <v>148</v>
      </c>
      <c r="Y23" s="8">
        <v>-1.4</v>
      </c>
      <c r="Z23" s="11" t="s">
        <v>271</v>
      </c>
      <c r="AA23" s="11">
        <v>-0.3</v>
      </c>
      <c r="AB23" s="11">
        <v>-1.1000000000000001</v>
      </c>
      <c r="AC23" s="11"/>
      <c r="AD23" s="11" t="s">
        <v>257</v>
      </c>
      <c r="AE23" s="11" t="s">
        <v>197</v>
      </c>
      <c r="AF23" s="11" t="s">
        <v>168</v>
      </c>
      <c r="AG23" s="8"/>
      <c r="AH23" s="8" t="s">
        <v>897</v>
      </c>
      <c r="AI23" s="31" t="s">
        <v>899</v>
      </c>
    </row>
    <row r="24" spans="1:35" s="5" customFormat="1">
      <c r="A24" s="6">
        <v>45542</v>
      </c>
      <c r="B24" s="25" t="s">
        <v>895</v>
      </c>
      <c r="C24" s="8" t="s">
        <v>208</v>
      </c>
      <c r="D24" s="9">
        <v>5.6990740740740738E-2</v>
      </c>
      <c r="E24" s="8" t="s">
        <v>936</v>
      </c>
      <c r="F24" s="10">
        <v>12.4</v>
      </c>
      <c r="G24" s="10">
        <v>11.5</v>
      </c>
      <c r="H24" s="10">
        <v>11.5</v>
      </c>
      <c r="I24" s="10">
        <v>11.7</v>
      </c>
      <c r="J24" s="10">
        <v>11.6</v>
      </c>
      <c r="K24" s="10">
        <v>11.6</v>
      </c>
      <c r="L24" s="10">
        <v>12.1</v>
      </c>
      <c r="M24" s="27">
        <f>SUM(F24:H24)</f>
        <v>35.4</v>
      </c>
      <c r="N24" s="27">
        <f>I24</f>
        <v>11.7</v>
      </c>
      <c r="O24" s="27">
        <f>SUM(J24:L24)</f>
        <v>35.299999999999997</v>
      </c>
      <c r="P24" s="28">
        <f>SUM(F24:J24)</f>
        <v>58.699999999999996</v>
      </c>
      <c r="Q24" s="11" t="s">
        <v>172</v>
      </c>
      <c r="R24" s="11" t="s">
        <v>173</v>
      </c>
      <c r="S24" s="13" t="s">
        <v>367</v>
      </c>
      <c r="T24" s="13" t="s">
        <v>367</v>
      </c>
      <c r="U24" s="13" t="s">
        <v>846</v>
      </c>
      <c r="V24" s="12">
        <v>4.2</v>
      </c>
      <c r="W24" s="12">
        <v>4.9000000000000004</v>
      </c>
      <c r="X24" s="11" t="s">
        <v>148</v>
      </c>
      <c r="Y24" s="8">
        <v>-0.8</v>
      </c>
      <c r="Z24" s="11" t="s">
        <v>271</v>
      </c>
      <c r="AA24" s="11">
        <v>0.3</v>
      </c>
      <c r="AB24" s="11">
        <v>-1.1000000000000001</v>
      </c>
      <c r="AC24" s="11"/>
      <c r="AD24" s="11" t="s">
        <v>197</v>
      </c>
      <c r="AE24" s="11" t="s">
        <v>197</v>
      </c>
      <c r="AF24" s="11" t="s">
        <v>167</v>
      </c>
      <c r="AG24" s="8"/>
      <c r="AH24" s="8" t="s">
        <v>934</v>
      </c>
      <c r="AI24" s="31" t="s">
        <v>935</v>
      </c>
    </row>
    <row r="25" spans="1:35" s="5" customFormat="1">
      <c r="A25" s="6">
        <v>45543</v>
      </c>
      <c r="B25" s="25" t="s">
        <v>145</v>
      </c>
      <c r="C25" s="8" t="s">
        <v>208</v>
      </c>
      <c r="D25" s="9">
        <v>5.8356481481481481E-2</v>
      </c>
      <c r="E25" s="8" t="s">
        <v>953</v>
      </c>
      <c r="F25" s="10">
        <v>12.2</v>
      </c>
      <c r="G25" s="10">
        <v>11</v>
      </c>
      <c r="H25" s="10">
        <v>11.4</v>
      </c>
      <c r="I25" s="10">
        <v>11.9</v>
      </c>
      <c r="J25" s="10">
        <v>12.5</v>
      </c>
      <c r="K25" s="10">
        <v>12.6</v>
      </c>
      <c r="L25" s="10">
        <v>12.6</v>
      </c>
      <c r="M25" s="27">
        <f>SUM(F25:H25)</f>
        <v>34.6</v>
      </c>
      <c r="N25" s="27">
        <f>I25</f>
        <v>11.9</v>
      </c>
      <c r="O25" s="27">
        <f>SUM(J25:L25)</f>
        <v>37.700000000000003</v>
      </c>
      <c r="P25" s="28">
        <f>SUM(F25:J25)</f>
        <v>59</v>
      </c>
      <c r="Q25" s="11" t="s">
        <v>205</v>
      </c>
      <c r="R25" s="11" t="s">
        <v>173</v>
      </c>
      <c r="S25" s="13" t="s">
        <v>219</v>
      </c>
      <c r="T25" s="13" t="s">
        <v>585</v>
      </c>
      <c r="U25" s="13" t="s">
        <v>954</v>
      </c>
      <c r="V25" s="12">
        <v>3.8</v>
      </c>
      <c r="W25" s="12">
        <v>4</v>
      </c>
      <c r="X25" s="11" t="s">
        <v>148</v>
      </c>
      <c r="Y25" s="8">
        <v>-0.9</v>
      </c>
      <c r="Z25" s="11" t="s">
        <v>271</v>
      </c>
      <c r="AA25" s="11">
        <v>0.2</v>
      </c>
      <c r="AB25" s="11">
        <v>-1.1000000000000001</v>
      </c>
      <c r="AC25" s="11"/>
      <c r="AD25" s="11" t="s">
        <v>190</v>
      </c>
      <c r="AE25" s="11" t="s">
        <v>197</v>
      </c>
      <c r="AF25" s="11" t="s">
        <v>168</v>
      </c>
      <c r="AG25" s="8"/>
      <c r="AH25" s="8" t="s">
        <v>957</v>
      </c>
      <c r="AI25" s="31" t="s">
        <v>958</v>
      </c>
    </row>
    <row r="26" spans="1:35" s="5" customFormat="1">
      <c r="A26" s="6">
        <v>45549</v>
      </c>
      <c r="B26" s="25" t="s">
        <v>980</v>
      </c>
      <c r="C26" s="8" t="s">
        <v>208</v>
      </c>
      <c r="D26" s="9">
        <v>5.9062499999999997E-2</v>
      </c>
      <c r="E26" s="8" t="s">
        <v>983</v>
      </c>
      <c r="F26" s="10">
        <v>12.2</v>
      </c>
      <c r="G26" s="10">
        <v>11.3</v>
      </c>
      <c r="H26" s="10">
        <v>11.8</v>
      </c>
      <c r="I26" s="10">
        <v>12.4</v>
      </c>
      <c r="J26" s="10">
        <v>12.1</v>
      </c>
      <c r="K26" s="10">
        <v>12.3</v>
      </c>
      <c r="L26" s="10">
        <v>13.2</v>
      </c>
      <c r="M26" s="27">
        <f t="shared" ref="M26:M31" si="8">SUM(F26:H26)</f>
        <v>35.299999999999997</v>
      </c>
      <c r="N26" s="27">
        <f t="shared" ref="N26:N31" si="9">I26</f>
        <v>12.4</v>
      </c>
      <c r="O26" s="27">
        <f t="shared" ref="O26:O31" si="10">SUM(J26:L26)</f>
        <v>37.599999999999994</v>
      </c>
      <c r="P26" s="28">
        <f t="shared" ref="P26:P31" si="11">SUM(F26:J26)</f>
        <v>59.8</v>
      </c>
      <c r="Q26" s="11" t="s">
        <v>205</v>
      </c>
      <c r="R26" s="11" t="s">
        <v>173</v>
      </c>
      <c r="S26" s="13" t="s">
        <v>824</v>
      </c>
      <c r="T26" s="13" t="s">
        <v>984</v>
      </c>
      <c r="U26" s="13" t="s">
        <v>985</v>
      </c>
      <c r="V26" s="12">
        <v>2.2000000000000002</v>
      </c>
      <c r="W26" s="12">
        <v>1.3</v>
      </c>
      <c r="X26" s="11" t="s">
        <v>148</v>
      </c>
      <c r="Y26" s="8">
        <v>-0.9</v>
      </c>
      <c r="Z26" s="11" t="s">
        <v>271</v>
      </c>
      <c r="AA26" s="11">
        <v>0.2</v>
      </c>
      <c r="AB26" s="11">
        <v>-1.1000000000000001</v>
      </c>
      <c r="AC26" s="11"/>
      <c r="AD26" s="11" t="s">
        <v>190</v>
      </c>
      <c r="AE26" s="11" t="s">
        <v>197</v>
      </c>
      <c r="AF26" s="11" t="s">
        <v>168</v>
      </c>
      <c r="AG26" s="8"/>
      <c r="AH26" s="8" t="s">
        <v>986</v>
      </c>
      <c r="AI26" s="31" t="s">
        <v>987</v>
      </c>
    </row>
    <row r="27" spans="1:35" s="5" customFormat="1">
      <c r="A27" s="6">
        <v>45549</v>
      </c>
      <c r="B27" s="25" t="s">
        <v>145</v>
      </c>
      <c r="C27" s="8" t="s">
        <v>208</v>
      </c>
      <c r="D27" s="9">
        <v>5.7708333333333334E-2</v>
      </c>
      <c r="E27" s="8" t="s">
        <v>1017</v>
      </c>
      <c r="F27" s="10">
        <v>12.2</v>
      </c>
      <c r="G27" s="10">
        <v>10.9</v>
      </c>
      <c r="H27" s="10">
        <v>11.3</v>
      </c>
      <c r="I27" s="10">
        <v>11.9</v>
      </c>
      <c r="J27" s="10">
        <v>12.1</v>
      </c>
      <c r="K27" s="10">
        <v>12.4</v>
      </c>
      <c r="L27" s="10">
        <v>12.8</v>
      </c>
      <c r="M27" s="27">
        <f t="shared" si="8"/>
        <v>34.400000000000006</v>
      </c>
      <c r="N27" s="27">
        <f t="shared" si="9"/>
        <v>11.9</v>
      </c>
      <c r="O27" s="27">
        <f t="shared" si="10"/>
        <v>37.299999999999997</v>
      </c>
      <c r="P27" s="28">
        <f t="shared" si="11"/>
        <v>58.400000000000006</v>
      </c>
      <c r="Q27" s="11" t="s">
        <v>205</v>
      </c>
      <c r="R27" s="11" t="s">
        <v>173</v>
      </c>
      <c r="S27" s="13" t="s">
        <v>1018</v>
      </c>
      <c r="T27" s="13" t="s">
        <v>456</v>
      </c>
      <c r="U27" s="13" t="s">
        <v>1019</v>
      </c>
      <c r="V27" s="12">
        <v>2.2000000000000002</v>
      </c>
      <c r="W27" s="12">
        <v>1.3</v>
      </c>
      <c r="X27" s="11" t="s">
        <v>148</v>
      </c>
      <c r="Y27" s="8">
        <v>-1.5</v>
      </c>
      <c r="Z27" s="11" t="s">
        <v>271</v>
      </c>
      <c r="AA27" s="11">
        <v>-0.4</v>
      </c>
      <c r="AB27" s="11">
        <v>-1.1000000000000001</v>
      </c>
      <c r="AC27" s="11"/>
      <c r="AD27" s="11" t="s">
        <v>257</v>
      </c>
      <c r="AE27" s="11" t="s">
        <v>197</v>
      </c>
      <c r="AF27" s="11" t="s">
        <v>168</v>
      </c>
      <c r="AG27" s="8"/>
      <c r="AH27" s="8" t="s">
        <v>1041</v>
      </c>
      <c r="AI27" s="31" t="s">
        <v>1042</v>
      </c>
    </row>
    <row r="28" spans="1:35" s="5" customFormat="1">
      <c r="A28" s="6">
        <v>45550</v>
      </c>
      <c r="B28" s="25" t="s">
        <v>441</v>
      </c>
      <c r="C28" s="8" t="s">
        <v>453</v>
      </c>
      <c r="D28" s="9">
        <v>5.7638888888888892E-2</v>
      </c>
      <c r="E28" s="8" t="s">
        <v>1052</v>
      </c>
      <c r="F28" s="10">
        <v>12.3</v>
      </c>
      <c r="G28" s="10">
        <v>10.6</v>
      </c>
      <c r="H28" s="10">
        <v>11</v>
      </c>
      <c r="I28" s="10">
        <v>11.7</v>
      </c>
      <c r="J28" s="10">
        <v>12</v>
      </c>
      <c r="K28" s="10">
        <v>12.5</v>
      </c>
      <c r="L28" s="10">
        <v>12.9</v>
      </c>
      <c r="M28" s="27">
        <f t="shared" si="8"/>
        <v>33.9</v>
      </c>
      <c r="N28" s="27">
        <f t="shared" si="9"/>
        <v>11.7</v>
      </c>
      <c r="O28" s="27">
        <f t="shared" si="10"/>
        <v>37.4</v>
      </c>
      <c r="P28" s="28">
        <f t="shared" si="11"/>
        <v>57.599999999999994</v>
      </c>
      <c r="Q28" s="11" t="s">
        <v>205</v>
      </c>
      <c r="R28" s="11" t="s">
        <v>206</v>
      </c>
      <c r="S28" s="13" t="s">
        <v>366</v>
      </c>
      <c r="T28" s="13" t="s">
        <v>746</v>
      </c>
      <c r="U28" s="13" t="s">
        <v>260</v>
      </c>
      <c r="V28" s="12">
        <v>13</v>
      </c>
      <c r="W28" s="12">
        <v>12.3</v>
      </c>
      <c r="X28" s="11" t="s">
        <v>177</v>
      </c>
      <c r="Y28" s="8">
        <v>-1.4</v>
      </c>
      <c r="Z28" s="11" t="s">
        <v>271</v>
      </c>
      <c r="AA28" s="11">
        <v>0.7</v>
      </c>
      <c r="AB28" s="11">
        <v>-2.1</v>
      </c>
      <c r="AC28" s="11"/>
      <c r="AD28" s="11" t="s">
        <v>197</v>
      </c>
      <c r="AE28" s="11" t="s">
        <v>197</v>
      </c>
      <c r="AF28" s="11" t="s">
        <v>168</v>
      </c>
      <c r="AG28" s="8"/>
      <c r="AH28" s="8" t="s">
        <v>1070</v>
      </c>
      <c r="AI28" s="31" t="s">
        <v>1071</v>
      </c>
    </row>
    <row r="29" spans="1:35" s="5" customFormat="1">
      <c r="A29" s="6">
        <v>45551</v>
      </c>
      <c r="B29" s="35" t="s">
        <v>894</v>
      </c>
      <c r="C29" s="8" t="s">
        <v>175</v>
      </c>
      <c r="D29" s="9">
        <v>5.9131944444444445E-2</v>
      </c>
      <c r="E29" s="8" t="s">
        <v>1053</v>
      </c>
      <c r="F29" s="10">
        <v>12.3</v>
      </c>
      <c r="G29" s="10">
        <v>11.4</v>
      </c>
      <c r="H29" s="10">
        <v>11.8</v>
      </c>
      <c r="I29" s="10">
        <v>12.9</v>
      </c>
      <c r="J29" s="10">
        <v>12.5</v>
      </c>
      <c r="K29" s="10">
        <v>12.2</v>
      </c>
      <c r="L29" s="10">
        <v>12.8</v>
      </c>
      <c r="M29" s="27">
        <f t="shared" si="8"/>
        <v>35.5</v>
      </c>
      <c r="N29" s="27">
        <f t="shared" si="9"/>
        <v>12.9</v>
      </c>
      <c r="O29" s="27">
        <f t="shared" si="10"/>
        <v>37.5</v>
      </c>
      <c r="P29" s="28">
        <f t="shared" si="11"/>
        <v>60.9</v>
      </c>
      <c r="Q29" s="11" t="s">
        <v>265</v>
      </c>
      <c r="R29" s="11" t="s">
        <v>173</v>
      </c>
      <c r="S29" s="13" t="s">
        <v>1057</v>
      </c>
      <c r="T29" s="13" t="s">
        <v>1058</v>
      </c>
      <c r="U29" s="13" t="s">
        <v>1059</v>
      </c>
      <c r="V29" s="12">
        <v>11.3</v>
      </c>
      <c r="W29" s="12">
        <v>12.3</v>
      </c>
      <c r="X29" s="11" t="s">
        <v>147</v>
      </c>
      <c r="Y29" s="8">
        <v>-0.3</v>
      </c>
      <c r="Z29" s="11" t="s">
        <v>271</v>
      </c>
      <c r="AA29" s="11">
        <v>1.5</v>
      </c>
      <c r="AB29" s="11">
        <v>-1.8</v>
      </c>
      <c r="AC29" s="11"/>
      <c r="AD29" s="11" t="s">
        <v>272</v>
      </c>
      <c r="AE29" s="11" t="s">
        <v>197</v>
      </c>
      <c r="AF29" s="11" t="s">
        <v>168</v>
      </c>
      <c r="AG29" s="8"/>
      <c r="AH29" s="8" t="s">
        <v>1068</v>
      </c>
      <c r="AI29" s="31" t="s">
        <v>1069</v>
      </c>
    </row>
    <row r="30" spans="1:35" s="5" customFormat="1">
      <c r="A30" s="6">
        <v>45551</v>
      </c>
      <c r="B30" s="25" t="s">
        <v>981</v>
      </c>
      <c r="C30" s="8" t="s">
        <v>175</v>
      </c>
      <c r="D30" s="9">
        <v>5.7743055555555554E-2</v>
      </c>
      <c r="E30" s="8" t="s">
        <v>1056</v>
      </c>
      <c r="F30" s="10">
        <v>12.2</v>
      </c>
      <c r="G30" s="10">
        <v>11.1</v>
      </c>
      <c r="H30" s="10">
        <v>11.6</v>
      </c>
      <c r="I30" s="10">
        <v>12.2</v>
      </c>
      <c r="J30" s="10">
        <v>12.5</v>
      </c>
      <c r="K30" s="10">
        <v>12.1</v>
      </c>
      <c r="L30" s="10">
        <v>12.2</v>
      </c>
      <c r="M30" s="27">
        <f t="shared" si="8"/>
        <v>34.9</v>
      </c>
      <c r="N30" s="27">
        <f t="shared" si="9"/>
        <v>12.2</v>
      </c>
      <c r="O30" s="27">
        <f t="shared" si="10"/>
        <v>36.799999999999997</v>
      </c>
      <c r="P30" s="28">
        <f t="shared" si="11"/>
        <v>59.599999999999994</v>
      </c>
      <c r="Q30" s="11" t="s">
        <v>205</v>
      </c>
      <c r="R30" s="11" t="s">
        <v>173</v>
      </c>
      <c r="S30" s="13" t="s">
        <v>372</v>
      </c>
      <c r="T30" s="13" t="s">
        <v>900</v>
      </c>
      <c r="U30" s="13" t="s">
        <v>658</v>
      </c>
      <c r="V30" s="12">
        <v>11.3</v>
      </c>
      <c r="W30" s="12">
        <v>12.3</v>
      </c>
      <c r="X30" s="11" t="s">
        <v>147</v>
      </c>
      <c r="Y30" s="8">
        <v>-2.5</v>
      </c>
      <c r="Z30" s="11" t="s">
        <v>271</v>
      </c>
      <c r="AA30" s="11">
        <v>-0.8</v>
      </c>
      <c r="AB30" s="11">
        <v>-1.7</v>
      </c>
      <c r="AC30" s="11" t="s">
        <v>277</v>
      </c>
      <c r="AD30" s="11" t="s">
        <v>258</v>
      </c>
      <c r="AE30" s="11" t="s">
        <v>190</v>
      </c>
      <c r="AF30" s="11" t="s">
        <v>167</v>
      </c>
      <c r="AG30" s="8"/>
      <c r="AH30" s="8" t="s">
        <v>1076</v>
      </c>
      <c r="AI30" s="31" t="s">
        <v>1077</v>
      </c>
    </row>
    <row r="31" spans="1:35" s="5" customFormat="1">
      <c r="A31" s="6">
        <v>45551</v>
      </c>
      <c r="B31" s="25" t="s">
        <v>145</v>
      </c>
      <c r="C31" s="8" t="s">
        <v>175</v>
      </c>
      <c r="D31" s="9">
        <v>5.7743055555555554E-2</v>
      </c>
      <c r="E31" s="8" t="s">
        <v>1061</v>
      </c>
      <c r="F31" s="10">
        <v>12.2</v>
      </c>
      <c r="G31" s="10">
        <v>11.1</v>
      </c>
      <c r="H31" s="10">
        <v>11.5</v>
      </c>
      <c r="I31" s="10">
        <v>11.8</v>
      </c>
      <c r="J31" s="10">
        <v>12</v>
      </c>
      <c r="K31" s="10">
        <v>12.4</v>
      </c>
      <c r="L31" s="10">
        <v>12.9</v>
      </c>
      <c r="M31" s="27">
        <f t="shared" si="8"/>
        <v>34.799999999999997</v>
      </c>
      <c r="N31" s="27">
        <f t="shared" si="9"/>
        <v>11.8</v>
      </c>
      <c r="O31" s="27">
        <f t="shared" si="10"/>
        <v>37.299999999999997</v>
      </c>
      <c r="P31" s="28">
        <f t="shared" si="11"/>
        <v>58.599999999999994</v>
      </c>
      <c r="Q31" s="11" t="s">
        <v>205</v>
      </c>
      <c r="R31" s="11" t="s">
        <v>173</v>
      </c>
      <c r="S31" s="13" t="s">
        <v>748</v>
      </c>
      <c r="T31" s="13" t="s">
        <v>270</v>
      </c>
      <c r="U31" s="13" t="s">
        <v>455</v>
      </c>
      <c r="V31" s="12">
        <v>11.3</v>
      </c>
      <c r="W31" s="12">
        <v>12.3</v>
      </c>
      <c r="X31" s="11" t="s">
        <v>147</v>
      </c>
      <c r="Y31" s="8">
        <v>-1.2</v>
      </c>
      <c r="Z31" s="11" t="s">
        <v>271</v>
      </c>
      <c r="AA31" s="11">
        <v>0.4</v>
      </c>
      <c r="AB31" s="11">
        <v>-1.6</v>
      </c>
      <c r="AC31" s="11"/>
      <c r="AD31" s="11" t="s">
        <v>197</v>
      </c>
      <c r="AE31" s="11" t="s">
        <v>197</v>
      </c>
      <c r="AF31" s="11" t="s">
        <v>167</v>
      </c>
      <c r="AG31" s="8"/>
      <c r="AH31" s="8" t="s">
        <v>1080</v>
      </c>
      <c r="AI31" s="31" t="s">
        <v>1081</v>
      </c>
    </row>
    <row r="32" spans="1:35" s="5" customFormat="1">
      <c r="A32" s="6">
        <v>45556</v>
      </c>
      <c r="B32" s="35" t="s">
        <v>894</v>
      </c>
      <c r="C32" s="8" t="s">
        <v>208</v>
      </c>
      <c r="D32" s="9">
        <v>5.9050925925925923E-2</v>
      </c>
      <c r="E32" s="8" t="s">
        <v>1102</v>
      </c>
      <c r="F32" s="10">
        <v>12.3</v>
      </c>
      <c r="G32" s="10">
        <v>10.7</v>
      </c>
      <c r="H32" s="10">
        <v>11.4</v>
      </c>
      <c r="I32" s="10">
        <v>12.5</v>
      </c>
      <c r="J32" s="10">
        <v>13.1</v>
      </c>
      <c r="K32" s="10">
        <v>12.6</v>
      </c>
      <c r="L32" s="10">
        <v>12.6</v>
      </c>
      <c r="M32" s="27">
        <f t="shared" ref="M32:M41" si="12">SUM(F32:H32)</f>
        <v>34.4</v>
      </c>
      <c r="N32" s="27">
        <f t="shared" ref="N32:N41" si="13">I32</f>
        <v>12.5</v>
      </c>
      <c r="O32" s="27">
        <f t="shared" ref="O32:O41" si="14">SUM(J32:L32)</f>
        <v>38.299999999999997</v>
      </c>
      <c r="P32" s="28">
        <f t="shared" ref="P32:P41" si="15">SUM(F32:J32)</f>
        <v>60</v>
      </c>
      <c r="Q32" s="11" t="s">
        <v>205</v>
      </c>
      <c r="R32" s="11" t="s">
        <v>173</v>
      </c>
      <c r="S32" s="13" t="s">
        <v>373</v>
      </c>
      <c r="T32" s="13" t="s">
        <v>1103</v>
      </c>
      <c r="U32" s="13" t="s">
        <v>262</v>
      </c>
      <c r="V32" s="12">
        <v>2.4</v>
      </c>
      <c r="W32" s="12">
        <v>2.5</v>
      </c>
      <c r="X32" s="11" t="s">
        <v>148</v>
      </c>
      <c r="Y32" s="8">
        <v>-1</v>
      </c>
      <c r="Z32" s="11" t="s">
        <v>271</v>
      </c>
      <c r="AA32" s="11">
        <v>-0.1</v>
      </c>
      <c r="AB32" s="11">
        <v>-0.9</v>
      </c>
      <c r="AC32" s="11"/>
      <c r="AD32" s="11" t="s">
        <v>190</v>
      </c>
      <c r="AE32" s="11" t="s">
        <v>197</v>
      </c>
      <c r="AF32" s="11" t="s">
        <v>168</v>
      </c>
      <c r="AG32" s="8"/>
      <c r="AH32" s="8" t="s">
        <v>1100</v>
      </c>
      <c r="AI32" s="31" t="s">
        <v>1101</v>
      </c>
    </row>
    <row r="33" spans="1:35" s="5" customFormat="1">
      <c r="A33" s="6">
        <v>45556</v>
      </c>
      <c r="B33" s="25" t="s">
        <v>894</v>
      </c>
      <c r="C33" s="8" t="s">
        <v>208</v>
      </c>
      <c r="D33" s="9">
        <v>5.9050925925925923E-2</v>
      </c>
      <c r="E33" s="8" t="s">
        <v>1097</v>
      </c>
      <c r="F33" s="10">
        <v>12</v>
      </c>
      <c r="G33" s="10">
        <v>11.3</v>
      </c>
      <c r="H33" s="10">
        <v>11.4</v>
      </c>
      <c r="I33" s="10">
        <v>12.1</v>
      </c>
      <c r="J33" s="10">
        <v>12.5</v>
      </c>
      <c r="K33" s="10">
        <v>12.8</v>
      </c>
      <c r="L33" s="10">
        <v>13.1</v>
      </c>
      <c r="M33" s="27">
        <f t="shared" si="12"/>
        <v>34.700000000000003</v>
      </c>
      <c r="N33" s="27">
        <f t="shared" si="13"/>
        <v>12.1</v>
      </c>
      <c r="O33" s="27">
        <f t="shared" si="14"/>
        <v>38.4</v>
      </c>
      <c r="P33" s="28">
        <f t="shared" si="15"/>
        <v>59.300000000000004</v>
      </c>
      <c r="Q33" s="11" t="s">
        <v>205</v>
      </c>
      <c r="R33" s="11" t="s">
        <v>206</v>
      </c>
      <c r="S33" s="13" t="s">
        <v>1108</v>
      </c>
      <c r="T33" s="13" t="s">
        <v>900</v>
      </c>
      <c r="U33" s="13" t="s">
        <v>219</v>
      </c>
      <c r="V33" s="12">
        <v>2.4</v>
      </c>
      <c r="W33" s="12">
        <v>2.5</v>
      </c>
      <c r="X33" s="11" t="s">
        <v>148</v>
      </c>
      <c r="Y33" s="8">
        <v>-1</v>
      </c>
      <c r="Z33" s="11" t="s">
        <v>271</v>
      </c>
      <c r="AA33" s="11">
        <v>-0.1</v>
      </c>
      <c r="AB33" s="11">
        <v>-0.9</v>
      </c>
      <c r="AC33" s="11"/>
      <c r="AD33" s="11" t="s">
        <v>190</v>
      </c>
      <c r="AE33" s="11" t="s">
        <v>190</v>
      </c>
      <c r="AF33" s="11" t="s">
        <v>167</v>
      </c>
      <c r="AG33" s="8"/>
      <c r="AH33" s="8" t="s">
        <v>1109</v>
      </c>
      <c r="AI33" s="31" t="s">
        <v>1110</v>
      </c>
    </row>
    <row r="34" spans="1:35" s="5" customFormat="1">
      <c r="A34" s="6">
        <v>45556</v>
      </c>
      <c r="B34" s="25" t="s">
        <v>123</v>
      </c>
      <c r="C34" s="8" t="s">
        <v>208</v>
      </c>
      <c r="D34" s="9">
        <v>5.7662037037037039E-2</v>
      </c>
      <c r="E34" s="8" t="s">
        <v>1096</v>
      </c>
      <c r="F34" s="10">
        <v>12</v>
      </c>
      <c r="G34" s="10">
        <v>10.8</v>
      </c>
      <c r="H34" s="10">
        <v>11.6</v>
      </c>
      <c r="I34" s="10">
        <v>11.9</v>
      </c>
      <c r="J34" s="10">
        <v>12</v>
      </c>
      <c r="K34" s="10">
        <v>12.2</v>
      </c>
      <c r="L34" s="10">
        <v>12.7</v>
      </c>
      <c r="M34" s="27">
        <f t="shared" si="12"/>
        <v>34.4</v>
      </c>
      <c r="N34" s="27">
        <f t="shared" si="13"/>
        <v>11.9</v>
      </c>
      <c r="O34" s="27">
        <f t="shared" si="14"/>
        <v>36.9</v>
      </c>
      <c r="P34" s="28">
        <f t="shared" si="15"/>
        <v>58.3</v>
      </c>
      <c r="Q34" s="11" t="s">
        <v>205</v>
      </c>
      <c r="R34" s="11" t="s">
        <v>173</v>
      </c>
      <c r="S34" s="13" t="s">
        <v>846</v>
      </c>
      <c r="T34" s="13" t="s">
        <v>846</v>
      </c>
      <c r="U34" s="13" t="s">
        <v>1135</v>
      </c>
      <c r="V34" s="12">
        <v>2.4</v>
      </c>
      <c r="W34" s="12">
        <v>2.5</v>
      </c>
      <c r="X34" s="11" t="s">
        <v>148</v>
      </c>
      <c r="Y34" s="8">
        <v>-0.5</v>
      </c>
      <c r="Z34" s="11" t="s">
        <v>271</v>
      </c>
      <c r="AA34" s="11">
        <v>0.4</v>
      </c>
      <c r="AB34" s="11">
        <v>-0.9</v>
      </c>
      <c r="AC34" s="11"/>
      <c r="AD34" s="11" t="s">
        <v>197</v>
      </c>
      <c r="AE34" s="11" t="s">
        <v>197</v>
      </c>
      <c r="AF34" s="11" t="s">
        <v>167</v>
      </c>
      <c r="AG34" s="8"/>
      <c r="AH34" s="8" t="s">
        <v>1136</v>
      </c>
      <c r="AI34" s="31" t="s">
        <v>1137</v>
      </c>
    </row>
    <row r="35" spans="1:35" s="5" customFormat="1">
      <c r="A35" s="6">
        <v>45557</v>
      </c>
      <c r="B35" s="35" t="s">
        <v>809</v>
      </c>
      <c r="C35" s="8" t="s">
        <v>208</v>
      </c>
      <c r="D35" s="9">
        <v>6.0428240740740741E-2</v>
      </c>
      <c r="E35" s="8" t="s">
        <v>1150</v>
      </c>
      <c r="F35" s="10">
        <v>12.5</v>
      </c>
      <c r="G35" s="10">
        <v>11.8</v>
      </c>
      <c r="H35" s="10">
        <v>13</v>
      </c>
      <c r="I35" s="10">
        <v>13.2</v>
      </c>
      <c r="J35" s="10">
        <v>12.8</v>
      </c>
      <c r="K35" s="10">
        <v>11.9</v>
      </c>
      <c r="L35" s="10">
        <v>11.9</v>
      </c>
      <c r="M35" s="27">
        <f t="shared" si="12"/>
        <v>37.299999999999997</v>
      </c>
      <c r="N35" s="27">
        <f t="shared" si="13"/>
        <v>13.2</v>
      </c>
      <c r="O35" s="27">
        <f t="shared" si="14"/>
        <v>36.6</v>
      </c>
      <c r="P35" s="28">
        <f t="shared" si="15"/>
        <v>63.3</v>
      </c>
      <c r="Q35" s="11" t="s">
        <v>214</v>
      </c>
      <c r="R35" s="11" t="s">
        <v>215</v>
      </c>
      <c r="S35" s="13" t="s">
        <v>1151</v>
      </c>
      <c r="T35" s="13" t="s">
        <v>1152</v>
      </c>
      <c r="U35" s="13" t="s">
        <v>1153</v>
      </c>
      <c r="V35" s="12">
        <v>2.5</v>
      </c>
      <c r="W35" s="12">
        <v>2.7</v>
      </c>
      <c r="X35" s="11" t="s">
        <v>148</v>
      </c>
      <c r="Y35" s="8">
        <v>0.7</v>
      </c>
      <c r="Z35" s="11">
        <v>-0.2</v>
      </c>
      <c r="AA35" s="11">
        <v>1.3</v>
      </c>
      <c r="AB35" s="11">
        <v>-0.8</v>
      </c>
      <c r="AC35" s="11"/>
      <c r="AD35" s="11" t="s">
        <v>272</v>
      </c>
      <c r="AE35" s="11" t="s">
        <v>190</v>
      </c>
      <c r="AF35" s="11" t="s">
        <v>167</v>
      </c>
      <c r="AG35" s="8"/>
      <c r="AH35" s="8" t="s">
        <v>1149</v>
      </c>
      <c r="AI35" s="31" t="s">
        <v>1160</v>
      </c>
    </row>
    <row r="36" spans="1:35" s="5" customFormat="1">
      <c r="A36" s="6">
        <v>45557</v>
      </c>
      <c r="B36" s="25" t="s">
        <v>145</v>
      </c>
      <c r="C36" s="8" t="s">
        <v>208</v>
      </c>
      <c r="D36" s="9">
        <v>5.8402777777777776E-2</v>
      </c>
      <c r="E36" s="8" t="s">
        <v>1161</v>
      </c>
      <c r="F36" s="10">
        <v>12.2</v>
      </c>
      <c r="G36" s="10">
        <v>11.1</v>
      </c>
      <c r="H36" s="10">
        <v>12</v>
      </c>
      <c r="I36" s="10">
        <v>12.1</v>
      </c>
      <c r="J36" s="10">
        <v>12</v>
      </c>
      <c r="K36" s="10">
        <v>12.5</v>
      </c>
      <c r="L36" s="10">
        <v>12.7</v>
      </c>
      <c r="M36" s="27">
        <f t="shared" si="12"/>
        <v>35.299999999999997</v>
      </c>
      <c r="N36" s="27">
        <f t="shared" si="13"/>
        <v>12.1</v>
      </c>
      <c r="O36" s="27">
        <f t="shared" si="14"/>
        <v>37.200000000000003</v>
      </c>
      <c r="P36" s="28">
        <f t="shared" si="15"/>
        <v>59.4</v>
      </c>
      <c r="Q36" s="11" t="s">
        <v>265</v>
      </c>
      <c r="R36" s="11" t="s">
        <v>173</v>
      </c>
      <c r="S36" s="13" t="s">
        <v>260</v>
      </c>
      <c r="T36" s="13" t="s">
        <v>262</v>
      </c>
      <c r="U36" s="13" t="s">
        <v>747</v>
      </c>
      <c r="V36" s="12">
        <v>2.5</v>
      </c>
      <c r="W36" s="12">
        <v>2.7</v>
      </c>
      <c r="X36" s="11" t="s">
        <v>148</v>
      </c>
      <c r="Y36" s="8">
        <v>-0.5</v>
      </c>
      <c r="Z36" s="11" t="s">
        <v>271</v>
      </c>
      <c r="AA36" s="11">
        <v>0.4</v>
      </c>
      <c r="AB36" s="11">
        <v>-0.9</v>
      </c>
      <c r="AC36" s="11"/>
      <c r="AD36" s="11" t="s">
        <v>197</v>
      </c>
      <c r="AE36" s="11" t="s">
        <v>197</v>
      </c>
      <c r="AF36" s="11" t="s">
        <v>167</v>
      </c>
      <c r="AG36" s="8"/>
      <c r="AH36" s="8" t="s">
        <v>1158</v>
      </c>
      <c r="AI36" s="31" t="s">
        <v>1159</v>
      </c>
    </row>
    <row r="37" spans="1:35" s="5" customFormat="1">
      <c r="A37" s="6">
        <v>45563</v>
      </c>
      <c r="B37" s="25" t="s">
        <v>1176</v>
      </c>
      <c r="C37" s="8" t="s">
        <v>208</v>
      </c>
      <c r="D37" s="9">
        <v>5.7708333333333334E-2</v>
      </c>
      <c r="E37" s="8" t="s">
        <v>1217</v>
      </c>
      <c r="F37" s="10">
        <v>12.3</v>
      </c>
      <c r="G37" s="10">
        <v>11.2</v>
      </c>
      <c r="H37" s="10">
        <v>11.7</v>
      </c>
      <c r="I37" s="10">
        <v>12.1</v>
      </c>
      <c r="J37" s="10">
        <v>12</v>
      </c>
      <c r="K37" s="10">
        <v>11.7</v>
      </c>
      <c r="L37" s="10">
        <v>12.6</v>
      </c>
      <c r="M37" s="27">
        <f t="shared" si="12"/>
        <v>35.200000000000003</v>
      </c>
      <c r="N37" s="27">
        <f t="shared" si="13"/>
        <v>12.1</v>
      </c>
      <c r="O37" s="27">
        <f t="shared" si="14"/>
        <v>36.299999999999997</v>
      </c>
      <c r="P37" s="28">
        <f t="shared" si="15"/>
        <v>59.300000000000004</v>
      </c>
      <c r="Q37" s="11" t="s">
        <v>265</v>
      </c>
      <c r="R37" s="11" t="s">
        <v>173</v>
      </c>
      <c r="S37" s="13" t="s">
        <v>658</v>
      </c>
      <c r="T37" s="13" t="s">
        <v>1048</v>
      </c>
      <c r="U37" s="13" t="s">
        <v>1151</v>
      </c>
      <c r="V37" s="12">
        <v>3.6</v>
      </c>
      <c r="W37" s="12">
        <v>2.5</v>
      </c>
      <c r="X37" s="11" t="s">
        <v>148</v>
      </c>
      <c r="Y37" s="8">
        <v>-1.9</v>
      </c>
      <c r="Z37" s="11" t="s">
        <v>271</v>
      </c>
      <c r="AA37" s="11">
        <v>-0.6</v>
      </c>
      <c r="AB37" s="11">
        <v>-1.3</v>
      </c>
      <c r="AC37" s="11" t="s">
        <v>277</v>
      </c>
      <c r="AD37" s="11" t="s">
        <v>257</v>
      </c>
      <c r="AE37" s="11" t="s">
        <v>190</v>
      </c>
      <c r="AF37" s="11" t="s">
        <v>164</v>
      </c>
      <c r="AG37" s="8"/>
      <c r="AH37" s="8" t="s">
        <v>1218</v>
      </c>
      <c r="AI37" s="31" t="s">
        <v>1219</v>
      </c>
    </row>
    <row r="38" spans="1:35" s="5" customFormat="1">
      <c r="A38" s="6">
        <v>45563</v>
      </c>
      <c r="B38" s="25" t="s">
        <v>1177</v>
      </c>
      <c r="C38" s="8" t="s">
        <v>208</v>
      </c>
      <c r="D38" s="9">
        <v>5.8344907407407408E-2</v>
      </c>
      <c r="E38" s="8" t="s">
        <v>1188</v>
      </c>
      <c r="F38" s="10">
        <v>12.3</v>
      </c>
      <c r="G38" s="10">
        <v>11</v>
      </c>
      <c r="H38" s="10">
        <v>11.6</v>
      </c>
      <c r="I38" s="10">
        <v>12</v>
      </c>
      <c r="J38" s="10">
        <v>12.2</v>
      </c>
      <c r="K38" s="10">
        <v>12.2</v>
      </c>
      <c r="L38" s="10">
        <v>12.8</v>
      </c>
      <c r="M38" s="27">
        <f t="shared" si="12"/>
        <v>34.9</v>
      </c>
      <c r="N38" s="27">
        <f t="shared" si="13"/>
        <v>12</v>
      </c>
      <c r="O38" s="27">
        <f t="shared" si="14"/>
        <v>37.200000000000003</v>
      </c>
      <c r="P38" s="28">
        <f t="shared" si="15"/>
        <v>59.099999999999994</v>
      </c>
      <c r="Q38" s="11" t="s">
        <v>205</v>
      </c>
      <c r="R38" s="11" t="s">
        <v>173</v>
      </c>
      <c r="S38" s="13" t="s">
        <v>846</v>
      </c>
      <c r="T38" s="13" t="s">
        <v>1226</v>
      </c>
      <c r="U38" s="13" t="s">
        <v>1153</v>
      </c>
      <c r="V38" s="12">
        <v>3.6</v>
      </c>
      <c r="W38" s="12">
        <v>2.5</v>
      </c>
      <c r="X38" s="11" t="s">
        <v>148</v>
      </c>
      <c r="Y38" s="8">
        <v>-1</v>
      </c>
      <c r="Z38" s="11" t="s">
        <v>271</v>
      </c>
      <c r="AA38" s="11">
        <v>0.3</v>
      </c>
      <c r="AB38" s="11">
        <v>-1.3</v>
      </c>
      <c r="AC38" s="11"/>
      <c r="AD38" s="11" t="s">
        <v>197</v>
      </c>
      <c r="AE38" s="11" t="s">
        <v>197</v>
      </c>
      <c r="AF38" s="11" t="s">
        <v>168</v>
      </c>
      <c r="AG38" s="8"/>
      <c r="AH38" s="8" t="s">
        <v>1243</v>
      </c>
      <c r="AI38" s="31" t="s">
        <v>1244</v>
      </c>
    </row>
    <row r="39" spans="1:35" s="5" customFormat="1">
      <c r="A39" s="6">
        <v>45564</v>
      </c>
      <c r="B39" s="25" t="s">
        <v>1178</v>
      </c>
      <c r="C39" s="8" t="s">
        <v>453</v>
      </c>
      <c r="D39" s="9">
        <v>5.9062499999999997E-2</v>
      </c>
      <c r="E39" s="8" t="s">
        <v>1229</v>
      </c>
      <c r="F39" s="10">
        <v>12.5</v>
      </c>
      <c r="G39" s="10">
        <v>11</v>
      </c>
      <c r="H39" s="10">
        <v>12</v>
      </c>
      <c r="I39" s="10">
        <v>12.4</v>
      </c>
      <c r="J39" s="10">
        <v>12.4</v>
      </c>
      <c r="K39" s="10">
        <v>12.5</v>
      </c>
      <c r="L39" s="10">
        <v>12.5</v>
      </c>
      <c r="M39" s="27">
        <f t="shared" si="12"/>
        <v>35.5</v>
      </c>
      <c r="N39" s="27">
        <f t="shared" si="13"/>
        <v>12.4</v>
      </c>
      <c r="O39" s="27">
        <f t="shared" si="14"/>
        <v>37.4</v>
      </c>
      <c r="P39" s="28">
        <f t="shared" si="15"/>
        <v>60.3</v>
      </c>
      <c r="Q39" s="11" t="s">
        <v>265</v>
      </c>
      <c r="R39" s="11" t="s">
        <v>173</v>
      </c>
      <c r="S39" s="13" t="s">
        <v>262</v>
      </c>
      <c r="T39" s="13" t="s">
        <v>585</v>
      </c>
      <c r="U39" s="13" t="s">
        <v>985</v>
      </c>
      <c r="V39" s="12">
        <v>8.3000000000000007</v>
      </c>
      <c r="W39" s="12">
        <v>9.1999999999999993</v>
      </c>
      <c r="X39" s="11" t="s">
        <v>147</v>
      </c>
      <c r="Y39" s="8">
        <v>-1.1000000000000001</v>
      </c>
      <c r="Z39" s="11" t="s">
        <v>271</v>
      </c>
      <c r="AA39" s="11">
        <v>0.6</v>
      </c>
      <c r="AB39" s="11">
        <v>-1.7</v>
      </c>
      <c r="AC39" s="11"/>
      <c r="AD39" s="11" t="s">
        <v>197</v>
      </c>
      <c r="AE39" s="11" t="s">
        <v>190</v>
      </c>
      <c r="AF39" s="11" t="s">
        <v>167</v>
      </c>
      <c r="AG39" s="8"/>
      <c r="AH39" s="8" t="s">
        <v>1247</v>
      </c>
      <c r="AI39" s="31" t="s">
        <v>1259</v>
      </c>
    </row>
    <row r="40" spans="1:35" s="5" customFormat="1">
      <c r="A40" s="6">
        <v>45564</v>
      </c>
      <c r="B40" s="35" t="s">
        <v>1177</v>
      </c>
      <c r="C40" s="8" t="s">
        <v>453</v>
      </c>
      <c r="D40" s="9">
        <v>5.8344907407407408E-2</v>
      </c>
      <c r="E40" s="8" t="s">
        <v>1233</v>
      </c>
      <c r="F40" s="10">
        <v>12.2</v>
      </c>
      <c r="G40" s="10">
        <v>10.9</v>
      </c>
      <c r="H40" s="10">
        <v>11.4</v>
      </c>
      <c r="I40" s="10">
        <v>11.7</v>
      </c>
      <c r="J40" s="10">
        <v>11.8</v>
      </c>
      <c r="K40" s="10">
        <v>12.5</v>
      </c>
      <c r="L40" s="10">
        <v>13.6</v>
      </c>
      <c r="M40" s="27">
        <f t="shared" si="12"/>
        <v>34.5</v>
      </c>
      <c r="N40" s="27">
        <f t="shared" si="13"/>
        <v>11.7</v>
      </c>
      <c r="O40" s="27">
        <f t="shared" si="14"/>
        <v>37.9</v>
      </c>
      <c r="P40" s="28">
        <f t="shared" si="15"/>
        <v>58</v>
      </c>
      <c r="Q40" s="11" t="s">
        <v>205</v>
      </c>
      <c r="R40" s="11" t="s">
        <v>206</v>
      </c>
      <c r="S40" s="13" t="s">
        <v>221</v>
      </c>
      <c r="T40" s="13" t="s">
        <v>1234</v>
      </c>
      <c r="U40" s="13" t="s">
        <v>1235</v>
      </c>
      <c r="V40" s="12">
        <v>8.3000000000000007</v>
      </c>
      <c r="W40" s="12">
        <v>9.1999999999999993</v>
      </c>
      <c r="X40" s="11" t="s">
        <v>147</v>
      </c>
      <c r="Y40" s="8">
        <v>-1</v>
      </c>
      <c r="Z40" s="11" t="s">
        <v>271</v>
      </c>
      <c r="AA40" s="11">
        <v>0.6</v>
      </c>
      <c r="AB40" s="11">
        <v>-1.6</v>
      </c>
      <c r="AC40" s="11"/>
      <c r="AD40" s="11" t="s">
        <v>197</v>
      </c>
      <c r="AE40" s="11" t="s">
        <v>197</v>
      </c>
      <c r="AF40" s="11" t="s">
        <v>168</v>
      </c>
      <c r="AG40" s="8"/>
      <c r="AH40" s="8" t="s">
        <v>1250</v>
      </c>
      <c r="AI40" s="31" t="s">
        <v>1262</v>
      </c>
    </row>
    <row r="41" spans="1:35" s="5" customFormat="1">
      <c r="A41" s="6">
        <v>45564</v>
      </c>
      <c r="B41" s="25" t="s">
        <v>1179</v>
      </c>
      <c r="C41" s="8" t="s">
        <v>175</v>
      </c>
      <c r="D41" s="9">
        <v>5.7685185185185187E-2</v>
      </c>
      <c r="E41" s="8" t="s">
        <v>1241</v>
      </c>
      <c r="F41" s="10">
        <v>12.5</v>
      </c>
      <c r="G41" s="10">
        <v>11</v>
      </c>
      <c r="H41" s="10">
        <v>11.5</v>
      </c>
      <c r="I41" s="10">
        <v>12</v>
      </c>
      <c r="J41" s="10">
        <v>11.9</v>
      </c>
      <c r="K41" s="10">
        <v>12</v>
      </c>
      <c r="L41" s="10">
        <v>12.5</v>
      </c>
      <c r="M41" s="27">
        <f t="shared" si="12"/>
        <v>35</v>
      </c>
      <c r="N41" s="27">
        <f t="shared" si="13"/>
        <v>12</v>
      </c>
      <c r="O41" s="27">
        <f t="shared" si="14"/>
        <v>36.4</v>
      </c>
      <c r="P41" s="28">
        <f t="shared" si="15"/>
        <v>58.9</v>
      </c>
      <c r="Q41" s="11" t="s">
        <v>265</v>
      </c>
      <c r="R41" s="11" t="s">
        <v>173</v>
      </c>
      <c r="S41" s="13" t="s">
        <v>1235</v>
      </c>
      <c r="T41" s="13" t="s">
        <v>664</v>
      </c>
      <c r="U41" s="13" t="s">
        <v>1242</v>
      </c>
      <c r="V41" s="12">
        <v>8.3000000000000007</v>
      </c>
      <c r="W41" s="12">
        <v>9.1999999999999993</v>
      </c>
      <c r="X41" s="11" t="s">
        <v>147</v>
      </c>
      <c r="Y41" s="8">
        <v>-1</v>
      </c>
      <c r="Z41" s="11" t="s">
        <v>271</v>
      </c>
      <c r="AA41" s="11">
        <v>0.4</v>
      </c>
      <c r="AB41" s="11">
        <v>-1.4</v>
      </c>
      <c r="AC41" s="11"/>
      <c r="AD41" s="11" t="s">
        <v>197</v>
      </c>
      <c r="AE41" s="11" t="s">
        <v>190</v>
      </c>
      <c r="AF41" s="11" t="s">
        <v>167</v>
      </c>
      <c r="AG41" s="8"/>
      <c r="AH41" s="8" t="s">
        <v>1256</v>
      </c>
      <c r="AI41" s="31" t="s">
        <v>1268</v>
      </c>
    </row>
    <row r="42" spans="1:35" s="5" customFormat="1">
      <c r="A42" s="6">
        <v>45626</v>
      </c>
      <c r="B42" s="35" t="s">
        <v>894</v>
      </c>
      <c r="C42" s="8" t="s">
        <v>208</v>
      </c>
      <c r="D42" s="9">
        <v>5.9085648148148151E-2</v>
      </c>
      <c r="E42" s="8" t="s">
        <v>1272</v>
      </c>
      <c r="F42" s="10">
        <v>12.5</v>
      </c>
      <c r="G42" s="10">
        <v>11</v>
      </c>
      <c r="H42" s="10">
        <v>11.3</v>
      </c>
      <c r="I42" s="10">
        <v>12</v>
      </c>
      <c r="J42" s="10">
        <v>12.5</v>
      </c>
      <c r="K42" s="10">
        <v>12.7</v>
      </c>
      <c r="L42" s="10">
        <v>13.1</v>
      </c>
      <c r="M42" s="27">
        <f t="shared" ref="M42:M44" si="16">SUM(F42:H42)</f>
        <v>34.799999999999997</v>
      </c>
      <c r="N42" s="27">
        <f t="shared" ref="N42:N44" si="17">I42</f>
        <v>12</v>
      </c>
      <c r="O42" s="27">
        <f t="shared" ref="O42:O44" si="18">SUM(J42:L42)</f>
        <v>38.299999999999997</v>
      </c>
      <c r="P42" s="28">
        <f t="shared" ref="P42:P44" si="19">SUM(F42:J42)</f>
        <v>59.3</v>
      </c>
      <c r="Q42" s="11" t="s">
        <v>205</v>
      </c>
      <c r="R42" s="11" t="s">
        <v>206</v>
      </c>
      <c r="S42" s="13" t="s">
        <v>748</v>
      </c>
      <c r="T42" s="13" t="s">
        <v>1047</v>
      </c>
      <c r="U42" s="13" t="s">
        <v>832</v>
      </c>
      <c r="V42" s="12">
        <v>7.6</v>
      </c>
      <c r="W42" s="12">
        <v>7.3</v>
      </c>
      <c r="X42" s="11" t="s">
        <v>164</v>
      </c>
      <c r="Y42" s="8">
        <v>-0.9</v>
      </c>
      <c r="Z42" s="11" t="s">
        <v>271</v>
      </c>
      <c r="AA42" s="11" t="s">
        <v>281</v>
      </c>
      <c r="AB42" s="11">
        <v>-0.9</v>
      </c>
      <c r="AC42" s="11"/>
      <c r="AD42" s="11" t="s">
        <v>190</v>
      </c>
      <c r="AE42" s="11" t="s">
        <v>197</v>
      </c>
      <c r="AF42" s="11" t="s">
        <v>168</v>
      </c>
      <c r="AG42" s="8"/>
      <c r="AH42" s="8" t="s">
        <v>1275</v>
      </c>
      <c r="AI42" s="31" t="s">
        <v>1276</v>
      </c>
    </row>
    <row r="43" spans="1:35" s="5" customFormat="1">
      <c r="A43" s="6">
        <v>45626</v>
      </c>
      <c r="B43" s="25" t="s">
        <v>145</v>
      </c>
      <c r="C43" s="8" t="s">
        <v>208</v>
      </c>
      <c r="D43" s="9">
        <v>5.8402777777777776E-2</v>
      </c>
      <c r="E43" s="8" t="s">
        <v>1289</v>
      </c>
      <c r="F43" s="10">
        <v>12.4</v>
      </c>
      <c r="G43" s="10">
        <v>11</v>
      </c>
      <c r="H43" s="10">
        <v>11.7</v>
      </c>
      <c r="I43" s="10">
        <v>12.1</v>
      </c>
      <c r="J43" s="10">
        <v>12.3</v>
      </c>
      <c r="K43" s="10">
        <v>12.2</v>
      </c>
      <c r="L43" s="10">
        <v>12.9</v>
      </c>
      <c r="M43" s="27">
        <f t="shared" si="16"/>
        <v>35.099999999999994</v>
      </c>
      <c r="N43" s="27">
        <f t="shared" si="17"/>
        <v>12.1</v>
      </c>
      <c r="O43" s="27">
        <f t="shared" si="18"/>
        <v>37.4</v>
      </c>
      <c r="P43" s="28">
        <f t="shared" si="19"/>
        <v>59.5</v>
      </c>
      <c r="Q43" s="11" t="s">
        <v>265</v>
      </c>
      <c r="R43" s="11" t="s">
        <v>173</v>
      </c>
      <c r="S43" s="13" t="s">
        <v>262</v>
      </c>
      <c r="T43" s="13" t="s">
        <v>1290</v>
      </c>
      <c r="U43" s="13" t="s">
        <v>1235</v>
      </c>
      <c r="V43" s="12">
        <v>7.6</v>
      </c>
      <c r="W43" s="12">
        <v>7.3</v>
      </c>
      <c r="X43" s="11" t="s">
        <v>164</v>
      </c>
      <c r="Y43" s="8">
        <v>-0.5</v>
      </c>
      <c r="Z43" s="11" t="s">
        <v>271</v>
      </c>
      <c r="AA43" s="11">
        <v>0.4</v>
      </c>
      <c r="AB43" s="11">
        <v>-0.9</v>
      </c>
      <c r="AC43" s="11"/>
      <c r="AD43" s="11" t="s">
        <v>197</v>
      </c>
      <c r="AE43" s="11" t="s">
        <v>197</v>
      </c>
      <c r="AF43" s="11" t="s">
        <v>168</v>
      </c>
      <c r="AG43" s="8"/>
      <c r="AH43" s="8" t="s">
        <v>1287</v>
      </c>
      <c r="AI43" s="31" t="s">
        <v>1288</v>
      </c>
    </row>
    <row r="44" spans="1:35" s="5" customFormat="1">
      <c r="A44" s="6">
        <v>45627</v>
      </c>
      <c r="B44" s="35" t="s">
        <v>145</v>
      </c>
      <c r="C44" s="8" t="s">
        <v>208</v>
      </c>
      <c r="D44" s="9">
        <v>5.9050925925925923E-2</v>
      </c>
      <c r="E44" s="8" t="s">
        <v>1308</v>
      </c>
      <c r="F44" s="10">
        <v>12.3</v>
      </c>
      <c r="G44" s="10">
        <v>11.1</v>
      </c>
      <c r="H44" s="10">
        <v>12</v>
      </c>
      <c r="I44" s="10">
        <v>12.5</v>
      </c>
      <c r="J44" s="10">
        <v>12.4</v>
      </c>
      <c r="K44" s="10">
        <v>12</v>
      </c>
      <c r="L44" s="10">
        <v>12.9</v>
      </c>
      <c r="M44" s="27">
        <f t="shared" si="16"/>
        <v>35.4</v>
      </c>
      <c r="N44" s="27">
        <f t="shared" si="17"/>
        <v>12.5</v>
      </c>
      <c r="O44" s="27">
        <f t="shared" si="18"/>
        <v>37.299999999999997</v>
      </c>
      <c r="P44" s="28">
        <f t="shared" si="19"/>
        <v>60.3</v>
      </c>
      <c r="Q44" s="11" t="s">
        <v>265</v>
      </c>
      <c r="R44" s="11" t="s">
        <v>173</v>
      </c>
      <c r="S44" s="13" t="s">
        <v>1234</v>
      </c>
      <c r="T44" s="13" t="s">
        <v>373</v>
      </c>
      <c r="U44" s="13" t="s">
        <v>1309</v>
      </c>
      <c r="V44" s="12">
        <v>6.4</v>
      </c>
      <c r="W44" s="12">
        <v>6.9</v>
      </c>
      <c r="X44" s="11" t="s">
        <v>164</v>
      </c>
      <c r="Y44" s="8">
        <v>0.1</v>
      </c>
      <c r="Z44" s="11" t="s">
        <v>271</v>
      </c>
      <c r="AA44" s="11">
        <v>0.9</v>
      </c>
      <c r="AB44" s="11">
        <v>-0.8</v>
      </c>
      <c r="AC44" s="11"/>
      <c r="AD44" s="11" t="s">
        <v>272</v>
      </c>
      <c r="AE44" s="11" t="s">
        <v>190</v>
      </c>
      <c r="AF44" s="11" t="s">
        <v>167</v>
      </c>
      <c r="AG44" s="8"/>
      <c r="AH44" s="8" t="s">
        <v>1325</v>
      </c>
      <c r="AI44" s="31" t="s">
        <v>1326</v>
      </c>
    </row>
    <row r="45" spans="1:35" s="5" customFormat="1">
      <c r="A45" s="6">
        <v>45633</v>
      </c>
      <c r="B45" s="25" t="s">
        <v>145</v>
      </c>
      <c r="C45" s="8" t="s">
        <v>208</v>
      </c>
      <c r="D45" s="9">
        <v>5.8333333333333334E-2</v>
      </c>
      <c r="E45" s="8" t="s">
        <v>1350</v>
      </c>
      <c r="F45" s="10">
        <v>12.5</v>
      </c>
      <c r="G45" s="10">
        <v>11.1</v>
      </c>
      <c r="H45" s="10">
        <v>11.4</v>
      </c>
      <c r="I45" s="10">
        <v>12.3</v>
      </c>
      <c r="J45" s="10">
        <v>12.7</v>
      </c>
      <c r="K45" s="10">
        <v>11.9</v>
      </c>
      <c r="L45" s="10">
        <v>12.1</v>
      </c>
      <c r="M45" s="27">
        <f t="shared" ref="M45:M47" si="20">SUM(F45:H45)</f>
        <v>35</v>
      </c>
      <c r="N45" s="27">
        <f t="shared" ref="N45:N47" si="21">I45</f>
        <v>12.3</v>
      </c>
      <c r="O45" s="27">
        <f t="shared" ref="O45:O47" si="22">SUM(J45:L45)</f>
        <v>36.700000000000003</v>
      </c>
      <c r="P45" s="28">
        <f t="shared" ref="P45:P47" si="23">SUM(F45:J45)</f>
        <v>60</v>
      </c>
      <c r="Q45" s="11" t="s">
        <v>205</v>
      </c>
      <c r="R45" s="11" t="s">
        <v>173</v>
      </c>
      <c r="S45" s="13" t="s">
        <v>456</v>
      </c>
      <c r="T45" s="13" t="s">
        <v>1153</v>
      </c>
      <c r="U45" s="13" t="s">
        <v>846</v>
      </c>
      <c r="V45" s="12">
        <v>3.9</v>
      </c>
      <c r="W45" s="12">
        <v>4.9000000000000004</v>
      </c>
      <c r="X45" s="11" t="s">
        <v>164</v>
      </c>
      <c r="Y45" s="8">
        <v>-1.1000000000000001</v>
      </c>
      <c r="Z45" s="11" t="s">
        <v>271</v>
      </c>
      <c r="AA45" s="11">
        <v>-0.4</v>
      </c>
      <c r="AB45" s="11">
        <v>-0.7</v>
      </c>
      <c r="AC45" s="11" t="s">
        <v>277</v>
      </c>
      <c r="AD45" s="11" t="s">
        <v>257</v>
      </c>
      <c r="AE45" s="11" t="s">
        <v>190</v>
      </c>
      <c r="AF45" s="11" t="s">
        <v>168</v>
      </c>
      <c r="AG45" s="8"/>
      <c r="AH45" s="8" t="s">
        <v>1378</v>
      </c>
      <c r="AI45" s="31" t="s">
        <v>1379</v>
      </c>
    </row>
    <row r="46" spans="1:35" s="5" customFormat="1">
      <c r="A46" s="6">
        <v>45633</v>
      </c>
      <c r="B46" s="25" t="s">
        <v>1178</v>
      </c>
      <c r="C46" s="8" t="s">
        <v>208</v>
      </c>
      <c r="D46" s="9">
        <v>5.9050925925925923E-2</v>
      </c>
      <c r="E46" s="8" t="s">
        <v>1353</v>
      </c>
      <c r="F46" s="10">
        <v>12.7</v>
      </c>
      <c r="G46" s="10">
        <v>11.4</v>
      </c>
      <c r="H46" s="10">
        <v>11.7</v>
      </c>
      <c r="I46" s="10">
        <v>12.2</v>
      </c>
      <c r="J46" s="10">
        <v>12.4</v>
      </c>
      <c r="K46" s="10">
        <v>12.2</v>
      </c>
      <c r="L46" s="10">
        <v>12.6</v>
      </c>
      <c r="M46" s="27">
        <f t="shared" si="20"/>
        <v>35.799999999999997</v>
      </c>
      <c r="N46" s="27">
        <f t="shared" si="21"/>
        <v>12.2</v>
      </c>
      <c r="O46" s="27">
        <f t="shared" si="22"/>
        <v>37.200000000000003</v>
      </c>
      <c r="P46" s="28">
        <f t="shared" si="23"/>
        <v>60.4</v>
      </c>
      <c r="Q46" s="11" t="s">
        <v>265</v>
      </c>
      <c r="R46" s="11" t="s">
        <v>173</v>
      </c>
      <c r="S46" s="13" t="s">
        <v>1151</v>
      </c>
      <c r="T46" s="13" t="s">
        <v>846</v>
      </c>
      <c r="U46" s="13" t="s">
        <v>833</v>
      </c>
      <c r="V46" s="12">
        <v>3.9</v>
      </c>
      <c r="W46" s="12">
        <v>4.9000000000000004</v>
      </c>
      <c r="X46" s="11" t="s">
        <v>164</v>
      </c>
      <c r="Y46" s="8">
        <v>-1</v>
      </c>
      <c r="Z46" s="11" t="s">
        <v>271</v>
      </c>
      <c r="AA46" s="11">
        <v>-0.3</v>
      </c>
      <c r="AB46" s="11">
        <v>-0.7</v>
      </c>
      <c r="AC46" s="11"/>
      <c r="AD46" s="11" t="s">
        <v>257</v>
      </c>
      <c r="AE46" s="11" t="s">
        <v>190</v>
      </c>
      <c r="AF46" s="11" t="s">
        <v>164</v>
      </c>
      <c r="AG46" s="8"/>
      <c r="AH46" s="8" t="s">
        <v>1386</v>
      </c>
      <c r="AI46" s="31" t="s">
        <v>1387</v>
      </c>
    </row>
    <row r="47" spans="1:35" s="5" customFormat="1">
      <c r="A47" s="6">
        <v>45634</v>
      </c>
      <c r="B47" s="25" t="s">
        <v>145</v>
      </c>
      <c r="C47" s="8" t="s">
        <v>208</v>
      </c>
      <c r="D47" s="9">
        <v>5.9085648148148151E-2</v>
      </c>
      <c r="E47" s="8" t="s">
        <v>1347</v>
      </c>
      <c r="F47" s="10">
        <v>12.2</v>
      </c>
      <c r="G47" s="10">
        <v>10.6</v>
      </c>
      <c r="H47" s="10">
        <v>11.5</v>
      </c>
      <c r="I47" s="10">
        <v>12.3</v>
      </c>
      <c r="J47" s="10">
        <v>12.7</v>
      </c>
      <c r="K47" s="10">
        <v>13.1</v>
      </c>
      <c r="L47" s="10">
        <v>13.1</v>
      </c>
      <c r="M47" s="27">
        <f t="shared" si="20"/>
        <v>34.299999999999997</v>
      </c>
      <c r="N47" s="27">
        <f t="shared" si="21"/>
        <v>12.3</v>
      </c>
      <c r="O47" s="27">
        <f t="shared" si="22"/>
        <v>38.9</v>
      </c>
      <c r="P47" s="28">
        <f t="shared" si="23"/>
        <v>59.3</v>
      </c>
      <c r="Q47" s="11" t="s">
        <v>205</v>
      </c>
      <c r="R47" s="11" t="s">
        <v>206</v>
      </c>
      <c r="S47" s="13" t="s">
        <v>846</v>
      </c>
      <c r="T47" s="13" t="s">
        <v>1371</v>
      </c>
      <c r="U47" s="13" t="s">
        <v>746</v>
      </c>
      <c r="V47" s="12">
        <v>3.9</v>
      </c>
      <c r="W47" s="12">
        <v>4</v>
      </c>
      <c r="X47" s="11" t="s">
        <v>164</v>
      </c>
      <c r="Y47" s="8">
        <v>0.4</v>
      </c>
      <c r="Z47" s="11" t="s">
        <v>271</v>
      </c>
      <c r="AA47" s="11">
        <v>1</v>
      </c>
      <c r="AB47" s="11">
        <v>-0.6</v>
      </c>
      <c r="AC47" s="11"/>
      <c r="AD47" s="11" t="s">
        <v>272</v>
      </c>
      <c r="AE47" s="11" t="s">
        <v>197</v>
      </c>
      <c r="AF47" s="11" t="s">
        <v>506</v>
      </c>
      <c r="AG47" s="8"/>
      <c r="AH47" s="8" t="s">
        <v>1412</v>
      </c>
      <c r="AI47" s="31" t="s">
        <v>1413</v>
      </c>
    </row>
    <row r="48" spans="1:35" s="5" customFormat="1">
      <c r="A48" s="6">
        <v>45640</v>
      </c>
      <c r="B48" s="25" t="s">
        <v>894</v>
      </c>
      <c r="C48" s="8" t="s">
        <v>208</v>
      </c>
      <c r="D48" s="9">
        <v>5.9733796296296299E-2</v>
      </c>
      <c r="E48" s="8" t="s">
        <v>1425</v>
      </c>
      <c r="F48" s="10">
        <v>12.6</v>
      </c>
      <c r="G48" s="10">
        <v>11.1</v>
      </c>
      <c r="H48" s="10">
        <v>11.6</v>
      </c>
      <c r="I48" s="10">
        <v>12.4</v>
      </c>
      <c r="J48" s="10">
        <v>12.7</v>
      </c>
      <c r="K48" s="10">
        <v>12.6</v>
      </c>
      <c r="L48" s="10">
        <v>13.1</v>
      </c>
      <c r="M48" s="27">
        <f t="shared" ref="M48:M53" si="24">SUM(F48:H48)</f>
        <v>35.299999999999997</v>
      </c>
      <c r="N48" s="27">
        <f t="shared" ref="N48:N53" si="25">I48</f>
        <v>12.4</v>
      </c>
      <c r="O48" s="27">
        <f t="shared" ref="O48:O53" si="26">SUM(J48:L48)</f>
        <v>38.4</v>
      </c>
      <c r="P48" s="28">
        <f t="shared" ref="P48:P53" si="27">SUM(F48:J48)</f>
        <v>60.399999999999991</v>
      </c>
      <c r="Q48" s="11" t="s">
        <v>205</v>
      </c>
      <c r="R48" s="11" t="s">
        <v>206</v>
      </c>
      <c r="S48" s="13" t="s">
        <v>846</v>
      </c>
      <c r="T48" s="13" t="s">
        <v>373</v>
      </c>
      <c r="U48" s="13" t="s">
        <v>372</v>
      </c>
      <c r="V48" s="12">
        <v>2.4</v>
      </c>
      <c r="W48" s="12">
        <v>3.5</v>
      </c>
      <c r="X48" s="11" t="s">
        <v>164</v>
      </c>
      <c r="Y48" s="8">
        <v>0.1</v>
      </c>
      <c r="Z48" s="11" t="s">
        <v>271</v>
      </c>
      <c r="AA48" s="11">
        <v>0.7</v>
      </c>
      <c r="AB48" s="11">
        <v>-0.6</v>
      </c>
      <c r="AC48" s="11"/>
      <c r="AD48" s="11" t="s">
        <v>197</v>
      </c>
      <c r="AE48" s="11" t="s">
        <v>197</v>
      </c>
      <c r="AF48" s="11" t="s">
        <v>168</v>
      </c>
      <c r="AG48" s="8"/>
      <c r="AH48" s="8" t="s">
        <v>1455</v>
      </c>
      <c r="AI48" s="31" t="s">
        <v>1456</v>
      </c>
    </row>
    <row r="49" spans="1:35" s="5" customFormat="1">
      <c r="A49" s="6">
        <v>45640</v>
      </c>
      <c r="B49" s="25" t="s">
        <v>145</v>
      </c>
      <c r="C49" s="8" t="s">
        <v>208</v>
      </c>
      <c r="D49" s="9">
        <v>5.8344907407407408E-2</v>
      </c>
      <c r="E49" s="8" t="s">
        <v>1432</v>
      </c>
      <c r="F49" s="10">
        <v>12.2</v>
      </c>
      <c r="G49" s="10">
        <v>10.6</v>
      </c>
      <c r="H49" s="10">
        <v>11</v>
      </c>
      <c r="I49" s="10">
        <v>12.2</v>
      </c>
      <c r="J49" s="10">
        <v>12.6</v>
      </c>
      <c r="K49" s="10">
        <v>12.3</v>
      </c>
      <c r="L49" s="10">
        <v>13.2</v>
      </c>
      <c r="M49" s="27">
        <f t="shared" si="24"/>
        <v>33.799999999999997</v>
      </c>
      <c r="N49" s="27">
        <f t="shared" si="25"/>
        <v>12.2</v>
      </c>
      <c r="O49" s="27">
        <f t="shared" si="26"/>
        <v>38.099999999999994</v>
      </c>
      <c r="P49" s="28">
        <f t="shared" si="27"/>
        <v>58.6</v>
      </c>
      <c r="Q49" s="11" t="s">
        <v>205</v>
      </c>
      <c r="R49" s="11" t="s">
        <v>206</v>
      </c>
      <c r="S49" s="13" t="s">
        <v>1433</v>
      </c>
      <c r="T49" s="13" t="s">
        <v>1290</v>
      </c>
      <c r="U49" s="13" t="s">
        <v>1434</v>
      </c>
      <c r="V49" s="12">
        <v>2.4</v>
      </c>
      <c r="W49" s="12">
        <v>3.5</v>
      </c>
      <c r="X49" s="11" t="s">
        <v>164</v>
      </c>
      <c r="Y49" s="8">
        <v>-1</v>
      </c>
      <c r="Z49" s="11" t="s">
        <v>271</v>
      </c>
      <c r="AA49" s="11">
        <v>-0.4</v>
      </c>
      <c r="AB49" s="11">
        <v>-0.6</v>
      </c>
      <c r="AC49" s="11" t="s">
        <v>277</v>
      </c>
      <c r="AD49" s="11" t="s">
        <v>257</v>
      </c>
      <c r="AE49" s="11" t="s">
        <v>197</v>
      </c>
      <c r="AF49" s="11" t="s">
        <v>167</v>
      </c>
      <c r="AG49" s="8"/>
      <c r="AH49" s="8" t="s">
        <v>1465</v>
      </c>
      <c r="AI49" s="31" t="s">
        <v>1466</v>
      </c>
    </row>
    <row r="50" spans="1:35" s="5" customFormat="1">
      <c r="A50" s="6">
        <v>45640</v>
      </c>
      <c r="B50" s="25" t="s">
        <v>441</v>
      </c>
      <c r="C50" s="8" t="s">
        <v>208</v>
      </c>
      <c r="D50" s="9">
        <v>5.9027777777777776E-2</v>
      </c>
      <c r="E50" s="8" t="s">
        <v>1438</v>
      </c>
      <c r="F50" s="10">
        <v>12.2</v>
      </c>
      <c r="G50" s="10">
        <v>10.9</v>
      </c>
      <c r="H50" s="10">
        <v>11.1</v>
      </c>
      <c r="I50" s="10">
        <v>11.8</v>
      </c>
      <c r="J50" s="10">
        <v>12.8</v>
      </c>
      <c r="K50" s="10">
        <v>13.1</v>
      </c>
      <c r="L50" s="10">
        <v>13.1</v>
      </c>
      <c r="M50" s="27">
        <f t="shared" si="24"/>
        <v>34.200000000000003</v>
      </c>
      <c r="N50" s="27">
        <f t="shared" si="25"/>
        <v>11.8</v>
      </c>
      <c r="O50" s="27">
        <f t="shared" si="26"/>
        <v>39</v>
      </c>
      <c r="P50" s="28">
        <f t="shared" si="27"/>
        <v>58.8</v>
      </c>
      <c r="Q50" s="11" t="s">
        <v>205</v>
      </c>
      <c r="R50" s="11" t="s">
        <v>206</v>
      </c>
      <c r="S50" s="13" t="s">
        <v>1439</v>
      </c>
      <c r="T50" s="13" t="s">
        <v>1440</v>
      </c>
      <c r="U50" s="13" t="s">
        <v>984</v>
      </c>
      <c r="V50" s="12">
        <v>2.4</v>
      </c>
      <c r="W50" s="12">
        <v>3.5</v>
      </c>
      <c r="X50" s="11" t="s">
        <v>164</v>
      </c>
      <c r="Y50" s="8">
        <v>0.6</v>
      </c>
      <c r="Z50" s="11" t="s">
        <v>271</v>
      </c>
      <c r="AA50" s="11">
        <v>1.2</v>
      </c>
      <c r="AB50" s="11">
        <v>-0.6</v>
      </c>
      <c r="AC50" s="11"/>
      <c r="AD50" s="11" t="s">
        <v>272</v>
      </c>
      <c r="AE50" s="11" t="s">
        <v>197</v>
      </c>
      <c r="AF50" s="11" t="s">
        <v>168</v>
      </c>
      <c r="AG50" s="8"/>
      <c r="AH50" s="8" t="s">
        <v>1472</v>
      </c>
      <c r="AI50" s="31" t="s">
        <v>1473</v>
      </c>
    </row>
    <row r="51" spans="1:35" s="5" customFormat="1">
      <c r="A51" s="6">
        <v>45641</v>
      </c>
      <c r="B51" s="25" t="s">
        <v>145</v>
      </c>
      <c r="C51" s="8" t="s">
        <v>208</v>
      </c>
      <c r="D51" s="9">
        <v>5.8391203703703702E-2</v>
      </c>
      <c r="E51" s="8" t="s">
        <v>1450</v>
      </c>
      <c r="F51" s="10">
        <v>12.4</v>
      </c>
      <c r="G51" s="10">
        <v>10.8</v>
      </c>
      <c r="H51" s="10">
        <v>11.1</v>
      </c>
      <c r="I51" s="10">
        <v>11.9</v>
      </c>
      <c r="J51" s="10">
        <v>12.2</v>
      </c>
      <c r="K51" s="10">
        <v>12.6</v>
      </c>
      <c r="L51" s="10">
        <v>13.5</v>
      </c>
      <c r="M51" s="27">
        <f t="shared" si="24"/>
        <v>34.300000000000004</v>
      </c>
      <c r="N51" s="27">
        <f t="shared" si="25"/>
        <v>11.9</v>
      </c>
      <c r="O51" s="27">
        <f t="shared" si="26"/>
        <v>38.299999999999997</v>
      </c>
      <c r="P51" s="28">
        <f t="shared" si="27"/>
        <v>58.400000000000006</v>
      </c>
      <c r="Q51" s="11" t="s">
        <v>205</v>
      </c>
      <c r="R51" s="11" t="s">
        <v>206</v>
      </c>
      <c r="S51" s="13" t="s">
        <v>723</v>
      </c>
      <c r="T51" s="13" t="s">
        <v>585</v>
      </c>
      <c r="U51" s="13" t="s">
        <v>1451</v>
      </c>
      <c r="V51" s="12">
        <v>2.4</v>
      </c>
      <c r="W51" s="12">
        <v>2.9</v>
      </c>
      <c r="X51" s="11" t="s">
        <v>164</v>
      </c>
      <c r="Y51" s="8">
        <v>-0.6</v>
      </c>
      <c r="Z51" s="11" t="s">
        <v>271</v>
      </c>
      <c r="AA51" s="11" t="s">
        <v>281</v>
      </c>
      <c r="AB51" s="11">
        <v>-0.6</v>
      </c>
      <c r="AC51" s="11"/>
      <c r="AD51" s="11" t="s">
        <v>190</v>
      </c>
      <c r="AE51" s="11" t="s">
        <v>197</v>
      </c>
      <c r="AF51" s="11" t="s">
        <v>168</v>
      </c>
      <c r="AG51" s="8"/>
      <c r="AH51" s="8" t="s">
        <v>1490</v>
      </c>
      <c r="AI51" s="31" t="s">
        <v>1491</v>
      </c>
    </row>
    <row r="52" spans="1:35" s="5" customFormat="1">
      <c r="A52" s="6">
        <v>45641</v>
      </c>
      <c r="B52" s="25" t="s">
        <v>1422</v>
      </c>
      <c r="C52" s="8" t="s">
        <v>208</v>
      </c>
      <c r="D52" s="9">
        <v>5.8437500000000003E-2</v>
      </c>
      <c r="E52" s="8" t="s">
        <v>1452</v>
      </c>
      <c r="F52" s="10">
        <v>12.5</v>
      </c>
      <c r="G52" s="10">
        <v>11.6</v>
      </c>
      <c r="H52" s="10">
        <v>11.9</v>
      </c>
      <c r="I52" s="10">
        <v>12.5</v>
      </c>
      <c r="J52" s="10">
        <v>12.5</v>
      </c>
      <c r="K52" s="10">
        <v>11.7</v>
      </c>
      <c r="L52" s="10">
        <v>12.2</v>
      </c>
      <c r="M52" s="27">
        <f t="shared" si="24"/>
        <v>36</v>
      </c>
      <c r="N52" s="27">
        <f t="shared" si="25"/>
        <v>12.5</v>
      </c>
      <c r="O52" s="27">
        <f t="shared" si="26"/>
        <v>36.4</v>
      </c>
      <c r="P52" s="28">
        <f t="shared" si="27"/>
        <v>61</v>
      </c>
      <c r="Q52" s="11" t="s">
        <v>172</v>
      </c>
      <c r="R52" s="11" t="s">
        <v>215</v>
      </c>
      <c r="S52" s="13" t="s">
        <v>900</v>
      </c>
      <c r="T52" s="13" t="s">
        <v>1108</v>
      </c>
      <c r="U52" s="13" t="s">
        <v>833</v>
      </c>
      <c r="V52" s="12">
        <v>2.4</v>
      </c>
      <c r="W52" s="12">
        <v>2.9</v>
      </c>
      <c r="X52" s="11" t="s">
        <v>164</v>
      </c>
      <c r="Y52" s="8">
        <v>-0.3</v>
      </c>
      <c r="Z52" s="11" t="s">
        <v>271</v>
      </c>
      <c r="AA52" s="11">
        <v>0.3</v>
      </c>
      <c r="AB52" s="11">
        <v>-0.6</v>
      </c>
      <c r="AC52" s="11"/>
      <c r="AD52" s="11" t="s">
        <v>197</v>
      </c>
      <c r="AE52" s="11" t="s">
        <v>190</v>
      </c>
      <c r="AF52" s="11" t="s">
        <v>167</v>
      </c>
      <c r="AG52" s="8"/>
      <c r="AH52" s="8" t="s">
        <v>1494</v>
      </c>
      <c r="AI52" s="31" t="s">
        <v>1495</v>
      </c>
    </row>
    <row r="53" spans="1:35" s="5" customFormat="1">
      <c r="A53" s="6">
        <v>45641</v>
      </c>
      <c r="B53" s="25" t="s">
        <v>895</v>
      </c>
      <c r="C53" s="8" t="s">
        <v>208</v>
      </c>
      <c r="D53" s="9">
        <v>5.7048611111111112E-2</v>
      </c>
      <c r="E53" s="8" t="s">
        <v>1453</v>
      </c>
      <c r="F53" s="10">
        <v>12.4</v>
      </c>
      <c r="G53" s="10">
        <v>10.8</v>
      </c>
      <c r="H53" s="10">
        <v>11.3</v>
      </c>
      <c r="I53" s="10">
        <v>11.8</v>
      </c>
      <c r="J53" s="10">
        <v>12.3</v>
      </c>
      <c r="K53" s="10">
        <v>12.3</v>
      </c>
      <c r="L53" s="10">
        <v>12</v>
      </c>
      <c r="M53" s="27">
        <f t="shared" si="24"/>
        <v>34.5</v>
      </c>
      <c r="N53" s="27">
        <f t="shared" si="25"/>
        <v>11.8</v>
      </c>
      <c r="O53" s="27">
        <f t="shared" si="26"/>
        <v>36.6</v>
      </c>
      <c r="P53" s="28">
        <f t="shared" si="27"/>
        <v>58.599999999999994</v>
      </c>
      <c r="Q53" s="11" t="s">
        <v>205</v>
      </c>
      <c r="R53" s="11" t="s">
        <v>173</v>
      </c>
      <c r="S53" s="13" t="s">
        <v>1309</v>
      </c>
      <c r="T53" s="13" t="s">
        <v>1135</v>
      </c>
      <c r="U53" s="13" t="s">
        <v>455</v>
      </c>
      <c r="V53" s="12">
        <v>2.4</v>
      </c>
      <c r="W53" s="12">
        <v>2.9</v>
      </c>
      <c r="X53" s="11" t="s">
        <v>164</v>
      </c>
      <c r="Y53" s="8">
        <v>-0.3</v>
      </c>
      <c r="Z53" s="11" t="s">
        <v>271</v>
      </c>
      <c r="AA53" s="11">
        <v>0.3</v>
      </c>
      <c r="AB53" s="11">
        <v>-0.6</v>
      </c>
      <c r="AC53" s="11"/>
      <c r="AD53" s="11" t="s">
        <v>197</v>
      </c>
      <c r="AE53" s="11" t="s">
        <v>197</v>
      </c>
      <c r="AF53" s="11" t="s">
        <v>167</v>
      </c>
      <c r="AG53" s="8"/>
      <c r="AH53" s="8" t="s">
        <v>1498</v>
      </c>
      <c r="AI53" s="31" t="s">
        <v>1499</v>
      </c>
    </row>
  </sheetData>
  <autoFilter ref="A1:AH41" xr:uid="{00000000-0009-0000-0000-000007000000}"/>
  <phoneticPr fontId="3"/>
  <conditionalFormatting sqref="F2:L2">
    <cfRule type="colorScale" priority="962">
      <colorScale>
        <cfvo type="min"/>
        <cfvo type="percentile" val="50"/>
        <cfvo type="max"/>
        <color rgb="FFF8696B"/>
        <color rgb="FFFFEB84"/>
        <color rgb="FF63BE7B"/>
      </colorScale>
    </cfRule>
  </conditionalFormatting>
  <conditionalFormatting sqref="F3:L3">
    <cfRule type="colorScale" priority="126">
      <colorScale>
        <cfvo type="min"/>
        <cfvo type="percentile" val="50"/>
        <cfvo type="max"/>
        <color rgb="FFF8696B"/>
        <color rgb="FFFFEB84"/>
        <color rgb="FF63BE7B"/>
      </colorScale>
    </cfRule>
  </conditionalFormatting>
  <conditionalFormatting sqref="F4:L5">
    <cfRule type="colorScale" priority="1867">
      <colorScale>
        <cfvo type="min"/>
        <cfvo type="percentile" val="50"/>
        <cfvo type="max"/>
        <color rgb="FFF8696B"/>
        <color rgb="FFFFEB84"/>
        <color rgb="FF63BE7B"/>
      </colorScale>
    </cfRule>
  </conditionalFormatting>
  <conditionalFormatting sqref="F6:L7">
    <cfRule type="colorScale" priority="58">
      <colorScale>
        <cfvo type="min"/>
        <cfvo type="percentile" val="50"/>
        <cfvo type="max"/>
        <color rgb="FFF8696B"/>
        <color rgb="FFFFEB84"/>
        <color rgb="FF63BE7B"/>
      </colorScale>
    </cfRule>
  </conditionalFormatting>
  <conditionalFormatting sqref="F8:L10">
    <cfRule type="colorScale" priority="54">
      <colorScale>
        <cfvo type="min"/>
        <cfvo type="percentile" val="50"/>
        <cfvo type="max"/>
        <color rgb="FFF8696B"/>
        <color rgb="FFFFEB84"/>
        <color rgb="FF63BE7B"/>
      </colorScale>
    </cfRule>
  </conditionalFormatting>
  <conditionalFormatting sqref="F11:L12">
    <cfRule type="colorScale" priority="50">
      <colorScale>
        <cfvo type="min"/>
        <cfvo type="percentile" val="50"/>
        <cfvo type="max"/>
        <color rgb="FFF8696B"/>
        <color rgb="FFFFEB84"/>
        <color rgb="FF63BE7B"/>
      </colorScale>
    </cfRule>
  </conditionalFormatting>
  <conditionalFormatting sqref="F13:L15">
    <cfRule type="colorScale" priority="40">
      <colorScale>
        <cfvo type="min"/>
        <cfvo type="percentile" val="50"/>
        <cfvo type="max"/>
        <color rgb="FFF8696B"/>
        <color rgb="FFFFEB84"/>
        <color rgb="FF63BE7B"/>
      </colorScale>
    </cfRule>
  </conditionalFormatting>
  <conditionalFormatting sqref="F16:L17">
    <cfRule type="colorScale" priority="36">
      <colorScale>
        <cfvo type="min"/>
        <cfvo type="percentile" val="50"/>
        <cfvo type="max"/>
        <color rgb="FFF8696B"/>
        <color rgb="FFFFEB84"/>
        <color rgb="FF63BE7B"/>
      </colorScale>
    </cfRule>
  </conditionalFormatting>
  <conditionalFormatting sqref="F18:L22">
    <cfRule type="colorScale" priority="32">
      <colorScale>
        <cfvo type="min"/>
        <cfvo type="percentile" val="50"/>
        <cfvo type="max"/>
        <color rgb="FFF8696B"/>
        <color rgb="FFFFEB84"/>
        <color rgb="FF63BE7B"/>
      </colorScale>
    </cfRule>
  </conditionalFormatting>
  <conditionalFormatting sqref="F23:L25">
    <cfRule type="colorScale" priority="28">
      <colorScale>
        <cfvo type="min"/>
        <cfvo type="percentile" val="50"/>
        <cfvo type="max"/>
        <color rgb="FFF8696B"/>
        <color rgb="FFFFEB84"/>
        <color rgb="FF63BE7B"/>
      </colorScale>
    </cfRule>
  </conditionalFormatting>
  <conditionalFormatting sqref="F26:L31">
    <cfRule type="colorScale" priority="24">
      <colorScale>
        <cfvo type="min"/>
        <cfvo type="percentile" val="50"/>
        <cfvo type="max"/>
        <color rgb="FFF8696B"/>
        <color rgb="FFFFEB84"/>
        <color rgb="FF63BE7B"/>
      </colorScale>
    </cfRule>
  </conditionalFormatting>
  <conditionalFormatting sqref="F32:L36">
    <cfRule type="colorScale" priority="20">
      <colorScale>
        <cfvo type="min"/>
        <cfvo type="percentile" val="50"/>
        <cfvo type="max"/>
        <color rgb="FFF8696B"/>
        <color rgb="FFFFEB84"/>
        <color rgb="FF63BE7B"/>
      </colorScale>
    </cfRule>
  </conditionalFormatting>
  <conditionalFormatting sqref="F37:L41">
    <cfRule type="colorScale" priority="16">
      <colorScale>
        <cfvo type="min"/>
        <cfvo type="percentile" val="50"/>
        <cfvo type="max"/>
        <color rgb="FFF8696B"/>
        <color rgb="FFFFEB84"/>
        <color rgb="FF63BE7B"/>
      </colorScale>
    </cfRule>
  </conditionalFormatting>
  <conditionalFormatting sqref="F42:L44">
    <cfRule type="colorScale" priority="12">
      <colorScale>
        <cfvo type="min"/>
        <cfvo type="percentile" val="50"/>
        <cfvo type="max"/>
        <color rgb="FFF8696B"/>
        <color rgb="FFFFEB84"/>
        <color rgb="FF63BE7B"/>
      </colorScale>
    </cfRule>
  </conditionalFormatting>
  <conditionalFormatting sqref="F45:L47">
    <cfRule type="colorScale" priority="8">
      <colorScale>
        <cfvo type="min"/>
        <cfvo type="percentile" val="50"/>
        <cfvo type="max"/>
        <color rgb="FFF8696B"/>
        <color rgb="FFFFEB84"/>
        <color rgb="FF63BE7B"/>
      </colorScale>
    </cfRule>
  </conditionalFormatting>
  <conditionalFormatting sqref="F48:L53">
    <cfRule type="colorScale" priority="4">
      <colorScale>
        <cfvo type="min"/>
        <cfvo type="percentile" val="50"/>
        <cfvo type="max"/>
        <color rgb="FFF8696B"/>
        <color rgb="FFFFEB84"/>
        <color rgb="FF63BE7B"/>
      </colorScale>
    </cfRule>
  </conditionalFormatting>
  <conditionalFormatting sqref="X2:X53">
    <cfRule type="containsText" dxfId="26" priority="41" operator="containsText" text="D">
      <formula>NOT(ISERROR(SEARCH("D",X2)))</formula>
    </cfRule>
    <cfRule type="containsText" dxfId="25" priority="42" operator="containsText" text="S">
      <formula>NOT(ISERROR(SEARCH("S",X2)))</formula>
    </cfRule>
    <cfRule type="containsText" dxfId="24" priority="43" operator="containsText" text="F">
      <formula>NOT(ISERROR(SEARCH("F",X2)))</formula>
    </cfRule>
    <cfRule type="containsText" dxfId="23" priority="44" operator="containsText" text="E">
      <formula>NOT(ISERROR(SEARCH("E",X2)))</formula>
    </cfRule>
    <cfRule type="containsText" dxfId="22" priority="45" operator="containsText" text="B">
      <formula>NOT(ISERROR(SEARCH("B",X2)))</formula>
    </cfRule>
    <cfRule type="containsText" dxfId="21" priority="46" operator="containsText" text="A">
      <formula>NOT(ISERROR(SEARCH("A",X2)))</formula>
    </cfRule>
  </conditionalFormatting>
  <conditionalFormatting sqref="AD2:AG53">
    <cfRule type="containsText" dxfId="20" priority="3" operator="containsText" text="A">
      <formula>NOT(ISERROR(SEARCH("A",AD2)))</formula>
    </cfRule>
    <cfRule type="containsText" dxfId="19" priority="2" operator="containsText" text="B">
      <formula>NOT(ISERROR(SEARCH("B",AD2)))</formula>
    </cfRule>
    <cfRule type="containsText" dxfId="18" priority="1" operator="containsText" text="E">
      <formula>NOT(ISERROR(SEARCH("E",AD2)))</formula>
    </cfRule>
  </conditionalFormatting>
  <dataValidations count="1">
    <dataValidation type="list" allowBlank="1" showInputMessage="1" showErrorMessage="1" sqref="AG2:AG53" xr:uid="{0919F554-311C-0D4E-8F97-D4C95F269E42}">
      <formula1>"強風,外差し,イン先行,凍結防止"</formula1>
    </dataValidation>
  </dataValidations>
  <pageMargins left="0.75" right="0.75" top="1" bottom="1" header="0.3" footer="0.3"/>
  <pageSetup paperSize="9" orientation="portrait" horizontalDpi="4294967292" verticalDpi="4294967292"/>
  <ignoredErrors>
    <ignoredError sqref="M2:P5 M6:P7 M8:P10 M11:P12 M13:P15 M16:P17 M18:P22 M23:P25 M26:P31 M32:P36 M37:P41 M42:P44 M45:P47 M48:P5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2024-12-19T03:17:03Z</dcterms:modified>
</cp:coreProperties>
</file>