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48B56981-DE09-AA44-A97D-AD1C2AF57F30}" xr6:coauthVersionLast="47" xr6:coauthVersionMax="47" xr10:uidLastSave="{00000000-0000-0000-0000-000000000000}"/>
  <bookViews>
    <workbookView xWindow="500" yWindow="86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ダ1400m!$A$1:$AH$64</definedName>
    <definedName name="_xlnm._FilterDatabase" localSheetId="11" hidden="1">ダ1600m!$A$1:$AJ$98</definedName>
    <definedName name="_xlnm._FilterDatabase" localSheetId="12" hidden="1">ダ2100m!$A$1:$AK$28</definedName>
    <definedName name="_xlnm._FilterDatabase" localSheetId="13" hidden="1">ダ2400m!$A$1:$AJ$2</definedName>
    <definedName name="_xlnm._FilterDatabase" localSheetId="1" hidden="1">芝1400m!$A$1:$AJ$32</definedName>
    <definedName name="_xlnm._FilterDatabase" localSheetId="2" hidden="1">芝1600m!$A$1:$AL$41</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 i="42" l="1"/>
  <c r="U4" i="42"/>
  <c r="T4" i="42"/>
  <c r="S4" i="42"/>
  <c r="T35" i="37"/>
  <c r="S35" i="37"/>
  <c r="R35" i="37"/>
  <c r="Q35" i="37"/>
  <c r="P35" i="37"/>
  <c r="T34" i="37"/>
  <c r="S34" i="37"/>
  <c r="R34" i="37"/>
  <c r="Q34" i="37"/>
  <c r="P34" i="37"/>
  <c r="T33" i="37"/>
  <c r="S33" i="37"/>
  <c r="R33" i="37"/>
  <c r="Q33" i="37"/>
  <c r="P33" i="37"/>
  <c r="T32" i="37"/>
  <c r="S32" i="37"/>
  <c r="R32" i="37"/>
  <c r="Q32" i="37"/>
  <c r="P32" i="37"/>
  <c r="S52" i="36"/>
  <c r="R52" i="36"/>
  <c r="Q52" i="36"/>
  <c r="P52" i="36"/>
  <c r="O52" i="36"/>
  <c r="S51" i="36"/>
  <c r="R51" i="36"/>
  <c r="Q51" i="36"/>
  <c r="P51" i="36"/>
  <c r="O51" i="36"/>
  <c r="S50" i="36"/>
  <c r="R50" i="36"/>
  <c r="Q50" i="36"/>
  <c r="P50" i="36"/>
  <c r="O50" i="36"/>
  <c r="R57" i="34"/>
  <c r="Q57" i="34"/>
  <c r="P57" i="34"/>
  <c r="O57" i="34"/>
  <c r="N57" i="34"/>
  <c r="P46" i="33"/>
  <c r="O46" i="33"/>
  <c r="N46" i="33"/>
  <c r="M46" i="33"/>
  <c r="P45" i="33"/>
  <c r="O45" i="33"/>
  <c r="N45" i="33"/>
  <c r="M45" i="33"/>
  <c r="P44" i="33"/>
  <c r="O44" i="33"/>
  <c r="N44" i="33"/>
  <c r="M44" i="33"/>
  <c r="P43" i="33"/>
  <c r="O43" i="33"/>
  <c r="N43" i="33"/>
  <c r="M43" i="33"/>
  <c r="S36" i="22"/>
  <c r="R36" i="22"/>
  <c r="Q36" i="22"/>
  <c r="R98" i="35"/>
  <c r="Q98" i="35"/>
  <c r="P98" i="35"/>
  <c r="O98" i="35"/>
  <c r="N98" i="35"/>
  <c r="R97" i="35"/>
  <c r="Q97" i="35"/>
  <c r="P97" i="35"/>
  <c r="O97" i="35"/>
  <c r="N97" i="35"/>
  <c r="R96" i="35"/>
  <c r="Q96" i="35"/>
  <c r="P96" i="35"/>
  <c r="O96" i="35"/>
  <c r="N96" i="35"/>
  <c r="R95" i="35"/>
  <c r="Q95" i="35"/>
  <c r="P95" i="35"/>
  <c r="O95" i="35"/>
  <c r="N95" i="35"/>
  <c r="R94" i="35"/>
  <c r="Q94" i="35"/>
  <c r="P94" i="35"/>
  <c r="O94" i="35"/>
  <c r="N94" i="35"/>
  <c r="P81" i="25"/>
  <c r="O81" i="25"/>
  <c r="N81" i="25"/>
  <c r="M81" i="25"/>
  <c r="P80" i="25"/>
  <c r="O80" i="25"/>
  <c r="N80" i="25"/>
  <c r="M80" i="25"/>
  <c r="O20" i="39"/>
  <c r="N20" i="39"/>
  <c r="M20" i="39"/>
  <c r="O19" i="39"/>
  <c r="N19" i="39"/>
  <c r="M19" i="39"/>
  <c r="M41" i="33" l="1"/>
  <c r="N41" i="33"/>
  <c r="O41" i="33"/>
  <c r="P41" i="33"/>
  <c r="M42" i="33"/>
  <c r="N42" i="33"/>
  <c r="O42" i="33"/>
  <c r="P42" i="33"/>
  <c r="V27" i="38" l="1"/>
  <c r="U27" i="38"/>
  <c r="T27" i="38"/>
  <c r="S27" i="38"/>
  <c r="R27" i="38"/>
  <c r="T31" i="37"/>
  <c r="S31" i="37"/>
  <c r="R31" i="37"/>
  <c r="Q31" i="37"/>
  <c r="P31" i="37"/>
  <c r="T30" i="37"/>
  <c r="S30" i="37"/>
  <c r="R30" i="37"/>
  <c r="Q30" i="37"/>
  <c r="P30" i="37"/>
  <c r="T29" i="37"/>
  <c r="S29" i="37"/>
  <c r="R29" i="37"/>
  <c r="Q29" i="37"/>
  <c r="P29" i="37"/>
  <c r="T28" i="37"/>
  <c r="S28" i="37"/>
  <c r="R28" i="37"/>
  <c r="Q28" i="37"/>
  <c r="P28" i="37"/>
  <c r="R56" i="34"/>
  <c r="Q56" i="34"/>
  <c r="P56" i="34"/>
  <c r="O56" i="34"/>
  <c r="N56" i="34"/>
  <c r="R55" i="34"/>
  <c r="Q55" i="34"/>
  <c r="P55" i="34"/>
  <c r="O55" i="34"/>
  <c r="N55" i="34"/>
  <c r="R54" i="34"/>
  <c r="Q54" i="34"/>
  <c r="P54" i="34"/>
  <c r="O54" i="34"/>
  <c r="N54" i="34"/>
  <c r="R53" i="34"/>
  <c r="Q53" i="34"/>
  <c r="P53" i="34"/>
  <c r="O53" i="34"/>
  <c r="N53" i="34"/>
  <c r="R52" i="34"/>
  <c r="Q52" i="34"/>
  <c r="P52" i="34"/>
  <c r="O52" i="34"/>
  <c r="N52" i="34"/>
  <c r="P40" i="33"/>
  <c r="O40" i="33"/>
  <c r="N40" i="33"/>
  <c r="M40" i="33"/>
  <c r="S35" i="22"/>
  <c r="R35" i="22"/>
  <c r="Q35"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P79" i="25"/>
  <c r="O79" i="25"/>
  <c r="N79" i="25"/>
  <c r="M79" i="25"/>
  <c r="P78" i="25"/>
  <c r="O78" i="25"/>
  <c r="N78" i="25"/>
  <c r="M78" i="25"/>
  <c r="P77" i="25"/>
  <c r="O77" i="25"/>
  <c r="N77" i="25"/>
  <c r="M77" i="25"/>
  <c r="P76" i="25"/>
  <c r="O76" i="25"/>
  <c r="N76" i="25"/>
  <c r="M76" i="25"/>
  <c r="O18" i="39"/>
  <c r="N18" i="39"/>
  <c r="M18" i="39"/>
  <c r="T27" i="37"/>
  <c r="S27" i="37"/>
  <c r="R27" i="37"/>
  <c r="Q27" i="37"/>
  <c r="P27" i="37"/>
  <c r="T26" i="37"/>
  <c r="S26" i="37"/>
  <c r="R26" i="37"/>
  <c r="Q26" i="37"/>
  <c r="P26" i="37"/>
  <c r="T25" i="37"/>
  <c r="S25" i="37"/>
  <c r="R25" i="37"/>
  <c r="Q25" i="37"/>
  <c r="P25" i="37"/>
  <c r="T24" i="37"/>
  <c r="S24" i="37"/>
  <c r="R24" i="37"/>
  <c r="Q24" i="37"/>
  <c r="P24" i="37"/>
  <c r="S49" i="36"/>
  <c r="R49" i="36"/>
  <c r="Q49" i="36"/>
  <c r="P49" i="36"/>
  <c r="O49" i="36"/>
  <c r="S48" i="36"/>
  <c r="R48" i="36"/>
  <c r="Q48" i="36"/>
  <c r="P48" i="36"/>
  <c r="O48" i="36"/>
  <c r="S47" i="36"/>
  <c r="R47" i="36"/>
  <c r="Q47" i="36"/>
  <c r="P47" i="36"/>
  <c r="O47" i="36"/>
  <c r="S46" i="36"/>
  <c r="R46" i="36"/>
  <c r="Q46" i="36"/>
  <c r="P46" i="36"/>
  <c r="O46" i="36"/>
  <c r="R51" i="34"/>
  <c r="Q51" i="34"/>
  <c r="P51" i="34"/>
  <c r="O51" i="34"/>
  <c r="N51" i="34"/>
  <c r="R50" i="34"/>
  <c r="Q50" i="34"/>
  <c r="P50" i="34"/>
  <c r="O50" i="34"/>
  <c r="N50" i="34"/>
  <c r="P39" i="33"/>
  <c r="O39" i="33"/>
  <c r="N39" i="33"/>
  <c r="M39" i="33"/>
  <c r="P38" i="33"/>
  <c r="O38" i="33"/>
  <c r="N38" i="33"/>
  <c r="M38" i="33"/>
  <c r="P37" i="33"/>
  <c r="O37" i="33"/>
  <c r="N37" i="33"/>
  <c r="M37" i="33"/>
  <c r="S34" i="22"/>
  <c r="R34" i="22"/>
  <c r="Q34" i="22"/>
  <c r="S33" i="22"/>
  <c r="R33" i="22"/>
  <c r="Q33" i="22"/>
  <c r="R88" i="35"/>
  <c r="Q88" i="35"/>
  <c r="P88" i="35"/>
  <c r="O88" i="35"/>
  <c r="N88" i="35"/>
  <c r="R87" i="35"/>
  <c r="Q87" i="35"/>
  <c r="P87" i="35"/>
  <c r="O87" i="35"/>
  <c r="N87" i="35"/>
  <c r="R86" i="35"/>
  <c r="Q86" i="35"/>
  <c r="P86" i="35"/>
  <c r="O86" i="35"/>
  <c r="N86" i="35"/>
  <c r="R85" i="35"/>
  <c r="Q85" i="35"/>
  <c r="P85" i="35"/>
  <c r="O85" i="35"/>
  <c r="N85" i="35"/>
  <c r="R84" i="35"/>
  <c r="Q84" i="35"/>
  <c r="P84" i="35"/>
  <c r="O84" i="35"/>
  <c r="N84" i="35"/>
  <c r="P75" i="25"/>
  <c r="O75" i="25"/>
  <c r="N75" i="25"/>
  <c r="M75" i="25"/>
  <c r="P74" i="25"/>
  <c r="O74" i="25"/>
  <c r="N74" i="25"/>
  <c r="M74" i="25"/>
  <c r="P73" i="25"/>
  <c r="O73" i="25"/>
  <c r="N73" i="25"/>
  <c r="M73" i="25"/>
  <c r="O17" i="39"/>
  <c r="N17" i="39"/>
  <c r="M17" i="39"/>
  <c r="V3" i="42"/>
  <c r="U3" i="42"/>
  <c r="T3" i="42"/>
  <c r="S3" i="42"/>
  <c r="V26" i="38"/>
  <c r="U26" i="38"/>
  <c r="T26" i="38"/>
  <c r="S26" i="38"/>
  <c r="R26" i="38"/>
  <c r="T23" i="37"/>
  <c r="S23" i="37"/>
  <c r="R23" i="37"/>
  <c r="Q23" i="37"/>
  <c r="P23" i="37"/>
  <c r="S45" i="36"/>
  <c r="R45" i="36"/>
  <c r="Q45" i="36"/>
  <c r="P45" i="36"/>
  <c r="O45" i="36"/>
  <c r="S44" i="36"/>
  <c r="R44" i="36"/>
  <c r="Q44" i="36"/>
  <c r="P44" i="36"/>
  <c r="O44" i="36"/>
  <c r="S43" i="36"/>
  <c r="R43" i="36"/>
  <c r="Q43" i="36"/>
  <c r="P43" i="36"/>
  <c r="O43" i="36"/>
  <c r="R49" i="34"/>
  <c r="Q49" i="34"/>
  <c r="P49" i="34"/>
  <c r="O49" i="34"/>
  <c r="N49" i="34"/>
  <c r="R48" i="34"/>
  <c r="Q48" i="34"/>
  <c r="P48" i="34"/>
  <c r="O48" i="34"/>
  <c r="N48" i="34"/>
  <c r="R47" i="34"/>
  <c r="Q47" i="34"/>
  <c r="P47" i="34"/>
  <c r="O47" i="34"/>
  <c r="N47" i="34"/>
  <c r="R46" i="34"/>
  <c r="Q46" i="34"/>
  <c r="P46" i="34"/>
  <c r="O46" i="34"/>
  <c r="N46" i="34"/>
  <c r="P36" i="33"/>
  <c r="O36" i="33"/>
  <c r="N36" i="33"/>
  <c r="M36" i="33"/>
  <c r="P35" i="33"/>
  <c r="O35" i="33"/>
  <c r="N35" i="33"/>
  <c r="M35" i="33"/>
  <c r="P34" i="33"/>
  <c r="O34" i="33"/>
  <c r="N34" i="33"/>
  <c r="M34" i="33"/>
  <c r="S32" i="22"/>
  <c r="R32" i="22"/>
  <c r="Q32" i="22"/>
  <c r="R83" i="35"/>
  <c r="Q83" i="35"/>
  <c r="P83" i="35"/>
  <c r="O83" i="35"/>
  <c r="N83" i="35"/>
  <c r="R82" i="35"/>
  <c r="Q82" i="35"/>
  <c r="P82" i="35"/>
  <c r="O82" i="35"/>
  <c r="N82" i="35"/>
  <c r="R81" i="35"/>
  <c r="Q81" i="35"/>
  <c r="P81" i="35"/>
  <c r="O81" i="35"/>
  <c r="N81" i="35"/>
  <c r="P72" i="25"/>
  <c r="O72" i="25"/>
  <c r="N72" i="25"/>
  <c r="M72" i="25"/>
  <c r="P71" i="25"/>
  <c r="O71" i="25"/>
  <c r="N71" i="25"/>
  <c r="M71" i="25"/>
  <c r="P70" i="25"/>
  <c r="O70" i="25"/>
  <c r="N70" i="25"/>
  <c r="M70" i="25"/>
  <c r="P69" i="25"/>
  <c r="O69" i="25"/>
  <c r="N69" i="25"/>
  <c r="M69" i="25"/>
  <c r="O16" i="39"/>
  <c r="N16" i="39"/>
  <c r="M16" i="39"/>
  <c r="O15" i="39"/>
  <c r="N15" i="39"/>
  <c r="M15" i="39"/>
  <c r="V25" i="38"/>
  <c r="U25" i="38"/>
  <c r="T25" i="38"/>
  <c r="S25" i="38"/>
  <c r="R25" i="38"/>
  <c r="T22" i="37"/>
  <c r="S22" i="37"/>
  <c r="R22" i="37"/>
  <c r="Q22" i="37"/>
  <c r="P22" i="37"/>
  <c r="T21" i="37"/>
  <c r="S21" i="37"/>
  <c r="R21" i="37"/>
  <c r="Q21" i="37"/>
  <c r="P21" i="37"/>
  <c r="T20" i="37"/>
  <c r="S20" i="37"/>
  <c r="R20" i="37"/>
  <c r="Q20" i="37"/>
  <c r="P20" i="37"/>
  <c r="S42" i="36"/>
  <c r="R42" i="36"/>
  <c r="Q42" i="36"/>
  <c r="P42" i="36"/>
  <c r="O42" i="36"/>
  <c r="S41" i="36"/>
  <c r="R41" i="36"/>
  <c r="Q41" i="36"/>
  <c r="P41" i="36"/>
  <c r="O41" i="36"/>
  <c r="S40" i="36"/>
  <c r="R40" i="36"/>
  <c r="Q40" i="36"/>
  <c r="P40" i="36"/>
  <c r="O40" i="36"/>
  <c r="S39" i="36"/>
  <c r="R39" i="36"/>
  <c r="Q39" i="36"/>
  <c r="P39" i="36"/>
  <c r="O39" i="36"/>
  <c r="R45" i="34"/>
  <c r="Q45" i="34"/>
  <c r="P45" i="34"/>
  <c r="O45" i="34"/>
  <c r="N45" i="34"/>
  <c r="R44" i="34"/>
  <c r="Q44" i="34"/>
  <c r="P44" i="34"/>
  <c r="O44" i="34"/>
  <c r="N44" i="34"/>
  <c r="R43" i="34"/>
  <c r="Q43" i="34"/>
  <c r="P43" i="34"/>
  <c r="O43" i="34"/>
  <c r="N43" i="34"/>
  <c r="R42" i="34"/>
  <c r="Q42" i="34"/>
  <c r="P42" i="34"/>
  <c r="O42" i="34"/>
  <c r="N42" i="34"/>
  <c r="P33" i="33"/>
  <c r="O33" i="33"/>
  <c r="N33" i="33"/>
  <c r="M33" i="33"/>
  <c r="S31" i="22"/>
  <c r="R31" i="22"/>
  <c r="Q31" i="22"/>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68" i="25"/>
  <c r="O68" i="25"/>
  <c r="N68" i="25"/>
  <c r="M68" i="25"/>
  <c r="P67" i="25"/>
  <c r="O67" i="25"/>
  <c r="N67" i="25"/>
  <c r="M67" i="25"/>
  <c r="P66" i="25"/>
  <c r="O66" i="25"/>
  <c r="N66" i="25"/>
  <c r="M66" i="25"/>
  <c r="P65" i="25"/>
  <c r="O65" i="25"/>
  <c r="N65" i="25"/>
  <c r="M65" i="25"/>
  <c r="V24" i="38"/>
  <c r="U24" i="38"/>
  <c r="T24" i="38"/>
  <c r="S24" i="38"/>
  <c r="R24" i="38"/>
  <c r="S38" i="36"/>
  <c r="R38" i="36"/>
  <c r="Q38" i="36"/>
  <c r="P38" i="36"/>
  <c r="O38" i="36"/>
  <c r="S37" i="36"/>
  <c r="R37" i="36"/>
  <c r="Q37" i="36"/>
  <c r="P37" i="36"/>
  <c r="O37" i="36"/>
  <c r="S36" i="36"/>
  <c r="R36" i="36"/>
  <c r="Q36" i="36"/>
  <c r="P36" i="36"/>
  <c r="O36" i="36"/>
  <c r="S35" i="36"/>
  <c r="R35" i="36"/>
  <c r="Q35" i="36"/>
  <c r="P35" i="36"/>
  <c r="O35" i="36"/>
  <c r="R41" i="34"/>
  <c r="Q41" i="34"/>
  <c r="P41" i="34"/>
  <c r="O41" i="34"/>
  <c r="N41" i="34"/>
  <c r="R40" i="34"/>
  <c r="Q40" i="34"/>
  <c r="P40" i="34"/>
  <c r="O40" i="34"/>
  <c r="N40" i="34"/>
  <c r="R39" i="34"/>
  <c r="Q39" i="34"/>
  <c r="P39" i="34"/>
  <c r="O39" i="34"/>
  <c r="N39" i="34"/>
  <c r="R38" i="34"/>
  <c r="Q38" i="34"/>
  <c r="P38" i="34"/>
  <c r="O38" i="34"/>
  <c r="N38" i="34"/>
  <c r="P32" i="33"/>
  <c r="O32" i="33"/>
  <c r="N32" i="33"/>
  <c r="M32" i="33"/>
  <c r="P31" i="33"/>
  <c r="O31" i="33"/>
  <c r="N31" i="33"/>
  <c r="M31" i="33"/>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P30" i="33"/>
  <c r="O30" i="33"/>
  <c r="N30" i="33"/>
  <c r="M30" i="33"/>
  <c r="V23" i="38"/>
  <c r="U23" i="38"/>
  <c r="T23" i="38"/>
  <c r="S23" i="38"/>
  <c r="R23" i="38"/>
  <c r="V22" i="38"/>
  <c r="U22" i="38"/>
  <c r="T22" i="38"/>
  <c r="S22" i="38"/>
  <c r="R22" i="38"/>
  <c r="S34" i="36"/>
  <c r="R34" i="36"/>
  <c r="Q34" i="36"/>
  <c r="P34" i="36"/>
  <c r="O34" i="36"/>
  <c r="S33" i="36"/>
  <c r="R33" i="36"/>
  <c r="Q33" i="36"/>
  <c r="P33" i="36"/>
  <c r="O33" i="36"/>
  <c r="R37" i="34"/>
  <c r="Q37" i="34"/>
  <c r="P37" i="34"/>
  <c r="O37" i="34"/>
  <c r="N37" i="34"/>
  <c r="R36" i="34"/>
  <c r="Q36" i="34"/>
  <c r="P36" i="34"/>
  <c r="O36" i="34"/>
  <c r="N36" i="34"/>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V21" i="38"/>
  <c r="U21" i="38"/>
  <c r="T21" i="38"/>
  <c r="S21" i="38"/>
  <c r="R21" i="38"/>
  <c r="V20" i="38"/>
  <c r="U20" i="38"/>
  <c r="T20" i="38"/>
  <c r="S20" i="38"/>
  <c r="R20" i="38"/>
  <c r="T19" i="37"/>
  <c r="S19" i="37"/>
  <c r="R19" i="37"/>
  <c r="Q19" i="37"/>
  <c r="P19" i="37"/>
  <c r="S32" i="36"/>
  <c r="R32" i="36"/>
  <c r="Q32" i="36"/>
  <c r="P32" i="36"/>
  <c r="O32" i="36"/>
  <c r="S31" i="36"/>
  <c r="R31" i="36"/>
  <c r="Q31" i="36"/>
  <c r="P31" i="36"/>
  <c r="O31" i="36"/>
  <c r="S30" i="36"/>
  <c r="R30" i="36"/>
  <c r="Q30" i="36"/>
  <c r="P30" i="36"/>
  <c r="O30"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4" i="35"/>
  <c r="Q64" i="35"/>
  <c r="P64" i="35"/>
  <c r="O64" i="35"/>
  <c r="N64" i="35"/>
  <c r="R63" i="35"/>
  <c r="Q63" i="35"/>
  <c r="P63" i="35"/>
  <c r="O63" i="35"/>
  <c r="N63" i="35"/>
  <c r="R62" i="35"/>
  <c r="Q62" i="35"/>
  <c r="P62" i="35"/>
  <c r="O62" i="35"/>
  <c r="N62" i="35"/>
  <c r="R61" i="35"/>
  <c r="Q61" i="35"/>
  <c r="P61" i="35"/>
  <c r="O61" i="35"/>
  <c r="N61" i="35"/>
  <c r="R60" i="35"/>
  <c r="Q60" i="35"/>
  <c r="P60" i="35"/>
  <c r="O60" i="35"/>
  <c r="N60" i="35"/>
  <c r="R59" i="35"/>
  <c r="Q59" i="35"/>
  <c r="P59" i="35"/>
  <c r="O59" i="35"/>
  <c r="N59" i="35"/>
  <c r="P56" i="25"/>
  <c r="O56" i="25"/>
  <c r="N56" i="25"/>
  <c r="M56" i="25"/>
  <c r="P55" i="25"/>
  <c r="O55" i="25"/>
  <c r="N55" i="25"/>
  <c r="M55" i="25"/>
  <c r="P54" i="25"/>
  <c r="O54" i="25"/>
  <c r="N54" i="25"/>
  <c r="M54" i="25"/>
  <c r="V19" i="38" l="1"/>
  <c r="U19" i="38"/>
  <c r="T19" i="38"/>
  <c r="S19" i="38"/>
  <c r="R19" i="38"/>
  <c r="T18" i="37"/>
  <c r="S18" i="37"/>
  <c r="R18" i="37"/>
  <c r="Q18" i="37"/>
  <c r="P18" i="37"/>
  <c r="T17" i="37"/>
  <c r="S17" i="37"/>
  <c r="R17" i="37"/>
  <c r="Q17" i="37"/>
  <c r="P17" i="37"/>
  <c r="T16" i="37"/>
  <c r="S16" i="37"/>
  <c r="R16" i="37"/>
  <c r="Q16" i="37"/>
  <c r="P16"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5" i="37"/>
  <c r="S15" i="37"/>
  <c r="R15" i="37"/>
  <c r="Q15" i="37"/>
  <c r="P15" i="37"/>
  <c r="S29" i="36"/>
  <c r="R29" i="36"/>
  <c r="Q29" i="36"/>
  <c r="P29" i="36"/>
  <c r="O29" i="36"/>
  <c r="S28" i="36"/>
  <c r="R28" i="36"/>
  <c r="Q28" i="36"/>
  <c r="P28" i="36"/>
  <c r="O28" i="36"/>
  <c r="R27" i="34"/>
  <c r="Q27" i="34"/>
  <c r="P27" i="34"/>
  <c r="O27" i="34"/>
  <c r="N27" i="34"/>
  <c r="R26" i="34"/>
  <c r="Q26" i="34"/>
  <c r="P26" i="34"/>
  <c r="O26" i="34"/>
  <c r="N26" i="34"/>
  <c r="P21" i="33"/>
  <c r="O21" i="33"/>
  <c r="N21" i="33"/>
  <c r="M21" i="33"/>
  <c r="P20" i="33"/>
  <c r="O20" i="33"/>
  <c r="N20" i="33"/>
  <c r="M20" i="33"/>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P43" i="25"/>
  <c r="O43" i="25"/>
  <c r="N43" i="25"/>
  <c r="M43" i="25"/>
  <c r="V15" i="38"/>
  <c r="U15" i="38"/>
  <c r="T15" i="38"/>
  <c r="S15" i="38"/>
  <c r="R15" i="38"/>
  <c r="V14" i="38"/>
  <c r="U14" i="38"/>
  <c r="T14" i="38"/>
  <c r="S14" i="38"/>
  <c r="R14" i="38"/>
  <c r="T14" i="37"/>
  <c r="S14" i="37"/>
  <c r="R14" i="37"/>
  <c r="Q14" i="37"/>
  <c r="P14" i="37"/>
  <c r="S27" i="36"/>
  <c r="R27" i="36"/>
  <c r="Q27" i="36"/>
  <c r="P27" i="36"/>
  <c r="O27" i="36"/>
  <c r="S26" i="36"/>
  <c r="R26" i="36"/>
  <c r="Q26" i="36"/>
  <c r="P26" i="36"/>
  <c r="O26" i="36"/>
  <c r="S25" i="36"/>
  <c r="R25" i="36"/>
  <c r="Q25" i="36"/>
  <c r="P25" i="36"/>
  <c r="O25" i="36"/>
  <c r="S24" i="36"/>
  <c r="R24" i="36"/>
  <c r="Q24" i="36"/>
  <c r="P24" i="36"/>
  <c r="O24" i="36"/>
  <c r="R25" i="34"/>
  <c r="Q25" i="34"/>
  <c r="P25" i="34"/>
  <c r="O25" i="34"/>
  <c r="N25" i="34"/>
  <c r="R24" i="34"/>
  <c r="Q24" i="34"/>
  <c r="P24" i="34"/>
  <c r="O24" i="34"/>
  <c r="N24" i="34"/>
  <c r="R23" i="34"/>
  <c r="Q23" i="34"/>
  <c r="P23" i="34"/>
  <c r="O23" i="34"/>
  <c r="N23" i="34"/>
  <c r="P19" i="33"/>
  <c r="O19" i="33"/>
  <c r="N19" i="33"/>
  <c r="M19" i="33"/>
  <c r="P18" i="33"/>
  <c r="O18" i="33"/>
  <c r="N18" i="33"/>
  <c r="M18" i="33"/>
  <c r="S22" i="22"/>
  <c r="R22" i="22"/>
  <c r="Q22" i="22"/>
  <c r="S21" i="22"/>
  <c r="R21" i="22"/>
  <c r="Q21" i="22"/>
  <c r="S20" i="22"/>
  <c r="R20" i="22"/>
  <c r="Q20" i="22"/>
  <c r="R47" i="35"/>
  <c r="Q47" i="35"/>
  <c r="P47" i="35"/>
  <c r="O47" i="35"/>
  <c r="N47" i="35"/>
  <c r="R46" i="35"/>
  <c r="Q46" i="35"/>
  <c r="P46" i="35"/>
  <c r="O46" i="35"/>
  <c r="N46" i="35"/>
  <c r="R45" i="35"/>
  <c r="Q45" i="35"/>
  <c r="P45" i="35"/>
  <c r="O45" i="35"/>
  <c r="N45" i="35"/>
  <c r="R44" i="35"/>
  <c r="Q44" i="35"/>
  <c r="P44" i="35"/>
  <c r="O44" i="35"/>
  <c r="N44" i="35"/>
  <c r="R43" i="35"/>
  <c r="Q43" i="35"/>
  <c r="P43" i="35"/>
  <c r="O43" i="35"/>
  <c r="N43" i="35"/>
  <c r="P42" i="25"/>
  <c r="O42" i="25"/>
  <c r="N42" i="25"/>
  <c r="M42" i="25"/>
  <c r="P41" i="25"/>
  <c r="O41" i="25"/>
  <c r="N41" i="25"/>
  <c r="M41" i="25"/>
  <c r="P40" i="25"/>
  <c r="O40" i="25"/>
  <c r="N40" i="25"/>
  <c r="M40" i="25"/>
  <c r="O11" i="39"/>
  <c r="N11" i="39"/>
  <c r="M11" i="39"/>
  <c r="V13" i="38"/>
  <c r="U13" i="38"/>
  <c r="T13" i="38"/>
  <c r="S13" i="38"/>
  <c r="R13" i="38"/>
  <c r="V12" i="38"/>
  <c r="U12" i="38"/>
  <c r="T12" i="38"/>
  <c r="S12" i="38"/>
  <c r="R12" i="38"/>
  <c r="T13" i="37"/>
  <c r="S13" i="37"/>
  <c r="R13" i="37"/>
  <c r="Q13" i="37"/>
  <c r="P13" i="37"/>
  <c r="S23" i="36"/>
  <c r="R23" i="36"/>
  <c r="Q23" i="36"/>
  <c r="P23" i="36"/>
  <c r="O23" i="36"/>
  <c r="S22" i="36"/>
  <c r="R22" i="36"/>
  <c r="Q22" i="36"/>
  <c r="P22" i="36"/>
  <c r="O22" i="36"/>
  <c r="S21" i="36"/>
  <c r="R21" i="36"/>
  <c r="Q21" i="36"/>
  <c r="P21" i="36"/>
  <c r="O21" i="36"/>
  <c r="S20" i="36"/>
  <c r="R20" i="36"/>
  <c r="Q20" i="36"/>
  <c r="P20" i="36"/>
  <c r="O20" i="36"/>
  <c r="R22" i="34"/>
  <c r="Q22" i="34"/>
  <c r="P22" i="34"/>
  <c r="O22" i="34"/>
  <c r="N22" i="34"/>
  <c r="R21" i="34"/>
  <c r="Q21" i="34"/>
  <c r="P21" i="34"/>
  <c r="O21" i="34"/>
  <c r="N21" i="34"/>
  <c r="P17" i="33"/>
  <c r="O17" i="33"/>
  <c r="N17" i="33"/>
  <c r="M17" i="33"/>
  <c r="P16" i="33"/>
  <c r="O16" i="33"/>
  <c r="N16" i="33"/>
  <c r="M16" i="33"/>
  <c r="S19" i="22"/>
  <c r="R19" i="22"/>
  <c r="Q19" i="22"/>
  <c r="S18" i="22"/>
  <c r="R18" i="22"/>
  <c r="Q18" i="22"/>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P35" i="25"/>
  <c r="O35" i="25"/>
  <c r="N35" i="25"/>
  <c r="M35" i="25"/>
  <c r="O10" i="39"/>
  <c r="N10" i="39"/>
  <c r="M10" i="39"/>
  <c r="P15" i="33"/>
  <c r="O15" i="33"/>
  <c r="N15" i="33"/>
  <c r="M15" i="33"/>
  <c r="N19" i="34"/>
  <c r="O19" i="34"/>
  <c r="P19" i="34"/>
  <c r="Q19" i="34"/>
  <c r="O9" i="39"/>
  <c r="N9" i="39"/>
  <c r="M9" i="39"/>
  <c r="N34" i="35" l="1"/>
  <c r="O34" i="35"/>
  <c r="P34" i="35"/>
  <c r="Q34" i="35"/>
  <c r="R34" i="35"/>
  <c r="N35" i="35"/>
  <c r="O35" i="35"/>
  <c r="P35" i="35"/>
  <c r="Q35" i="35"/>
  <c r="R35" i="35"/>
  <c r="N36" i="35"/>
  <c r="O36" i="35"/>
  <c r="P36" i="35"/>
  <c r="Q36" i="35"/>
  <c r="R36" i="35"/>
  <c r="N37" i="35"/>
  <c r="O37" i="35"/>
  <c r="P37" i="35"/>
  <c r="Q37" i="35"/>
  <c r="R37" i="35"/>
  <c r="U3" i="41" l="1"/>
  <c r="T3" i="41"/>
  <c r="S3" i="41"/>
  <c r="R3" i="41"/>
  <c r="V11" i="38"/>
  <c r="U11" i="38"/>
  <c r="T11" i="38"/>
  <c r="S11" i="38"/>
  <c r="R11" i="38"/>
  <c r="T12" i="37"/>
  <c r="S12" i="37"/>
  <c r="R12" i="37"/>
  <c r="Q12" i="37"/>
  <c r="P12" i="37"/>
  <c r="T11" i="37"/>
  <c r="S11" i="37"/>
  <c r="R11" i="37"/>
  <c r="Q11" i="37"/>
  <c r="P11" i="37"/>
  <c r="S19" i="36"/>
  <c r="R19" i="36"/>
  <c r="Q19" i="36"/>
  <c r="P19" i="36"/>
  <c r="O19" i="36"/>
  <c r="R20" i="34"/>
  <c r="Q20" i="34"/>
  <c r="P20" i="34"/>
  <c r="O20" i="34"/>
  <c r="N20" i="34"/>
  <c r="R19" i="34"/>
  <c r="R18" i="34"/>
  <c r="Q18" i="34"/>
  <c r="P18" i="34"/>
  <c r="O18" i="34"/>
  <c r="N18" i="34"/>
  <c r="P14" i="33"/>
  <c r="O14" i="33"/>
  <c r="N14" i="33"/>
  <c r="M14" i="33"/>
  <c r="P13" i="33"/>
  <c r="O13" i="33"/>
  <c r="N13" i="33"/>
  <c r="M13" i="33"/>
  <c r="S17" i="22"/>
  <c r="R17" i="22"/>
  <c r="Q17" i="22"/>
  <c r="S16" i="22"/>
  <c r="R16" i="22"/>
  <c r="Q16" i="22"/>
  <c r="R33" i="35"/>
  <c r="Q33" i="35"/>
  <c r="P33" i="35"/>
  <c r="O33" i="35"/>
  <c r="N33" i="35"/>
  <c r="R32" i="35"/>
  <c r="Q32" i="35"/>
  <c r="P32" i="35"/>
  <c r="O32" i="35"/>
  <c r="N32" i="35"/>
  <c r="P34" i="25"/>
  <c r="O34" i="25"/>
  <c r="N34" i="25"/>
  <c r="M34" i="25"/>
  <c r="P33" i="25"/>
  <c r="O33" i="25"/>
  <c r="N33" i="25"/>
  <c r="M33" i="25"/>
  <c r="O8" i="39"/>
  <c r="N8" i="39"/>
  <c r="M8" i="39"/>
  <c r="O7" i="39"/>
  <c r="N7" i="39"/>
  <c r="M7" i="39"/>
  <c r="V10" i="38"/>
  <c r="U10" i="38"/>
  <c r="T10" i="38"/>
  <c r="S10" i="38"/>
  <c r="R10" i="38"/>
  <c r="V9" i="38"/>
  <c r="U9" i="38"/>
  <c r="T9" i="38"/>
  <c r="S9" i="38"/>
  <c r="R9" i="38"/>
  <c r="T10" i="37"/>
  <c r="S10" i="37"/>
  <c r="R10" i="37"/>
  <c r="Q10" i="37"/>
  <c r="P10" i="37"/>
  <c r="T9" i="37"/>
  <c r="S9" i="37"/>
  <c r="R9" i="37"/>
  <c r="Q9" i="37"/>
  <c r="P9" i="37"/>
  <c r="T8" i="37"/>
  <c r="S8" i="37"/>
  <c r="R8" i="37"/>
  <c r="Q8" i="37"/>
  <c r="P8" i="37"/>
  <c r="S18" i="36"/>
  <c r="R18" i="36"/>
  <c r="Q18" i="36"/>
  <c r="P18" i="36"/>
  <c r="O18" i="36"/>
  <c r="S17" i="36"/>
  <c r="R17" i="36"/>
  <c r="Q17" i="36"/>
  <c r="P17" i="36"/>
  <c r="O17"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P28" i="25"/>
  <c r="O28" i="25"/>
  <c r="N28" i="25"/>
  <c r="M28" i="25"/>
  <c r="V8" i="38"/>
  <c r="U8" i="38"/>
  <c r="T8" i="38"/>
  <c r="S8" i="38"/>
  <c r="R8" i="38"/>
  <c r="T7" i="37"/>
  <c r="S7" i="37"/>
  <c r="R7" i="37"/>
  <c r="Q7" i="37"/>
  <c r="P7" i="37"/>
  <c r="T6" i="37"/>
  <c r="S6" i="37"/>
  <c r="R6" i="37"/>
  <c r="Q6" i="37"/>
  <c r="P6" i="37"/>
  <c r="S16" i="36"/>
  <c r="R16" i="36"/>
  <c r="Q16" i="36"/>
  <c r="P16" i="36"/>
  <c r="O16" i="36"/>
  <c r="S15" i="36"/>
  <c r="R15" i="36"/>
  <c r="Q15" i="36"/>
  <c r="P15" i="36"/>
  <c r="O15"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7" i="25"/>
  <c r="O27" i="25"/>
  <c r="N27" i="25"/>
  <c r="M27" i="25"/>
  <c r="P26" i="25"/>
  <c r="O26" i="25"/>
  <c r="N26" i="25"/>
  <c r="M26" i="25"/>
  <c r="P25" i="25"/>
  <c r="O25" i="25"/>
  <c r="N25" i="25"/>
  <c r="M25" i="25"/>
  <c r="P24" i="25"/>
  <c r="O24" i="25"/>
  <c r="N24" i="25"/>
  <c r="M24" i="25"/>
  <c r="P23" i="25"/>
  <c r="O23" i="25"/>
  <c r="N23" i="25"/>
  <c r="M23" i="25"/>
  <c r="O6" i="39"/>
  <c r="N6" i="39"/>
  <c r="M6" i="39"/>
  <c r="V7" i="38"/>
  <c r="U7" i="38"/>
  <c r="T7" i="38"/>
  <c r="S7" i="38"/>
  <c r="R7" i="38"/>
  <c r="T5" i="37"/>
  <c r="S5" i="37"/>
  <c r="R5" i="37"/>
  <c r="Q5" i="37"/>
  <c r="P5" i="37"/>
  <c r="T4" i="37"/>
  <c r="S4" i="37"/>
  <c r="R4" i="37"/>
  <c r="Q4" i="37"/>
  <c r="P4" i="37"/>
  <c r="S14" i="36"/>
  <c r="R14" i="36"/>
  <c r="Q14" i="36"/>
  <c r="P14" i="36"/>
  <c r="O14" i="36"/>
  <c r="S13" i="36"/>
  <c r="R13" i="36"/>
  <c r="Q13" i="36"/>
  <c r="P13" i="36"/>
  <c r="O13" i="36"/>
  <c r="S12" i="36"/>
  <c r="R12" i="36"/>
  <c r="Q12" i="36"/>
  <c r="P12" i="36"/>
  <c r="O12"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1" i="36"/>
  <c r="R11" i="36"/>
  <c r="Q11" i="36"/>
  <c r="P11" i="36"/>
  <c r="O11" i="36"/>
  <c r="S10" i="36"/>
  <c r="R10" i="36"/>
  <c r="Q10" i="36"/>
  <c r="P10" i="36"/>
  <c r="O10" i="36"/>
  <c r="S9" i="36"/>
  <c r="R9" i="36"/>
  <c r="Q9" i="36"/>
  <c r="P9" i="36"/>
  <c r="O9" i="36"/>
  <c r="S8" i="36"/>
  <c r="R8" i="36"/>
  <c r="Q8" i="36"/>
  <c r="P8" i="36"/>
  <c r="O8"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S7" i="36"/>
  <c r="R7" i="36"/>
  <c r="Q7" i="36"/>
  <c r="P7" i="36"/>
  <c r="O7" i="36"/>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R6" i="35"/>
  <c r="Q6" i="35"/>
  <c r="P6" i="35"/>
  <c r="O6" i="35"/>
  <c r="N6" i="35"/>
  <c r="P11" i="25"/>
  <c r="O11" i="25"/>
  <c r="N11" i="25"/>
  <c r="M11" i="25"/>
  <c r="P10" i="25"/>
  <c r="O10" i="25"/>
  <c r="N10" i="25"/>
  <c r="M10" i="25"/>
  <c r="P9" i="25"/>
  <c r="O9" i="25"/>
  <c r="N9" i="25"/>
  <c r="M9" i="25"/>
  <c r="O4" i="39"/>
  <c r="N4" i="39"/>
  <c r="M4" i="39"/>
  <c r="O3" i="39"/>
  <c r="N3" i="39"/>
  <c r="M3" i="39"/>
  <c r="R2" i="38"/>
  <c r="P8" i="25" l="1"/>
  <c r="O8" i="25"/>
  <c r="N8" i="25"/>
  <c r="M8" i="25"/>
  <c r="AA2" i="27"/>
  <c r="V2" i="42"/>
  <c r="U2" i="41"/>
  <c r="P7" i="25" l="1"/>
  <c r="O7" i="25"/>
  <c r="N7" i="25"/>
  <c r="M7" i="25"/>
  <c r="V2" i="38"/>
  <c r="T3" i="37" l="1"/>
  <c r="T2" i="37"/>
  <c r="S3" i="36"/>
  <c r="S4" i="36"/>
  <c r="S5" i="36"/>
  <c r="S2" i="36"/>
  <c r="R3" i="34"/>
  <c r="R4" i="34"/>
  <c r="R2" i="34"/>
  <c r="R3" i="35"/>
  <c r="R4" i="35"/>
  <c r="R5" i="35"/>
  <c r="R2" i="35"/>
  <c r="P6" i="25"/>
  <c r="O6" i="25"/>
  <c r="N6" i="25"/>
  <c r="M6" i="25"/>
  <c r="P5" i="25"/>
  <c r="O5" i="25"/>
  <c r="N5" i="25"/>
  <c r="M5" i="25"/>
  <c r="P4" i="25"/>
  <c r="O4" i="25"/>
  <c r="N4" i="25"/>
  <c r="M4" i="25"/>
  <c r="P3" i="25"/>
  <c r="O3" i="25"/>
  <c r="N3" i="25"/>
  <c r="M3" i="25"/>
  <c r="P2" i="25"/>
  <c r="O2" i="25"/>
  <c r="N2" i="25"/>
  <c r="M2" i="25"/>
  <c r="S3" i="37" l="1"/>
  <c r="R3" i="37"/>
  <c r="Q3" i="37"/>
  <c r="P3" i="37"/>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<sst xmlns="http://schemas.openxmlformats.org/spreadsheetml/2006/main" count="7406" uniqueCount="1803">
  <si>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</si>
  <si>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</si>
  <si>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</si>
  <si>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</si>
  <si>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</si>
  <si>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</si>
  <si>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</si>
  <si>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</si>
  <si>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</si>
  <si>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</si>
  <si>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</si>
  <si>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</si>
  <si>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</si>
  <si>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</si>
  <si>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</si>
  <si>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</si>
  <si>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</si>
  <si>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</si>
  <si>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</si>
  <si>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</si>
  <si>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</si>
  <si>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</si>
  <si>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</si>
  <si>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</si>
  <si>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</si>
  <si>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</si>
  <si>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</si>
  <si>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</si>
  <si>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</si>
  <si>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</si>
  <si>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</si>
  <si>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</si>
  <si>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</si>
  <si>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</si>
  <si>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</si>
  <si>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</si>
  <si>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</si>
  <si>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</si>
  <si>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</si>
  <si>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</si>
  <si>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</si>
  <si>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</si>
  <si>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</si>
  <si>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</si>
  <si>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</si>
  <si>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</si>
  <si>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</si>
  <si>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</si>
  <si>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</si>
  <si>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</si>
  <si>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</si>
  <si>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</si>
  <si>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</si>
  <si>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</si>
  <si>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</si>
  <si>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</si>
  <si>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</si>
  <si>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</si>
  <si>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</si>
  <si>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</si>
  <si>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</si>
  <si>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</si>
  <si>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</si>
  <si>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</si>
  <si>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</si>
  <si>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</si>
  <si>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</si>
  <si>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</si>
  <si>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</si>
  <si>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</si>
  <si>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</si>
  <si>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</si>
  <si>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</si>
  <si>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</si>
  <si>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</si>
  <si>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</si>
  <si>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</si>
  <si>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</si>
  <si>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</si>
  <si>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</si>
  <si>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</si>
  <si>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</si>
  <si>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</si>
  <si>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</si>
  <si>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</si>
  <si>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</si>
  <si>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</si>
  <si>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</si>
  <si>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</si>
  <si>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</si>
  <si>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</si>
  <si>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</si>
  <si>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</si>
  <si>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</si>
  <si>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</si>
  <si>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</si>
  <si>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</si>
  <si>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</si>
  <si>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</si>
  <si>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</si>
  <si>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</si>
  <si>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</si>
  <si>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</si>
  <si>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</si>
  <si>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</si>
  <si>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</si>
  <si>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</si>
  <si>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</si>
  <si>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</si>
  <si>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</si>
  <si>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</si>
  <si>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</si>
  <si>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</si>
  <si>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</si>
  <si>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</si>
  <si>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</si>
  <si>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</si>
  <si>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</si>
  <si>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</si>
  <si>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</si>
  <si>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</si>
  <si>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</si>
  <si>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</si>
  <si>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</si>
  <si>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</si>
  <si>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</si>
  <si>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</si>
  <si>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</si>
  <si>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</si>
  <si>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</si>
  <si>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</si>
  <si>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</si>
  <si>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</si>
  <si>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</si>
  <si>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</si>
  <si>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</si>
  <si>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</si>
  <si>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</si>
  <si>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</si>
  <si>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</si>
  <si>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</si>
  <si>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</si>
  <si>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</si>
  <si>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</si>
  <si>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</si>
  <si>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</si>
  <si>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</si>
  <si>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</si>
  <si>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</si>
  <si>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</si>
  <si>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</si>
  <si>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</si>
  <si>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</si>
  <si>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</si>
  <si>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</si>
  <si>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</si>
  <si>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</si>
  <si>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</si>
  <si>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</si>
  <si>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</si>
  <si>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</si>
  <si>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</si>
  <si>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</si>
  <si>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</si>
  <si>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</si>
  <si>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</si>
  <si>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</si>
  <si>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</si>
  <si>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</si>
  <si>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</si>
  <si>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</si>
  <si>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</si>
  <si>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</si>
  <si>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</si>
  <si>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</si>
  <si>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</si>
  <si>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</si>
  <si>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</si>
  <si>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</si>
  <si>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</si>
  <si>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</si>
  <si>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</si>
  <si>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</si>
  <si>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</si>
  <si>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</si>
  <si>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</si>
  <si>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</si>
  <si>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</si>
  <si>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</si>
  <si>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</si>
  <si>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</si>
  <si>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</si>
  <si>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</si>
  <si>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</si>
  <si>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</si>
  <si>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</si>
  <si>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</si>
  <si>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</si>
  <si>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</si>
  <si>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</si>
  <si>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</si>
  <si>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</si>
  <si>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</si>
  <si>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</si>
  <si>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</si>
  <si>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</si>
  <si>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</si>
  <si>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</si>
  <si>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S</t>
    <phoneticPr fontId="5"/>
  </si>
  <si>
    <t>平坦</t>
    <rPh sb="0" eb="1">
      <t>ヘイタn</t>
    </rPh>
    <phoneticPr fontId="5"/>
  </si>
  <si>
    <t>ドレフォン</t>
    <phoneticPr fontId="5"/>
  </si>
  <si>
    <t>瞬発</t>
    <rPh sb="0" eb="2">
      <t>シュンパテゥ</t>
    </rPh>
    <phoneticPr fontId="5"/>
  </si>
  <si>
    <t>シニスターミニスター</t>
    <phoneticPr fontId="5"/>
  </si>
  <si>
    <t>M</t>
    <phoneticPr fontId="13"/>
  </si>
  <si>
    <t>消耗</t>
    <rPh sb="0" eb="2">
      <t>ショウモウ</t>
    </rPh>
    <phoneticPr fontId="13"/>
  </si>
  <si>
    <t>良</t>
    <rPh sb="0" eb="1">
      <t>ヨイ</t>
    </rPh>
    <phoneticPr fontId="13"/>
  </si>
  <si>
    <t>ダノンバラード</t>
    <phoneticPr fontId="13"/>
  </si>
  <si>
    <t>H</t>
    <phoneticPr fontId="13"/>
  </si>
  <si>
    <t>ルーラーシップ</t>
    <phoneticPr fontId="13"/>
  </si>
  <si>
    <t>S</t>
    <phoneticPr fontId="13"/>
  </si>
  <si>
    <t>瞬発</t>
    <rPh sb="0" eb="2">
      <t>シュンパテゥ</t>
    </rPh>
    <phoneticPr fontId="13"/>
  </si>
  <si>
    <t>SS</t>
    <phoneticPr fontId="13"/>
  </si>
  <si>
    <t>ハーツクライ</t>
    <phoneticPr fontId="13"/>
  </si>
  <si>
    <t>ロードカナロア</t>
    <phoneticPr fontId="13"/>
  </si>
  <si>
    <t>M</t>
    <phoneticPr fontId="5"/>
  </si>
  <si>
    <t>キンシャサノキセキ</t>
    <phoneticPr fontId="5"/>
  </si>
  <si>
    <t>平坦</t>
    <rPh sb="0" eb="2">
      <t>ヘイタn</t>
    </rPh>
    <phoneticPr fontId="13"/>
  </si>
  <si>
    <t>ヘニーヒューズ</t>
    <phoneticPr fontId="13"/>
  </si>
  <si>
    <t>ディスクリートキャット</t>
    <phoneticPr fontId="13"/>
  </si>
  <si>
    <t>ﾃﾞｸﾗﾚｰｼｮﾝｵﾌﾞｳｫｰ</t>
    <phoneticPr fontId="13"/>
  </si>
  <si>
    <t>瞬発</t>
    <rPh sb="0" eb="1">
      <t>シュンパテゥ</t>
    </rPh>
    <phoneticPr fontId="13"/>
  </si>
  <si>
    <t>ジャスタウェイ</t>
    <phoneticPr fontId="13"/>
  </si>
  <si>
    <t>消耗</t>
    <rPh sb="0" eb="2">
      <t>ショウモウ</t>
    </rPh>
    <phoneticPr fontId="5"/>
  </si>
  <si>
    <t>平坦</t>
    <rPh sb="0" eb="1">
      <t>ヘイタn</t>
    </rPh>
    <phoneticPr fontId="13"/>
  </si>
  <si>
    <t>キズナ</t>
    <phoneticPr fontId="13"/>
  </si>
  <si>
    <t>モーリス</t>
    <phoneticPr fontId="13"/>
  </si>
  <si>
    <t>ロードデルレイ</t>
    <phoneticPr fontId="13"/>
  </si>
  <si>
    <t>ドゥラメンテ</t>
    <phoneticPr fontId="13"/>
  </si>
  <si>
    <t>スクリーンヒーロー</t>
    <phoneticPr fontId="13"/>
  </si>
  <si>
    <t>ロードカナロア</t>
    <phoneticPr fontId="5"/>
  </si>
  <si>
    <t>未勝利</t>
    <rPh sb="0" eb="1">
      <t>ミショウリ</t>
    </rPh>
    <phoneticPr fontId="5"/>
  </si>
  <si>
    <t>3勝</t>
    <rPh sb="1" eb="2">
      <t>ショウ</t>
    </rPh>
    <phoneticPr fontId="5"/>
  </si>
  <si>
    <t>ミッキーアイル</t>
    <phoneticPr fontId="13"/>
  </si>
  <si>
    <t>瞬発</t>
    <rPh sb="0" eb="1">
      <t>シュンパテゥ</t>
    </rPh>
    <phoneticPr fontId="5"/>
  </si>
  <si>
    <t>ルーラーシップ</t>
    <phoneticPr fontId="5"/>
  </si>
  <si>
    <t>リアルインパクト</t>
    <phoneticPr fontId="13"/>
  </si>
  <si>
    <t>エピファネイア</t>
    <phoneticPr fontId="13"/>
  </si>
  <si>
    <t>リオンディーズ</t>
    <phoneticPr fontId="13"/>
  </si>
  <si>
    <t>シルバーステート</t>
    <phoneticPr fontId="13"/>
  </si>
  <si>
    <t>フェノーメノ</t>
    <phoneticPr fontId="5"/>
  </si>
  <si>
    <t>ファインニードル</t>
    <phoneticPr fontId="13"/>
  </si>
  <si>
    <t>H</t>
    <phoneticPr fontId="5"/>
  </si>
  <si>
    <t>ダノンレジェンド</t>
    <phoneticPr fontId="5"/>
  </si>
  <si>
    <t>ﾃﾞｸﾗﾚｰｼｮﾝｵﾌﾞｳｫｰ</t>
    <phoneticPr fontId="5"/>
  </si>
  <si>
    <t>エイシンヒカリ</t>
    <phoneticPr fontId="13"/>
  </si>
  <si>
    <t>ダイワメジャー</t>
    <phoneticPr fontId="13"/>
  </si>
  <si>
    <t>イントゥミスチーフ</t>
    <phoneticPr fontId="13"/>
  </si>
  <si>
    <t>消耗</t>
    <rPh sb="0" eb="1">
      <t>ショウモウ</t>
    </rPh>
    <phoneticPr fontId="5"/>
  </si>
  <si>
    <t>カレンブラックヒル</t>
    <phoneticPr fontId="5"/>
  </si>
  <si>
    <t>コパノリッキー</t>
    <phoneticPr fontId="5"/>
  </si>
  <si>
    <t>ホウオウドラッカー</t>
    <phoneticPr fontId="5"/>
  </si>
  <si>
    <t>B</t>
    <phoneticPr fontId="5"/>
  </si>
  <si>
    <t>ヤマカツエース</t>
    <phoneticPr fontId="5"/>
  </si>
  <si>
    <t>キタサンブラック</t>
    <phoneticPr fontId="5"/>
  </si>
  <si>
    <t>リアルスティール</t>
    <phoneticPr fontId="5"/>
  </si>
  <si>
    <t>リーチザクラウン</t>
    <phoneticPr fontId="5"/>
  </si>
  <si>
    <t>エスポワールシチー</t>
    <phoneticPr fontId="5"/>
  </si>
  <si>
    <t>ダンカーク</t>
    <phoneticPr fontId="5"/>
  </si>
  <si>
    <t>ロージズインメイ</t>
    <phoneticPr fontId="5"/>
  </si>
  <si>
    <t>ﾏｼﾞｪｽﾃｨｯｸｳｫﾘｱｰ</t>
    <phoneticPr fontId="5"/>
  </si>
  <si>
    <t>スワーヴリチャード</t>
    <phoneticPr fontId="13"/>
  </si>
  <si>
    <t>スパイツタウン</t>
    <phoneticPr fontId="5"/>
  </si>
  <si>
    <t>ﾌﾞﾘｯｸｽｱﾝﾄﾞﾓﾙﾀﾙ</t>
    <phoneticPr fontId="13"/>
  </si>
  <si>
    <t>ロジャーバローズ</t>
    <phoneticPr fontId="13"/>
  </si>
  <si>
    <t>ハチメンロッピ</t>
    <phoneticPr fontId="5"/>
  </si>
  <si>
    <t>ジャングルポケット</t>
    <phoneticPr fontId="13"/>
  </si>
  <si>
    <t>SS</t>
    <phoneticPr fontId="5"/>
  </si>
  <si>
    <t>ラックスアットゼア</t>
    <phoneticPr fontId="5"/>
  </si>
  <si>
    <t>バゴ</t>
    <phoneticPr fontId="13"/>
  </si>
  <si>
    <t>カンタロス</t>
    <phoneticPr fontId="5"/>
  </si>
  <si>
    <t>レイデオロ</t>
    <phoneticPr fontId="13"/>
  </si>
  <si>
    <t>ロジリオン</t>
    <phoneticPr fontId="13"/>
  </si>
  <si>
    <t>アニマルキングダム</t>
    <phoneticPr fontId="13"/>
  </si>
  <si>
    <t>ペッレグリーニ</t>
    <phoneticPr fontId="13"/>
  </si>
  <si>
    <t>アデランテ</t>
    <phoneticPr fontId="13"/>
  </si>
  <si>
    <t>ホウオウベルクソン</t>
    <phoneticPr fontId="5"/>
  </si>
  <si>
    <t>エースアビリティ</t>
    <phoneticPr fontId="5"/>
  </si>
  <si>
    <t>クォーツァイト</t>
    <phoneticPr fontId="13"/>
  </si>
  <si>
    <t>ソニックスター</t>
    <phoneticPr fontId="13"/>
  </si>
  <si>
    <t>リメリック</t>
    <phoneticPr fontId="13"/>
  </si>
  <si>
    <t>ダイシンアポロン</t>
    <phoneticPr fontId="13"/>
  </si>
  <si>
    <t>キタサンドーシン</t>
    <phoneticPr fontId="5"/>
  </si>
  <si>
    <t>シルバーテースト</t>
    <phoneticPr fontId="13"/>
  </si>
  <si>
    <t>コスモシャングリラ</t>
    <phoneticPr fontId="13"/>
  </si>
  <si>
    <t>クインズデネブ</t>
    <phoneticPr fontId="5"/>
  </si>
  <si>
    <t>パレスマリス</t>
    <phoneticPr fontId="5"/>
  </si>
  <si>
    <t>トゥザワールド</t>
    <phoneticPr fontId="5"/>
  </si>
  <si>
    <t>ウンガイソウテン</t>
    <phoneticPr fontId="5"/>
  </si>
  <si>
    <t>ミッキーグローリー</t>
    <phoneticPr fontId="13"/>
  </si>
  <si>
    <t>トーセンクライスト</t>
    <phoneticPr fontId="5"/>
  </si>
  <si>
    <t>マルコタージュ</t>
    <phoneticPr fontId="13"/>
  </si>
  <si>
    <t>エコロライジン</t>
    <phoneticPr fontId="13"/>
  </si>
  <si>
    <t>レディアス</t>
    <phoneticPr fontId="13"/>
  </si>
  <si>
    <t>クルゼイロドスル</t>
    <phoneticPr fontId="13"/>
  </si>
  <si>
    <t>エンペラーワケア</t>
    <phoneticPr fontId="5"/>
  </si>
  <si>
    <t>ドクタードリトル</t>
    <phoneticPr fontId="13"/>
  </si>
  <si>
    <t>メンバーレベルはまずまず。このクラスにしてはかなりのスローペース戦になり、上がりの速さが問われた感じ。</t>
    <phoneticPr fontId="5"/>
  </si>
  <si>
    <t>スローペースを好位追走から完璧な競馬ができていた。今回は完璧な競馬ができたが、これまで戦ってきた相手を考えても昇級して通用するはず。</t>
    <phoneticPr fontId="5"/>
  </si>
  <si>
    <t>案外ペースが流れずでロスなく立ち回った馬が有利なレースに。人気のクルゼイロドスル+内枠の馬で上位３頭独占。</t>
    <phoneticPr fontId="13"/>
  </si>
  <si>
    <t>アデランテが抜群のスタートを決めて逃げる展開。ペースを落とさずに逃げたことでしっかりスタミナが問われるレースになった。</t>
    <phoneticPr fontId="13"/>
  </si>
  <si>
    <t>芸術的なスタートを切ってスムーズに逃げられたのが全て。距離もこれぐらいが良さそうで、スピードを活かす競馬なら上でもやれそう。</t>
    <phoneticPr fontId="13"/>
  </si>
  <si>
    <t>１番人気馬が休み明け、３番人気馬が戦意喪失で走れずでレベルが低下した感じ。勝ち馬を除けばスローの前残りでレベルは大して高くなかったか。</t>
    <phoneticPr fontId="5"/>
  </si>
  <si>
    <t>じっくり脚を溜めて前残りの流れで差し切り勝ち。レースレベルは低そうだが、この馬はこの条件への適性が高い。相手なりに上で走れても。</t>
    <phoneticPr fontId="5"/>
  </si>
  <si>
    <t>東京芝2000mで1分57秒2の時計はほぼ過去に天皇賞(秋)しかないレベル。その上で上がり3F34.1は歴代2位のものですし、上がり4Fも歴代3位。ハイレベル戦だった。</t>
    <phoneticPr fontId="13"/>
  </si>
  <si>
    <t>走破時計、上がり3F、上がり4F、レース内容全て優秀。まだ成長途上だと思いますし、今年の天皇賞(秋)を勝つのはこの馬か。次走も重賞をあっさり勝てる。</t>
    <phoneticPr fontId="13"/>
  </si>
  <si>
    <t>凍結防止</t>
  </si>
  <si>
    <t>平均ペースで進んで基本的には前残りのレース。最後方から１頭だけ別次元の末脚を使ったハチメンロッピが大外一気で差し切り勝ち。</t>
    <phoneticPr fontId="5"/>
  </si>
  <si>
    <t>じっくり構える競馬で最後は凄まじい末脚を使った。まだ４歳ですし、来年の根岸ステークスあたりを勝ち負けになりそうなイメージ。</t>
    <phoneticPr fontId="5"/>
  </si>
  <si>
    <t>東京芝2000mらしい立ち回りと決め手が問われるレースに。内枠から一流騎手がスムーズに立ち回った２頭でワンツー決着。</t>
    <phoneticPr fontId="13"/>
  </si>
  <si>
    <t>綺麗な馬場で伸び伸びと走らせてこその馬。今回は川田騎手が完璧に乗ってきたが、それでも力は上位だった。綺麗な馬場ならオープンまで行ける。</t>
    <phoneticPr fontId="13"/>
  </si>
  <si>
    <t>中盤が極端に緩むスローペース戦。外目の好位から完璧に運んだレディアスが抜け出して押し切り勝ち。</t>
    <phoneticPr fontId="13"/>
  </si>
  <si>
    <t>前走は内で窮屈な競馬に。今回は外枠＋武豊騎手で一気にパフォーマンスを上げてきた。今回はペースが緩んだ事にも恵まれている。</t>
    <phoneticPr fontId="13"/>
  </si>
  <si>
    <t>---</t>
  </si>
  <si>
    <t>D</t>
  </si>
  <si>
    <t>C</t>
  </si>
  <si>
    <t>E</t>
  </si>
  <si>
    <t>±0</t>
  </si>
  <si>
    <t>B</t>
  </si>
  <si>
    <t>SL</t>
  </si>
  <si>
    <t>○</t>
  </si>
  <si>
    <t>なかなかハイレベルなメンバー構成。速いペースで流れて地力が問われた感じで、人気馬が上位独占の結果に。</t>
    <phoneticPr fontId="13"/>
  </si>
  <si>
    <t>能力は高いが止めるところもあるという馬。今回はハイレベル戦でしっかり勝ち切ったが、連続して走る馬かどうかはわからない。</t>
    <phoneticPr fontId="13"/>
  </si>
  <si>
    <t>２勝クラスのこの条件にしてはかなり緩いペース。こうなると前に行った馬しか勝負にならなかった感じがします。</t>
    <phoneticPr fontId="5"/>
  </si>
  <si>
    <t>スローペースの逃げが打てて押し切り勝ち。今回に関しては展開に恵まれた感じがします。</t>
    <phoneticPr fontId="5"/>
  </si>
  <si>
    <t>スローペースからの瞬発力勝負で最後は大接戦の結果。７着ぐらいまではほぼ差がないので着順に騙されない方がいい。</t>
    <phoneticPr fontId="13"/>
  </si>
  <si>
    <t>断然人気に推されたトラジェクトワールが折り合いを欠いて自滅。その分でレースレベルが下がった感じがするので、今年のセントポーリア賞組はどうだろうか。</t>
    <phoneticPr fontId="13"/>
  </si>
  <si>
    <t>未勝利勝ちのレベルの高さからもこれぐらいはやれて当然。今回は断然人気馬の自滅で相手に恵まれた。皐月賞トライアルは相手次第という感じ。</t>
    <phoneticPr fontId="13"/>
  </si>
  <si>
    <t>横山武史騎手でいつもより位置を取れてスムーズに末脚を引き出すことができた。脚力は上のクラスでも通用しそう。</t>
    <phoneticPr fontId="13"/>
  </si>
  <si>
    <t>東京芝は開幕週らしくややイン有利な馬場。前に行った馬しか勝負にならなかった感じで、エコロライジンが１枠から抜け出して勝利。</t>
    <phoneticPr fontId="13"/>
  </si>
  <si>
    <t>スタートが課題だったが１枠から位置を取ってスムーズな競馬ができた。エエヤンの半弟ですし、１勝クラスなら普通にやれていい馬でしょう。</t>
    <phoneticPr fontId="13"/>
  </si>
  <si>
    <t>これまでスピードを活かす競馬しかしてこなかった馬が川田騎乗で優等生の競馬ができた。掛かる面は危なっかしいが、制御できればオープン重賞級の馬。</t>
    <phoneticPr fontId="13"/>
  </si>
  <si>
    <t>この条件の新馬戦にしては低調なメンバーレベル。超スローから上がりだけのレースになり評価は難しい。</t>
    <phoneticPr fontId="13"/>
  </si>
  <si>
    <t>抜群のスタートから前々で完璧な競馬ができていた。今回は超スローに恵まれているので評価は次走次第。</t>
    <phoneticPr fontId="13"/>
  </si>
  <si>
    <t>３歳新馬にしてもかなりのスローペース戦に。こうなってしまうと逃げたウンガイソウテンが押し切るのも当然。</t>
    <phoneticPr fontId="5"/>
  </si>
  <si>
    <t>風の影響がなかったことを考えれば、スローエースで上がりも掛かって遅い時計。単純にレースレベルが低かったか。</t>
    <phoneticPr fontId="5"/>
  </si>
  <si>
    <t>インを通ったが途中から上手く砂を被らない競馬ができた。時計は遅いが揉まれなければそこそこはやれそう。</t>
    <phoneticPr fontId="5"/>
  </si>
  <si>
    <t>超スローペースの逃げに恵まれていた。今回は展開の恩恵があるので評価は難しい。</t>
    <phoneticPr fontId="5"/>
  </si>
  <si>
    <t>ジャスパーノワールが逃げてこの条件にしては遅い流れ。決め手が問われる展開になり、ロジリオンが接戦を制して差し切り勝ち。</t>
    <phoneticPr fontId="13"/>
  </si>
  <si>
    <t>スムーズなら京王杯２歳ステークスは差し切っていた馬。ここは順当勝ちか。ファルコンSでも十分に勝負になる馬だと思います。</t>
    <phoneticPr fontId="13"/>
  </si>
  <si>
    <t>ペース流れたにしても上がりと全体時計が掛かりすぎ。同日未勝利と比較しても時計は相当遅いですし、これは低レベル戦だったかも。</t>
    <phoneticPr fontId="5"/>
  </si>
  <si>
    <t>長期休養明けだったがここでは力が上だった。今回はメンバーレベルが微妙だったので、休み明けでも勝てた感じがあり。</t>
    <phoneticPr fontId="5"/>
  </si>
  <si>
    <t>中盤が緩んでからの瞬発戦に。逃げたバランスダンサーが粘っていたが、最後はダイシンアポロンが差し切って勝利。</t>
    <phoneticPr fontId="13"/>
  </si>
  <si>
    <t>スタートで出遅れたが最後は素晴らしい末脚で差し切り勝ち。使うごとに良くなってきており、上のクラスでも通用して良さそう。</t>
    <phoneticPr fontId="13"/>
  </si>
  <si>
    <t>開幕週の馬場らしく前に行った馬が止まらず。先行した２頭がそのまま行った行ったを決めて大波乱の結果に。</t>
    <phoneticPr fontId="13"/>
  </si>
  <si>
    <t>スローペースを２番手先行で展開に恵まれた。血統的に瞬発力タイプではなさそうだが、今回は展開に恵まれている。</t>
    <phoneticPr fontId="13"/>
  </si>
  <si>
    <t>序盤のペースは流れたが中盤が極端に緩む展開。人気のクォーツァイトが好位から抜け出して順当勝ち。</t>
    <phoneticPr fontId="13"/>
  </si>
  <si>
    <t>スタート微妙だったが二の足で先行。ここでは力が違った感じだ。３歳限定の１勝クラスは相手が強いのでどこまで。</t>
    <phoneticPr fontId="13"/>
  </si>
  <si>
    <t>かなり速い流れになってスタミナがはっきり問われる展開。断然人気のホウオウベルクソンが追い比べを制して勝利。</t>
    <phoneticPr fontId="5"/>
  </si>
  <si>
    <t>前走のインテルメディオの未勝利はハイレベル戦。今回も途中で動いてねじ伏せての勝利ですし、普通に上のクラスでも通用する。</t>
    <phoneticPr fontId="5"/>
  </si>
  <si>
    <t>スローペースで前有利の展開。断然人気のエースアビリティが好位から逃げ馬を交わして順当勝ち。</t>
    <phoneticPr fontId="5"/>
  </si>
  <si>
    <t>今回はルメール騎乗で位置を取れたのが良かった。ニシノアウェイクの未勝利のレース内容からも上でやれてもいい馬か。</t>
    <phoneticPr fontId="5"/>
  </si>
  <si>
    <t>3 1勝</t>
    <rPh sb="3" eb="4">
      <t>ショウ</t>
    </rPh>
    <phoneticPr fontId="5"/>
  </si>
  <si>
    <t>新馬</t>
    <rPh sb="0" eb="1">
      <t>シンバ</t>
    </rPh>
    <phoneticPr fontId="13"/>
  </si>
  <si>
    <t>シュトルーヴェ</t>
    <phoneticPr fontId="13"/>
  </si>
  <si>
    <t>アスコルティアーモ</t>
    <phoneticPr fontId="13"/>
  </si>
  <si>
    <t>セントラルヴァレー</t>
    <phoneticPr fontId="5"/>
  </si>
  <si>
    <t>オメガウインク</t>
    <phoneticPr fontId="13"/>
  </si>
  <si>
    <t>キタサンブラック</t>
    <phoneticPr fontId="13"/>
  </si>
  <si>
    <t>ディープインパクト</t>
    <phoneticPr fontId="13"/>
  </si>
  <si>
    <t>キングカメハメハ</t>
    <phoneticPr fontId="13"/>
  </si>
  <si>
    <t>カピリナ</t>
    <phoneticPr fontId="5"/>
  </si>
  <si>
    <t>エピファネイア</t>
    <phoneticPr fontId="5"/>
  </si>
  <si>
    <t>ペッパーミル</t>
    <phoneticPr fontId="13"/>
  </si>
  <si>
    <t>コパノリッキー</t>
    <phoneticPr fontId="13"/>
  </si>
  <si>
    <t>エスポワールシチー</t>
    <phoneticPr fontId="13"/>
  </si>
  <si>
    <t>ヴィクトワールピサ</t>
    <phoneticPr fontId="13"/>
  </si>
  <si>
    <t>消耗</t>
    <rPh sb="0" eb="1">
      <t>ショウモウ</t>
    </rPh>
    <phoneticPr fontId="13"/>
  </si>
  <si>
    <t>グロッシェン</t>
    <phoneticPr fontId="13"/>
  </si>
  <si>
    <t>ニューイヤーズデイ</t>
    <phoneticPr fontId="13"/>
  </si>
  <si>
    <t>マリブムーン</t>
    <phoneticPr fontId="13"/>
  </si>
  <si>
    <t>パイロ</t>
    <phoneticPr fontId="13"/>
  </si>
  <si>
    <t>ファインニードル</t>
    <phoneticPr fontId="5"/>
  </si>
  <si>
    <t>ｱﾒﾘｶﾝﾍﾟｲﾄﾘｵｯﾄ</t>
    <phoneticPr fontId="5"/>
  </si>
  <si>
    <t>セイロンジェムズ</t>
    <phoneticPr fontId="13"/>
  </si>
  <si>
    <t>トーセンラー</t>
    <phoneticPr fontId="13"/>
  </si>
  <si>
    <t>モスクロッサー</t>
    <phoneticPr fontId="13"/>
  </si>
  <si>
    <t>ヴァンキッシュラン</t>
    <phoneticPr fontId="13"/>
  </si>
  <si>
    <t>ペリファーニア</t>
    <phoneticPr fontId="13"/>
  </si>
  <si>
    <t>ヤマカツエース</t>
    <phoneticPr fontId="13"/>
  </si>
  <si>
    <t>レッドファルクス</t>
    <phoneticPr fontId="13"/>
  </si>
  <si>
    <t>エリンアキレウス</t>
    <phoneticPr fontId="13"/>
  </si>
  <si>
    <t>ストロングリターン</t>
    <phoneticPr fontId="13"/>
  </si>
  <si>
    <t>ロゴタイプ</t>
    <phoneticPr fontId="13"/>
  </si>
  <si>
    <t>オメガキャプテン</t>
    <phoneticPr fontId="13"/>
  </si>
  <si>
    <t>イスラボニータ</t>
    <phoneticPr fontId="13"/>
  </si>
  <si>
    <t>ワールドエース</t>
    <phoneticPr fontId="13"/>
  </si>
  <si>
    <t>タマモロック</t>
    <phoneticPr fontId="13"/>
  </si>
  <si>
    <t>イサチルカゼニタツ</t>
    <phoneticPr fontId="5"/>
  </si>
  <si>
    <t>ディスクリートキャット</t>
    <phoneticPr fontId="5"/>
  </si>
  <si>
    <t>フリオーソ</t>
    <phoneticPr fontId="5"/>
  </si>
  <si>
    <t>サトノエピック</t>
    <phoneticPr fontId="5"/>
  </si>
  <si>
    <t>モーニン</t>
    <phoneticPr fontId="5"/>
  </si>
  <si>
    <t>キタノライジン</t>
    <phoneticPr fontId="13"/>
  </si>
  <si>
    <t>ホッコータルマエ</t>
    <phoneticPr fontId="13"/>
  </si>
  <si>
    <t>メロウヴォイス</t>
    <phoneticPr fontId="13"/>
  </si>
  <si>
    <t>スーパーバイザー</t>
    <phoneticPr fontId="13"/>
  </si>
  <si>
    <t>テウメッサ</t>
    <phoneticPr fontId="13"/>
  </si>
  <si>
    <t>ハービンジャー</t>
    <phoneticPr fontId="13"/>
  </si>
  <si>
    <t>エスパダアスール</t>
    <phoneticPr fontId="13"/>
  </si>
  <si>
    <t>ダノンレジェンド</t>
    <phoneticPr fontId="13"/>
  </si>
  <si>
    <t>ﾏｲﾝﾄﾞﾕｱﾋﾞｽｹｯﾂ</t>
    <phoneticPr fontId="13"/>
  </si>
  <si>
    <t>ウインマクシマム</t>
    <phoneticPr fontId="13"/>
  </si>
  <si>
    <t>リアルスティール</t>
    <phoneticPr fontId="13"/>
  </si>
  <si>
    <t>コスタノヴァ</t>
    <phoneticPr fontId="13"/>
  </si>
  <si>
    <t>サトノクラウン</t>
    <phoneticPr fontId="13"/>
  </si>
  <si>
    <t>サクラトゥジュール</t>
    <phoneticPr fontId="13"/>
  </si>
  <si>
    <t>ネオユニヴァース</t>
    <phoneticPr fontId="13"/>
  </si>
  <si>
    <t>タイセイジャスパー</t>
    <phoneticPr fontId="13"/>
  </si>
  <si>
    <t>徹底先行タイプの馬が多く、ラップの字面以上に先行馬は厳しい展開。上位は差し馬が独占の結果に。</t>
    <phoneticPr fontId="13"/>
  </si>
  <si>
    <t>揉まれ弱い馬で、今回は上手く直線で外に持ち出してスムーズな競馬ができた。かなり上手く行った感じがします。</t>
    <phoneticPr fontId="13"/>
  </si>
  <si>
    <t>先行馬が少ないメンバー構成で実際にスローペースに。それでも前で粘れる馬がおらず、差し勢が上位独占の結果に。</t>
    <phoneticPr fontId="13"/>
  </si>
  <si>
    <t>前走レベルを考えるとここは上位だったか。じっくり溜めて素晴らしい末脚でしたし、昇級しても差しが決まるレースなら。</t>
    <phoneticPr fontId="13"/>
  </si>
  <si>
    <t>先行馬の数が少なかったとはいえ異常といっていいぐらいの超スロー戦に。前に行った２頭がワンツーとなるのも当然。</t>
    <phoneticPr fontId="13"/>
  </si>
  <si>
    <t>信じられないぐらいの超スロー戦を外目３番手先行で完全に展開に恵まれた。準オープンではさすがにクラス慣れが必要に見えます。</t>
    <phoneticPr fontId="13"/>
  </si>
  <si>
    <t>前半スローから綺麗なロンスパ戦に。上位２頭はまずまずの強さを見せたが、断然人気のダノンギャラクシーが直線で故障発生となってしまった。</t>
    <phoneticPr fontId="13"/>
  </si>
  <si>
    <t>今回は去勢手術明け初戦だったが何も問題なし。キング騎手が完璧なエスコートを見せたが、時計も普通に優秀でしょう。オープンでも通用しそう。</t>
    <phoneticPr fontId="13"/>
  </si>
  <si>
    <t>スタート直後に断然人気のジョージテソーロが落馬競争中止。超スローで前に行った馬しかどうしようもない結果になった。</t>
    <phoneticPr fontId="5"/>
  </si>
  <si>
    <t>断然人気馬が落馬して超スローで完璧に恵まれた。今回は恵まれたが、もともとオープンでも戦える力はある馬だと思います。</t>
    <phoneticPr fontId="5"/>
  </si>
  <si>
    <t>全く緩むことのないハイペース戦で地力は問われた印象。断然人気のコスタノヴァが勝利したがレースレベルは高そう。</t>
    <phoneticPr fontId="13"/>
  </si>
  <si>
    <t>スタートで出遅れ。それでもスムーズに押し上げて最後は完勝。能力は相当に高そうで、オープンや重賞でもあっさり勝てていいような馬だろう。</t>
    <phoneticPr fontId="13"/>
  </si>
  <si>
    <t>ハイペースで流れて基本は差し有利の展開。エスパダアスールは展開向かない中でよく頑張った。</t>
    <phoneticPr fontId="13"/>
  </si>
  <si>
    <t>逃げなくても競馬ができた点は収穫。ハイペースを先行して押し切れた点は良いが、昇級すると差し馬も強力になるのでどこまで。</t>
    <phoneticPr fontId="13"/>
  </si>
  <si>
    <t>人気のイサチルカゼニタツが逃げてスローペース。このペースになると前の馬がそのまま残るのは当然か.</t>
    <phoneticPr fontId="5"/>
  </si>
  <si>
    <t>抜群のスタートから逃げてスローペースに落とす。ここではスピードが全く違った。ペース流れて上のクラスでどこまでやれるか。</t>
    <phoneticPr fontId="5"/>
  </si>
  <si>
    <t>スローペースで流れてただ前残りのレースに。あんまりクラシックや重賞に繋がるレースには見えない。</t>
    <phoneticPr fontId="13"/>
  </si>
  <si>
    <t>前走は松岡騎手の酷い騎乗が敗因。まともに乗れば条件戦なら上位だった。今回はスローペースに恵まれているので、これ以上のレベルでこの騎手でどこまでやれるか。</t>
    <phoneticPr fontId="13"/>
  </si>
  <si>
    <t>前半はスローだったが途中でローランドが一気に捲ってロンスパ戦に。しっかりとスタミナが問われるレースになったか。</t>
    <phoneticPr fontId="13"/>
  </si>
  <si>
    <t>好位追走からルメールが完璧に乗ってきた。そこまでスパッとはキレないハーツクライ産駒だが、自己条件なら上のクラスでも通用しそう。</t>
    <phoneticPr fontId="13"/>
  </si>
  <si>
    <t>ドレフォン/バゴ</t>
    <phoneticPr fontId="13"/>
  </si>
  <si>
    <t>スローペースから上がりの速い展開に。前に行った人気馬が止まらずで３着は同着決着に。</t>
    <phoneticPr fontId="13"/>
  </si>
  <si>
    <t>横山武史騎乗で積極的な競馬ができたのが良かった。今回はメンバーも揃っていたので、オープンでも乗り方次第で出番はあっていい。</t>
    <phoneticPr fontId="13"/>
  </si>
  <si>
    <t>断然人気のサトノエピックが初速の違いで逃げる展開。超スローペースでそのまま押し切って勝利。</t>
    <phoneticPr fontId="5"/>
  </si>
  <si>
    <t>初速の違いで逃げると影も踏ませずで押し切った。今回はスローペースに恵まれているので、ダート適性が高いかは次走で判断。</t>
    <phoneticPr fontId="5"/>
  </si>
  <si>
    <t>新馬戦にしてはペース流れて上がりが掛かる展開。最後は差し馬が突っこんできてワンツー。</t>
    <phoneticPr fontId="13"/>
  </si>
  <si>
    <t>中団追走から素晴らしい末脚で差し切り勝ち。今回は時計が遅いので昇級すると時計面で辛さがありそう。</t>
    <phoneticPr fontId="13"/>
  </si>
  <si>
    <t>新馬戦にしても超の突くスローペース戦に。逃げたスーパーバイザーがそのまま押し切って勝利。</t>
    <phoneticPr fontId="13"/>
  </si>
  <si>
    <t>スタートで躓いたが初速の速さがまるで違った。今回は超スローの逃げに恵まれたが、この初速の速さは魅力。</t>
    <phoneticPr fontId="13"/>
  </si>
  <si>
    <t>平均ペースで流れて地力ははっきり問われたか。人気のテウメッサが詰まりながらもあっさり差し切って勝利。</t>
    <phoneticPr fontId="13"/>
  </si>
  <si>
    <t>好位で前が詰まり気味になるも空いた途端にあっさり突き抜けた。ここでは力が違った感じで、上のクラスでも通用しそうだ。</t>
    <phoneticPr fontId="13"/>
  </si>
  <si>
    <t>東京コースに合いそうな馬がほとんどいなかった一戦。相対的に決め手上位だったアスコルティアーモが順当勝ち。</t>
    <phoneticPr fontId="13"/>
  </si>
  <si>
    <t>東京コース適性ある馬が全くいない中で完璧な競馬ができた。低レベル戦なので評価はできない。</t>
    <phoneticPr fontId="13"/>
  </si>
  <si>
    <t>アルママが逃げてこのクラスにしても速い流れ。しっかりと地力が問われたようで、人気２頭のワンツー決着になった。</t>
    <phoneticPr fontId="13"/>
  </si>
  <si>
    <t>スタートで出遅れ。ハイペースで展開が向いたのもあるが、馬群を縫って素晴らしい脚で差し切り勝ち。この血統らしくじっくり溜めた方が良さそう。</t>
    <phoneticPr fontId="13"/>
  </si>
  <si>
    <t>そこまでペース流れずで前有利の展開。２番手追走のエリンアキレウスが接戦を制して勝利。</t>
    <phoneticPr fontId="13"/>
  </si>
  <si>
    <t>久々で馬体増だったがいきなり走ることができた。ワンペースで外枠から先行する競馬がベストに見えます。</t>
    <phoneticPr fontId="13"/>
  </si>
  <si>
    <t>そこまで極端なスローではなかったが上がりの速いレースに。単純にハイレベル戦だったんじゃないだろうか。</t>
    <phoneticPr fontId="13"/>
  </si>
  <si>
    <t>好位から持ったままで人気通りの大楽勝。桜花賞3着馬ですし準オープンぐらいまではノンストップで行くんじゃないだろうか。</t>
    <phoneticPr fontId="13"/>
  </si>
  <si>
    <t>新馬戦らしく超スローペースの展開。後半3ハロン=33.5になってしまうと前に行った馬しか無理なレースだったか。</t>
    <phoneticPr fontId="13"/>
  </si>
  <si>
    <t>スローペースを先行して完璧な競馬ができた。母シンハライトで素質はありそうだが、今回に関しては展開に恵まれている。</t>
    <phoneticPr fontId="13"/>
  </si>
  <si>
    <t>速めのペースで流れたが人気馬が崩れずに前付けして走ってきた。着差を見ても上位３頭が普通に強かったか。</t>
    <phoneticPr fontId="13"/>
  </si>
  <si>
    <t>初ダートでハイペースを先行して押し切り勝ち。揉まれてどうかはわからないが、今回は普通に強い競馬だった。</t>
    <phoneticPr fontId="13"/>
  </si>
  <si>
    <t>ハイペースで流れて前崩れの展開。単勝247倍のペッパーミルが差し切って大波乱の結果に。</t>
    <phoneticPr fontId="13"/>
  </si>
  <si>
    <t>2戦目で距離を短くしてガラリ一変。ハイペースを好位から抜け出したが、今回は時計的に評価はしにくい。</t>
    <phoneticPr fontId="13"/>
  </si>
  <si>
    <t>未勝利レベルにしてもかなりのスローペース戦に。スッと先行したカピリナが２着以下を突き放して圧勝。</t>
    <phoneticPr fontId="5"/>
  </si>
  <si>
    <t>超スローペースを２番手から完璧な競馬ができた。ペースに恵まれての圧勝だが、ほぼ追わずでこのラップでの勝利は評価してもいい。</t>
    <phoneticPr fontId="5"/>
  </si>
  <si>
    <t>新馬</t>
    <rPh sb="0" eb="1">
      <t>シンバ</t>
    </rPh>
    <phoneticPr fontId="5"/>
  </si>
  <si>
    <t>オーラビルス</t>
    <phoneticPr fontId="5"/>
  </si>
  <si>
    <t>サトノレイズ</t>
    <phoneticPr fontId="5"/>
  </si>
  <si>
    <t>クイーンズウォーク</t>
    <phoneticPr fontId="13"/>
  </si>
  <si>
    <t>マイネルディレクト</t>
    <phoneticPr fontId="13"/>
  </si>
  <si>
    <t>ロージズインメイ</t>
    <phoneticPr fontId="13"/>
  </si>
  <si>
    <t>カレンブラックヒル</t>
    <phoneticPr fontId="13"/>
  </si>
  <si>
    <t>カフェニクス</t>
    <phoneticPr fontId="5"/>
  </si>
  <si>
    <t>稍重</t>
    <rPh sb="0" eb="2">
      <t>ヤヤオモ</t>
    </rPh>
    <phoneticPr fontId="5"/>
  </si>
  <si>
    <t>サンダースノー</t>
    <phoneticPr fontId="5"/>
  </si>
  <si>
    <t>パイロ</t>
    <phoneticPr fontId="5"/>
  </si>
  <si>
    <t>ｱﾒﾘｶﾝﾌｧﾗｵ</t>
    <phoneticPr fontId="5"/>
  </si>
  <si>
    <t>コーカサスゴールド</t>
    <phoneticPr fontId="13"/>
  </si>
  <si>
    <t>ピュアグルーヴ</t>
    <phoneticPr fontId="5"/>
  </si>
  <si>
    <t>ワールドエース</t>
    <phoneticPr fontId="5"/>
  </si>
  <si>
    <t>ハクサンイーグル</t>
    <phoneticPr fontId="13"/>
  </si>
  <si>
    <t>ハクサンムーン</t>
    <phoneticPr fontId="13"/>
  </si>
  <si>
    <t>ロンロ</t>
    <phoneticPr fontId="13"/>
  </si>
  <si>
    <t>ミスティア</t>
    <phoneticPr fontId="13"/>
  </si>
  <si>
    <t>ショウナンバッハ</t>
    <phoneticPr fontId="13"/>
  </si>
  <si>
    <t>ソンシ</t>
    <phoneticPr fontId="13"/>
  </si>
  <si>
    <t>ナイトオブサンダー</t>
    <phoneticPr fontId="13"/>
  </si>
  <si>
    <t>稍重</t>
    <rPh sb="0" eb="1">
      <t>ヤヤオモ</t>
    </rPh>
    <phoneticPr fontId="5"/>
  </si>
  <si>
    <t>ドゥラメンテ</t>
    <phoneticPr fontId="5"/>
  </si>
  <si>
    <t>メイテソーロ</t>
    <phoneticPr fontId="13"/>
  </si>
  <si>
    <t>ミッキーロケット</t>
    <phoneticPr fontId="13"/>
  </si>
  <si>
    <t>ヴェルトハイム</t>
    <phoneticPr fontId="13"/>
  </si>
  <si>
    <t>ローエングリン</t>
    <phoneticPr fontId="13"/>
  </si>
  <si>
    <t>サルヴァトーレ</t>
    <phoneticPr fontId="13"/>
  </si>
  <si>
    <t>ドレフォン</t>
    <phoneticPr fontId="13"/>
  </si>
  <si>
    <t>タイムパラドックス</t>
    <phoneticPr fontId="13"/>
  </si>
  <si>
    <t>コスタレイ</t>
    <phoneticPr fontId="13"/>
  </si>
  <si>
    <t>フラーハ</t>
    <phoneticPr fontId="5"/>
  </si>
  <si>
    <t>ビッグアーサー</t>
    <phoneticPr fontId="5"/>
  </si>
  <si>
    <t>ﾌﾞﾘｯｸｽｱﾝﾄﾞﾓﾙﾀﾙ</t>
    <phoneticPr fontId="5"/>
  </si>
  <si>
    <t>エピカリス</t>
    <phoneticPr fontId="5"/>
  </si>
  <si>
    <t>ウエヲムイテゴラン</t>
    <phoneticPr fontId="13"/>
  </si>
  <si>
    <t>ジャスティファイ</t>
    <phoneticPr fontId="13"/>
  </si>
  <si>
    <t>デルマヴァルナ</t>
    <phoneticPr fontId="13"/>
  </si>
  <si>
    <t>バロネッサ</t>
    <phoneticPr fontId="13"/>
  </si>
  <si>
    <t>ラタフォレスト</t>
    <phoneticPr fontId="13"/>
  </si>
  <si>
    <t>ﾏｼﾞｪｽﾃｨｯｸｳｫﾘｱｰ</t>
    <phoneticPr fontId="13"/>
  </si>
  <si>
    <t>ディープリッチ</t>
    <phoneticPr fontId="13"/>
  </si>
  <si>
    <t>ディープブリランテ</t>
    <phoneticPr fontId="13"/>
  </si>
  <si>
    <t>スピルバーグ</t>
    <phoneticPr fontId="13"/>
  </si>
  <si>
    <t>コンクシェル</t>
    <phoneticPr fontId="13"/>
  </si>
  <si>
    <t>レッドヴェイロン</t>
    <phoneticPr fontId="5"/>
  </si>
  <si>
    <t>キングカメハメハ</t>
    <phoneticPr fontId="5"/>
  </si>
  <si>
    <t>ショーケーシング</t>
    <phoneticPr fontId="5"/>
  </si>
  <si>
    <t>ジャスティンミラノ</t>
    <phoneticPr fontId="13"/>
  </si>
  <si>
    <t>パレスマリス</t>
    <phoneticPr fontId="13"/>
  </si>
  <si>
    <t>スローペースからの瞬発戦でここではキレが抜けていた。良血で常に人気過剰だが、これより上のクラスでどこまでやれるだろうか。</t>
    <phoneticPr fontId="13"/>
  </si>
  <si>
    <t>超スローペースで上がりだけのレースに。それでも人気馬が上位独占の結果に。</t>
    <phoneticPr fontId="13"/>
  </si>
  <si>
    <t>上のクラスでも通用する馬が揃っていたハイレベル戦。ペースもしっかり流れたことで相当なハイレベル戦になったか。</t>
    <phoneticPr fontId="13"/>
  </si>
  <si>
    <t>課題のスタートを決めて完璧な競馬ができた。時計も相当に優秀ですし、こういう競馬ができればオープンや重賞でも走ることができそう。</t>
    <phoneticPr fontId="13"/>
  </si>
  <si>
    <t>ハードワイヤード</t>
    <phoneticPr fontId="5"/>
  </si>
  <si>
    <t>ハードスパン</t>
    <phoneticPr fontId="5"/>
  </si>
  <si>
    <t>キャンディライド</t>
    <phoneticPr fontId="5"/>
  </si>
  <si>
    <t>A</t>
  </si>
  <si>
    <t>かなりハイレベルなメンバーが揃っていた一戦。ハイペースで流れて３頭が４着以下を突き放しましたし、普通にレベルが高かったか。</t>
    <phoneticPr fontId="13"/>
  </si>
  <si>
    <t>ハイペースを好位追走からスムーズな競馬ができていた。今回はハイレベル戦だったので上のクラスでも通用しそう。</t>
    <phoneticPr fontId="13"/>
  </si>
  <si>
    <t>新馬戦だったがしっかりペースは流れて地力が問われるレース。単勝万馬券のカフェニクスが素晴らしい末脚で差し切り勝ち。</t>
    <phoneticPr fontId="5"/>
  </si>
  <si>
    <t>スタートで出遅れたが最後は素晴らしい脚で差し切り勝ち。末脚は見事でしたし、上のクラスでやれてもよさそう。</t>
    <phoneticPr fontId="5"/>
  </si>
  <si>
    <t>前半ペースは流れたが、逃げ馬がバテたか中盤ラップは緩む展開。最後はコーカサスゴールドが圧巻の末脚で外から突き抜けた。</t>
    <phoneticPr fontId="13"/>
  </si>
  <si>
    <t>超大型馬が２戦目で大幅な一変を見せた。最後は外から加速ラップであっさり突き抜けましたし、この馬はダートでは楽しめる馬かも。</t>
    <phoneticPr fontId="13"/>
  </si>
  <si>
    <t>ベルウッドグラスが積極策を打って縦長の展開。位置を取ったピュアグルーヴがあっさり抜け出して順当勝ち。</t>
    <phoneticPr fontId="5"/>
  </si>
  <si>
    <t>積極的な競馬でルメール騎乗でパフォーマンスを上げてきた。血統はいい馬だけにこれから上昇があってもいいか。</t>
    <phoneticPr fontId="5"/>
  </si>
  <si>
    <t>それなりにペースも流れて上がりも速い展開。ハクサンイーグルが先行策からあっさり抜け出して勝利。</t>
    <phoneticPr fontId="13"/>
  </si>
  <si>
    <t>1400mでスピードを活かす競馬で圧勝。ハクサンムーン産駒らしく短めの距離で先行する競馬が合っているか。</t>
    <phoneticPr fontId="13"/>
  </si>
  <si>
    <t>ミスティアが逃げてスローペースの展開。外を通った馬では厳しかった感じで、内枠から先行した馬でワンツー。</t>
    <phoneticPr fontId="13"/>
  </si>
  <si>
    <t>先手を奪ったことで長く良い脚を活かし切れた。ワンペースに伸びる馬なのでこういう競馬が合うか。</t>
    <phoneticPr fontId="13"/>
  </si>
  <si>
    <t>スローペースから上がりの速い展開に。ここは人気馬が抜けていた感じで、ソンシが好位からあっさり突き抜けて順当勝ち。</t>
    <phoneticPr fontId="13"/>
  </si>
  <si>
    <t>いかにもセンスが良さそうな短距離馬。厩舎や騎手の期待も大きそうで、いずれタワーオブロンドンのような馬になりそう。</t>
    <phoneticPr fontId="13"/>
  </si>
  <si>
    <t>ハイペースで流れて差しが決まる展開。人気の２頭が好位追走から順当に差し込んでワンツー。</t>
    <phoneticPr fontId="5"/>
  </si>
  <si>
    <t>休み明けだったが好位追走からスムーズな競馬ができた。使った上積みも考えれば上のクラスでも通用していい。</t>
    <phoneticPr fontId="5"/>
  </si>
  <si>
    <t>飛ばす馬が出てこの条件にしては淀みない流れ。しっかりとインで折り合いをつけたメイテソーロが最後は差し切り勝ち。</t>
    <phoneticPr fontId="13"/>
  </si>
  <si>
    <t>インでしっかり脚を溜めて良く捌いて伸びてきた。本質的にはもう少しタフな舞台が向きそうな感じはします。</t>
    <phoneticPr fontId="13"/>
  </si>
  <si>
    <t>しっかりとペースが流れて差しが決まる展開。最後は横に広がる混戦をヴェルトハイムが外から突き抜けて勝利。</t>
    <phoneticPr fontId="13"/>
  </si>
  <si>
    <t>前走はスタートで出遅れ。今回は差しが決まるレースで末脚が炸裂した。６歳牝馬なので今後どれだけ活躍できるだろうか。</t>
    <phoneticPr fontId="13"/>
  </si>
  <si>
    <t>平均ペースで流れて地力が問われる展開。人気のサルヴァトーレが順当に突き抜けて勝利。</t>
    <phoneticPr fontId="13"/>
  </si>
  <si>
    <t>前走は1400mの距離がダメだったか。今回はしっかりと溜めて素晴らしい脚が使えた。この内容なら上のクラスでも通用する。</t>
    <phoneticPr fontId="13"/>
  </si>
  <si>
    <t>そこまでレースレベルは高くなかったか。人気のフラーハがスムーズな競馬で順当勝ち。</t>
    <phoneticPr fontId="5"/>
  </si>
  <si>
    <t>距離短縮で溜める競馬でしっかり対応してきた。条件的に合っていたとは思うが、今回はレースレベルがどうだったか。</t>
    <phoneticPr fontId="5"/>
  </si>
  <si>
    <t>主張する馬が出て縦長の隊列に。ここは断然人気のサトノレイズの能力が全く違った感じだ。</t>
    <phoneticPr fontId="5"/>
  </si>
  <si>
    <t>前走はハイペースを先行して強い競馬。ここに入れば能力が抜けていた。時計以上に評価してもいいんじゃないだろうか。</t>
    <phoneticPr fontId="5"/>
  </si>
  <si>
    <t>前半ペースはそれなりに流れて地力は問われたか。初ダートのウエヲムイテゴランがここでは上位だった。</t>
    <phoneticPr fontId="13"/>
  </si>
  <si>
    <t>完全なダート血統で２戦目で適性条件で一変。ダート適性は高そうだが、血統的に揉まれてどうかは怪しい。</t>
    <phoneticPr fontId="13"/>
  </si>
  <si>
    <t>スローペースで基本的には前有利の展開。そんな流れをデルマヴァルナが大外一気で突き抜けて勝利。</t>
    <phoneticPr fontId="13"/>
  </si>
  <si>
    <t>行き足全くつかなかったが、スローで展開向かない中良く差し切った。今後もこの鞍上が乗り続けそうなのがネック。</t>
    <phoneticPr fontId="13"/>
  </si>
  <si>
    <t>メンバー揃っていてハイレベル戦。ペース流れて上がりも掛かっておらず、時計的にもかなりのハイレベル戦だったか。</t>
    <phoneticPr fontId="13"/>
  </si>
  <si>
    <t>前走はハイレベルなアマンテビアンコ戦でまずまずの競馬。今回は昇級２戦目でスムーズな競馬ができて勝利。ハイレベル戦だったので評価していい。</t>
    <phoneticPr fontId="13"/>
  </si>
  <si>
    <t>少頭数で超スローペースになり上がりだけが問われるレースに。最内を突いたディープリッチが久々を苦にせず勝利。</t>
    <phoneticPr fontId="13"/>
  </si>
  <si>
    <t>休み明けだったが１枠から超スローペースで完璧な立ち回り。鞍上コメントでは素質的に上のクラスで通用する感じだが、今回はスローに恵まれている。</t>
    <phoneticPr fontId="13"/>
  </si>
  <si>
    <t>断然人気のカーペンタリアが出遅れ。縦長隊列で２番手につけたコンクシェルが楽に押し切って勝利。</t>
    <phoneticPr fontId="13"/>
  </si>
  <si>
    <t>叩き２戦目でスムーズな先行策で一変。ベストはマイルなはずで、鞍ヶ池特別ぐらい走ればGIIIならやれそう。</t>
    <phoneticPr fontId="13"/>
  </si>
  <si>
    <t>スローペースで流れたが最後は差しが決まる展開。逆に決め手が問われるレースになったか。</t>
    <phoneticPr fontId="5"/>
  </si>
  <si>
    <t>出遅れたが最後はスローペースを大外一気で突き抜けた。９歳馬だが霜月Sで２着に走った実力はフロックではなかった。</t>
    <phoneticPr fontId="5"/>
  </si>
  <si>
    <t>このクラスではなかなか見ないぐらいの超スロー戦に。人気２頭がこのペースで前に行けばそりゃワンツーになるのも当然。</t>
    <phoneticPr fontId="5"/>
  </si>
  <si>
    <t>超スローペースを２番手追走で楽な競馬ができた。いずれオープンまで行ける素質はあるが、今回に関しては展開に恵まれている。</t>
    <phoneticPr fontId="5"/>
  </si>
  <si>
    <t>テーオーロイヤル</t>
    <phoneticPr fontId="13"/>
  </si>
  <si>
    <t>ラムジェット</t>
    <phoneticPr fontId="13"/>
  </si>
  <si>
    <t>カルネヴァーレ</t>
    <phoneticPr fontId="5"/>
  </si>
  <si>
    <t>ジョージテソーロ</t>
    <phoneticPr fontId="5"/>
  </si>
  <si>
    <t>ベストウォーリア</t>
    <phoneticPr fontId="5"/>
  </si>
  <si>
    <t>ソレルビュレット</t>
    <phoneticPr fontId="13"/>
  </si>
  <si>
    <t>オルフェーヴル</t>
    <phoneticPr fontId="13"/>
  </si>
  <si>
    <t>シークレットマター</t>
    <phoneticPr fontId="13"/>
  </si>
  <si>
    <t>リアルファインド</t>
    <phoneticPr fontId="13"/>
  </si>
  <si>
    <t>シュネルラウフェン</t>
    <phoneticPr fontId="13"/>
  </si>
  <si>
    <t>ユイノイチゲキ</t>
    <phoneticPr fontId="5"/>
  </si>
  <si>
    <t>グレーターロンドン</t>
    <phoneticPr fontId="5"/>
  </si>
  <si>
    <t>ハーツクライ</t>
    <phoneticPr fontId="5"/>
  </si>
  <si>
    <t>オクタヴィアヌス</t>
    <phoneticPr fontId="13"/>
  </si>
  <si>
    <t>ジョーカプチーノ</t>
    <phoneticPr fontId="13"/>
  </si>
  <si>
    <t>マーシャルポイント</t>
    <phoneticPr fontId="13"/>
  </si>
  <si>
    <t>サトノダイヤモンド</t>
    <phoneticPr fontId="13"/>
  </si>
  <si>
    <t>クールミラボー</t>
    <phoneticPr fontId="5"/>
  </si>
  <si>
    <t>キズナ</t>
    <phoneticPr fontId="5"/>
  </si>
  <si>
    <t>ジョーカプチーノ</t>
    <phoneticPr fontId="5"/>
  </si>
  <si>
    <t>ピックアップライン</t>
    <phoneticPr fontId="13"/>
  </si>
  <si>
    <t>ローリーグローリー</t>
    <phoneticPr fontId="5"/>
  </si>
  <si>
    <t>ジャスティファイ</t>
    <phoneticPr fontId="5"/>
  </si>
  <si>
    <t>シャラア</t>
    <phoneticPr fontId="5"/>
  </si>
  <si>
    <t>ニシノコルベット</t>
    <phoneticPr fontId="5"/>
  </si>
  <si>
    <t>アジアエクスプレス</t>
    <phoneticPr fontId="5"/>
  </si>
  <si>
    <t>ビッグフラワー</t>
    <phoneticPr fontId="5"/>
  </si>
  <si>
    <t>レッドファルクス</t>
    <phoneticPr fontId="5"/>
  </si>
  <si>
    <t>ﾏｲﾝﾄﾞﾕｱﾋﾞｽｹｯﾂ</t>
    <phoneticPr fontId="5"/>
  </si>
  <si>
    <t>ベストミーエヴァー</t>
    <phoneticPr fontId="13"/>
  </si>
  <si>
    <t>ノーネイネヴァー</t>
    <phoneticPr fontId="13"/>
  </si>
  <si>
    <t>ゴールドシップ</t>
    <phoneticPr fontId="13"/>
  </si>
  <si>
    <t>ヨシダ</t>
    <phoneticPr fontId="13"/>
  </si>
  <si>
    <t>ポッドテオ</t>
    <phoneticPr fontId="13"/>
  </si>
  <si>
    <t>ロードプレイヤー</t>
    <phoneticPr fontId="13"/>
  </si>
  <si>
    <t>グレーターロンドン</t>
    <phoneticPr fontId="13"/>
  </si>
  <si>
    <t>カレンアルカンタラ</t>
    <phoneticPr fontId="5"/>
  </si>
  <si>
    <t>シャドウフューリー</t>
    <phoneticPr fontId="13"/>
  </si>
  <si>
    <t>レッドラディエンス</t>
    <phoneticPr fontId="13"/>
  </si>
  <si>
    <t>ペプチドナイル</t>
    <phoneticPr fontId="13"/>
  </si>
  <si>
    <t>エミサキホコル</t>
    <phoneticPr fontId="5"/>
  </si>
  <si>
    <t>断然人気のジョージテソーロが主張して先手を奪う展開。ついていった先行馬は全てバテてしまって、２着以下は差し馬が突っこんできた。</t>
    <phoneticPr fontId="5"/>
  </si>
  <si>
    <t>前走はスタートで躓いて終了。今回はスピードの違いで押し切った。アマンテビアンコの２着に走れていればオープンでも通用しそう。</t>
    <phoneticPr fontId="5"/>
  </si>
  <si>
    <t>少頭数のスローペースで前が有利な展開。位置を取った人気２頭でワンツー決着。</t>
    <phoneticPr fontId="13"/>
  </si>
  <si>
    <t>好位追走からインを突いて楽々と抜け出して勝利。素質はオープン重賞級なはずで、今後が楽しみな馬になりそうだ。</t>
    <phoneticPr fontId="13"/>
  </si>
  <si>
    <t>メンバーレベルはまずまずだったがスローペースで地力がはっきりと問われず。能力と着順が一致しないレースになった。</t>
    <phoneticPr fontId="13"/>
  </si>
  <si>
    <t>スローペースを察知したルメールが途中で動いたのが勝因。プロフィールや戦績から人気先行タイプだが、次走が重賞となると怪しそうだ。</t>
    <phoneticPr fontId="13"/>
  </si>
  <si>
    <t>かなりハイペースの流れだったが前の馬が止まらず。単純に先行した２頭が強かったということか。</t>
    <phoneticPr fontId="13"/>
  </si>
  <si>
    <t>ハイペースを積極的に進めて押し切り勝ち。ハイペースで３着以下は突き放しましたし、この条件なら上のクラスで通用しそう。</t>
    <phoneticPr fontId="13"/>
  </si>
  <si>
    <t>人気馬が先行してそのままなだれ込むレースに。３頭が４着以下を大きく突き放した。</t>
    <phoneticPr fontId="5"/>
  </si>
  <si>
    <t>距離延長で位置を取れてスムーズな競馬ができた。４着以下は大きく突き放しているのでそれなりに評価はできそうだ。</t>
    <phoneticPr fontId="5"/>
  </si>
  <si>
    <t>低調なメンバーレベルでスローペースで前有利の展開。前付けできた馬が上位独占の結果に。</t>
    <phoneticPr fontId="5"/>
  </si>
  <si>
    <t>ブリンカー着用でスタートを決めて前付けできたのが最大の勝因。今回はスローペースでメンバーも手薄だった。</t>
    <phoneticPr fontId="5"/>
  </si>
  <si>
    <t>メンバーレベルはそこまで。スローペースで上がりの速い結果になった。</t>
    <phoneticPr fontId="5"/>
  </si>
  <si>
    <t>中団追走から最後は素晴らしい脚で差し込んできた。時計は微妙だがムルザバエフ騎手の評価はすこぶる高い。</t>
    <phoneticPr fontId="5"/>
  </si>
  <si>
    <t>かなりハイレベルなメンバーがそろった一戦。スローからの加速ラップ戦になり、前に行った馬しかどうしようもなかった。</t>
    <phoneticPr fontId="13"/>
  </si>
  <si>
    <t>スタートは微妙だが二の足で位置を取って勝利。素質は高そうで、ルメールの継続騎手なら国枝厩舎の上昇度もあれば上のクラスでも。</t>
    <phoneticPr fontId="13"/>
  </si>
  <si>
    <t>超スローペースで折り合いを欠いたりどん詰まりでスムーズさを欠く馬が続出。相対的にスムーズな競馬ができたポッドテオが勝利。</t>
    <phoneticPr fontId="13"/>
  </si>
  <si>
    <t>超スローでスムーズさを欠く馬が多い中でブレーキかけずにスムーズな競馬ができた。立ち回りは上手いがこれ以上となるとどうか。</t>
    <phoneticPr fontId="13"/>
  </si>
  <si>
    <t>この条件にしては珍しく速いペースになった感じ。差し有利の展開で実績最上位のロードプレイヤーが差し切り勝ち。</t>
    <phoneticPr fontId="13"/>
  </si>
  <si>
    <t>ここ２戦は夏負けだった感じ。今回はリフレッシュされて本来の力を出せた。今回は展開向いたが、２勝クラスの東京コースなら普通に走れて良さそう。</t>
    <phoneticPr fontId="13"/>
  </si>
  <si>
    <t>緩みないペースで流れてスタミナが問われる展開。直線でごちゃつく場面も見受けられた。</t>
    <phoneticPr fontId="5"/>
  </si>
  <si>
    <t>長期休養明け２戦目で上昇を見せた。時計は遅いが直線でスムーズさを欠いての勝利は立派か。</t>
    <phoneticPr fontId="5"/>
  </si>
  <si>
    <t>プレジャークルーズが楽に先手を奪ってスローペース。そのまま押し切るかに見えたが、シャドウフューリーがインから見事に差し切って勝利。</t>
    <phoneticPr fontId="13"/>
  </si>
  <si>
    <t>スタートを決めて内枠から完璧な競馬ができた。明らかにクラス上位の馬でしたし、いずれ上のクラスでも通用していいか。</t>
    <phoneticPr fontId="13"/>
  </si>
  <si>
    <t>少頭数だがハイペースで流れて相当に地力が問われた感じ。時計を見てもハイレベル戦は間違いなく、ここで上位に走れた馬は世代上位。</t>
    <phoneticPr fontId="13"/>
  </si>
  <si>
    <t>追走に苦労していたが最後は外から素晴らしい脚で突き抜けた。ワンターンの直線が長い舞台以外が微妙そうだが東京マイルは合う。2025年のフェブラリーS候補。</t>
    <phoneticPr fontId="13"/>
  </si>
  <si>
    <t>少頭数で先行馬不在にしても超スローペースに。人気馬による位置取りと瞬発力勝負になった。</t>
    <phoneticPr fontId="13"/>
  </si>
  <si>
    <t>超スローペースを見越して逃げる戦法がハマった。そこまでキレないディープインパクト産駒なのでオープン重賞でどこまでやれるだろうか。</t>
    <phoneticPr fontId="13"/>
  </si>
  <si>
    <t>抜群のスタートを切ったエミサキホコルが外から抜け出して完勝。１番人気のニシキギミッチーは出遅れながら２着に差し込んできた。</t>
    <phoneticPr fontId="5"/>
  </si>
  <si>
    <t>完璧なスタートを決めて外目好位。跳びが大きくてじわじわ伸びるので東京コースで伸び伸びと走らせたのが良かった。準オープンだとキレ負けしないだろうか。</t>
    <phoneticPr fontId="5"/>
  </si>
  <si>
    <t>人気のジェイエルジェティとレイズショコラが競り合う展開に。その直後で脚を溜められたカルネヴェーレが差し切って勝利。</t>
    <phoneticPr fontId="5"/>
  </si>
  <si>
    <t>２番手追走から完璧な競馬ができていた。最後までしっかり追っていますし、時計的にあまり評価はできなそうだが。</t>
    <phoneticPr fontId="5"/>
  </si>
  <si>
    <t>ハイペースで流れて決着時計もかなり速い。単純にハイレベル戦だったか。</t>
    <phoneticPr fontId="13"/>
  </si>
  <si>
    <t>ハイペースを好位に構えて圧巻のパフォーマンス。東京コースなら間違いなく昇級即通用。コーナリングに課題があるので東京以外でどうか。</t>
    <phoneticPr fontId="13"/>
  </si>
  <si>
    <t>シークレットマターが逃げてそのまま押し切り勝ち。時計を見てもレースレベルは高くなかったか。</t>
    <phoneticPr fontId="13"/>
  </si>
  <si>
    <t>先手を奪ってそのまま押し切り勝ち。レースレベルや時計を見ても評価は微妙なところ。</t>
    <phoneticPr fontId="13"/>
  </si>
  <si>
    <t>有力馬が位置を取れない中でスローペースの展開。伏兵が前で粘り込んで大波乱の結果に。</t>
    <phoneticPr fontId="13"/>
  </si>
  <si>
    <t>この血統なら普通の騎手であればそこそこ穴人気していた。今回はスローに恵まれているが、まだ底は見せていないので上積みはありそう。</t>
    <phoneticPr fontId="13"/>
  </si>
  <si>
    <t>人気のスマイルコレクターが勝負所で落馬のアクシデント。最後は３頭のデッドヒートをシュネルラウフェンが制して勝利。</t>
    <phoneticPr fontId="13"/>
  </si>
  <si>
    <t>今回が初出走。最後の1ハロンの伸びは相当で、ドゥラメンテ産駒で半兄シュネルマイスターだけある。今後の活躍が期待できそうな馬だ。</t>
    <phoneticPr fontId="13"/>
  </si>
  <si>
    <t>淡々とペース流れて地力が問われた感じ。ここは人気のクールミラボーの能力が上だった。</t>
    <phoneticPr fontId="5"/>
  </si>
  <si>
    <t>スタート微妙も位置を取ってスムーズな競馬ができた。不器用なのでリカバーの効くこの舞台が本当にあっている印象。</t>
    <phoneticPr fontId="5"/>
  </si>
  <si>
    <t>先行馬の数が少なく案の定の超スローペースに。もう完全に前に行った馬だけで上位独占の結果に。</t>
    <phoneticPr fontId="5"/>
  </si>
  <si>
    <t>久々だったが調教内容絶好。超スローペースの逃げが打ててさすがにここは展開に恵まれた感じ。</t>
    <phoneticPr fontId="5"/>
  </si>
  <si>
    <t>2勝</t>
    <rPh sb="1" eb="2">
      <t>ショウル</t>
    </rPh>
    <phoneticPr fontId="13"/>
  </si>
  <si>
    <t>リアレスト</t>
    <phoneticPr fontId="13"/>
  </si>
  <si>
    <t>エストレヤデベレン</t>
    <phoneticPr fontId="5"/>
  </si>
  <si>
    <t>パストラーレ</t>
    <phoneticPr fontId="13"/>
  </si>
  <si>
    <t>ジュドー</t>
    <phoneticPr fontId="13"/>
  </si>
  <si>
    <t>フイノマジワリ</t>
    <phoneticPr fontId="13"/>
  </si>
  <si>
    <t>マクフィ</t>
    <phoneticPr fontId="13"/>
  </si>
  <si>
    <t>ジェットブレイク</t>
    <phoneticPr fontId="13"/>
  </si>
  <si>
    <t>ヘンリーバローズ</t>
    <phoneticPr fontId="13"/>
  </si>
  <si>
    <t>サトノアラジン</t>
    <phoneticPr fontId="13"/>
  </si>
  <si>
    <t>グロバーテソーロ</t>
    <phoneticPr fontId="5"/>
  </si>
  <si>
    <t>ニューイヤーズデイ</t>
    <phoneticPr fontId="5"/>
  </si>
  <si>
    <t>ヴィントシュティレ</t>
    <phoneticPr fontId="13"/>
  </si>
  <si>
    <t>ジーゲル</t>
    <phoneticPr fontId="13"/>
  </si>
  <si>
    <t>ブシン</t>
    <phoneticPr fontId="13"/>
  </si>
  <si>
    <t>アロゲート</t>
    <phoneticPr fontId="13"/>
  </si>
  <si>
    <t>スペンサーバローズ</t>
    <phoneticPr fontId="5"/>
  </si>
  <si>
    <t>タイセイキューティ</t>
    <phoneticPr fontId="13"/>
  </si>
  <si>
    <t>ダンカーク</t>
    <phoneticPr fontId="13"/>
  </si>
  <si>
    <t>ラブリーデイ</t>
    <phoneticPr fontId="13"/>
  </si>
  <si>
    <t>リュミエールノワル</t>
    <phoneticPr fontId="13"/>
  </si>
  <si>
    <t>ユティタム</t>
    <phoneticPr fontId="13"/>
  </si>
  <si>
    <t>キャンディドライヴ</t>
    <phoneticPr fontId="5"/>
  </si>
  <si>
    <t>ﾌﾟﾗｸﾃｨｶﾙｼﾞｮｰｸ</t>
    <phoneticPr fontId="5"/>
  </si>
  <si>
    <t>ブラックタイド</t>
    <phoneticPr fontId="5"/>
  </si>
  <si>
    <t>セッカチドラゴン</t>
    <phoneticPr fontId="5"/>
  </si>
  <si>
    <t>スノードラゴン</t>
    <phoneticPr fontId="5"/>
  </si>
  <si>
    <t>ホッコータルマエ</t>
    <phoneticPr fontId="5"/>
  </si>
  <si>
    <t>ロサンゼルス</t>
    <phoneticPr fontId="13"/>
  </si>
  <si>
    <t>ｶﾘﾌｫﾙﾆｱｸﾛｰﾑ</t>
    <phoneticPr fontId="13"/>
  </si>
  <si>
    <t>ポルトフェリス</t>
    <phoneticPr fontId="13"/>
  </si>
  <si>
    <t>バランスダンサー</t>
    <phoneticPr fontId="13"/>
  </si>
  <si>
    <t>ファミリークレスト</t>
    <phoneticPr fontId="13"/>
  </si>
  <si>
    <t>ラニ</t>
    <phoneticPr fontId="13"/>
  </si>
  <si>
    <t>ジェイパームス</t>
    <phoneticPr fontId="13"/>
  </si>
  <si>
    <t>コパノニコルソン</t>
    <phoneticPr fontId="5"/>
  </si>
  <si>
    <t>アドマイヤベル</t>
    <phoneticPr fontId="13"/>
  </si>
  <si>
    <t>ウェイワードアクト</t>
    <phoneticPr fontId="13"/>
  </si>
  <si>
    <t>ﾏｸﾘｰﾝｽﾞﾐｭｰｼﾞｯｸ</t>
    <phoneticPr fontId="13"/>
  </si>
  <si>
    <t>ランハッピー</t>
    <phoneticPr fontId="13"/>
  </si>
  <si>
    <t>平均ペースで流れて地力ははっきり問われたか。人気のフイノマジワリがここでは力が違った。</t>
    <phoneticPr fontId="13"/>
  </si>
  <si>
    <t>今回は抜群のスタートを決めて位置を取れたのが大きい。好位からあっさりと突き抜けて完勝だった。</t>
    <phoneticPr fontId="13"/>
  </si>
  <si>
    <t>基本的には前有利で前残りの展開。人気のジェットブレイクが好位からあっさり抜け出して勝利。</t>
    <phoneticPr fontId="13"/>
  </si>
  <si>
    <t>スタートを決めて好位からスムーズな競馬ができていた。決め手はある馬なのでこういう競馬ができれば上でも。</t>
    <phoneticPr fontId="13"/>
  </si>
  <si>
    <t>かなりのスローペースから上がりの速い展開に。こうなってしまうと後ろから行く馬は厳しいレースだった。</t>
    <phoneticPr fontId="5"/>
  </si>
  <si>
    <t>スローペースを番手追走から抜け出して勝利。今回は相手やペースに恵まれた感じがします。</t>
    <phoneticPr fontId="5"/>
  </si>
  <si>
    <t>ぶっ飛ばし気味の逃げでそのまま押し切り勝ち。今回は特殊な展開がハマった感じだが、ピュアブリーゼの子なのでこういう競馬は合うかも。</t>
    <phoneticPr fontId="13"/>
  </si>
  <si>
    <t>東京芝は開幕週でややイン有利な馬場。ヴィントシュティレが後続を引き離し気味の大逃げ。最後は上がりが掛かったがそのまま逃げ切って勝利。</t>
    <phoneticPr fontId="13"/>
  </si>
  <si>
    <t>東京芝は開幕週でややイン有利な馬場。ここは人気のジーゲルが先手を奪ってそのまま押し切って勝利。</t>
    <phoneticPr fontId="13"/>
  </si>
  <si>
    <t>先手を奪って危なげなく押し切って勝利。走破時計もラップ構成も優秀ですし、上のクラスでも通用して良さそうだ。</t>
    <phoneticPr fontId="13"/>
  </si>
  <si>
    <t>しっかりとペースが流れて終いも上がりが掛からずで優秀なラップ構成。単純にハイレベル戦だったんじゃないだろうか。</t>
    <phoneticPr fontId="13"/>
  </si>
  <si>
    <t>これまでなかなか結果が出ていなかったが、ブリンカー着用２戦目でガラリと変わった。揉まれずに先行できたのが良かったか、今回は時計も非常に優秀。</t>
    <phoneticPr fontId="13"/>
  </si>
  <si>
    <t>先行馬が少ないメンバー構成で案の定のスローペース戦に。ある程度の位置にいないと勝負にならなかった。</t>
    <phoneticPr fontId="5"/>
  </si>
  <si>
    <t>坂井騎手に乗り替わって位置を取れたのが全て。決め手はあるだけにこういう競馬ができれば上のクラスでやれても。</t>
    <phoneticPr fontId="5"/>
  </si>
  <si>
    <t>東京芝は開幕週でややイン有利な馬場。最後はタイセイキューティが素晴らしい決め手を発揮して差し切り勝ち。</t>
    <phoneticPr fontId="13"/>
  </si>
  <si>
    <t>今回が初めての芝短距離戦。スローペースで前残りの展開で素晴らしい決め手を発揮して勝利。この競馬ができれば上でも通用しそう。</t>
    <phoneticPr fontId="13"/>
  </si>
  <si>
    <t>東京芝は開幕週でややイン有利な馬場。この条件にしてはペースが流れたことでスタミナが問われるレースに。</t>
    <phoneticPr fontId="13"/>
  </si>
  <si>
    <t>前走は特殊馬場のスローペース戦で脚を余す競馬。今回はキレる馬がいないメンバー構成の中で相対的に決め手上位だった感じがします。</t>
    <phoneticPr fontId="13"/>
  </si>
  <si>
    <t>東京芝は開幕週でややイン有利な馬場。ここは前半からかなり速いペースになったが、ギリギリで先行勢が粘る結果に。</t>
    <phoneticPr fontId="13"/>
  </si>
  <si>
    <t>ハイペースを先行して押し切り勝ち。まだこの距離では底を見せていないが、次走がオープン重賞となると試金石といえるでしょう。</t>
    <phoneticPr fontId="13"/>
  </si>
  <si>
    <t>出走メンバー自体はまずまずだったが走破時計がかなり遅い。人気馬がパフォーマンスを落としたことで低レベル戦になったか。</t>
    <phoneticPr fontId="13"/>
  </si>
  <si>
    <t>他の人気馬が自滅する中で相対的にスムーズな競馬ができた。今回は低指数戦であまり評価できない結果。</t>
    <phoneticPr fontId="13"/>
  </si>
  <si>
    <t>先行馬がそこまでいなかったメンバー構成。人気のキャンディドライヴがあっさりと抜け出して完勝となった。</t>
    <phoneticPr fontId="5"/>
  </si>
  <si>
    <t>好位からあっさりと抜け出して完勝。もうこのクラスでは能力が抜けていたようで、上のクラスでも通用していいんじゃないだろうか。</t>
    <phoneticPr fontId="5"/>
  </si>
  <si>
    <t>中盤ラップが緩んでスローペース。それにしては差しが決まるレースになった。</t>
    <phoneticPr fontId="5"/>
  </si>
  <si>
    <t>スタートを決めたが脚を溜める競馬で変わり身を見せた。スローで展開は向いていなかったが、時計指数は低い。</t>
    <phoneticPr fontId="5"/>
  </si>
  <si>
    <t>スタートを決めたロサンゼルスが飛ばし気味に逃げる展開。最後は差し馬が突っこんできたが、ロサンゼルスがそのまま押し切って勝利。</t>
  </si>
  <si>
    <t>抜群のスタートから先手を奪う競馬で一変。時計もまずまずですし、揉まれる競馬でまさに一変した感じだ。</t>
    <phoneticPr fontId="13"/>
  </si>
  <si>
    <t>開幕週の馬場で断然人気のパストラーレがスムーズに逃げる展開。さすがにここでは能力上位だった感じか。</t>
    <phoneticPr fontId="13"/>
  </si>
  <si>
    <t>ここ２戦は新人の大江原騎手でパフォーマンスを落としていた。今回のメンバーで横山武史騎手なら確勝級だったか。上でも通用する。</t>
    <phoneticPr fontId="13"/>
  </si>
  <si>
    <t>前半が超スローだったがエンツォが途中で捲って中盤からロンスパ戦に。ポルトフェリスが先行策からギリギリ粘って勝利。</t>
    <phoneticPr fontId="13"/>
  </si>
  <si>
    <t>距離延長で逃げる競馬でパフォーマンスを上げてきた。母父クロフネの色が出た馬と見てよさそう。</t>
    <phoneticPr fontId="13"/>
  </si>
  <si>
    <t>かなりのスローペースで前残りの展開。逃げたバランスダンサーがそのまま押し切って勝利となった。</t>
    <phoneticPr fontId="13"/>
  </si>
  <si>
    <t>スッと先手を奪ってそのまま押し切り勝ち。今回は超スローペースで展開に恵まれた感じがします。</t>
    <phoneticPr fontId="13"/>
  </si>
  <si>
    <t>カピリナが逃げてミドルペースの展開。最後は人気のエストレヤベレンが順当に差し切って勝利。</t>
    <phoneticPr fontId="5"/>
  </si>
  <si>
    <t>前走はかなりのハイレベル戦。今回はメンバー弱化で外枠からスムーズな競馬ができたのが良かった感じ。</t>
    <phoneticPr fontId="5"/>
  </si>
  <si>
    <t>頭数は少なかったがハイペースで流れて上がりが掛かる展開。最後は差し馬が上位独占の結果に。</t>
    <phoneticPr fontId="13"/>
  </si>
  <si>
    <t>東京コースでじっくり溜める競馬でこその馬。横山和生騎手の巧みなエスコートが光るレースでもあった。</t>
    <phoneticPr fontId="13"/>
  </si>
  <si>
    <t>人気のアサクサヴィーナスが逃げて縦長隊列のミドルペース。番手につけたジュドーが押し切って勝利。</t>
    <phoneticPr fontId="13"/>
  </si>
  <si>
    <t>掛かるところがあって難しい馬だけにアサクサヴィーナスが飛ばしてくれたのが良かった。素質的に上のクラスで通用してもいい。</t>
    <phoneticPr fontId="13"/>
  </si>
  <si>
    <t>直前で２頭が除外。少頭数の割にペースは流れたが、最後は人気のジェイパームスが順当勝ち。</t>
    <phoneticPr fontId="13"/>
  </si>
  <si>
    <t>直前除外の影響でメンバーレベルが下がりましたし、頭数の割にペースが流れてこの馬向きの展開になった。準オープンが試金石か。</t>
    <phoneticPr fontId="13"/>
  </si>
  <si>
    <t>先行馬は少なかったが、案外速いペースになって前崩れの展開。最後は２頭の差し馬が３着以下を突き放してワンツー。</t>
    <phoneticPr fontId="5"/>
  </si>
  <si>
    <t>これまで中距離を使われてきたが1400mでガラリ一変。終いのラップも優秀で３着以下を突き放していますし、オープンでも通用して良さそう。</t>
    <phoneticPr fontId="5"/>
  </si>
  <si>
    <t>スローペースで差がつきにくい展開で圧勝。終いは芝のようなラップを刻んでいますし、これはオープン級の素材でしょう。</t>
    <phoneticPr fontId="13"/>
  </si>
  <si>
    <t>中盤ペースが緩んでの瞬発戦に。断然人気に指示されたウェイワードアクトが芝のようなラップを刻んで勝利。</t>
    <phoneticPr fontId="13"/>
  </si>
  <si>
    <t>ネッケツシャチョウ</t>
    <phoneticPr fontId="5"/>
  </si>
  <si>
    <t>アピーリングルック</t>
    <phoneticPr fontId="5"/>
  </si>
  <si>
    <t>ライクファーザー</t>
    <phoneticPr fontId="13"/>
  </si>
  <si>
    <t>稍重</t>
    <rPh sb="0" eb="1">
      <t>ヤヤオモ</t>
    </rPh>
    <phoneticPr fontId="13"/>
  </si>
  <si>
    <t>キャネル</t>
    <phoneticPr fontId="5"/>
  </si>
  <si>
    <t>ヴィクトワールピサ</t>
    <phoneticPr fontId="5"/>
  </si>
  <si>
    <t>ホウオウシェリー</t>
    <phoneticPr fontId="13"/>
  </si>
  <si>
    <t>ルトゥール</t>
    <phoneticPr fontId="13"/>
  </si>
  <si>
    <t>ダノンキラウェア</t>
    <phoneticPr fontId="13"/>
  </si>
  <si>
    <t>トレチーメ</t>
    <phoneticPr fontId="13"/>
  </si>
  <si>
    <t>タリスマニック</t>
    <phoneticPr fontId="13"/>
  </si>
  <si>
    <t>ジャミーレ</t>
    <phoneticPr fontId="5"/>
  </si>
  <si>
    <t>リアルインパクト</t>
    <phoneticPr fontId="5"/>
  </si>
  <si>
    <t>ジャスタウェイ</t>
    <phoneticPr fontId="5"/>
  </si>
  <si>
    <t>メイプルリッジ</t>
    <phoneticPr fontId="5"/>
  </si>
  <si>
    <t>サトノダイヤモンド</t>
    <phoneticPr fontId="5"/>
  </si>
  <si>
    <t>マイネルケレリウス</t>
    <phoneticPr fontId="13"/>
  </si>
  <si>
    <t>リオンディーズ</t>
    <phoneticPr fontId="5"/>
  </si>
  <si>
    <t>ガンランナー</t>
    <phoneticPr fontId="5"/>
  </si>
  <si>
    <t>ワンアンドオンリー</t>
    <phoneticPr fontId="5"/>
  </si>
  <si>
    <t>アルドール</t>
    <phoneticPr fontId="13"/>
  </si>
  <si>
    <t>ネロ</t>
    <phoneticPr fontId="13"/>
  </si>
  <si>
    <t>シュガークン</t>
    <phoneticPr fontId="13"/>
  </si>
  <si>
    <t>クレイジーディス</t>
    <phoneticPr fontId="5"/>
  </si>
  <si>
    <t>マツリボタン</t>
    <phoneticPr fontId="13"/>
  </si>
  <si>
    <t>クリエイターII</t>
    <phoneticPr fontId="13"/>
  </si>
  <si>
    <t>カタリナクルーザー</t>
    <phoneticPr fontId="13"/>
  </si>
  <si>
    <t>エフォートレス</t>
    <phoneticPr fontId="13"/>
  </si>
  <si>
    <t>ピースワンデュック</t>
    <phoneticPr fontId="13"/>
  </si>
  <si>
    <t>ヴァンドーム</t>
    <phoneticPr fontId="5"/>
  </si>
  <si>
    <t>ヴェンチュラムーン</t>
    <phoneticPr fontId="13"/>
  </si>
  <si>
    <t>キングマン</t>
    <phoneticPr fontId="13"/>
  </si>
  <si>
    <t>マイネルカンパーナ</t>
    <phoneticPr fontId="13"/>
  </si>
  <si>
    <t>フェノーメノ</t>
    <phoneticPr fontId="13"/>
  </si>
  <si>
    <t>メイショウフンジン</t>
    <phoneticPr fontId="5"/>
  </si>
  <si>
    <t>コガネノソラ</t>
    <phoneticPr fontId="13"/>
  </si>
  <si>
    <t>エピックジョイ</t>
    <phoneticPr fontId="5"/>
  </si>
  <si>
    <t>A</t>
    <phoneticPr fontId="5"/>
  </si>
  <si>
    <t>エンデミズム</t>
    <phoneticPr fontId="13"/>
  </si>
  <si>
    <t>スローペースで前有利の展開。それにしてもアピーリングルックが刻んだラップは立派で、かなりのハイレベル戦だったと言えるか。</t>
    <phoneticPr fontId="5"/>
  </si>
  <si>
    <t>スローペースの逃げが打てたとはいえ芝並みの上がりでこの時計は相当なもの。ダート短距離なら相当な素材といえるか。</t>
    <phoneticPr fontId="5"/>
  </si>
  <si>
    <t>平均ペースで流れて地力が問われた感じ。単勝1.1倍に推されたライクファーザーが支持に応えて順当勝ち。</t>
    <phoneticPr fontId="13"/>
  </si>
  <si>
    <t>課題のスタートを決めて好位からスムーズな競馬ができた。2着以下は突き放していますし、血統的にもこれから上積みがありそうな馬に見えます。</t>
    <phoneticPr fontId="13"/>
  </si>
  <si>
    <t>そこまでペースは流れずで前に行った馬が有利な展開。初ダートのキャネルが早め先頭でそのまま押し切って勝利。</t>
    <phoneticPr fontId="5"/>
  </si>
  <si>
    <t>初ダートで早め先頭で危なげなく押し切った。ダート適性は高そうだが、揉まれる競馬など克服する点はまだ多い。</t>
    <phoneticPr fontId="5"/>
  </si>
  <si>
    <t>ホウオウシェリーが逃げて淀みないペースで推移。最後はドーンコーラスが差してきて人気2頭でのワンツーとなった。</t>
    <phoneticPr fontId="13"/>
  </si>
  <si>
    <t>抜群のスタートから先手を奪ってそのまま押し切った。普通に時計も優秀ですし、上のクラスでも通用していい馬か。</t>
    <phoneticPr fontId="13"/>
  </si>
  <si>
    <t>スローペースで前有利の展開。ここは前に行った馬がそのまま粘り込んで４着以下を突き放した。</t>
    <phoneticPr fontId="13"/>
  </si>
  <si>
    <t>2戦目でスタートを決めて先行できたのが良かった。今回はスローペースに恵まれているが、４着以下は突き放している点は評価。</t>
    <phoneticPr fontId="13"/>
  </si>
  <si>
    <t>メンバーレベルは大したことがなかったか。相対的に人気になっていたダノンキラウェアが先手を奪ってそのまま押し切り勝ち。</t>
    <phoneticPr fontId="13"/>
  </si>
  <si>
    <t>今回は低調なメンバー相手にマイペースの逃げが打てた。良血馬だがこれ以上となるとどこまでやれるか。</t>
    <phoneticPr fontId="13"/>
  </si>
  <si>
    <t>平均ペースで流れたが上がりもかなり速いレースに。単純に勝ったトレチーメがここは強すぎた感じの印象です。</t>
    <phoneticPr fontId="13"/>
  </si>
  <si>
    <t>ダート2戦目で圧巻のパフォーマンスを見せた。終いのラップもほぼ加速ラップですし、上のクラスでも走れて良さそうな馬だ。</t>
    <phoneticPr fontId="13"/>
  </si>
  <si>
    <t>前半がかなりのスローペースになったが最後は決め手が問われるレースに。出遅れたジャミーレが最後は人気に応えて差し切り勝ち。</t>
    <phoneticPr fontId="5"/>
  </si>
  <si>
    <t>スタートで出遅れて後ろからの競馬。それでもここでは力が違った。オシェア騎手で勝ち切るんだから馬は評価してもいいか。</t>
    <phoneticPr fontId="5"/>
  </si>
  <si>
    <t>淀みないペースで流れて3頭が4着以下を突き放す結果に。最後が加速ラップで終わっていることからもハイレベル戦だったか。</t>
    <phoneticPr fontId="5"/>
  </si>
  <si>
    <t>ここに来て一気に力をつけてきている。時計、ラップを見ても素質はオープン級だが、東京ダート2100m以外への適性はまだわからない。</t>
    <phoneticPr fontId="5"/>
  </si>
  <si>
    <t>メンバーはまずまず揃っていた一戦。しっかりペース流れて走破時計も1:57:8ならレースレベルはなかなか高かったんじゃないだろうか。</t>
    <phoneticPr fontId="13"/>
  </si>
  <si>
    <t>じっくり溜める競馬でパフォーマンス一変。かなり骨っぽい相手に好時計で勝利したわけですし、こういう競馬ができれば普通に強い馬か。</t>
    <phoneticPr fontId="13"/>
  </si>
  <si>
    <t>ガンウルフが大逃げを打ったがそれでもスローペースの展開。こうなると前に行かないとどうしようもなかった。</t>
    <phoneticPr fontId="5"/>
  </si>
  <si>
    <t>長めの距離で位置を取れたことでポテンシャルをフルに発揮できた。オープンまで行ける馬だが、これぐらいゆったり走れる条件が合う。</t>
  </si>
  <si>
    <t>そこまで速いペースではなかったが差しが決まる展開。初ダートのアルドールが外から素晴らしい脚で差し切って勝利。</t>
    <phoneticPr fontId="13"/>
  </si>
  <si>
    <t>初ダートでスタート出遅れ。外を回る競馬だったがあっさりと突き抜けた。課題は多い馬だがポテンシャルは高そう。</t>
    <phoneticPr fontId="13"/>
  </si>
  <si>
    <t>クレイジーディスが先手を奪って平均ペース。そのままクレイジーディスが押し切って勝利となった。</t>
    <phoneticPr fontId="5"/>
  </si>
  <si>
    <t>抜群のスタートを切って先手を奪うとそのまま押し切り勝ち。長期休養の間に馬の成長があったと見てよさそうだ。</t>
    <phoneticPr fontId="5"/>
  </si>
  <si>
    <t>ハイペースで流れて差しが決まりやすい展開。マツリボタンが外から素晴らしい脚を見せて差し切り勝ち。</t>
    <phoneticPr fontId="13"/>
  </si>
  <si>
    <t>ハイペースで展開が向いたとはいえ素晴らしい末脚で差し切り勝ち。東京マイルの条件が合っていた感じがします。</t>
    <phoneticPr fontId="13"/>
  </si>
  <si>
    <t>しっかりとペースが流れて走破時計も優秀。単純にハイレベル戦だったんじゃないだろうか。</t>
    <phoneticPr fontId="13"/>
  </si>
  <si>
    <t>テンに置かれたが最後は素晴らしい脚で差し込んできた。走破時計も優秀で上のクラスでも通用していい。</t>
    <phoneticPr fontId="13"/>
  </si>
  <si>
    <t>それなりにペースも流れてラスト3ハロンは33.4。この時計とラップで突き抜けたエンデミズムが単純に強いレースだった。</t>
    <phoneticPr fontId="13"/>
  </si>
  <si>
    <t>なかなか難しい馬だがオシェア騎手が何とか我慢させて勝利に導いた。時計はシンプルに優秀ですし、能力はオープン級なんだろう。</t>
    <phoneticPr fontId="13"/>
  </si>
  <si>
    <t>サーストンシカゴが大逃げを打つ展開。ギリギリまで粘っていたが、最後は差し馬3頭が突っこんできて上位独占の結果に。</t>
    <phoneticPr fontId="13"/>
  </si>
  <si>
    <t>なかなか難しい馬だが中距離で末脚を活かす競馬で一変。時計もまずまずですし、ようやく走れる条件を見つけた感じか。</t>
    <phoneticPr fontId="13"/>
  </si>
  <si>
    <t>3頭が競り合うような形でハイペースの展開。スタートで躓いたヴァンドームが大外一気を決めたのを筆頭に、上位は差し追い込みが独占の結果。</t>
    <phoneticPr fontId="5"/>
  </si>
  <si>
    <t>スタートで躓いて最後方になったが鬼脚を発揮して外から突き抜けた。器用さには欠けるが1400m前後の距離で末脚を活かす競馬なら強そう。</t>
    <phoneticPr fontId="5"/>
  </si>
  <si>
    <t>ピースワンデュックが逃げて中盤ラップが緩む展開。終いを33.8でまとめられてしまっては後続の馬はどうしようもなかった。</t>
    <phoneticPr fontId="13"/>
  </si>
  <si>
    <t>2戦目でスッとハナに立ってそのまま押し切り勝ち。時計以上に終いのレースラップが優秀で、上のクラスでも通用していい馬に見えます。</t>
    <phoneticPr fontId="13"/>
  </si>
  <si>
    <t>低調なメンバーレベルで超スローペースからのロンスパ戦で相対的に上位だったか。今回は恵まれた感じがします。</t>
    <phoneticPr fontId="13"/>
  </si>
  <si>
    <t>低調なメンバーレベル。超スローペースからのロンスパ戦になり、最後はマイネルカンパーナが突き抜けて勝利となった。</t>
    <phoneticPr fontId="13"/>
  </si>
  <si>
    <t>オープンにしては前半ペースが流れずで後半のロンスパ戦に。先手を奪ったメイショウフンジンがそのまま押し切って勝利となった。</t>
    <phoneticPr fontId="5"/>
  </si>
  <si>
    <t>揉まれなければ強い馬。今回はオープンレベルの相手にマイペースの逃げが打てれば能力上位だった。</t>
    <phoneticPr fontId="5"/>
  </si>
  <si>
    <t>低調なメンバーレベル。エマロアが大逃げを打ってスタミナが問われるレースになり、最後は好位から差してきた2頭が3着以下を突き放した。</t>
    <phoneticPr fontId="13"/>
  </si>
  <si>
    <t>柴田大知騎手から乗り替わってからはほとんど崩れていない。今回はメンバーレベルや展開に恵まれており、オークスではまず無理でしょう。</t>
    <phoneticPr fontId="13"/>
  </si>
  <si>
    <t>ルーラルハピネスが逃げて淀みない流れ。最後は内枠の好位差し勢が上位独占の結果になった。</t>
    <phoneticPr fontId="5"/>
  </si>
  <si>
    <t>前走は使い詰めでの反動が敗因。まともならこれくらいは走れた感じ。この勝ちっぷりなら上のクラスでやれてもいいか。</t>
    <phoneticPr fontId="5"/>
  </si>
  <si>
    <t>レヴォントゥレット</t>
    <phoneticPr fontId="5"/>
  </si>
  <si>
    <t>サンリコリス</t>
    <phoneticPr fontId="13"/>
  </si>
  <si>
    <t>スマートファルコン</t>
    <phoneticPr fontId="13"/>
  </si>
  <si>
    <t>ユアーズトゥルーリ</t>
    <phoneticPr fontId="13"/>
  </si>
  <si>
    <t>ニシノインヴィクタ</t>
    <phoneticPr fontId="13"/>
  </si>
  <si>
    <t>ダンツティアラ</t>
    <phoneticPr fontId="13"/>
  </si>
  <si>
    <t>シニスターミニスター</t>
    <phoneticPr fontId="13"/>
  </si>
  <si>
    <t>ニコラウス</t>
    <phoneticPr fontId="13"/>
  </si>
  <si>
    <t>ケンキョ</t>
    <phoneticPr fontId="13"/>
  </si>
  <si>
    <t>トーセンジョーダン</t>
    <phoneticPr fontId="13"/>
  </si>
  <si>
    <t>バトルボーン</t>
    <phoneticPr fontId="13"/>
  </si>
  <si>
    <t>ダノンエアズロック</t>
    <phoneticPr fontId="13"/>
  </si>
  <si>
    <t>シュヴァルグラン</t>
    <phoneticPr fontId="13"/>
  </si>
  <si>
    <t>ラップスター</t>
    <phoneticPr fontId="13"/>
  </si>
  <si>
    <t>フォートラーンド</t>
    <phoneticPr fontId="13"/>
  </si>
  <si>
    <t>ランタナヒルズ</t>
    <phoneticPr fontId="5"/>
  </si>
  <si>
    <t>アニマルキングダム</t>
    <phoneticPr fontId="5"/>
  </si>
  <si>
    <t>ユハンヌス</t>
    <phoneticPr fontId="13"/>
  </si>
  <si>
    <t>フランケル</t>
    <phoneticPr fontId="13"/>
  </si>
  <si>
    <t>トゥザグローリー</t>
    <phoneticPr fontId="13"/>
  </si>
  <si>
    <t>ゲンパチエトワール</t>
    <phoneticPr fontId="13"/>
  </si>
  <si>
    <t>アドミラブル</t>
    <phoneticPr fontId="13"/>
  </si>
  <si>
    <t>ダノンマカルー</t>
    <phoneticPr fontId="5"/>
  </si>
  <si>
    <t>モルトマエストーソ</t>
    <phoneticPr fontId="13"/>
  </si>
  <si>
    <t>ガルボ</t>
    <phoneticPr fontId="13"/>
  </si>
  <si>
    <t>サトノラクローヌ</t>
    <phoneticPr fontId="13"/>
  </si>
  <si>
    <t>サンライズソレイユ</t>
    <phoneticPr fontId="5"/>
  </si>
  <si>
    <t>ゲットアップ</t>
    <phoneticPr fontId="13"/>
  </si>
  <si>
    <t>フリオーソ</t>
    <phoneticPr fontId="13"/>
  </si>
  <si>
    <t>レッドシュヴェルト</t>
    <phoneticPr fontId="13"/>
  </si>
  <si>
    <t>シャンハイボビー</t>
    <phoneticPr fontId="13"/>
  </si>
  <si>
    <t>ハギノアルデバラン</t>
    <phoneticPr fontId="13"/>
  </si>
  <si>
    <t>ラケマーダ</t>
    <phoneticPr fontId="13"/>
  </si>
  <si>
    <t>ｱﾒﾘｶﾝﾍﾟｲﾄﾘｵｯﾄ</t>
    <phoneticPr fontId="13"/>
  </si>
  <si>
    <t>ジャンタルマンタル</t>
    <phoneticPr fontId="13"/>
  </si>
  <si>
    <t>グランフォーブル</t>
    <phoneticPr fontId="13"/>
  </si>
  <si>
    <t>ユニファイド</t>
    <phoneticPr fontId="13"/>
  </si>
  <si>
    <t>サウスヴィグラス</t>
    <phoneticPr fontId="13"/>
  </si>
  <si>
    <t>前走は1150mで完全に脚を余していた印象。今回は距離を伸ばして末脚を存分に活かすことができた。</t>
    <phoneticPr fontId="5"/>
  </si>
  <si>
    <t>初戦は初出走で古川奈穂騎手が全く御せず。今回は先行策から一気にパフォーマンスを上げてきた。上のクラスでも通用するでしょう。</t>
    <phoneticPr fontId="5"/>
  </si>
  <si>
    <t>東京ダートは稍重で高速馬場。平均ペースで流れて最後は差しが決まる展開。ランタナヒルズが外から差し切って勝利となった。</t>
    <phoneticPr fontId="5"/>
  </si>
  <si>
    <t>東京ダートは稍重で高速馬場。デビュー戦で力を出し切れなかった2頭が先行する展開。速い流れを番手からレヴォントゥレットが押し切って勝利となった。</t>
    <phoneticPr fontId="5"/>
  </si>
  <si>
    <t>東京ダートは稍重で高速馬場。断然人気のレッドレナートが逃げ粘っていたが、インからサンリコリスが差し切って勝利となった。</t>
    <phoneticPr fontId="13"/>
  </si>
  <si>
    <t>内枠でスタートを決めて完璧に立ち回ることができた。時計面もまずまず優秀だったんじゃないでしょうか。</t>
    <phoneticPr fontId="13"/>
  </si>
  <si>
    <t xml:space="preserve">高速馬場だったことを考えればそこまで速いペースではなく。前に行った2頭がそのままなだれ込んでワンツー決着。 </t>
    <phoneticPr fontId="13"/>
  </si>
  <si>
    <t>そこまでキレる馬ではないので積極的な競馬ができたのが良かった。1勝クラスぐらいなら通用して良さそう。</t>
    <phoneticPr fontId="13"/>
  </si>
  <si>
    <t>東京ダートは稍重で高速馬場。時計が出る馬場ではあったが、未勝利レベルで1分36秒だが出ているならレースレベルは高かったか。</t>
    <phoneticPr fontId="13"/>
  </si>
  <si>
    <t>今回はモレイラ騎乗でスタートを決めたのが全てだろう。こういう競馬ができるなら当然上でも通用する。</t>
    <phoneticPr fontId="13"/>
  </si>
  <si>
    <t>スローペースで上がりが速い展開に。前に行った人気3頭がそのまま粘り込む結果になった。</t>
    <phoneticPr fontId="13"/>
  </si>
  <si>
    <t>課題のスタートを決めてスムーズな競馬ができた。スローだったとはいえ3着以下は突き放しているので評価できそう。</t>
    <phoneticPr fontId="13"/>
  </si>
  <si>
    <t>東京ダートは稍重で高速馬場。速いペースで流れたが、最後はケンキョが凄まじい末脚を発揮して差し切り勝ち。</t>
    <phoneticPr fontId="13"/>
  </si>
  <si>
    <t>パシファイアー着用でとんでもない末脚を見せた。この末脚の質はオープン級なはずで、来年の根岸ステークスあたりに出ている馬か。</t>
    <phoneticPr fontId="13"/>
  </si>
  <si>
    <t>前半スローペースからの瞬発戦に。基本は前有利の展開だったが、モレイラ騎乗のユハンネスが馬群を縫って差し切り勝ち。</t>
    <phoneticPr fontId="13"/>
  </si>
  <si>
    <t>好位から完璧に差し切って勝利。素質はあると思うがモレイラが能力をすべて発揮させた感じも。乗り替わりでパフォーマンスは落としそう。</t>
    <phoneticPr fontId="13"/>
  </si>
  <si>
    <t>東京ダートは稍重で高速馬場。少頭数だが折り合いを欠く馬が出てハイペース戦に。モレイラ騎乗のソニックスターが差し切って勝利となった。</t>
    <phoneticPr fontId="13"/>
  </si>
  <si>
    <t>折り合いを欠き気味に先行した馬の直後で完璧な競馬ができていた。なかなか難しそうな馬だが素質はある。</t>
    <phoneticPr fontId="13"/>
  </si>
  <si>
    <t>モレイラ騎乗のバトルボーンが逃げて後半1000m=58.1のロンスパ戦に。完全にバトルボーンにレースを支配された感じで、そのまま押し切って勝利となった。</t>
    <phoneticPr fontId="13"/>
  </si>
  <si>
    <t>モレイラ騎手が先手を奪って絶妙なマイペースに持ち込んで完勝。時計もまずまず速いですが、次走が目黒記念となると展開次第な部分あり。</t>
    <phoneticPr fontId="13"/>
  </si>
  <si>
    <t>前半がかなりのスローペースからのロンスパ戦に。骨折休養明けで状態が不安視されていたダノンエアズロックがここでは力が違ったようだ。</t>
    <phoneticPr fontId="13"/>
  </si>
  <si>
    <t>今回は骨折明けで調教もやらずで状態最悪。それで勝つんだから力が上だったか。とはいえ、ダービーで好勝負になるまで上昇するとは・・・</t>
    <phoneticPr fontId="13"/>
  </si>
  <si>
    <t>東京ダートは稍重で高速馬場。馬場が乾いたとしても同日の未勝利より遅い時計ですし、あまり評価はできないレースか。</t>
    <phoneticPr fontId="13"/>
  </si>
  <si>
    <t>外枠から実にスムーズな競馬ができていた。馬場が乾いたとしても同日の未勝利より遅い時計ですし、あまり評価はできないか。</t>
    <phoneticPr fontId="13"/>
  </si>
  <si>
    <t>東京競馬場は終日風の強いコンディションスローからの立ち回り勝負をモレイラ騎乗のサトノラクローヌが完璧に捌いて勝利。</t>
    <phoneticPr fontId="13"/>
  </si>
  <si>
    <t>内枠から完璧なインサイドアウトを決めてモレイラ騎手がパーフェクトな騎乗。今回は馬の持ち味を全て活かし切っている。</t>
    <phoneticPr fontId="13"/>
  </si>
  <si>
    <t>東京競馬場は終日風の強いコンディション。スローからの瞬発力勝負で人気の2頭が後続を突き放してワンツー。</t>
    <phoneticPr fontId="13"/>
  </si>
  <si>
    <t>デビューから2戦はなぜ柴田大知を乗せていたのか意味不明だった良血馬。3戦目で良化したタイミングで乗り替わりでスムーズな競馬ができた。</t>
    <phoneticPr fontId="13"/>
  </si>
  <si>
    <t>東京競馬場は終日風の強いコンディション。緩いペースになって先行した人気2頭がそのまま粘り込んでワンツー決着。</t>
    <phoneticPr fontId="5"/>
  </si>
  <si>
    <t>川田騎手で位置を取って完璧な競馬で押し切り勝ち。時計が遅いが、この日は強風の影響を受けていたので評価が難しいところ。</t>
    <phoneticPr fontId="5"/>
  </si>
  <si>
    <t>東京競馬場は終日風の強いコンディション。速いペースだったが、先行したゲンパチエトワールがここは完勝。</t>
    <phoneticPr fontId="13"/>
  </si>
  <si>
    <t>ハイペースを先行して完勝。休養と距離短縮が良かったようで、この内容なら上のクラスでも通用していい。</t>
    <phoneticPr fontId="13"/>
  </si>
  <si>
    <t>東京競馬場は終日風の強いコンディション。淀みないペースで進みながら前の馬が止まらず。これはハイレベル戦だったか。</t>
    <phoneticPr fontId="5"/>
  </si>
  <si>
    <t>連闘だったが好位からスムーズに立ち回って素晴らしい競馬を披露。普通にハイレベル戦だったように見えますし、これから強くなっていきそう。</t>
    <phoneticPr fontId="5"/>
  </si>
  <si>
    <t>東京競馬場は終日風の強いコンディション。ハイペースで流れて捲り気味に仕掛けたゲットアップが差し切り勝ち。</t>
    <phoneticPr fontId="13"/>
  </si>
  <si>
    <t>ハイペースを早めに捲り気味に仕掛けて差し切り勝ち。時計もまずまず優秀ですし、単純にここでは能力上位だったか。</t>
    <phoneticPr fontId="13"/>
  </si>
  <si>
    <t>東京競馬場は終日風の強いコンディション。平均ペースで流れて最後は決め手比べのレースになった。</t>
    <phoneticPr fontId="13"/>
  </si>
  <si>
    <t>スタートで出遅れ。それでも最後は大外一気で素晴らしい脚で差し切り勝ち。単純にこのクラスでは能力上位だった感じだ。</t>
    <phoneticPr fontId="13"/>
  </si>
  <si>
    <t>東京競馬場は終日風の強いコンディション。スローペースからのロンスパ戦になり、人気のハギノアルデバランが大外一気で差し切り勝ち。</t>
    <phoneticPr fontId="13"/>
  </si>
  <si>
    <t>直線で外に出すと全く切れ味がここでは違った。あんまりキレを活かしてこその馬ではないと思うので、タフな馬場で良さを活かせればオープンまで行ける。</t>
    <phoneticPr fontId="13"/>
  </si>
  <si>
    <t>東京競馬場は終日風の強いコンディション。ミドルペースの地力勝負になり、2頭が3着以下を離してワンツー決着。</t>
    <phoneticPr fontId="13"/>
  </si>
  <si>
    <t>キレはそこまでないが綺麗な馬場しか走らないという難しい馬。今回は高速馬場で上がりもそこまで速くならずでこの馬が走れるレースになった。</t>
    <phoneticPr fontId="13"/>
  </si>
  <si>
    <t>東京競馬場は終日風の強いコンディション。かなりのハイペースで差し馬が上位独占の結果に。走破時計は優秀なのでなかなかハイレベル戦かも。</t>
    <phoneticPr fontId="13"/>
  </si>
  <si>
    <t>ハイペースで展開が向いたとはいえ走破時計も優秀で3着以下は突き放した。東京マイルならオープンでも通用していい。</t>
    <phoneticPr fontId="13"/>
  </si>
  <si>
    <t>東京競馬場は終日風の強いコンディション。抜群のスタートを切った内枠の馬が先行してそのまま行った行ったを決めた。</t>
    <phoneticPr fontId="13"/>
  </si>
  <si>
    <t>揉まれずに先行してこその馬で、今回は1枠だったが抜群のスタートを切って逃げられたのが全て。さすがに準オープンでは楽な競馬にはならなそう。</t>
    <phoneticPr fontId="13"/>
  </si>
  <si>
    <t>強風</t>
  </si>
  <si>
    <t>E</t>
    <phoneticPr fontId="5"/>
  </si>
  <si>
    <t>エーリアル</t>
    <phoneticPr fontId="13"/>
  </si>
  <si>
    <t>ニューバラード</t>
    <phoneticPr fontId="5"/>
  </si>
  <si>
    <t>クリエイターII</t>
    <phoneticPr fontId="5"/>
  </si>
  <si>
    <t>シベリアンポラリス</t>
    <phoneticPr fontId="5"/>
  </si>
  <si>
    <t>トライデントスピア</t>
    <phoneticPr fontId="13"/>
  </si>
  <si>
    <t>ミッドナイトラスタ</t>
    <phoneticPr fontId="13"/>
  </si>
  <si>
    <t>アドマイヤムーン</t>
    <phoneticPr fontId="13"/>
  </si>
  <si>
    <t>スタンリーテソーロ</t>
    <phoneticPr fontId="13"/>
  </si>
  <si>
    <t>ナックダンス</t>
    <phoneticPr fontId="13"/>
  </si>
  <si>
    <t>アジアエクスプレス</t>
    <phoneticPr fontId="13"/>
  </si>
  <si>
    <t>ベルウッドグラス</t>
    <phoneticPr fontId="5"/>
  </si>
  <si>
    <t>ウインエーデル</t>
    <phoneticPr fontId="13"/>
  </si>
  <si>
    <t>マキシ</t>
    <phoneticPr fontId="13"/>
  </si>
  <si>
    <t>ウインマーベル</t>
    <phoneticPr fontId="13"/>
  </si>
  <si>
    <t>アイルハヴアナザー</t>
    <phoneticPr fontId="13"/>
  </si>
  <si>
    <t>ユキマル</t>
    <phoneticPr fontId="5"/>
  </si>
  <si>
    <t>ミッキーアイル</t>
    <phoneticPr fontId="5"/>
  </si>
  <si>
    <t>モスオーキッド</t>
    <phoneticPr fontId="5"/>
  </si>
  <si>
    <t>イスラボニータ</t>
    <phoneticPr fontId="5"/>
  </si>
  <si>
    <t>ハクサンムーン</t>
    <phoneticPr fontId="5"/>
  </si>
  <si>
    <t>トランセンド</t>
    <phoneticPr fontId="5"/>
  </si>
  <si>
    <t>ウェットシーズン</t>
    <phoneticPr fontId="13"/>
  </si>
  <si>
    <t>メンデルスゾーン</t>
    <phoneticPr fontId="13"/>
  </si>
  <si>
    <t>ガンランナー</t>
    <phoneticPr fontId="13"/>
  </si>
  <si>
    <t>ニシノジーク</t>
    <phoneticPr fontId="13"/>
  </si>
  <si>
    <t>リーチザクラウン</t>
    <phoneticPr fontId="13"/>
  </si>
  <si>
    <t>シアブリス</t>
    <phoneticPr fontId="13"/>
  </si>
  <si>
    <t>サルヴェージワーク</t>
    <phoneticPr fontId="13"/>
  </si>
  <si>
    <t>ルアーヴル</t>
    <phoneticPr fontId="13"/>
  </si>
  <si>
    <t>ショーマンフリート</t>
    <phoneticPr fontId="13"/>
  </si>
  <si>
    <t>ベルウェザー</t>
    <phoneticPr fontId="5"/>
  </si>
  <si>
    <t>イルチルコ</t>
    <phoneticPr fontId="13"/>
  </si>
  <si>
    <t>ワークフォース</t>
    <phoneticPr fontId="13"/>
  </si>
  <si>
    <t>ゴートゥファースト</t>
    <phoneticPr fontId="13"/>
  </si>
  <si>
    <t>シティザップ</t>
    <phoneticPr fontId="13"/>
  </si>
  <si>
    <t>アイファーエポック</t>
    <phoneticPr fontId="13"/>
  </si>
  <si>
    <t>トビーズコーナー</t>
    <phoneticPr fontId="13"/>
  </si>
  <si>
    <t>テンハッピーローズ</t>
    <phoneticPr fontId="13"/>
  </si>
  <si>
    <t>サトノルフィアン</t>
    <phoneticPr fontId="5"/>
  </si>
  <si>
    <t>ゼンノロブロイ</t>
    <phoneticPr fontId="5"/>
  </si>
  <si>
    <t>東京競馬場は終日風の強いコンディション。このレースも強風で砂埃を被らずに済んだ馬が上位に来れた感じ。</t>
    <phoneticPr fontId="13"/>
  </si>
  <si>
    <t>外枠から揉まれない競馬でここで力は違った。使いつつ良くなってきているので上のクラスでもやれていいか。</t>
    <phoneticPr fontId="13"/>
  </si>
  <si>
    <t>東京競馬場は終日風の強いコンディション。直線も向かい風が凄かったが、インを捌いたニューバラードが差し切って勝利。</t>
    <phoneticPr fontId="5"/>
  </si>
  <si>
    <t>終始砂埃を被る競馬だったが今回のメンバーでは能力上位だった。ちょっと時計指数が低すぎて評価はしにくい。</t>
    <phoneticPr fontId="5"/>
  </si>
  <si>
    <t>東京競馬場は終日風の強いコンディション。ハイペースで流れて最後は差しが決まるレースになった。</t>
    <phoneticPr fontId="5"/>
  </si>
  <si>
    <t>ダート２戦目で積極的な競馬で一変した。３着以下は突き放しているので時計指数以上には評価できるのかも。</t>
    <phoneticPr fontId="5"/>
  </si>
  <si>
    <t>東京競馬場は終日風の強いコンディション。前半はスローペースだったが、人気の２頭が途中で動いて３着以下を突き放してワンツー決着。</t>
    <phoneticPr fontId="13"/>
  </si>
  <si>
    <t>スタート微妙だったが途中で動く競馬。ここでは素質上位だった感じで、３着以下は突き放している。</t>
    <phoneticPr fontId="13"/>
  </si>
  <si>
    <t>東京競馬場は終日風の強いコンディション。ロスなく先行した２頭が３着以下を突き放してワンツー。走破時計も優秀。</t>
    <phoneticPr fontId="13"/>
  </si>
  <si>
    <t>キャリア２戦目で一気にパフォーマンスを上げて勝利。インを完璧に立ち回ったとはいえ、この時計で３着以下を突き放していれば十分。</t>
    <phoneticPr fontId="13"/>
  </si>
  <si>
    <t>東京競馬場は終日風の強いコンディション。断然人気のアンクエンチャブルが内枠で走り切れず、前々でスムーズに先行できた馬でのワンツー決着。</t>
    <phoneticPr fontId="13"/>
  </si>
  <si>
    <t>初のマイル戦で追走が楽だったか、２番手追走からパフォーマンス一変。時計も非常に素晴らしいですし、ここに来て別馬になってきたか。</t>
    <phoneticPr fontId="13"/>
  </si>
  <si>
    <t>東京競馬場は終日風の強いコンディション。マイペースの逃げが叶ったナックダンスが後続を突き放して圧勝となった。</t>
    <phoneticPr fontId="13"/>
  </si>
  <si>
    <t>前走はハイペースでかなり厳しい展開。今回はマイペースの逃げが打ててそのまま押し切り勝ち。昇級するとクラス慣れは必要なんじゃないだろうか。</t>
    <phoneticPr fontId="13"/>
  </si>
  <si>
    <t>東京競馬場は終日風の強いコンディション。縦長隊列だったがそこまで速いペースではなく、番手追走のベルウッドグラスが押し切って勝利。</t>
    <phoneticPr fontId="5"/>
  </si>
  <si>
    <t>前走あたりから復調気配。今回は縦長隊列の展開で番手からスムーズな競馬ができた感じがします。</t>
    <phoneticPr fontId="5"/>
  </si>
  <si>
    <t>このクラスでは上位だった上に今回はモレイラ騎手が完璧に乗ってきた。準オープンが一つの試金石になりそうです。</t>
    <phoneticPr fontId="13"/>
  </si>
  <si>
    <t>東京競馬場は終日風の強いコンディション。超スローペースで位置を取れた馬で上位独占の結果に。</t>
    <phoneticPr fontId="13"/>
  </si>
  <si>
    <t>とにかく長く脚を使える馬。川田騎手が上手く乗ってきた感じはあるが、今年中に長めの距離の重賞でも走ってくる馬だと思います。</t>
    <phoneticPr fontId="13"/>
  </si>
  <si>
    <t>東京競馬場は終日風の強いコンディション。低調なメンバーレベルで実際の結果もあまりレベルが高くなさそう。</t>
    <phoneticPr fontId="5"/>
  </si>
  <si>
    <t>好位追走からスムーズに抜け出して勝利。今回はメンバーレベルがかなり低かったですし、恵まれた感じがします。</t>
    <phoneticPr fontId="5"/>
  </si>
  <si>
    <t>東京競馬場は終日風の強いコンディション。平均ペースで流れて前に行った２頭がそのまま抜け出してのワンツー決着。</t>
    <phoneticPr fontId="5"/>
  </si>
  <si>
    <t>外枠から揉まれない競馬で押し切り勝ち。中央再転入後は２連勝だが、準オープンが一つの試金石と言えそうな感じがします。</t>
    <phoneticPr fontId="5"/>
  </si>
  <si>
    <t>東京競馬場は終日風の強いコンディション。２頭が３着以下を突き放してワンツー。時計もなかなか優秀に見えます。</t>
    <phoneticPr fontId="13"/>
  </si>
  <si>
    <t>大型馬が使いつつ本領発揮。一旦はタンゴバイラリンに差されてから差し返しており、まだ成長途上で上積みがかなりありそうだ。</t>
    <phoneticPr fontId="13"/>
  </si>
  <si>
    <t>東京競馬場は終日風の強いコンディション。スタート抜群だった人気３頭が上位独占の結果で、４着以下を離したのを見てもレースレベルは高い。</t>
    <phoneticPr fontId="13"/>
  </si>
  <si>
    <t>抜群のスタートから番手で完璧な競馬ができた。距離はこれぐらいが合っている感じで、今回はハイレベル戦で走破時計も優秀。</t>
    <phoneticPr fontId="13"/>
  </si>
  <si>
    <t>東京競馬場は終日風の強いコンディション。淀みないペースで進みながら前の馬が止まらず。これはハイレベル戦だったか。</t>
    <phoneticPr fontId="13"/>
  </si>
  <si>
    <t>未勝利では明らかに上位だった馬で、今回はルメール騎乗で能力をフルに発揮してきた。普通に上のクラスでもいきなりやれる馬でしょう。</t>
    <phoneticPr fontId="13"/>
  </si>
  <si>
    <t>東京競馬場は終日風の強いコンディション。スローで逃げたサルヴェージワークを人気のトラストボスが追いつめて、この２頭が３着以下を突き放した。</t>
    <phoneticPr fontId="13"/>
  </si>
  <si>
    <t>スタートを決めて積極的な競馬ができたのが全て。スローペースの逃げで恵まれたが、３着以下は突き放している。</t>
    <phoneticPr fontId="13"/>
  </si>
  <si>
    <t>東京競馬場は終日風の強いコンディション。しっかりとペースが流れたことで最後は差し馬も上位に突っ込んで来れるレースに。</t>
    <phoneticPr fontId="13"/>
  </si>
  <si>
    <t>これまで極端なペースに戸惑うことが多かったが、今回はちょうど良いペースで好位からスムーズな競馬ができた。まだ上はある馬に見えます。</t>
    <phoneticPr fontId="13"/>
  </si>
  <si>
    <t>東京競馬場は終日風の強いコンディション。最後は人気の２頭が３着以下を突き放して順当にワンツー決着。</t>
    <phoneticPr fontId="5"/>
  </si>
  <si>
    <t>モレイラ騎手で良いスタートを切って好位から完璧な競馬ができた。時計はまずまずで３着以下は突き放していますし、まだ上のクラスでやれる馬なはず。</t>
    <phoneticPr fontId="5"/>
  </si>
  <si>
    <t>東京競馬場は終日風の強いコンディション。イルチルコが先手を奪って淀みない流れだったが、そのままイルチルコが押し切って勝利。</t>
    <phoneticPr fontId="13"/>
  </si>
  <si>
    <t>ルメール騎手は逃げの戦法で決め打ち。このクラスは何とかなったが、もともと折り合いの難しい馬だけにこういう競馬をしてしまうと後々がどうか。</t>
    <phoneticPr fontId="13"/>
  </si>
  <si>
    <t>東京競馬場は終日風の強いコンディション。スローペースからの瞬発戦になり、断然人気のゴートゥファーストが順当勝ち。</t>
    <phoneticPr fontId="13"/>
  </si>
  <si>
    <t>もうこのクラスでは上位だった。今回はライバルが出遅れたことなどもあるが、ここは普通に完勝の内容。</t>
    <phoneticPr fontId="13"/>
  </si>
  <si>
    <t>東京競馬場は終日風の強いコンディション。最後は差しが決まる展開になって、差し追い込み馬が上位独占の結果。</t>
    <phoneticPr fontId="13"/>
  </si>
  <si>
    <t>差しが決まる展開になって差し馬の中で最も器用に競馬ができた。毎回なめられて人気にならないタイプだが、さすがにクラス慣れは必要そう。</t>
    <phoneticPr fontId="13"/>
  </si>
  <si>
    <t>東京競馬場は終日風の強いコンディション。なかなかメンバーが揃っていた感じで、上位の走破時計を見てもレベルは高かったか。</t>
    <phoneticPr fontId="5"/>
  </si>
  <si>
    <t>もともと御影Sの時点でオープン好走レベルで走れていた馬。さらに力をつけた感じがしますし、今後はオープンでも楽しみな存在。</t>
    <phoneticPr fontId="5"/>
  </si>
  <si>
    <t>レガーロデルシエロ</t>
    <phoneticPr fontId="13"/>
  </si>
  <si>
    <t>M</t>
  </si>
  <si>
    <t>平坦</t>
  </si>
  <si>
    <t>サンロレンツォ</t>
    <phoneticPr fontId="13"/>
  </si>
  <si>
    <t>アグニシャイン</t>
    <phoneticPr fontId="13"/>
  </si>
  <si>
    <t>アルニラム</t>
    <phoneticPr fontId="5"/>
  </si>
  <si>
    <t>ダイワメジャー</t>
    <phoneticPr fontId="5"/>
  </si>
  <si>
    <t>リアルビギニング</t>
    <phoneticPr fontId="5"/>
  </si>
  <si>
    <t>レイデオロ</t>
    <phoneticPr fontId="5"/>
  </si>
  <si>
    <t>ロジプラヤ</t>
    <phoneticPr fontId="13"/>
  </si>
  <si>
    <t>ダノンホイットニー</t>
    <phoneticPr fontId="13"/>
  </si>
  <si>
    <t>アッシュルバニパル</t>
    <phoneticPr fontId="13"/>
  </si>
  <si>
    <t>ダッチアイリス</t>
    <phoneticPr fontId="13"/>
  </si>
  <si>
    <t>ショウナンアビアス</t>
    <phoneticPr fontId="5"/>
  </si>
  <si>
    <t>トーセンホマレボシ</t>
    <phoneticPr fontId="5"/>
  </si>
  <si>
    <t>トーセンジョーダン</t>
    <phoneticPr fontId="5"/>
  </si>
  <si>
    <t>カンティアーモ</t>
    <phoneticPr fontId="13"/>
  </si>
  <si>
    <t>タガノシャーンス</t>
    <phoneticPr fontId="13"/>
  </si>
  <si>
    <t>プレサージュリフト</t>
    <phoneticPr fontId="13"/>
  </si>
  <si>
    <t>エイシンフラッシュ</t>
    <phoneticPr fontId="13"/>
  </si>
  <si>
    <t>マテンロウガイ</t>
    <phoneticPr fontId="5"/>
  </si>
  <si>
    <t>エイシンホイップ</t>
    <phoneticPr fontId="5"/>
  </si>
  <si>
    <t>レオスパーク</t>
    <phoneticPr fontId="13"/>
  </si>
  <si>
    <t>グランプリショット</t>
    <phoneticPr fontId="13"/>
  </si>
  <si>
    <t>ヴァイザーブリック</t>
    <phoneticPr fontId="13"/>
  </si>
  <si>
    <t>ドバウィ</t>
    <phoneticPr fontId="13"/>
  </si>
  <si>
    <t>ベネロングポイント</t>
    <phoneticPr fontId="13"/>
  </si>
  <si>
    <t>ジュンツバメガエシ</t>
    <phoneticPr fontId="13"/>
  </si>
  <si>
    <t>プッシュオン</t>
    <phoneticPr fontId="13"/>
  </si>
  <si>
    <t>ルクスフロンティア</t>
    <phoneticPr fontId="5"/>
  </si>
  <si>
    <t>チェルヴィニア</t>
    <phoneticPr fontId="13"/>
  </si>
  <si>
    <t>マウントベル</t>
    <phoneticPr fontId="13"/>
  </si>
  <si>
    <t>キンシャサノキセキ</t>
    <phoneticPr fontId="13"/>
  </si>
  <si>
    <t>中盤部分のラップが緩んで最後は決め手が問われる展開。最後はサンロレンツォが決め手を活かして差し切り勝ち。</t>
    <phoneticPr fontId="13"/>
  </si>
  <si>
    <t>初の東京コースで決め手が活きた格好。この週の馬場を考えると時計はあまり評価できないか。</t>
    <phoneticPr fontId="13"/>
  </si>
  <si>
    <t>前半ペースが流れずで上がりが速い展開に。基本的には前に行った馬が有利なレース展開だったか。</t>
    <phoneticPr fontId="5"/>
  </si>
  <si>
    <t>スローペースを好位追走からスムーズな競馬ができていた。使いつつ良くはなってきています。</t>
    <phoneticPr fontId="5"/>
  </si>
  <si>
    <t>中盤ラップが緩んでから直線での瞬発力勝負に。最後は人気２頭が３着以下を突き放してのワンツー決着。</t>
    <phoneticPr fontId="5"/>
  </si>
  <si>
    <t>もう未勝利では順番だった。最後は加速ラップで３着以下は突き放している。この条件以外でどこまで走れるだろうか。</t>
    <phoneticPr fontId="5"/>
  </si>
  <si>
    <t>スローペースで流れて上がりの速い展開に。スッと先手を奪ったロジプラヤがそのまま押し切って勝利となった。</t>
    <phoneticPr fontId="13"/>
  </si>
  <si>
    <t>休養明け２戦目で馬体が絞れてパフォーマンスを上げてきた。マイペースの逃げではあったが最後は流す余裕も見せている。</t>
    <phoneticPr fontId="13"/>
  </si>
  <si>
    <t>ミドルペースで流れて走破時計も1:59:2と優秀。地力が問われたことで人気の２頭が３着かを突き放してワンツーとなった。</t>
    <phoneticPr fontId="13"/>
  </si>
  <si>
    <t>スタートを決めてスムーズな競馬ができた。ノーザンファーム生産の良血馬ですし、長めの距離でこれからもっと良くなっていきそう。</t>
    <phoneticPr fontId="13"/>
  </si>
  <si>
    <t>単勝1.1倍の断然人気に推されたアッシュルバニパルが圧巻の競馬を見せて大楽勝。走破時計、レースラップともに優秀で、相当なハイレベル戦だったか。</t>
    <phoneticPr fontId="13"/>
  </si>
  <si>
    <t>古馬の上級戦レベルの時計を最後は流しながらほぼ加速ラップで突き抜けた。東京マイル以外でどうかはわからないが、この条件なら重賞も狙える馬か。</t>
    <phoneticPr fontId="13"/>
  </si>
  <si>
    <t>淡々としたペースで流れて最後は末脚比べに。外からダッチアイリスが素晴らしい脚を見せて差し切り勝ち。</t>
    <phoneticPr fontId="13"/>
  </si>
  <si>
    <t>近走は安定して走れていた。走破時計は水準レベルで、クラス慣れは必要かもしれないが上のクラスでも通用する素質はある。</t>
    <phoneticPr fontId="13"/>
  </si>
  <si>
    <t>速いペースにならずで前有利の展開。好位追走のショウナンアビアスが抜け出して勝利となった。</t>
    <phoneticPr fontId="5"/>
  </si>
  <si>
    <t>もうこのクラスでは上位だった。今回はスローペースでスムーズな競馬ができたが、クラス慣れしていけば上のクラスでも通用しそう。</t>
    <phoneticPr fontId="5"/>
  </si>
  <si>
    <t>この条件らしく前半スローペースからの瞬発戦に。展開向いた先行２頭が粘り込むレースだったが、最後は断然人気のカンティアーモが差し切って勝利。</t>
    <phoneticPr fontId="13"/>
  </si>
  <si>
    <t>今回もスタートはそこまで速くなかったが、少頭数で挽回ができた。エンジンの掛かりが遅いので東京コース向きの馬でしょう。</t>
    <phoneticPr fontId="13"/>
  </si>
  <si>
    <t>スローペースで流れて最後の2ハロンは11.3の連続。こうなってしまうと後ろからの馬では厳しい。</t>
    <phoneticPr fontId="13"/>
  </si>
  <si>
    <t>三木特別の内容からもこのクラスでは上位だった。芝の短距離戦ならすぐにオープンまで行ける馬でしょう。</t>
    <phoneticPr fontId="13"/>
  </si>
  <si>
    <t>先行馬が少ないメンバー構成で、シルトホルンがマイペースの逃げを打つ展開。基本は前に行った馬が有利だったんじゃないだろうか。</t>
    <phoneticPr fontId="13"/>
  </si>
  <si>
    <t>前走はキングストーン騎手のダメ騎乗。今回はルメール騎手にシフトして完璧に乗られていた。マイルの距離なら重賞級。</t>
    <phoneticPr fontId="13"/>
  </si>
  <si>
    <t>前が飛ばしてかなり速いペースに。ラスト３ハロンが全て１３秒台の消耗戦になり、さすがにこうなると差し追い込みで上位独占の結果に。</t>
    <phoneticPr fontId="5"/>
  </si>
  <si>
    <t>スローペースで流れて上がりの速い展開。最後は２頭が３着以下を突き放してワンツーとなった。</t>
    <phoneticPr fontId="5"/>
  </si>
  <si>
    <t>ダート２戦目で普通の馬場でパフォーマンスを上げてきた。今回はスローで地力が問われていないのでペース流れてどこまでやれるか。</t>
    <phoneticPr fontId="5"/>
  </si>
  <si>
    <t>レオスパークが抜群のスタートから速いペースで逃げる展開。結果的にワンサイドゲームで後続は大きく突き放された。</t>
    <phoneticPr fontId="13"/>
  </si>
  <si>
    <t>抜群のスタートからハイペースの逃げを打って押し切り勝ち。時計は非常に優秀で、カレンブラックヒル産駒だけにこういう競馬が合っているのかも。</t>
    <phoneticPr fontId="13"/>
  </si>
  <si>
    <t>断然人気のグランプリショットが大外枠からでも先手を奪う展開。そのまま押し切って順当勝ちとなった。</t>
    <phoneticPr fontId="13"/>
  </si>
  <si>
    <t>東京ダート1300mの大外枠からでもあっさり先手を奪えたようにここではスピード上位だった。同型次第にはなるがスピード自体は上でも通用。</t>
    <phoneticPr fontId="13"/>
  </si>
  <si>
    <t>アウセンザイターが逃げて戦半スローから後半1000mが速い流れ。断然人気のヴァイザーブリックが最後にアウセンザイターを交わして順当勝ち。</t>
    <phoneticPr fontId="13"/>
  </si>
  <si>
    <t>序盤は若干掛かり気味だったがなんとか制御して直線へ。最後の決め手はここでは上位だった感じで人気通りの順当勝ち。</t>
    <phoneticPr fontId="13"/>
  </si>
  <si>
    <t>かなりのスローペースで前に行かないと厳しい展開。先手を奪ったレガーロデルシエロがそのまま押し切って勝利。</t>
    <phoneticPr fontId="13"/>
  </si>
  <si>
    <t>スローペースを察知してかルメール騎手は積極策。今回はスローペースで完璧な逃げが打てていた。</t>
    <phoneticPr fontId="13"/>
  </si>
  <si>
    <t>平均ペースで流れて先行馬も差し馬も来れる展開。スムーズに先行できたべネロングポイントが押し切って勝利。</t>
    <phoneticPr fontId="13"/>
  </si>
  <si>
    <t>外枠から揉まれずにスムーズな競馬ができていた。東京マイル専用機だがいきなり昇級して通用するかは半信半疑。</t>
    <phoneticPr fontId="13"/>
  </si>
  <si>
    <t>途中で動きはあったが基本的にはスローペースからの追い比べ戦。ここは断然人気のジュンツバメガエシが普通に能力上位だった感じか。</t>
    <phoneticPr fontId="13"/>
  </si>
  <si>
    <t>休み明けを二度叩いてここでは能力が上位だった。いかにもな友道厩舎の体力優位タイプに見えるので、どのクラスまで戦えるか微妙なところ。</t>
    <phoneticPr fontId="13"/>
  </si>
  <si>
    <t>先行馬不在でメタルスパークが逃げて超スローペース戦に。最後はとにかく速い上がりが使えるかが問われるレースに。</t>
    <phoneticPr fontId="13"/>
  </si>
  <si>
    <t>1800mで決め手を活かす競馬ならクラス上位だった。おそらくこの条件ならいずれオープンや重賞でも活躍できる馬だと思います。</t>
    <phoneticPr fontId="13"/>
  </si>
  <si>
    <t>トラベログとベガリスが競り合って字面のペース以上に先行馬はきつかったか。最後は好位差し勢が上位独占の結果に。</t>
    <phoneticPr fontId="13"/>
  </si>
  <si>
    <t>もともとクラス上位の馬で、今回はルメール騎乗で完璧な競馬もできていた。いずれオープンでも通用して良さそう。</t>
    <phoneticPr fontId="13"/>
  </si>
  <si>
    <t>淡々とペースが流れて地力が問われる展開。最後は人気３頭が上位独占でそのまま力通りに決まった感じか。</t>
    <phoneticPr fontId="5"/>
  </si>
  <si>
    <t>前走はかなりのハイレベル戦。ここに入れば能力上位だった。もともと重賞で好走実績もある馬ですし、オープンでもやれて良さそう。</t>
    <phoneticPr fontId="5"/>
  </si>
  <si>
    <t>揉まれる競馬がダメな馬で、今回は外枠からスムーズな競馬ができていた。スタミナが売りの馬なのでこれぐらいの距離も合っていたか。</t>
    <phoneticPr fontId="5"/>
  </si>
  <si>
    <t>スローペースで外枠好位からスムーズな競馬ができていた。昇級するとクラス慣れは必要なタイプに見えます。</t>
    <phoneticPr fontId="13"/>
  </si>
  <si>
    <t>先行馬不在で実際にかなりのスローペース戦に。最後は決め手が問われるレースになり、好位からスムーズな競馬ができたマウントベルが人気に応えて順当勝ち。</t>
    <phoneticPr fontId="13"/>
  </si>
  <si>
    <t>プラーヴィ</t>
    <phoneticPr fontId="13"/>
  </si>
  <si>
    <t>ドゥラレリジエント</t>
    <phoneticPr fontId="13"/>
  </si>
  <si>
    <t>E</t>
    <phoneticPr fontId="13"/>
  </si>
  <si>
    <t>オルゴーリオ</t>
    <phoneticPr fontId="5"/>
  </si>
  <si>
    <t>モースピリット</t>
    <phoneticPr fontId="5"/>
  </si>
  <si>
    <t>ルーベンス</t>
    <phoneticPr fontId="13"/>
  </si>
  <si>
    <t>ゴールドアクター</t>
    <phoneticPr fontId="13"/>
  </si>
  <si>
    <t>ララマセラシオン</t>
    <phoneticPr fontId="13"/>
  </si>
  <si>
    <t>パーセルペーパー</t>
    <phoneticPr fontId="13"/>
  </si>
  <si>
    <t>トウカイポワール</t>
    <phoneticPr fontId="13"/>
  </si>
  <si>
    <t>スティールブルー</t>
    <phoneticPr fontId="13"/>
  </si>
  <si>
    <t>コースタルテラス</t>
    <phoneticPr fontId="13"/>
  </si>
  <si>
    <t>コンクイスタ</t>
    <phoneticPr fontId="5"/>
  </si>
  <si>
    <t>バトルハーデン</t>
    <phoneticPr fontId="13"/>
  </si>
  <si>
    <t>タピット</t>
    <phoneticPr fontId="13"/>
  </si>
  <si>
    <t>コスタノヴァ</t>
    <phoneticPr fontId="5"/>
  </si>
  <si>
    <t>モーリス</t>
    <phoneticPr fontId="5"/>
  </si>
  <si>
    <t>エリカサファイア</t>
    <phoneticPr fontId="13"/>
  </si>
  <si>
    <t>ゴンザーゴ</t>
    <phoneticPr fontId="5"/>
  </si>
  <si>
    <t>タンゴバイラリン</t>
    <phoneticPr fontId="13"/>
  </si>
  <si>
    <t>アンクルモー</t>
    <phoneticPr fontId="13"/>
  </si>
  <si>
    <t>アンパドゥ</t>
    <phoneticPr fontId="13"/>
  </si>
  <si>
    <t>イフラージ</t>
    <phoneticPr fontId="13"/>
  </si>
  <si>
    <t>ニューアプローチ</t>
    <phoneticPr fontId="13"/>
  </si>
  <si>
    <t>スマートファルコン</t>
    <phoneticPr fontId="5"/>
  </si>
  <si>
    <t>トラマンダーレ</t>
    <phoneticPr fontId="13"/>
  </si>
  <si>
    <t>ニシノスピカ</t>
    <phoneticPr fontId="5"/>
  </si>
  <si>
    <t>アームブランシュ</t>
    <phoneticPr fontId="13"/>
  </si>
  <si>
    <t>ダノンデサイル</t>
    <phoneticPr fontId="13"/>
  </si>
  <si>
    <t>シユーニ</t>
    <phoneticPr fontId="13"/>
  </si>
  <si>
    <t>初出走ながら素晴らしいスタートで先行策。時計もラップも優秀ですし、普通に強いダート馬だったんじゃないだろうか。</t>
    <phoneticPr fontId="5"/>
  </si>
  <si>
    <t>超スローペースから上がりの速さが問われる展開。断然人気のルーベンスが位置を取って完璧な競馬で順当勝ち。</t>
    <phoneticPr fontId="13"/>
  </si>
  <si>
    <t>スタートを決めて位置を取って完璧なレースぶり。今回は低調なメンバー相手にルメールの腕もあって順当勝ち。</t>
    <phoneticPr fontId="13"/>
  </si>
  <si>
    <t>キルケロッソが逃げて超スローペースの展開。明らかに前有利のレースだったが、ララマセラシオンが大外一気で差し切り勝ち。</t>
    <phoneticPr fontId="13"/>
  </si>
  <si>
    <t>スタートで出遅れたが上がり33.1の末脚で差し切り勝ち。調教絶好だった馬が芝の短距離で一変した。</t>
    <phoneticPr fontId="13"/>
  </si>
  <si>
    <t>サトノダイヤモンド/エピファネイア</t>
    <phoneticPr fontId="13"/>
  </si>
  <si>
    <t>3頭の人気馬の能力が抜けていた一戦。超スローペースだったが、最後はその3頭が人気通りに差し込んできて上位独占。</t>
    <phoneticPr fontId="13"/>
  </si>
  <si>
    <t>他の人気馬がスタートで後手を踏んだことで相対的に勝てた感じ。今回は上手くハマった感じがします。</t>
    <phoneticPr fontId="13"/>
  </si>
  <si>
    <t>距離延長で溜める競馬で素晴らしい末脚を見せた。ルメールに完璧に乗られてはいるが、それでもこの時計で走れていれば優秀。</t>
    <phoneticPr fontId="13"/>
  </si>
  <si>
    <t>前半がかなりのスローペースでレース上がりは33.5。位置を取らないとどうしようもないレースになっていた。</t>
    <phoneticPr fontId="13"/>
  </si>
  <si>
    <t>アルテミスSで上位に走れているような馬なのでここでは能力が違った。母がスプリンターだったのでこれぐらいの距離が合うのかもしれない。</t>
    <phoneticPr fontId="13"/>
  </si>
  <si>
    <t>前走あたりから復調気味。今回は低調なメンバー相手でここでは力が違った。</t>
    <phoneticPr fontId="13"/>
  </si>
  <si>
    <t>この週の東京ダートは速い上がりが出る決め手重視の馬場。スタートが速い馬が多く、先行馬が競り合い気味のレースになったことで差しが決まる結果になった。</t>
    <phoneticPr fontId="5"/>
  </si>
  <si>
    <t>この週の東京ダートは速い上がりが出る決め手重視の馬場。低調なメンバーレベル。最後は前が止まって中団で脚を溜めていた馬が差し込んできた。</t>
    <phoneticPr fontId="13"/>
  </si>
  <si>
    <t>この週の東京ダートは速い上がりが出る決め手重視の馬場。しっかりペースが流れて地力が問われる展開。3頭が4着以下を突き放したのを見ても、上位3頭の力が抜けていた感じ。</t>
    <phoneticPr fontId="13"/>
  </si>
  <si>
    <t>この週の東京ダートは速い上がりが出る決め手重視の馬場。そんな馬場でのスローペース戦で完全に前有利の展開になった。</t>
    <phoneticPr fontId="5"/>
  </si>
  <si>
    <t>速い上がりが出る馬場でスローペースの展開。芝を使われていたロードカナロア産駒で今回は向いた感じがします。</t>
    <phoneticPr fontId="5"/>
  </si>
  <si>
    <t>先行馬が飛ばす展開で最後は差しが決まるレースに。ルメール騎乗のバトルハーデンがスムーズな競馬で差し切って勝利。</t>
    <phoneticPr fontId="13"/>
  </si>
  <si>
    <t>若干出遅れたがルメール騎手が上手くエスコートして差し切り勝ち。晩成で良くなってきており、いずれはオープンまで行く馬じゃないだろうか。</t>
    <phoneticPr fontId="13"/>
  </si>
  <si>
    <t>この週の東京ダートは速い上がりが出る決め手重視の馬場。オープンにしてはハイレベルなメンバー構成で、結果通りに上位2頭が抜けて強かったか。</t>
    <phoneticPr fontId="5"/>
  </si>
  <si>
    <t>毎回スタートは出遅れ。それでも器用さがあるので二の足で位置が取れる。秋の武蔵野Sや来年初頭の大きいレースを狙えるような馬か。</t>
    <phoneticPr fontId="5"/>
  </si>
  <si>
    <t>この週の東京ダートは速い上がりが出る決め手重視の馬場。人気馬が上位独占の結果で、騎手レベルを考えても単純に上位4頭が抜けていたということか。</t>
    <phoneticPr fontId="13"/>
  </si>
  <si>
    <t>色々と難しそうな馬だが、川田騎乗＋東京マイルで素晴らしい競馬。これだけキレる脚が使えるならこの条件は合っていそうな感じがします。</t>
    <phoneticPr fontId="13"/>
  </si>
  <si>
    <t>この週の東京ダートは速い上がりが出る決め手重視の馬場。ここは初ダートのエリカサファイアが圧巻のパフォーマンスを見せて勝利となった。</t>
    <phoneticPr fontId="13"/>
  </si>
  <si>
    <t>もともと折り合い難があった馬なのでマイルへの距離短縮は良かった。それでこのパフォーマンスですからダート適性は相当に高い。</t>
    <phoneticPr fontId="13"/>
  </si>
  <si>
    <t>この週の東京ダートは速い上がりが出る決め手重視の馬場。ハイペースで流れて最後は差しが決まる結果になった。</t>
    <phoneticPr fontId="5"/>
  </si>
  <si>
    <t>若干スタートで出遅れ。結果的にハイペースになったのでちょうど良い位置取りだったか。距離延長も良かったように見えます。</t>
    <phoneticPr fontId="5"/>
  </si>
  <si>
    <t>この週の東京ダートは速い上がりが出る決め手重視の馬場。ここは人気の2頭が強かったがパリプラージュも健闘して4着以下を突き放した。</t>
    <phoneticPr fontId="13"/>
  </si>
  <si>
    <t>どう考えても未勝利ではもう能力上位だった。ダートの方が合うかはまだ微妙なところで、芝でもあっさり上のクラスで通用しそう。</t>
    <phoneticPr fontId="13"/>
  </si>
  <si>
    <t>平均ペースで流れて基本的には前有利な展開。そんな展開だったが、初出走のアンパドゥが圧巻の末脚で大外一気を決めた。</t>
    <phoneticPr fontId="13"/>
  </si>
  <si>
    <t>初出走だが既走馬相手に別次元の末脚を繰り出して差し切り勝ち。これは遅咲きで相当に期待できるマイラーじゃないだろうか。</t>
    <phoneticPr fontId="13"/>
  </si>
  <si>
    <t>この週の東京ダートは速い上がりが出る決め手重視の馬場。速いペースで流れて人気の好位差し勢が力の違いを見せる結果に。</t>
  </si>
  <si>
    <t>スタートを決めて好位から完璧な立ち回りができた。3着以下は突き放していますし、上のクラスでやれてもいいでしょう。</t>
    <phoneticPr fontId="5"/>
  </si>
  <si>
    <t>この週の東京ダートは速い上がりが出る決め手重視の馬場。そこまで速いペースではなかったが、ここも差し馬が上位独占の結果に。</t>
    <phoneticPr fontId="5"/>
  </si>
  <si>
    <t>直線で上手く外に出して差し込んできた。今回は差しが決まるレース質が上手くハマった感じはあるか。それでも末脚の質は見事。</t>
    <phoneticPr fontId="5"/>
  </si>
  <si>
    <t>少頭数で超スローペースからの上がり勝負に。もともと戦ってきた相手を考えてもここはトラマンダーレの力が抜けていた。</t>
    <phoneticPr fontId="13"/>
  </si>
  <si>
    <t>シンプルにこのクラスでは力が上位だった。芝のこれぐらいの条件なら上のクラスでも通用すると思います。</t>
    <phoneticPr fontId="13"/>
  </si>
  <si>
    <t>少頭数だったにしてもなかなか見ない超スローペース戦に。途中で一気に捲りが入ってのロンスパ戦になり、途中で動いたアームブランシュが押し切って勝利。</t>
    <phoneticPr fontId="13"/>
  </si>
  <si>
    <t>今回もスタート出遅れ。それでも超スローで途中で一気に捲れたことで長く良い脚を活かし切ることができた。</t>
    <phoneticPr fontId="13"/>
  </si>
  <si>
    <t>少頭数だったがビジュノワールが逃げてそれなりにペースは流れた。最後は人気2頭が順当に差し込んできてワンツー決着。</t>
    <phoneticPr fontId="13"/>
  </si>
  <si>
    <t>堀厩舎の馬らしく間隔を空けつつ強くなってきている。次走のオープン重賞が試金石という感じがします。</t>
    <phoneticPr fontId="13"/>
  </si>
  <si>
    <t>この週の東京ダートは速い上がりが出る決め手重視の馬場。上位が芝の王道血統だったことを考えてもそういう馬場だったんだろう。</t>
    <phoneticPr fontId="13"/>
  </si>
  <si>
    <t>前走時計やレース内容からもここは確勝級。まだ4歳で使うごとにパフォーマンスを上げてきていますし、今後オープンや重賞でも楽しみな馬になりそう。</t>
    <phoneticPr fontId="13"/>
  </si>
  <si>
    <t>2新馬</t>
    <rPh sb="1" eb="3">
      <t>シンバ</t>
    </rPh>
    <phoneticPr fontId="13"/>
  </si>
  <si>
    <t>2新馬</t>
    <rPh sb="1" eb="2">
      <t>シンバ</t>
    </rPh>
    <phoneticPr fontId="13"/>
  </si>
  <si>
    <t>アルプスオジョー</t>
    <phoneticPr fontId="5"/>
  </si>
  <si>
    <t>重</t>
    <rPh sb="0" eb="1">
      <t>オモイ</t>
    </rPh>
    <phoneticPr fontId="5"/>
  </si>
  <si>
    <t>重</t>
    <rPh sb="0" eb="1">
      <t>オモイ</t>
    </rPh>
    <phoneticPr fontId="13"/>
  </si>
  <si>
    <t>イージーブリジー</t>
    <phoneticPr fontId="13"/>
  </si>
  <si>
    <t>ウィンターベル</t>
    <phoneticPr fontId="13"/>
  </si>
  <si>
    <t>モズアスコット</t>
    <phoneticPr fontId="13"/>
  </si>
  <si>
    <t>ダイチジェム</t>
    <phoneticPr fontId="13"/>
  </si>
  <si>
    <t>ビッグアーサー</t>
    <phoneticPr fontId="13"/>
  </si>
  <si>
    <t>サクセスカラー</t>
    <phoneticPr fontId="13"/>
  </si>
  <si>
    <t>稍重</t>
    <rPh sb="0" eb="2">
      <t>ヤヤオモ</t>
    </rPh>
    <phoneticPr fontId="13"/>
  </si>
  <si>
    <t>フェブランシェ</t>
    <phoneticPr fontId="13"/>
  </si>
  <si>
    <t>ディーマジェスティ</t>
    <phoneticPr fontId="13"/>
  </si>
  <si>
    <t>カフェグランデ</t>
    <phoneticPr fontId="13"/>
  </si>
  <si>
    <t>トーホウジャッカル</t>
    <phoneticPr fontId="13"/>
  </si>
  <si>
    <t>ビヨンドザファザー</t>
    <phoneticPr fontId="13"/>
  </si>
  <si>
    <t>カーリン</t>
    <phoneticPr fontId="13"/>
  </si>
  <si>
    <t>ナムラタイタン</t>
    <phoneticPr fontId="5"/>
  </si>
  <si>
    <t>マフィン</t>
    <phoneticPr fontId="13"/>
  </si>
  <si>
    <t>ヴァズレーヌ</t>
    <phoneticPr fontId="5"/>
  </si>
  <si>
    <t>アポロキングダム</t>
    <phoneticPr fontId="5"/>
  </si>
  <si>
    <t>サトノアラジン</t>
    <phoneticPr fontId="5"/>
  </si>
  <si>
    <t>ドリームクルーズ</t>
    <phoneticPr fontId="13"/>
  </si>
  <si>
    <t>フクチャントウメイ</t>
    <phoneticPr fontId="5"/>
  </si>
  <si>
    <t>ストロングリターン</t>
    <phoneticPr fontId="5"/>
  </si>
  <si>
    <t>ミリオンローズ</t>
    <phoneticPr fontId="13"/>
  </si>
  <si>
    <t>アドマイヤローズ</t>
    <phoneticPr fontId="13"/>
  </si>
  <si>
    <t>サートゥルナーリア</t>
    <phoneticPr fontId="13"/>
  </si>
  <si>
    <t>スターウェーブ</t>
    <phoneticPr fontId="13"/>
  </si>
  <si>
    <t>ナダル</t>
    <phoneticPr fontId="13"/>
  </si>
  <si>
    <t>フォーザボーイズ</t>
    <phoneticPr fontId="13"/>
  </si>
  <si>
    <t>ターコイズフリンジ</t>
    <phoneticPr fontId="13"/>
  </si>
  <si>
    <t>ブラックタイド</t>
    <phoneticPr fontId="13"/>
  </si>
  <si>
    <t>グランドカリナン</t>
    <phoneticPr fontId="13"/>
  </si>
  <si>
    <t>バグラダス</t>
    <phoneticPr fontId="5"/>
  </si>
  <si>
    <t>ラニ</t>
    <phoneticPr fontId="5"/>
  </si>
  <si>
    <t>ロマンチックウォリアー</t>
    <phoneticPr fontId="13"/>
  </si>
  <si>
    <t>アクラーメーション</t>
    <phoneticPr fontId="13"/>
  </si>
  <si>
    <t>ジャスリー</t>
    <phoneticPr fontId="5"/>
  </si>
  <si>
    <t>アジアエクスプレス/サトノダイヤモンド</t>
    <phoneticPr fontId="13"/>
  </si>
  <si>
    <t>東京ダートは高速馬場で直線スピードが出やすい差し有利馬場。最後は人気の２頭が順当にワンツー決着となった。</t>
    <phoneticPr fontId="5"/>
  </si>
  <si>
    <t>距離も良かったですし叩いての上積みも大きかった。最後まで余裕十分のレース内容で昇級しても通用しそうだ。</t>
    <phoneticPr fontId="5"/>
  </si>
  <si>
    <t>東京ダートは高速馬場で直線スピードが出やすい差し有利馬場。今回が初ダートのフォローウィンドが鮮やかな大外一気で差し切り勝ち。</t>
    <phoneticPr fontId="13"/>
  </si>
  <si>
    <t>フォローウィンド</t>
    <phoneticPr fontId="13"/>
  </si>
  <si>
    <t>初ダートで距離短縮で位置が取れなかったが、最後は外に出して素晴らしい脚を見せた。ダートならかなり期待できる馬じゃないだろうか。</t>
    <phoneticPr fontId="13"/>
  </si>
  <si>
    <t>リュラグリーンが逃げて未勝利レベルならまずまずペースは流れていたか。人気のイージーブリージー以外は差し馬が上位独占の結果に。</t>
    <phoneticPr fontId="13"/>
  </si>
  <si>
    <t>大外枠からでも上手く好位ポジションが取れてスムーズな競馬ができた。立ち回りセンスを活かす競馬なら１勝クラスでもやれていいはず。</t>
    <phoneticPr fontId="13"/>
  </si>
  <si>
    <t>２歳新馬戦らしく超スローペースから上がりだけの展開に。初めてのレースで他馬を気にする馬が多く、相対的にスムーズに走れた馬が上位独占。</t>
    <phoneticPr fontId="13"/>
  </si>
  <si>
    <t>今回は軽い調教しかしておらず、この状態で良く勝てたという感じ。ノーザン＋天栄＋木村厩舎＋ルメールのタッグですし、間隔を空けての重賞で一気に上げてきても。</t>
    <phoneticPr fontId="13"/>
  </si>
  <si>
    <t>東京ダートは高速馬場で直線スピードが出やすい差し有利馬場。人気馬が総崩れで大波乱の結果になった。</t>
    <phoneticPr fontId="13"/>
  </si>
  <si>
    <t>スタート抜群だったが今回は控える競馬。ハイペースで展開が向いたとはいえ、２着以下を突き放してなかなか強い競馬だった。</t>
    <phoneticPr fontId="13"/>
  </si>
  <si>
    <t>なかなかの好メンバーが揃っていた一戦。終わってみての時計も速いですし、まずまずレベルの高いレースだったんじゃないでしょうか。</t>
    <phoneticPr fontId="13"/>
  </si>
  <si>
    <t>好位で脚を溜めて好メンバー相手に差し切り勝ち。時計を見ても１勝クラスではかなり速いですし、上のクラスでも通用して良さそうだ。</t>
    <phoneticPr fontId="13"/>
  </si>
  <si>
    <t>東京ダートは高速馬場で直線スピードが出やすい差し有利馬場。８枠の人気馬がスムーズな競馬ができて順当にワンツー決着となった。</t>
    <phoneticPr fontId="13"/>
  </si>
  <si>
    <t>今開催の東京ダートはリアルスティール産駒が良く走る馬場。あんまりキレる馬じゃないのでワンターンの東京マイルは合う馬かもしれない。</t>
    <phoneticPr fontId="13"/>
  </si>
  <si>
    <t>前半が超スローペースでさすがに向こう正面で動く馬が続出。途中で動いたカフェグランデが人気のベンサレムを差し切って勝利。</t>
    <phoneticPr fontId="13"/>
  </si>
  <si>
    <t>超スローペースを途中で押し上げる競馬であっさりと差し切った。成長して距離が持つようになった感じで、今後もどれだけ成長していけるか。</t>
    <phoneticPr fontId="13"/>
  </si>
  <si>
    <t>徹底先行タイプの馬は多かったがあっさりプレジャークルーズが逃げる展開。プレジャークルーズは良く粘っていたが、最後はレッドシュヴェルトが差し切って勝利。</t>
    <phoneticPr fontId="13"/>
  </si>
  <si>
    <t>今回もスタートは微妙。それでも圧巻の末脚で外から突き抜けた。いずれオープンや重賞にも出てくるような馬じゃないだろうか。</t>
    <phoneticPr fontId="13"/>
  </si>
  <si>
    <t>終始外を回る競馬だったがこの日の馬場は脚力が活きやすいコンディション。相手関係にも恵まれた感じがします。</t>
    <phoneticPr fontId="13"/>
  </si>
  <si>
    <t>東京ダートは高速馬場で直線スピードが出やすい差し有利馬場。どうも人気馬が押し出されての人気馬ばかりだった感じで、案の定それらが飛んで波乱の結果に。</t>
    <phoneticPr fontId="13"/>
  </si>
  <si>
    <t>東京ダートは高速馬場で直線スピードが出やすい差し有利馬場。このレースもハッピーロンドン以外は差し追い込み勢が上位独占の結果に。</t>
    <phoneticPr fontId="5"/>
  </si>
  <si>
    <t>じっくりインで脚を溜めて直線だけ外に出す好騎乗。決め手は相当なものがありそうですし、東京コースなら上のクラスでもやれそう。</t>
    <phoneticPr fontId="5"/>
  </si>
  <si>
    <t>東京ダートは雨の影響で超高速馬場。ある程度の位置から決め手を活かせた馬で上位独占の結果に。</t>
    <phoneticPr fontId="13"/>
  </si>
  <si>
    <t>出遅れたが二の足で中団位置を取って最後は差し切り勝ち。脚力を活かす競馬なら上のクラスでも通用しそう。</t>
    <phoneticPr fontId="13"/>
  </si>
  <si>
    <t>東京ダートは雨の影響で超高速馬場。今回で一気に先手を奪う競馬を見せたヴァズレーヌがそのまま押し切って勝利。</t>
    <phoneticPr fontId="5"/>
  </si>
  <si>
    <t>今回は外枠からスタートを決めて積極策。フリオーソ産駒らしく使いつつ良くなっているが、今回は超高速馬場でスムーズな逃げが打てた感じはアリ。</t>
    <phoneticPr fontId="5"/>
  </si>
  <si>
    <t>平均ペースで流れた前に行った馬が粘り込む展開。最後に斜行不利があったので、それがなければ着順は少し変わっていたかも。</t>
    <phoneticPr fontId="13"/>
  </si>
  <si>
    <t>スッと２番手に落ち着くとスムーズな競馬で押し切り勝ち。母父ダイワメジャーの血が出ているのでこれぐらいの距離で積極的な競馬が合いそう。</t>
    <phoneticPr fontId="13"/>
  </si>
  <si>
    <t>東京ダートは雨の影響で超高速馬場。そんな馬場にしてはかなりのスローで、芝並みの上がりが問われるレースになった。</t>
    <phoneticPr fontId="5"/>
  </si>
  <si>
    <t>スタートで出遅れて展開も向かなかったがここでは上位だった。これぐらいの距離なら上のクラスでも通用していいはず。</t>
    <phoneticPr fontId="5"/>
  </si>
  <si>
    <t>調教で抜群に動いていた馬が多く、おそらくここはハイレベル戦。超スローペースで上がりだけが問われるレースになったが、それでも上位３頭の馬がここは抜けていたか。</t>
    <phoneticPr fontId="13"/>
  </si>
  <si>
    <t>超スローペースを内枠好位からスムーズな競馬ができた。おそらくハイレベル戦でこの馬も強いとは思うが、上位３頭に関しては能力差がなさそうだった。</t>
    <phoneticPr fontId="13"/>
  </si>
  <si>
    <t>新馬戦らしく超スローペースからの上がり勝負に。抜群に調教動いていた人気２頭がここは順当に力を発揮してワンツー決着。</t>
    <phoneticPr fontId="13"/>
  </si>
  <si>
    <t>調教抜群なだけあって実戦でも素晴らしい走り。短めのところで素晴らしい決め手を使えそうな馬で、1400m以下で出世していきそうな馬だ。</t>
    <phoneticPr fontId="13"/>
  </si>
  <si>
    <t>少頭数だったがそれにしても超スローペースの展開。途中で動く馬も出なかったとなれば、そりゃ前に行った馬がそのままなだれ込むのも当然。</t>
    <phoneticPr fontId="13"/>
  </si>
  <si>
    <t>超スローペースを先行して展開に恵まれた。毎回好走時は恵まれているがｌ、レースセンスに優れているので恵まれやすいタイプではある。</t>
    <phoneticPr fontId="13"/>
  </si>
  <si>
    <t>東京ダートは雨の影響で超高速馬場。そんな馬場にしても時計が圧巻で、勝ち馬はもちろんだが全体的にハイレベルなレースだったか。</t>
    <phoneticPr fontId="13"/>
  </si>
  <si>
    <t>跳びが大きい馬だけに自分でレースを作りに行ったルメール騎手のファインプレイ。時計は圧巻ですし、こういう競馬ができれば大きいところも狙える馬。</t>
    <phoneticPr fontId="13"/>
  </si>
  <si>
    <t>この時間ぐらいから雨の影響で東京芝は時計がワンランク掛かっていたか。アルファウェーブが大逃げを打ったことで特殊な縦長レースになった。</t>
    <phoneticPr fontId="13"/>
  </si>
  <si>
    <t>ハイペースを離れた２番手追走から押し切り勝ち。使いつつ力をつけてきてはいるが、特殊な縦長隊列に恵まれた感じはします。</t>
    <phoneticPr fontId="13"/>
  </si>
  <si>
    <t>東京ダートは雨の影響で超高速馬場。そんな馬場にしては超スローペースで、最後は芝並みの上がりが要求されるレースになった。</t>
    <phoneticPr fontId="5"/>
  </si>
  <si>
    <t>毎回出遅れる馬だが、今回は許容範囲の出遅れ。そこから位置を取りに行く競馬でスムーズな競馬ができていた。</t>
    <phoneticPr fontId="5"/>
  </si>
  <si>
    <t>東京ダートは雨の影響で超高速馬場。逃げたニシノカシミヤは粘り込んだが、それ以外は差し追い込みタイプの馬が上位独占の結果に。</t>
    <phoneticPr fontId="5"/>
  </si>
  <si>
    <t>スタートで出遅れて最後方待機。超高速馬場で溜めに溜める競馬で新味を引き出した感じ。ダートで溜める競馬でこその馬じゃないだろうか。</t>
    <phoneticPr fontId="5"/>
  </si>
  <si>
    <t>エリカヴァレリア</t>
    <phoneticPr fontId="13"/>
  </si>
  <si>
    <t>ハリケーンリッジ</t>
    <phoneticPr fontId="13"/>
  </si>
  <si>
    <t>ベルブリエ</t>
    <phoneticPr fontId="5"/>
  </si>
  <si>
    <t>ベルイストワール</t>
    <phoneticPr fontId="5"/>
  </si>
  <si>
    <t>ミッキーグローリー</t>
    <phoneticPr fontId="5"/>
  </si>
  <si>
    <t>アドマイヤマツリ</t>
    <phoneticPr fontId="13"/>
  </si>
  <si>
    <t>コートアリシアン</t>
    <phoneticPr fontId="13"/>
  </si>
  <si>
    <t>タワーオブロンドン</t>
    <phoneticPr fontId="13"/>
  </si>
  <si>
    <t>ルヴァンスレーヴ</t>
    <phoneticPr fontId="13"/>
  </si>
  <si>
    <t>サクラトップリアル</t>
    <phoneticPr fontId="13"/>
  </si>
  <si>
    <t>メイプルタピット</t>
    <phoneticPr fontId="5"/>
  </si>
  <si>
    <t>トロヴァトーレ</t>
    <phoneticPr fontId="13"/>
  </si>
  <si>
    <t>グラウンドビート</t>
    <phoneticPr fontId="13"/>
  </si>
  <si>
    <t>ラッキーヤース</t>
    <phoneticPr fontId="5"/>
  </si>
  <si>
    <t>アルジェンタージョ</t>
    <phoneticPr fontId="5"/>
  </si>
  <si>
    <t>ｶﾘﾌｫﾙﾆｱｸﾛｰﾑ</t>
    <phoneticPr fontId="5"/>
  </si>
  <si>
    <t>カーリングホリデー</t>
    <phoneticPr fontId="13"/>
  </si>
  <si>
    <t>シュヴァルグラン</t>
    <phoneticPr fontId="5"/>
  </si>
  <si>
    <t>ホウオウフェイント</t>
    <phoneticPr fontId="13"/>
  </si>
  <si>
    <t>ズイウンゴサイ</t>
    <phoneticPr fontId="13"/>
  </si>
  <si>
    <t>レッドアトレーヴ</t>
    <phoneticPr fontId="13"/>
  </si>
  <si>
    <t>ルージュスタニング</t>
    <phoneticPr fontId="13"/>
  </si>
  <si>
    <t>ヴィレム</t>
    <phoneticPr fontId="13"/>
  </si>
  <si>
    <t>サンテックス</t>
    <phoneticPr fontId="13"/>
  </si>
  <si>
    <t>レーベンスティール</t>
    <phoneticPr fontId="13"/>
  </si>
  <si>
    <t>ニュージーズ</t>
    <phoneticPr fontId="13"/>
  </si>
  <si>
    <t>クロワデュノール</t>
    <phoneticPr fontId="13"/>
  </si>
  <si>
    <t>4ハロン目が12.7で落ちたことで前有利の流れ。後ろからの馬では厳しかった感じで、ある程度の位置が取れた馬で上位独占の結果。</t>
    <phoneticPr fontId="5"/>
  </si>
  <si>
    <t>もともとスタート難あった馬がきっちりとスタートを決めてスムーズな競馬ができた。今回はスローで完璧な競馬ができている。</t>
    <phoneticPr fontId="5"/>
  </si>
  <si>
    <t>ミーハが逃げて粘っていたが最後は差しが決まる展開。ベルイストワールが内から上手く立ち回って差し切り勝ち。</t>
    <phoneticPr fontId="5"/>
  </si>
  <si>
    <t>今回は久々で馬がガラリと変わっていた感じ。内枠から完璧な競馬ができたのも良かったか。</t>
    <phoneticPr fontId="5"/>
  </si>
  <si>
    <t>先行馬不在で超スローペースの展開。ある程度の位置が取れて速い上がりを使える馬が上位独占の結果に。</t>
    <phoneticPr fontId="13"/>
  </si>
  <si>
    <t>もう未勝利レベルでは能力が抜けきっていた。バロネッサの未勝利の内容からも上のクラスで通用していい。</t>
    <phoneticPr fontId="13"/>
  </si>
  <si>
    <t>新馬戦らしく超スローペースの展開。メンバーレベルは微妙そうだったが、ここはコートアリシアンがまるで違う脚色であっさりと差し切って勝利。</t>
    <phoneticPr fontId="13"/>
  </si>
  <si>
    <t>スタートで出遅れ。超スローで展開向いていなかったがここでは素質が違いすぎた。上でも通用するが、スタート含めて課題もありそうな馬だ。</t>
    <phoneticPr fontId="13"/>
  </si>
  <si>
    <t>速いペースで流れたが終いも上がりが掛からず。走破時計も非常に速いですし、単純にハイレベル戦だったんじゃないだろうか。</t>
    <phoneticPr fontId="13"/>
  </si>
  <si>
    <t>大型馬の２戦目とはいえ一気にパフォーマンスを上げてきた。この時計なら上のクラスも即通用で、リアルスティール産駒なので東京も合いそう。</t>
    <phoneticPr fontId="13"/>
  </si>
  <si>
    <t>折り合い難しい馬だが、今回は位置を取りつつ折り合わせたルメールのファインプレイ。素質的には上でも通用するが、今回は上手く乗られていた。</t>
    <phoneticPr fontId="13"/>
  </si>
  <si>
    <t>スローペースで流れてある程度の位置にいないと厳しいレースに。最後は大接戦をハリケーンリッジが制して勝利。</t>
    <phoneticPr fontId="13"/>
  </si>
  <si>
    <t>淀みないペースで流れて地力が問われる展開。最後は人気の差し馬が順当に上位独占の結果になった。</t>
    <phoneticPr fontId="5"/>
  </si>
  <si>
    <t>中団追走からここでは全く力が違った。この勝ちっぷりなら２勝クラスでも通用して良さそう。</t>
    <phoneticPr fontId="5"/>
  </si>
  <si>
    <t>しっかりとペースが流れて地力が問われる展開。ここは適性条件に使ってきた人気の３歳馬２頭が普通に能力上位だった感じ。</t>
    <phoneticPr fontId="13"/>
  </si>
  <si>
    <t>マイルへの距離短縮であっさりこのクラスを突破。レース後にルメール騎手が重賞級とコメントしていますし、折り合いさえつけば強い馬ということか。</t>
    <phoneticPr fontId="13"/>
  </si>
  <si>
    <t>ハイペースで流れて地力ははっきりと問われた感じ。出遅れた馬も多かったが、結局は人気馬で上位独占の結果に。</t>
    <phoneticPr fontId="13"/>
  </si>
  <si>
    <t>初の東京マイルでスタート出遅れ。それでもあっさり差し切るあたり能力が違った。オープンまではいける馬と見ていいでしょう。</t>
    <phoneticPr fontId="13"/>
  </si>
  <si>
    <t>じっくり溜めて直線でも上手く外にエスコートして末脚を活かし切れた。牝馬限定で長めの距離で良さが出せそうな感じはします。</t>
    <phoneticPr fontId="13"/>
  </si>
  <si>
    <t>前半スローだったがダノングロワールが動いてロンスパ戦に。最後は差し比べをエリカヴァレリアが制して勝利となった。</t>
    <phoneticPr fontId="13"/>
  </si>
  <si>
    <t>ユニヴェールが飛ばし気味に逃げて速いペース。基本的には差し馬有利の展開だったんじゃないだろうか。</t>
    <phoneticPr fontId="5"/>
  </si>
  <si>
    <t>前走は内枠で窮屈な競馬。今回は外枠でスムーズな競馬ができれば力が違った。</t>
    <phoneticPr fontId="5"/>
  </si>
  <si>
    <t>調教動いていた馬が多くハイレベル戦。後半1000m=57.3、800m=45.4で東京芝1800mの歴代新馬戦レコード。普通に超ハイレベル戦だったか。</t>
    <phoneticPr fontId="13"/>
  </si>
  <si>
    <t>２番手追走からあっさりと抜け出して完勝。歴代最速の東京芝1800mの新馬戦時計ですし、後半時計も超優秀。ホープフルSと皐月賞は有力候補に。</t>
    <phoneticPr fontId="13"/>
  </si>
  <si>
    <t>東京芝はそろそろ外目の方が伸びる馬場になってきたか。ここは人気馬が外から差し込んできて上位独占の結果に。</t>
    <phoneticPr fontId="13"/>
  </si>
  <si>
    <t>前走は道悪馬場の外枠で何もできず。まともならこれぐらいは走れて当然の馬。今後はどこまで期待値を上げていくことができるだろうか。</t>
    <phoneticPr fontId="13"/>
  </si>
  <si>
    <t>平均ペースで進んで前残りの展開。前に行った３頭がそのまま粘り込んでワンツースリーの決着。</t>
    <phoneticPr fontId="13"/>
  </si>
  <si>
    <t>スタートを決めて逃げる競馬で一変となった。今回はスムーズに逃げられたのが良かった感じがします。</t>
    <phoneticPr fontId="13"/>
  </si>
  <si>
    <t>ベルウッドグラスが飛ばし気味に逃げてハイペースの展開。最後は差し馬が突っこんできたが、ベルウッドグラスがそのまま押し切って勝利。</t>
    <phoneticPr fontId="5"/>
  </si>
  <si>
    <t>ハイペースの逃げを打ってそのまま押し切り勝ち。ハイペースの逃げとはいえ最後は上がりが掛かっており、準オープンではさすがにどうだろうか。</t>
    <phoneticPr fontId="5"/>
  </si>
  <si>
    <t>東京芝はそろそろ外目の方が伸びる馬場になってきたか。スローの瞬発戦で人気２頭が順当に外から差し込んできてワンツー決着。</t>
    <phoneticPr fontId="13"/>
  </si>
  <si>
    <t>前走の脚色を見てもここでは上位だった。ここに来て遅咲きで成長している感じですし、上のクラスでも通用していいか。</t>
    <phoneticPr fontId="13"/>
  </si>
  <si>
    <t>シウンが大逃げを打ったが２番手以下はそこまで速いペースではなかったか。ここは能力上位の人気馬が順当にワンツー決着。</t>
    <phoneticPr fontId="13"/>
  </si>
  <si>
    <t>前走は初ダートでハイレベル戦で上位好走。クラス再編成後の１勝クラスなら上位だった。上でも通用していいでしょう。</t>
    <phoneticPr fontId="13"/>
  </si>
  <si>
    <t>東京芝はそろそろ外目の方が伸びる馬場になってきたか。ここは単勝1.3倍に推されたレッドアトレーヴが外からあっさりと差し切って順当勝ち。</t>
    <phoneticPr fontId="13"/>
  </si>
  <si>
    <t>中団でじっくり脚を溜めてここでは決め手が違いすぎた。素質は高そうですし、上のクラスでも通用して良さそうだ。</t>
    <phoneticPr fontId="13"/>
  </si>
  <si>
    <t>東京芝はそろそろ外目の方が伸びる馬場になってきたか。メンバーレベルも低調で、新人騎手の馬が外から差し切れるぐらいのレースだった感じ。</t>
    <phoneticPr fontId="13"/>
  </si>
  <si>
    <t>メンバーレベル微妙だったところで外が伸びる馬場も味方した。今回はハマった感じがします。</t>
    <phoneticPr fontId="13"/>
  </si>
  <si>
    <t>もう明らかに未勝利では能力上位だった。ハイペースを先行して押し切り勝ちですし、１勝クラスでも即通用と見て間違いない。</t>
    <phoneticPr fontId="13"/>
  </si>
  <si>
    <t>エクラメテオールが飛ばし気味に逃げて速い流れ。ここは断然人気の1.1倍に支持された通りで、ホウオウフェイントの力が抜けていた感じです。</t>
    <phoneticPr fontId="13"/>
  </si>
  <si>
    <t>平均ペースで流れて地力ははっきり問われたか。断然人気のユイノコミチが早めに抜け出したが、最後にラッキーヤースが差し切って勝利。</t>
    <phoneticPr fontId="5"/>
  </si>
  <si>
    <t>スタートを決めて中団で溜める競馬。直線で早めに外目に出したことで決め手を活かし切ることができた。</t>
    <phoneticPr fontId="5"/>
  </si>
  <si>
    <t>平均ペースで流れて好位の馬がそのまま粘り込むかという展開。最後の最後に人気薄のカーリングホリデーが外から鮮やかに差し切って勝利。</t>
    <phoneticPr fontId="13"/>
  </si>
  <si>
    <t>東京コース替わりでパフォーマンス一変。外から素晴らしい脚で差し込んできましたし、こういう脚力を活かせる舞台が合っていたか。</t>
    <phoneticPr fontId="13"/>
  </si>
  <si>
    <t>2新馬</t>
    <rPh sb="1" eb="3">
      <t>シンバ</t>
    </rPh>
    <phoneticPr fontId="5"/>
  </si>
  <si>
    <t>1勝</t>
    <rPh sb="1" eb="2">
      <t>ショウル</t>
    </rPh>
    <phoneticPr fontId="13"/>
  </si>
  <si>
    <t>アルーリングタイム</t>
    <phoneticPr fontId="5"/>
  </si>
  <si>
    <t>シグムンド</t>
    <phoneticPr fontId="5"/>
  </si>
  <si>
    <t>オマハビーチ</t>
    <phoneticPr fontId="5"/>
  </si>
  <si>
    <t>セイウンマカロン</t>
    <phoneticPr fontId="13"/>
  </si>
  <si>
    <t>マーゴットメネス</t>
    <phoneticPr fontId="13"/>
  </si>
  <si>
    <t>ショウナンマクベス</t>
    <phoneticPr fontId="13"/>
  </si>
  <si>
    <t>クレーキング</t>
    <phoneticPr fontId="5"/>
  </si>
  <si>
    <t>ナダル</t>
    <phoneticPr fontId="5"/>
  </si>
  <si>
    <t>ニシノヴィヴィ</t>
    <phoneticPr fontId="13"/>
  </si>
  <si>
    <t>カニキュル</t>
    <phoneticPr fontId="13"/>
  </si>
  <si>
    <t>ナスティウェザー</t>
    <phoneticPr fontId="5"/>
  </si>
  <si>
    <t>ミシシッピテソーロ</t>
    <phoneticPr fontId="13"/>
  </si>
  <si>
    <t>テリフィックプラン</t>
    <phoneticPr fontId="13"/>
  </si>
  <si>
    <t>マスタリー</t>
    <phoneticPr fontId="13"/>
  </si>
  <si>
    <t>ビップチェイス</t>
    <phoneticPr fontId="13"/>
  </si>
  <si>
    <t>アルアイン</t>
    <phoneticPr fontId="13"/>
  </si>
  <si>
    <t>オオタニサーン</t>
    <phoneticPr fontId="5"/>
  </si>
  <si>
    <t>デファイ</t>
    <phoneticPr fontId="13"/>
  </si>
  <si>
    <t>プリティディーヴァ</t>
    <phoneticPr fontId="13"/>
  </si>
  <si>
    <t>ロードレイナード</t>
    <phoneticPr fontId="13"/>
  </si>
  <si>
    <t>アピーリングルック</t>
    <phoneticPr fontId="13"/>
  </si>
  <si>
    <t>ヘデントール</t>
    <phoneticPr fontId="13"/>
  </si>
  <si>
    <t>アロゲート</t>
    <phoneticPr fontId="5"/>
  </si>
  <si>
    <t>セントメモリーズ</t>
    <phoneticPr fontId="13"/>
  </si>
  <si>
    <t>まずまずメンバーは揃っていた一戦。淡々とペースが流れて総合力が問われた感じで、この条件が得意なメイプルリッジが差し切り勝ちとなった。</t>
    <phoneticPr fontId="5"/>
  </si>
  <si>
    <t>中団追走でスムーズな競馬ができて差し切り勝ち。ここでは能力上位でしたし、ここに来て力をつけてきている。この条件がベストだが重賞でも。</t>
    <phoneticPr fontId="5"/>
  </si>
  <si>
    <t>準オープンにしてはスローペースで前残りの展開。マンドローネだけ差し込んできたが、あとは前々で競馬ができた馬が上位独占。</t>
    <phoneticPr fontId="13"/>
  </si>
  <si>
    <t>積極的な競馬でスローペースを味方に押し切り勝ち。この距離なら自在に競馬ができそうな感じです。</t>
    <phoneticPr fontId="13"/>
  </si>
  <si>
    <t>好位から全く危なげない競馬で完勝。まだダートでは底を見せていませんし、2勝クラスなら即通用と見ていいでしょう。</t>
    <phoneticPr fontId="13"/>
  </si>
  <si>
    <t>好位追走から促すとあっさり差し切り勝ち。時計や４着以下の着差を見てもレベルは高かったはずで、すぐにオープンまで行ける馬じゃないだろうか。</t>
    <phoneticPr fontId="5"/>
  </si>
  <si>
    <t>少頭数だったが後半1000m=57.6のハイレベル戦に。3歳馬が後続を突き放したのを見ても上位馬はかなり強い競馬をしていたか。</t>
    <phoneticPr fontId="13"/>
  </si>
  <si>
    <t>時計や後半1000m時計を見ても素質は重賞級。ただ、折り合い面など不安はそれなりにあり、東京コース以外でどこまでやれるか。</t>
    <phoneticPr fontId="13"/>
  </si>
  <si>
    <t>少頭数でピースワンデュックが逃げる展開。スローペースからのロンスパ戦でそのままピースワンデュックが押し切って勝利。</t>
  </si>
  <si>
    <t>距離延長も問題なく、後半1000m=57.9でまとめて逃げ切り勝ち。右回りコースや小回りがどうかだが2勝クラスなら通用していいはず。</t>
    <phoneticPr fontId="13"/>
  </si>
  <si>
    <t>この週の東京ダートは一転して前残り傾向の馬場。上位3頭が4着以下を突き放しましたし、それなりにレベルは高かったんじゃないだろうか。</t>
    <phoneticPr fontId="5"/>
  </si>
  <si>
    <t>この週の東京ダートは一転して前残り傾向の馬場。3歳馬が抜けて強そうだったメンバー構成。その中でも断然人気のテリフィックプランがあっさり突き抜けて完勝となった。</t>
    <phoneticPr fontId="13"/>
  </si>
  <si>
    <t>この週の東京ダートは一転して前残り傾向の馬場。この条件らしく前に行った馬が上位独占の結果になった。</t>
    <phoneticPr fontId="13"/>
  </si>
  <si>
    <t>1枠で窮屈な競馬になったが馬群を縫って差し切り勝ち。時計以上に評価して良さそうで、上のクラスでも通用する可能性あり。</t>
    <phoneticPr fontId="13"/>
  </si>
  <si>
    <t>平均ペースで流れて走破時計もなかなか速い決着。それなりにレベルの高いレースになったんじゃないだろうか。</t>
    <phoneticPr fontId="13"/>
  </si>
  <si>
    <t>長期休養明けだったがこのクラスでは能力上位だった。時計も速いですし、上のクラスでもすぐに通用していいはず。</t>
    <phoneticPr fontId="13"/>
  </si>
  <si>
    <t>そこまで速くない流れだったが走破時計はなかなか優秀。前残りのレースの割にはまずまずのレースレベルにあったか。</t>
    <phoneticPr fontId="13"/>
  </si>
  <si>
    <t>スタートを決めて2番手追走からあっさりと抜け出して勝利。たまにポカがあるが、素質的にはオープン級のものがありそうです。</t>
    <phoneticPr fontId="13"/>
  </si>
  <si>
    <t>少頭数で案の定のスローペース戦に。ルメールが早めに動いて位置を取りに行き、断然人気のヘデントールが順当勝ちとなった。</t>
    <phoneticPr fontId="13"/>
  </si>
  <si>
    <t>前走は敗因=オシェア騎手。今回も出遅れたがルメール騎手のエスコートで順当勝ち。オープンまではいける馬だが、毎回出遅れる点がネック。</t>
    <phoneticPr fontId="13"/>
  </si>
  <si>
    <t>人気通りに3歳馬の能力が抜けていた一戦。その中でも断然人気に推されたアピーリングルックがここでは抜けていたようだ。</t>
    <phoneticPr fontId="13"/>
  </si>
  <si>
    <t>2番手で上手くなだめると最後は突き放す一方の楽勝。マイルぐらいの距離ならポテンシャルは高そうで、オープンまで行ける馬じゃないでしょうか。</t>
    <phoneticPr fontId="13"/>
  </si>
  <si>
    <t>平均ペースで流れてどんな脚質の馬でも来れる展開。カフェニクスが好位からスムーズな競馬で差し切り勝ち。</t>
    <phoneticPr fontId="5"/>
  </si>
  <si>
    <t>スタートを決めて好位からスムーズな競馬ができていた。今回は完璧な競馬ができていたので、今後はどれくらい成長できるか。</t>
    <phoneticPr fontId="5"/>
  </si>
  <si>
    <t>新馬戦らしく超スローペースから上がり3ハロンの勝負に。マイペースの逃げを打てたショウナンマクベスがそのまま押し切って勝利。</t>
    <phoneticPr fontId="13"/>
  </si>
  <si>
    <t>抜群のスタートからスローペースの逃げを打って押し切り勝ち。今回は展開に恵まれたが、早いうちはこの先行力で恵まれることが多そう。</t>
    <phoneticPr fontId="13"/>
  </si>
  <si>
    <t>この週の東京ダートは一転して前残り傾向の馬場。上位集団と下位集団がはっきり分かれるような結果になり、レベル差はかなりあったんじゃないだろうか。</t>
    <phoneticPr fontId="5"/>
  </si>
  <si>
    <t>1枠からスッと好位につけて揉まれる競馬も問題なく伸びてきた。いかにもセンス抜群なタイプで、なかなか面白そうな馬に見えます。</t>
    <phoneticPr fontId="5"/>
  </si>
  <si>
    <t>スローペースで流れて完全な前残りの展開。内枠からスムーズに先行した2頭によるワンツー決着となった。</t>
    <phoneticPr fontId="13"/>
  </si>
  <si>
    <t>スローペースを好位追走から完璧な競馬で抜け出した。今回はペースにも好騎乗にも恵まれた感じがします。</t>
    <phoneticPr fontId="13"/>
  </si>
  <si>
    <t>この週の東京ダートは一転して前残り傾向の馬場。ここは先行した2頭がそのまま粘り込んでのワンツー決着。</t>
    <phoneticPr fontId="13"/>
  </si>
  <si>
    <t>ここに来て一気に力をつけてきており、ここでは能力上位だった。揉まれ弱さも克服してきており、上のクラスでも通用していい。</t>
    <phoneticPr fontId="13"/>
  </si>
  <si>
    <t>この週の東京ダートは一転して前残り傾向の馬場。低調なメンバーレベルで走破時計を見てもレベルは低そう。</t>
    <phoneticPr fontId="5"/>
  </si>
  <si>
    <t>出遅れたが低調なメンバーレベルで差し切れた。普通なら1番人気なはずで、この騎手が乗っていたから人気がなかっただけ。</t>
    <phoneticPr fontId="5"/>
  </si>
  <si>
    <t>この週の東京ダートは一転して前残り傾向の馬場。ここは初ダートのアルーリングタイムがスピードの違いを見せて押し切り勝ち。</t>
    <phoneticPr fontId="5"/>
  </si>
  <si>
    <t>初ダートで抜群のスタートから逃げて押し切り勝ち。時計も優秀でダート適性は高そう。揉まれてどういう競馬になるかは不明。</t>
    <phoneticPr fontId="5"/>
  </si>
  <si>
    <t>スローペースで基本的には前々で立ち回った馬が有利なレース。スタート良く前目で競馬ができた馬が上位独占。</t>
    <phoneticPr fontId="13"/>
  </si>
  <si>
    <t>スローペースを好位からスムーズな競馬ができた。長期休養で馬も成長していたか。</t>
    <phoneticPr fontId="13"/>
  </si>
  <si>
    <t>バラバラのスタート。相対的に位置を取れた人気馬が順当にワンツー決着。４着以下は大きく離される結果になった。</t>
    <phoneticPr fontId="13"/>
  </si>
  <si>
    <t>スッと番手ポジションを取って理想的な競馬ができた。使って良くなりそうで、早期はそれなりに活躍しそう。どの路線向きかはまだわからない。</t>
    <phoneticPr fontId="13"/>
  </si>
  <si>
    <t>スローペースで流れたが開催後半の馬場らしく外からの差しが決まる展開。デファイが外から最速上がりで突き抜けて勝利。</t>
    <phoneticPr fontId="13"/>
  </si>
  <si>
    <t>ヴィクトワールピサ産駒らしく溜める競馬を覚えて差し切り勝ち。ここに来て良くなってきており、上のクラスでも通用していい。</t>
    <phoneticPr fontId="13"/>
  </si>
  <si>
    <t>ハイペースで流れたが終いもかかっておらずでレベルは高かったか。人気の2頭が順当にワンツー決着。</t>
    <phoneticPr fontId="5"/>
  </si>
  <si>
    <t>休養を挟んでスタートを決めてガラリ一変の内容。馬が変わった感じがしますし、この時計なら昇級しても通用する。</t>
    <phoneticPr fontId="5"/>
  </si>
  <si>
    <t>ハイペースで地力ははっきり問われた感じ。上位4頭が5着以下を突き放した通りで能力上位だったんじゃないだろうか。</t>
    <phoneticPr fontId="13"/>
  </si>
  <si>
    <t>ブリンカー着用でガラリ一変。なかなか骨っぽい相手を倒しての勝利ですし、上のクラスでも走れていいんじゃないだろうか。</t>
    <phoneticPr fontId="13"/>
  </si>
  <si>
    <t>2未勝利</t>
    <rPh sb="1" eb="4">
      <t>ミショウリ</t>
    </rPh>
    <phoneticPr fontId="13"/>
  </si>
  <si>
    <t>マイネルモーント</t>
    <phoneticPr fontId="13"/>
  </si>
  <si>
    <t>アオイミモザ</t>
    <phoneticPr fontId="13"/>
  </si>
  <si>
    <t>ラファールドール</t>
    <phoneticPr fontId="5"/>
  </si>
  <si>
    <t>東京ダートは前日の大雨の影響で高速馬場。ハイペースで流れたにしても未勝利とはとても思えない高速時計が記録された。</t>
    <phoneticPr fontId="13"/>
  </si>
  <si>
    <t>東京ダートは前日の大雨の影響で高速馬場。揉まれずに先行できたラファールドールが圧勝となった。</t>
    <phoneticPr fontId="5"/>
  </si>
  <si>
    <t>ミスファントム</t>
    <phoneticPr fontId="13"/>
  </si>
  <si>
    <t>東京ダートは前日の大雨の影響で高速馬場。好位追走のミスファントムが早めに抜け出して勝利となった。</t>
    <phoneticPr fontId="13"/>
  </si>
  <si>
    <t>リヤンドゥミラクル</t>
    <phoneticPr fontId="13"/>
  </si>
  <si>
    <t>東京芝は前日の大雨の影響で少し時計はかかっていたか。ここはスローペースで前につけた人気馬でワンツー決着。</t>
    <phoneticPr fontId="13"/>
  </si>
  <si>
    <t>モンドデラモーレ</t>
    <phoneticPr fontId="13"/>
  </si>
  <si>
    <t>ミッキースワロー</t>
    <phoneticPr fontId="13"/>
  </si>
  <si>
    <t>新馬戦らしく超スローペースからの瞬発戦。前目につけて速い上がりを使えた2頭のワンツー決着。</t>
    <phoneticPr fontId="13"/>
  </si>
  <si>
    <t>サトノカルナバル</t>
    <phoneticPr fontId="13"/>
  </si>
  <si>
    <t>新馬戦らしく超スローペースからの瞬発戦に。断然人気のサトノカルナバルが後続を突き放してここでは力が違った。</t>
    <phoneticPr fontId="13"/>
  </si>
  <si>
    <t>アスカクリチャン</t>
    <phoneticPr fontId="5"/>
  </si>
  <si>
    <t>東京ダートは前日の大雨の影響で高速馬場。差しが決まる流れだったが、先行したエストレヤデベレンが人気に応えて順当勝ち。</t>
    <phoneticPr fontId="5"/>
  </si>
  <si>
    <t>東京ダートは前日の大雨の影響で高速馬場。ここは人気の3歳馬が能力抜けきっていた感じで、その通りの結果になった。</t>
    <phoneticPr fontId="13"/>
  </si>
  <si>
    <t>東京ダートは前日の大雨の影響で高速馬場。ここは3歳の人気2頭が圧巻のパフォーマンスを見せて素晴らしい時計でワンツー決着。</t>
    <phoneticPr fontId="13"/>
  </si>
  <si>
    <t>マイネルモーントが逃げて前半はスローペース。完全な前残りの結果だったが、後半1000m=56.9なら上位馬はただ先行して恵まれたわけではなさそう。</t>
    <phoneticPr fontId="13"/>
  </si>
  <si>
    <t>最初の1ハロンは遅かったがそこから11.5前後をずっと刻む平均ラップ戦。人気のテウメッサが順当に差し切って勝利。</t>
    <phoneticPr fontId="13"/>
  </si>
  <si>
    <t>レーヴドロペラ</t>
    <phoneticPr fontId="13"/>
  </si>
  <si>
    <t>ピースヒロフェイス</t>
    <phoneticPr fontId="13"/>
  </si>
  <si>
    <t>トラストボス</t>
    <phoneticPr fontId="13"/>
  </si>
  <si>
    <t>スタディオブマン</t>
    <phoneticPr fontId="13"/>
  </si>
  <si>
    <t>ダノンザボルケーノ</t>
    <phoneticPr fontId="13"/>
  </si>
  <si>
    <t>ジョリーレーヌ</t>
    <phoneticPr fontId="13"/>
  </si>
  <si>
    <t>アドマイヤマーズ</t>
    <phoneticPr fontId="13"/>
  </si>
  <si>
    <t>ミスヨシゼン</t>
    <phoneticPr fontId="5"/>
  </si>
  <si>
    <t>アスクカムオンモア</t>
    <phoneticPr fontId="13"/>
  </si>
  <si>
    <t>ヤングマンパワー</t>
    <phoneticPr fontId="13"/>
  </si>
  <si>
    <t>ロジシルバー</t>
    <phoneticPr fontId="13"/>
  </si>
  <si>
    <t>ニシノカシミヤ</t>
    <phoneticPr fontId="13"/>
  </si>
  <si>
    <t>オーキッドロマンス</t>
    <phoneticPr fontId="13"/>
  </si>
  <si>
    <t>トーセンサウダージ</t>
    <phoneticPr fontId="5"/>
  </si>
  <si>
    <t>東京芝は土曜未明の雨でソフトな馬場状態。そんな馬場でもスローペースになったことで完全に前残りの結果に。</t>
    <phoneticPr fontId="13"/>
  </si>
  <si>
    <t>スローペースの逃げを打って展開に恵まれた。この時期に古馬オープンを勝ったのは立派だが、ベスト条件が1400mなので今後はどこを使って行くのか。</t>
    <phoneticPr fontId="13"/>
  </si>
  <si>
    <t>スタートは微妙だったが二の足で勢いをつけて逃げる戦法。上手くスローペースに落として粘り込んだ。オープンでも通用していい馬でしょう。</t>
    <phoneticPr fontId="13"/>
  </si>
  <si>
    <t>東京ダートは土曜未明の雨の影響でかなりの高速馬場。芝のような時計が出る馬場でニシノカシミヤがマイペースの逃げで押し切り勝ち。</t>
    <phoneticPr fontId="13"/>
  </si>
  <si>
    <t>自分のリズムで気持ちよく競馬ができた時だけ走る馬。今回は得意な道悪馬場でマイペースの逃げが打てて完全に恵まれた感じがします。</t>
    <phoneticPr fontId="13"/>
  </si>
  <si>
    <t>東京ダートは土曜未明の雨の影響でかなりの高速馬場。ユニヴェールがぶっ飛ばし気味に逃げたが、その直後ぐらいにいた馬に展開は向いた。</t>
    <phoneticPr fontId="5"/>
  </si>
  <si>
    <t>もともとこのクラスでは上位だった馬。今回は特殊馬場で上手く中団から決め手を活かすことができた。</t>
    <phoneticPr fontId="5"/>
  </si>
  <si>
    <t>じっくり溜める競馬で外から差し切って勝利。素質自体は高そうなので上のクラスでも通用していいか。</t>
    <phoneticPr fontId="13"/>
  </si>
  <si>
    <t>砂を被っている時は反応がなかったが、最後は外に出すと素晴らしい脚で差し切り勝ち。オープンまではあっさり行けていい馬か。</t>
    <phoneticPr fontId="13"/>
  </si>
  <si>
    <t>2番手追走からスムーズな競馬で押し切り勝ち。上位が差し馬がほとんどだったことを考えると強い競馬か。</t>
    <phoneticPr fontId="5"/>
  </si>
  <si>
    <t>超スローペースから上がりだけの競馬で完勝。ただ、流したとはいえ最後は11.6掛かっていますし、単純に相手が弱かっただけの可能性あり。</t>
    <phoneticPr fontId="13"/>
  </si>
  <si>
    <t>スッと好位ポジションをとると馬群を縫ってセンス抜群の競馬。超スローに恵まれてはいるが、これだけセンスが良ければ早いうちは活躍しそう。</t>
    <phoneticPr fontId="13"/>
  </si>
  <si>
    <t>スローペースを好位からスムーズな競馬ができていた。昇級すると相手次第になりそうです。</t>
    <phoneticPr fontId="13"/>
  </si>
  <si>
    <t>戸崎騎手で絶好位を確保。終始スムーズな競馬ができていた。今回は完璧なエスコートでの勝利に見えます。</t>
    <phoneticPr fontId="13"/>
  </si>
  <si>
    <t>揉まれ弱い馬なので外目の番手ポジションが取れたのが良かった。今回は相手が手薄で馬場が特殊だったので評価が難しい。</t>
    <phoneticPr fontId="5"/>
  </si>
  <si>
    <t>東京芝は土曜未明の雨でソフトな馬場状態。ここはスローペースで前残りの展開になった。</t>
    <phoneticPr fontId="13"/>
  </si>
  <si>
    <t>シルバーステート産駒らしく立ち回りセンスに優れたタイプ。地味ではあるがいずれオープンまで行ける馬じゃないだろうか。</t>
    <phoneticPr fontId="13"/>
  </si>
  <si>
    <t>東京ダートは土曜未明の雨の影響でかなりの高速馬場。最後は人気の３歳馬２頭がデッドヒートを演じる結果に。</t>
    <phoneticPr fontId="5"/>
  </si>
  <si>
    <t>途中で動く競馬でアムールドパリを射程に捕らえて差し切り勝ち。特殊馬場とはいえ強い馬を倒した点は評価。</t>
    <phoneticPr fontId="5"/>
  </si>
  <si>
    <t>東京芝は土曜未明の雨でソフトな馬場状態。この馬場にしては時計も速そうで、上位２頭がかなり強い競馬をしているかも。</t>
    <phoneticPr fontId="13"/>
  </si>
  <si>
    <t>使いつつパフォーマンスを上げてきている。いかにもこの血統らしい立ち回りと持続力がありそうなタイプで、地味ながら出世していきそう。</t>
    <phoneticPr fontId="13"/>
  </si>
  <si>
    <t>東京ダートは土曜未明の雨の影響でかなりの高速馬場。そんな馬場のスロー戦で完全に前有利のレースになったか。</t>
    <phoneticPr fontId="5"/>
  </si>
  <si>
    <t>抜群のスタートから番手を取ってあっさりと突き抜けて圧勝。展開には恵まれたが、シニスターミニスター産駒らしく成長力も相当なもの。</t>
    <phoneticPr fontId="5"/>
  </si>
  <si>
    <t>東京芝は土曜未明の雨でソフトな馬場状態。そんな馬場にしても超スローペースになり、最後は加速ラップで終わる瞬発戦に。</t>
    <phoneticPr fontId="13"/>
  </si>
  <si>
    <t>超スローペースを展開無視で差し切り勝ち。素質は高そうな感じもあるが、相当にテンションが高そうなので今後はまともに制御できるか。</t>
    <phoneticPr fontId="13"/>
  </si>
  <si>
    <t>東京ダートは土曜未明の雨の影響でかなりの高速馬場。そんな馬場でのスロー戦で一団馬群からの瞬発力勝負になった。</t>
    <phoneticPr fontId="13"/>
  </si>
  <si>
    <t>なんとかスタートで位置を取って道悪馬場のスロー戦で完璧な競馬ができた。今回は特殊馬場と特殊展開なので評価が難しい。</t>
    <phoneticPr fontId="13"/>
  </si>
  <si>
    <t>東京芝は土曜未明の雨でソフトな馬場状態。外が伸びる馬場で全馬が大きくインを空けるレースになっていた。</t>
    <phoneticPr fontId="13"/>
  </si>
  <si>
    <t>外が伸びる馬場でスムーズに外から末脚を伸ばすことができた。もう未勝利では順番だった感じ。</t>
    <phoneticPr fontId="13"/>
  </si>
  <si>
    <t>東京ダートは土曜未明の雨の影響でかなりの高速馬場。そんな馬場で先行した馬たちが全く止まらずで粘り込む結果に。</t>
    <phoneticPr fontId="13"/>
  </si>
  <si>
    <t>超高速馬場で先手を奪ってそのまま押し切り勝ち。今回は特殊すぎる馬場で評価が難しいところ。</t>
    <phoneticPr fontId="13"/>
  </si>
  <si>
    <t>東京芝は土曜未明の雨でソフトな馬場状態。そんな馬場にしてはハイペースの展開になり、脚を溜めた差し馬が突っこんでくる結果に。</t>
    <phoneticPr fontId="13"/>
  </si>
  <si>
    <t>２戦目でガラリ一変の競馬。タフな馬場やハイペースが向いたにしても、２戦目の上積みが凄まじくあった感じがします。</t>
    <phoneticPr fontId="13"/>
  </si>
  <si>
    <t>抜群のスタートから２番手追走で素晴らしい競馬ができた。時計も優秀ですし、普通に上のクラスで通用して良さそう。</t>
    <phoneticPr fontId="13"/>
  </si>
  <si>
    <t>高速馬場で速いペースで逃げて押し切り勝ち。次走は休んでの秋の東京だろうが普通にやれていいはず。</t>
    <phoneticPr fontId="13"/>
  </si>
  <si>
    <t>2未勝利</t>
    <rPh sb="1" eb="4">
      <t>ミショウリ</t>
    </rPh>
    <phoneticPr fontId="5"/>
  </si>
  <si>
    <t>1勝</t>
    <rPh sb="1" eb="2">
      <t>ショウリ</t>
    </rPh>
    <phoneticPr fontId="5"/>
  </si>
  <si>
    <t>2勝</t>
    <rPh sb="1" eb="2">
      <t>ショウリ</t>
    </rPh>
    <phoneticPr fontId="5"/>
  </si>
  <si>
    <t>3勝</t>
    <rPh sb="1" eb="2">
      <t>ショウリ</t>
    </rPh>
    <phoneticPr fontId="13"/>
  </si>
  <si>
    <t>1勝</t>
    <rPh sb="1" eb="2">
      <t>ショウリ</t>
    </rPh>
    <phoneticPr fontId="13"/>
  </si>
  <si>
    <t>2勝</t>
    <rPh sb="1" eb="2">
      <t>ショウリ</t>
    </rPh>
    <phoneticPr fontId="13"/>
  </si>
  <si>
    <t>2未勝利</t>
    <rPh sb="1" eb="2">
      <t>ミショウリ</t>
    </rPh>
    <phoneticPr fontId="13"/>
  </si>
  <si>
    <t>2OP</t>
    <phoneticPr fontId="13"/>
  </si>
  <si>
    <t>シックスペンス</t>
    <phoneticPr fontId="13"/>
  </si>
  <si>
    <t>ノットファウンド</t>
    <phoneticPr fontId="5"/>
  </si>
  <si>
    <t>コンフォルツァ</t>
    <phoneticPr fontId="13"/>
  </si>
  <si>
    <t>ビッキーファースト</t>
    <phoneticPr fontId="13"/>
  </si>
  <si>
    <t>ルークススペイ</t>
    <phoneticPr fontId="5"/>
  </si>
  <si>
    <t>ウインブライト</t>
    <phoneticPr fontId="13"/>
  </si>
  <si>
    <t>ロンドボス</t>
    <phoneticPr fontId="13"/>
  </si>
  <si>
    <t>クオリティロード</t>
    <phoneticPr fontId="13"/>
  </si>
  <si>
    <t>レッドキングリー</t>
    <phoneticPr fontId="13"/>
  </si>
  <si>
    <t>ビートエモーション</t>
    <phoneticPr fontId="5"/>
  </si>
  <si>
    <t>クオリティロード</t>
    <phoneticPr fontId="5"/>
  </si>
  <si>
    <t>ラスカンブレス</t>
    <phoneticPr fontId="13"/>
  </si>
  <si>
    <t>アルテヴェローチェ</t>
    <phoneticPr fontId="13"/>
  </si>
  <si>
    <t>ドゥカート</t>
    <phoneticPr fontId="13"/>
  </si>
  <si>
    <t>エデルクローネ</t>
    <phoneticPr fontId="13"/>
  </si>
  <si>
    <t>フィエールマン</t>
    <phoneticPr fontId="13"/>
  </si>
  <si>
    <t>マリブオレンジ</t>
    <phoneticPr fontId="13"/>
  </si>
  <si>
    <t>スマッシュアウト</t>
    <phoneticPr fontId="13"/>
  </si>
  <si>
    <t>ガルダイア</t>
    <phoneticPr fontId="13"/>
  </si>
  <si>
    <t>重</t>
    <rPh sb="0" eb="1">
      <t xml:space="preserve">オモ </t>
    </rPh>
    <phoneticPr fontId="13"/>
  </si>
  <si>
    <t>サトノアインス</t>
    <phoneticPr fontId="13"/>
  </si>
  <si>
    <t>ヴェコマ</t>
    <phoneticPr fontId="13"/>
  </si>
  <si>
    <t>ｺﾝｽﾃｨﾃｭｰｼｮﾝ</t>
    <phoneticPr fontId="13"/>
  </si>
  <si>
    <t>サトミノキラリ</t>
    <phoneticPr fontId="13"/>
  </si>
  <si>
    <t>ワイドエンペラー</t>
    <phoneticPr fontId="13"/>
  </si>
  <si>
    <t>ショウナンライシン</t>
    <phoneticPr fontId="13"/>
  </si>
  <si>
    <t>エスケンデレヤ</t>
    <phoneticPr fontId="13"/>
  </si>
  <si>
    <t>ボールドゾーン</t>
    <phoneticPr fontId="13"/>
  </si>
  <si>
    <t>東京ダートは雨影響で芝のような決め手が問われる超高速特殊馬場。ここはハイペースで流れて完全に差し有利の競馬になった。</t>
    <phoneticPr fontId="13"/>
  </si>
  <si>
    <t>出遅れて後方のインを追走する形。まさかこの特殊馬場の東京マイルでこれだけの脚を使うとは思わなかった。</t>
    <phoneticPr fontId="13"/>
  </si>
  <si>
    <t>先行馬が多数揃って案の定のハイペース戦。人気のサトミノキラリが圧巻の時計であっさり突き抜けて勝利となった。</t>
    <phoneticPr fontId="13"/>
  </si>
  <si>
    <t>中団で持ったままで最後は突き放す一方のパフォーマンス。相当に強い内容ですし、準オープンはすぐに勝って重賞戦線に出てきていい馬だ。</t>
    <phoneticPr fontId="13"/>
  </si>
  <si>
    <t>東京ダートは雨影響で芝のような決め手が問われる超高速特殊馬場。ここは人気の２頭が強かった感じで、順当に人気２頭でワンツー決着。</t>
    <phoneticPr fontId="5"/>
  </si>
  <si>
    <t>この日の馬場傾向を踏まえてか、途中で位置を押し上げて追い出しは我慢する騎乗。素質的にも上のクラスで通用していいはずだ。</t>
    <phoneticPr fontId="5"/>
  </si>
  <si>
    <t>東京ダートは雨影響で芝のような決め手が問われる超高速特殊馬場。そんな馬場にしてもハイペースだった感じで、最後は前が潰れて追い込み馬が上位独占。</t>
    <phoneticPr fontId="13"/>
  </si>
  <si>
    <t>ハイペースで展開がハマったのは確かだが、この馬自身は溜める競馬でパフォーマンスを上げている。こういう形が合いそうな印象。</t>
    <phoneticPr fontId="13"/>
  </si>
  <si>
    <t>東京ダートは雨影響で芝のような決め手が問われる超高速特殊馬場。中盤が緩むラップになり、ある程度の位置にいないと物理的に無理なレースだったか。</t>
    <phoneticPr fontId="13"/>
  </si>
  <si>
    <t>東京ダートは雨影響で芝のような決め手が問われる超高速特殊馬場。そんな馬場にしてはスローの流れで、直線はかなり速い上がりを要求されるレースに。</t>
    <phoneticPr fontId="5"/>
  </si>
  <si>
    <t>前走からスタートが改善。今回は特殊馬場のスローペース戦で好位からスムーズな競馬ができた。</t>
    <phoneticPr fontId="5"/>
  </si>
  <si>
    <t>東京ダートは雨影響で芝のような決め手が問われる超高速特殊馬場。かなりハイレベルなメンバーが揃ったが、芝並みの時計と上がりが問われて対応できない馬も多かったか。</t>
    <phoneticPr fontId="13"/>
  </si>
  <si>
    <t>東京芝は雨の影響があったが、開幕週ということもあって時計は速い馬場。スローペースで前有利の展開だったが、ラスカンブレスが展開無視で外から差し切って勝利。</t>
    <phoneticPr fontId="13"/>
  </si>
  <si>
    <t>スローの前残り戦で展開が向かなかったが、大外一気で差し切った。不器用さはあるが脚力自体はオープン級のものがあるか。</t>
    <phoneticPr fontId="13"/>
  </si>
  <si>
    <t>東京ダートは雨影響で芝のような決め手が問われる超高速特殊馬場。あまりに時計が速くなったことで、後ろから行った馬には厳しいレースだったか。</t>
    <phoneticPr fontId="5"/>
  </si>
  <si>
    <t>超高速馬場がどうかと見ていたが、馬場なりに渋とさを見せて勝利。相手なりに上のクラスでも走りそうな馬に見えます。</t>
    <phoneticPr fontId="5"/>
  </si>
  <si>
    <t>東京ダートは雨影響で芝のような決め手が問われる超高速特殊馬場。ここは未勝利にしてはかなり速いタイムが記録されましたし、前に行った馬しかどうしようもなかった。</t>
    <phoneticPr fontId="5"/>
  </si>
  <si>
    <t>二の足で先手を奪って押し切り勝ち。特殊馬場ではあったが、距離を伸ばしてパフォーマンスを上げてきた感じがします。</t>
    <phoneticPr fontId="5"/>
  </si>
  <si>
    <t>少頭数で超スローペースからの瞬発戦に。差のつきにくい展開だったが、ルメール騎手が完璧にエスコートしたワイドエンペラーが差し切って勝利。</t>
    <phoneticPr fontId="13"/>
  </si>
  <si>
    <t>超スローペースの展開でルメール騎手が完璧に捌いてきた。なかなかオープンとなると相手が強そうだが・・・</t>
    <phoneticPr fontId="13"/>
  </si>
  <si>
    <t>東京芝は雨の影響があったが、開幕週ということもあって時計は速い馬場。ここは早めに捲りが入ったことで、能力上位の３歳同士の差し比べレースに。</t>
    <phoneticPr fontId="13"/>
  </si>
  <si>
    <t>あまりキレ勝負向きの馬ではなさそうだったが、ここでは力が上位だった。ソフト馬場ならオープンまで行ける馬に見えます。</t>
    <phoneticPr fontId="13"/>
  </si>
  <si>
    <t>東京ダートは雨影響で芝のような決め手が問われる超高速特殊馬場。中盤が極端に緩むレースラップで、直線はやたらに差し追い込みが決まるレースになった。</t>
    <phoneticPr fontId="5"/>
  </si>
  <si>
    <t>高速馬場でキレが問われるコンディションで決め手を活かし切った。今回は特殊馬場だったが３着以下は突き放している。</t>
    <phoneticPr fontId="5"/>
  </si>
  <si>
    <t>雨の影響があったが開幕週の最初のレースで普通に時計の速い決着に。速いペースで流れてビッキーファーストが鮮やかに差し切って勝利。</t>
    <phoneticPr fontId="13"/>
  </si>
  <si>
    <t>ハイペースで展開が向いたとはいえ２戦目でガラリ一変。近親にシンハライトがいる良血で素質は高いんじゃないだろうか。</t>
    <phoneticPr fontId="13"/>
  </si>
  <si>
    <t>東京芝は雨の影響があったが、この時間帯はまだ時計の出る馬場。超スローからの瞬発戦でコンフォルツァとスカイタワーが一騎打ちの結果に。</t>
    <phoneticPr fontId="13"/>
  </si>
  <si>
    <t>いかにも横山典弘騎手が教育して良化している感じの馬。地味ではあるが、上のクラスでも相手なりに走りそうなタイプに見えます。</t>
    <phoneticPr fontId="13"/>
  </si>
  <si>
    <t>東京芝は雨の影響があったが、開幕週ということもあって時計は速い馬場。かなりメンバーは揃っていた印象で、活躍馬が多数出るレースになるかも。</t>
    <phoneticPr fontId="13"/>
  </si>
  <si>
    <t>大外枠でスタート出遅れ。それでも大外一気で鮮やかに突き抜けた。母フィニフティの良血馬ですし、これは大きなところが狙える馬か。</t>
    <phoneticPr fontId="13"/>
  </si>
  <si>
    <t>東京芝は雨の影響があったが、開幕週ということもあって時計は速い馬場。超スローペースからの瞬発戦で、人気のレッドキングリーがあっさり抜け出して完勝。</t>
    <phoneticPr fontId="13"/>
  </si>
  <si>
    <t>かなり行きたがっていたが２番手で折り合いをつけると力が違った。難しさはありそうだが素質はかなり高いんじゃないんだろうか。</t>
    <phoneticPr fontId="13"/>
  </si>
  <si>
    <t>東京ダートは雨影響で芝のような決め手が問われる超高速特殊馬場。最後は初ダート組の２頭が３着以下を突き放してワンツー。</t>
    <phoneticPr fontId="13"/>
  </si>
  <si>
    <t>初ダートで特殊な馬場でしっかりと力を発揮できた。揉まれた際や普通の馬場でどこまでやれるかは未知数。</t>
    <phoneticPr fontId="13"/>
  </si>
  <si>
    <t>揉まれ弱いところがある馬で、今回は外枠からスムーズな競馬ができた。オープンでも通用する馬だが、色々と条件に注文はつきそう。</t>
    <phoneticPr fontId="13"/>
  </si>
  <si>
    <t>好位からスローを察知して早めに仕掛けるルメールの好判断。時計やラップも破格ですし、勢いそのままに年明けの重賞、G1に出ていてもおかしくない。</t>
    <phoneticPr fontId="13"/>
  </si>
  <si>
    <t>ロンティケチャップが飛ばし気味に逃げたがそこまで速くないペース。単勝1.1倍に推されたエデルクローネがタイセイリコルドとの接戦を制して勝利。</t>
    <phoneticPr fontId="13"/>
  </si>
  <si>
    <t>スタートで煽ったが測ったように差し切り勝ち。時計もまずまずですし、血統的に上のクラスでもやれていいか。</t>
    <phoneticPr fontId="13"/>
  </si>
  <si>
    <t>東京ダートは雨影響で芝のような決め手が問われる超高速特殊馬場。マリブオレンジとジューンエオスが３着以下を突き放してワンツー決着。</t>
    <phoneticPr fontId="13"/>
  </si>
  <si>
    <t>新馬戦らしく超スローペースからの瞬発戦に。好位に構えたスマッシュアウトがノーステッキであっさり突き抜けて勝利。</t>
    <phoneticPr fontId="13"/>
  </si>
  <si>
    <t>超スローを好位からノーステッキで突き抜けた。素質は高そうで、今後はペースが流れてどこまでやれるかがポイント。</t>
    <phoneticPr fontId="13"/>
  </si>
  <si>
    <t>新馬戦らしく超スローペースからの瞬発戦に。ほぼ加速ラップのレースだったが、ノーザンファーム生産馬が順当にワンツーを決めた。</t>
    <phoneticPr fontId="13"/>
  </si>
  <si>
    <t>若干出負けしたが早めに先頭に立って押し切り勝ち。最後はほぼ加速ラップで走れており素質は高そうだが、なかなか乗り難しさもありそうな馬。</t>
    <phoneticPr fontId="13"/>
  </si>
  <si>
    <t>好位追走からインを突いて素晴らしい競馬を見せた。強いパフォーマンスだったが、特殊馬場だったので普通の馬場でどこまで走れるか。</t>
    <phoneticPr fontId="13"/>
  </si>
  <si>
    <t>2未勝利</t>
    <rPh sb="1" eb="2">
      <t>ミショウリ</t>
    </rPh>
    <phoneticPr fontId="5"/>
  </si>
  <si>
    <t>2新馬</t>
    <rPh sb="1" eb="2">
      <t>シンバ</t>
    </rPh>
    <phoneticPr fontId="5"/>
  </si>
  <si>
    <t>2 1勝</t>
    <rPh sb="3" eb="4">
      <t>ショウリ</t>
    </rPh>
    <phoneticPr fontId="13"/>
  </si>
  <si>
    <t>ボーンディスウェイ</t>
    <phoneticPr fontId="13"/>
  </si>
  <si>
    <t>ロードフォンス</t>
    <phoneticPr fontId="5"/>
  </si>
  <si>
    <t>デンクマール</t>
    <phoneticPr fontId="13"/>
  </si>
  <si>
    <t>ゴーゴーステーツ</t>
    <phoneticPr fontId="13"/>
  </si>
  <si>
    <t>イミグラントソング</t>
    <phoneticPr fontId="13"/>
  </si>
  <si>
    <t>ﾌｫｰｳｨｰﾙﾄﾞﾗｲﾌﾞ</t>
    <phoneticPr fontId="13"/>
  </si>
  <si>
    <t>イッシンフラン</t>
    <phoneticPr fontId="5"/>
  </si>
  <si>
    <t>シャンハイボビー</t>
    <phoneticPr fontId="5"/>
  </si>
  <si>
    <t>ディーマジェスティ</t>
    <phoneticPr fontId="5"/>
  </si>
  <si>
    <t>ミスターメロディ</t>
    <phoneticPr fontId="5"/>
  </si>
  <si>
    <t>カラマティアノス</t>
    <phoneticPr fontId="13"/>
  </si>
  <si>
    <t>レモンバーム</t>
    <phoneticPr fontId="13"/>
  </si>
  <si>
    <t>テイクイットオール</t>
    <phoneticPr fontId="13"/>
  </si>
  <si>
    <t>アバンデル</t>
    <phoneticPr fontId="13"/>
  </si>
  <si>
    <t>リアレスト</t>
    <phoneticPr fontId="5"/>
  </si>
  <si>
    <t>ガンウルフ</t>
    <phoneticPr fontId="13"/>
  </si>
  <si>
    <t>ドントゥザムーン</t>
    <phoneticPr fontId="13"/>
  </si>
  <si>
    <t>ボンヌソワレ</t>
    <phoneticPr fontId="13"/>
  </si>
  <si>
    <t>ベンヌ</t>
    <phoneticPr fontId="5"/>
  </si>
  <si>
    <t>カリフォルニア</t>
    <phoneticPr fontId="5"/>
  </si>
  <si>
    <t>リンフレスカンテ</t>
    <phoneticPr fontId="13"/>
  </si>
  <si>
    <t>コンテネレッツア</t>
    <phoneticPr fontId="13"/>
  </si>
  <si>
    <t>メルキオル</t>
    <phoneticPr fontId="13"/>
  </si>
  <si>
    <t>ブレイディヴェーグ</t>
    <phoneticPr fontId="13"/>
  </si>
  <si>
    <t>少頭数の２歳戦にしても超スローペースの展開。ラスト２ハロン=10.9で完全な瞬発力勝負になった。</t>
    <phoneticPr fontId="13"/>
  </si>
  <si>
    <t>超スローペースを先行してラスト２ハロン=10.9を連発して完勝。展開には恵まれているが、脚力があるのは確かじゃないだろうか。次走が試金石。</t>
    <phoneticPr fontId="13"/>
  </si>
  <si>
    <t>アナベルケイツーとイッシンフランの２頭が速いペースで先行する展開。イッシンフランが楽な手ごたえで抜け出して完勝となった。</t>
    <phoneticPr fontId="5"/>
  </si>
  <si>
    <t>初ダートでスッと先行すると楽に抜け出して完勝。ハイペースを先行しての勝利ですし、普通に評価していいんじゃないだろうか。</t>
    <phoneticPr fontId="5"/>
  </si>
  <si>
    <t>この条件らしくスローペースからの決め手比べに。順当にノーザンファーム生産馬の２頭が差し込んできてワンツー決着。</t>
    <phoneticPr fontId="13"/>
  </si>
  <si>
    <t>ここに入れば能力も決め手も上位だった。勝ちっぷりは鮮やかだったが、レイデオロ産駒なので上のクラスでどれだけやれる素質があるか。</t>
    <phoneticPr fontId="13"/>
  </si>
  <si>
    <t>新馬戦にしてはペースは流れた一戦。それにしては上がりも速いですし、なかなか上位は強い競馬をしているか。</t>
    <phoneticPr fontId="13"/>
  </si>
  <si>
    <t>中団追走から大外を鮮やかに差し切って勝利。新馬戦にしてはかなり時計も優秀ですし、上のクラスでも通用して良さそう。</t>
    <phoneticPr fontId="13"/>
  </si>
  <si>
    <t>新馬戦にしても超スローペースの展開。こうなるとある程度の位置を取らなければ物理的に無理なレースだったか。</t>
    <phoneticPr fontId="13"/>
  </si>
  <si>
    <t>好位から速い上がりを使って差し切り勝ち。今回は超スローで全く負荷がかかっていないので、次走が試金石になりそうだ。</t>
    <phoneticPr fontId="13"/>
  </si>
  <si>
    <t>内枠の馬がすぐに隊列を決めて超スローペースの展開。もう差し馬はどうしようもなかった感じで、前に行った馬がそのままなだれ込むレースに。</t>
    <phoneticPr fontId="13"/>
  </si>
  <si>
    <t>超スローペースを外目の好位で完璧な競馬ができた。去勢手術明けでもいきなり走れた点も評価できる。</t>
    <phoneticPr fontId="13"/>
  </si>
  <si>
    <t>少頭数で行く馬もいなくて超のつくスローペース戦に。もう前に行かないとどうしようもないレースになった。</t>
    <phoneticPr fontId="13"/>
  </si>
  <si>
    <t>１枠から位置を取ってロスのない競馬。直線では少し前が詰まり気味だったが上手く捌いて差し切った。2400mの距離は少しイメージ。</t>
    <phoneticPr fontId="13"/>
  </si>
  <si>
    <t>前半スローペースからのロンスパ戦に。インペリアルラインだけ外から差してきたが、基本的には前残りの展開だった。</t>
    <phoneticPr fontId="5"/>
  </si>
  <si>
    <t>初ダートだったが馬群の中の競馬にも対応して適性を見せた。スローで展開は向いたとはいえ、この勝ちっぷりなら上でも期待できる。</t>
    <phoneticPr fontId="5"/>
  </si>
  <si>
    <t>淀みないペースで流れて地力がはっきり問われる展開。ロードフォンスが中団からスムーズに抜け出して力の違いを見せた。</t>
    <phoneticPr fontId="5"/>
  </si>
  <si>
    <t>中団で脚を溜めて完璧なエスコートを見せた。もともと２走前にオープン級の時計で走れている馬ですし、この舞台ならオープンでも楽しみ。</t>
    <phoneticPr fontId="5"/>
  </si>
  <si>
    <t>前半からぶっ飛ばす馬が出て縦長のハイペースの展開。東京コースらしくない持続力とスタミナが問われるレースになった。</t>
    <phoneticPr fontId="13"/>
  </si>
  <si>
    <t>あまりキレはない馬だけに、今回はペース流れて持続力が問われる展開が良かった。跳びが大きいので広いコース自体は向きそう。</t>
    <phoneticPr fontId="13"/>
  </si>
  <si>
    <t>ヨーカイディスコの逃げを押してガンウルフがマークする展開。基本は前残りの流れで、ガンウルフが手応え渋いながら抜け出して勝利。</t>
    <phoneticPr fontId="13"/>
  </si>
  <si>
    <t>かなり手応えがズブかったが、距離短縮が功を奏した感じ。もう少しだけ距離は長い方が良さそうだが、準オープンは切れ味お化けの馬が多い点がどうか。</t>
  </si>
  <si>
    <t>ペースは流れたが前に行った馬が強かった感じ。逃げ馬のライストンこそ潰れたが、その直後にいた馬たちで上位独占。</t>
    <phoneticPr fontId="13"/>
  </si>
  <si>
    <t>２戦目で外枠で揉まれない競馬でパフォーマンス一変。普通に強い競馬でしたし、砂を被らない競馬で大前進。</t>
    <phoneticPr fontId="13"/>
  </si>
  <si>
    <t>有力馬がほぼすべてで遅れ。スローペースで前有利の展開だったが、地力の違いで有力馬が最後は差し込んできた。</t>
    <phoneticPr fontId="13"/>
  </si>
  <si>
    <t>出遅れたが二の足で位置を取って好位から差し切り勝ち。1400mの距離でパフォーマンスを上げてきた感じがします。</t>
    <phoneticPr fontId="13"/>
  </si>
  <si>
    <t>初ダートのゴーゴーステーツが先手を奪って速いペース。そのままゴーゴーステーツが逃げ切り勝ちとなったが、まずまず時計も速いんじゃないだろうか。</t>
    <phoneticPr fontId="13"/>
  </si>
  <si>
    <t>抜群のスタートを切って逃げ切り勝ち。見立て通りのダート馬だった感じで、この時計で走れるなら上のクラスでも通用。</t>
    <phoneticPr fontId="13"/>
  </si>
  <si>
    <t>大半の馬がスタートで出遅れ。そんな中で抜群のスタートを切ったベンヌが逃げ切って勝利。走破時計もかなり速い。</t>
    <phoneticPr fontId="5"/>
  </si>
  <si>
    <t>抜群のスタートから先手を奪って圧勝。古馬２勝クラスぐらいの時計で走れていますし、ダート短距離ならなかなか期待できそうな馬だ。</t>
    <phoneticPr fontId="5"/>
  </si>
  <si>
    <t>新馬戦らしくスローペースから上がりだけの瞬発戦に。それにしれも上がり33.7でまとめてこの走破時計なら上位馬は相当に強い。</t>
    <phoneticPr fontId="13"/>
  </si>
  <si>
    <t>調教でG1馬に先着した通りに強い競馬。積んでいるエンジンはG1級に見えるが、デカい馬なので注文はつきそう。モーリス産駒で危うさもありそうです。</t>
    <phoneticPr fontId="13"/>
  </si>
  <si>
    <t>隊列がすぐに落ち着いてスローペースの展開。人気の２頭が先行してそのまま行った行ったを決めた。</t>
    <phoneticPr fontId="5"/>
  </si>
  <si>
    <t>母父サウスヴィグラスなので距離短縮が良かったか。今回は緩いペースに恵まれている感じがします。</t>
    <phoneticPr fontId="5"/>
  </si>
  <si>
    <t>少頭数で超スローペースから上がりだけの勝負に。先手を奪ったリンフレスカンテがまんまと押し切って勝利。</t>
    <phoneticPr fontId="13"/>
  </si>
  <si>
    <t>今回は超スローペースの逃げを打てたのが全て。上のクラスでは厳しいと思います。</t>
    <phoneticPr fontId="13"/>
  </si>
  <si>
    <t>ペースがしっかり流れて差しも決まる展開。今回は内枠から位置を取りに行ったコンテネレッツアが断然人気に応えて順当勝ち。</t>
    <phoneticPr fontId="13"/>
  </si>
  <si>
    <t>出していって好位で折り合う競馬。ルメールの上手さがとにかく目立った感じ。未勝利勝ちのようにじっくり溜めた方が良さは出そう。</t>
    <phoneticPr fontId="13"/>
  </si>
  <si>
    <t>メルキオルが逃げてスローペースの展開。こうなってしまうと前に行った馬しかどうしようもなかった感じ。</t>
    <phoneticPr fontId="13"/>
  </si>
  <si>
    <t>先手を奪ってスローペースの逃げで展開は恵まれた。今後は揉まれる競馬への対応や本当に強い競馬と戦ってどうかなどがポイントになる。</t>
    <phoneticPr fontId="13"/>
  </si>
  <si>
    <t>ペース以上に先行争いは激しくなって差しが決まる展開。人気のソンシが２着以下を突き放して順当勝ちとなった。</t>
    <phoneticPr fontId="13"/>
  </si>
  <si>
    <t>良馬場で伸び伸びと走れば重賞級の素材。今後はどこを使って行くかだが、来年には重賞ウィナーの仲間入りをしているんじゃないだろうか。</t>
    <phoneticPr fontId="13"/>
  </si>
  <si>
    <t>先行馬不在でゆったりとしたペースで推移。かなり上がりの速いレースになり、完璧にルメールがエスコートしてきたニュージーズが差し切って勝利。</t>
    <phoneticPr fontId="13"/>
  </si>
  <si>
    <t>スローペースの瞬発戦でルメール騎手が完璧に捌いて差し切り勝ち。今回は完璧な競馬ができているので、準オープンが試金石じゃないだろうか。</t>
    <phoneticPr fontId="13"/>
  </si>
  <si>
    <t>2 1勝</t>
    <rPh sb="3" eb="4">
      <t>ショウ</t>
    </rPh>
    <phoneticPr fontId="13"/>
  </si>
  <si>
    <t>ジュンブロッサム</t>
    <phoneticPr fontId="13"/>
  </si>
  <si>
    <t>キングノジョー</t>
    <phoneticPr fontId="13"/>
  </si>
  <si>
    <t>アメリカンビーチ</t>
    <phoneticPr fontId="5"/>
  </si>
  <si>
    <t>アメリカンファラオ</t>
    <phoneticPr fontId="5"/>
  </si>
  <si>
    <t>ユニファイド</t>
    <phoneticPr fontId="5"/>
  </si>
  <si>
    <t>フクシマコウヨウ</t>
    <phoneticPr fontId="13"/>
  </si>
  <si>
    <t>ノーブルミッション</t>
    <phoneticPr fontId="13"/>
  </si>
  <si>
    <t>リトルジャイアンツ</t>
    <phoneticPr fontId="13"/>
  </si>
  <si>
    <t>レッドルイナール</t>
    <phoneticPr fontId="13"/>
  </si>
  <si>
    <t>コルチェスター</t>
    <phoneticPr fontId="13"/>
  </si>
  <si>
    <t>ストレングス</t>
    <phoneticPr fontId="5"/>
  </si>
  <si>
    <t>エイシンフラッシュ</t>
    <phoneticPr fontId="5"/>
  </si>
  <si>
    <t>マスカレードボール</t>
    <phoneticPr fontId="13"/>
  </si>
  <si>
    <t>ダノンブレット</t>
    <phoneticPr fontId="5"/>
  </si>
  <si>
    <t>サトノクラウン</t>
    <phoneticPr fontId="5"/>
  </si>
  <si>
    <t>ノヴェリスト</t>
    <phoneticPr fontId="13"/>
  </si>
  <si>
    <t>ファイアトリック</t>
    <phoneticPr fontId="13"/>
  </si>
  <si>
    <t>カリーン</t>
    <phoneticPr fontId="13"/>
  </si>
  <si>
    <t>エネルジコ</t>
    <phoneticPr fontId="13"/>
  </si>
  <si>
    <t>ミーントゥビー</t>
    <phoneticPr fontId="13"/>
  </si>
  <si>
    <t>ゴールデンオスカー</t>
    <phoneticPr fontId="13"/>
  </si>
  <si>
    <t>ピコニ</t>
    <phoneticPr fontId="13"/>
  </si>
  <si>
    <t>ニューステソーロ</t>
    <phoneticPr fontId="13"/>
  </si>
  <si>
    <t>トーセンリョウ</t>
    <phoneticPr fontId="13"/>
  </si>
  <si>
    <t>グロリアムンディ</t>
    <phoneticPr fontId="5"/>
  </si>
  <si>
    <t>ロジアデレード</t>
    <phoneticPr fontId="13"/>
  </si>
  <si>
    <t>スナッピードレッサ</t>
    <phoneticPr fontId="5"/>
  </si>
  <si>
    <t>ユニオンラグズ</t>
    <phoneticPr fontId="5"/>
  </si>
  <si>
    <t>マッキンジー</t>
    <phoneticPr fontId="5"/>
  </si>
  <si>
    <t>プレシャスデイ</t>
    <phoneticPr fontId="13"/>
  </si>
  <si>
    <t>そこまでメンバーレベルは高くなかったか。ロジアデレードがスムーズに逃げて押し切ったが、最後は４着以下が突き放される結果に。</t>
    <phoneticPr fontId="13"/>
  </si>
  <si>
    <t>コーナーで加速できないので東京コース向き。今回は内枠だったが揉まれない競馬ができたことで好走した感じはあります。</t>
    <phoneticPr fontId="13"/>
  </si>
  <si>
    <t>平均ペースで最後は上がりが掛かる展開。グロリアムンディが久々に勝利となったが、前日の条件戦と比較してもかなり時計は遅い。</t>
    <phoneticPr fontId="5"/>
  </si>
  <si>
    <t>オープン条件で相手が弱くなったことで久々に良さを出せた。ただ、時計が条件戦レベルなので評価はできないか。</t>
    <phoneticPr fontId="5"/>
  </si>
  <si>
    <t>少頭数で超スローペースから上がりだけの展開に。最後は決め手が問われるレースになり、トーセンリョウの末脚がここでは抜けていた。</t>
    <phoneticPr fontId="13"/>
  </si>
  <si>
    <t>新潟日報賞は距離不足な上にハイレベル戦。なかなか素質の高いディープインパクト産駒で、オープンでもやれて良さそうな感じがします。</t>
    <phoneticPr fontId="13"/>
  </si>
  <si>
    <t>少頭数で超スローペースから上がりだけの展開に。もう前に行った馬しかどうしようもないレースだったか。</t>
    <phoneticPr fontId="13"/>
  </si>
  <si>
    <t>超スローペースを好位から差し切り勝ち。本質的にはキレ勝負向きではなさそうで、持続力を活かす競馬の方が合いそう。</t>
    <phoneticPr fontId="13"/>
  </si>
  <si>
    <t>平均ペースで流れて前も差しもどちらも来れる展開。人気のピコニが先行策から押し切って順当勝ち。</t>
    <phoneticPr fontId="13"/>
  </si>
  <si>
    <t>２番手からの競馬で抜け出して順当勝ち。３歳馬なので成長はありそうだが、２勝クラスは慣れが必要な感じがします。</t>
    <phoneticPr fontId="13"/>
  </si>
  <si>
    <t>８枠の２頭が引っ張って最後は差しも決まる展開。格上挑戦のゴールデンオスカーが鮮やかな末脚を見せて差し切り勝ち。</t>
    <phoneticPr fontId="13"/>
  </si>
  <si>
    <t>内枠から位置を取りつつ決め手を活かす競馬ができた。この条件がベストな感じで、再度の１勝クラスなら当然上位。</t>
    <phoneticPr fontId="13"/>
  </si>
  <si>
    <t>低レベルなメンバーだったが、それにしても異常な超スローペース戦に。途中から先手を奪ったミーントゥビーがまんまと逃げ切り勝ち。</t>
    <phoneticPr fontId="13"/>
  </si>
  <si>
    <t>溜めてこその馬だが、今回は超スローを見越して松岡騎手が途中から動いた。合う戦法ではなかったが、これだけ反則的なスローになれば逃げきれる。</t>
    <phoneticPr fontId="13"/>
  </si>
  <si>
    <t>なかなかメンバーは揃っていたレース。上がりがかなり速いレースになり、決め手もそうだがある程度の位置にいないと厳しいレースになったか。</t>
    <phoneticPr fontId="13"/>
  </si>
  <si>
    <t>これまでのレース内容や相手関係からもこれぐらいは走れる。３着以下は突き放していますし、上のクラスでも通用しそう。</t>
    <phoneticPr fontId="13"/>
  </si>
  <si>
    <t>まさか横山典弘騎乗のダノンブレットが逃げる展開。絶妙に中盤を緩める芸術的なラップを刻んで、そのままダノンブレットが押し切り勝ちとなった。</t>
    <phoneticPr fontId="5"/>
  </si>
  <si>
    <t>まさかの逃げ戦法でそのまま押し切って勝利。今回は横山典弘騎手の奇策がハマった感じで、オープンではどこまでやれるだろうか。</t>
    <phoneticPr fontId="5"/>
  </si>
  <si>
    <t>切れ味勝負では厳しいと踏んだかルメールのシルバーレインが先手を奪う展開。ペース流れた上に上がりも速く、これはなかなかのハイレベル戦だったか。</t>
    <phoneticPr fontId="13"/>
  </si>
  <si>
    <t>初戦は遊びながら走っての勝利。今回はまともに走って一気に上げてきた。素質はかなり高そうで、クラシック級の馬の可能性も十分。</t>
    <phoneticPr fontId="13"/>
  </si>
  <si>
    <t>このクラスにしては緩い流れで前有利の展開。先行した人気２頭が順当にワンツー決着となった。</t>
    <phoneticPr fontId="5"/>
  </si>
  <si>
    <t>出遅れ癖があって出世が遅れていた馬。最近はゲートを出れるようになってきて、今回はルメール騎乗で先行して圧勝。昇級即通用でしょう。</t>
    <phoneticPr fontId="5"/>
  </si>
  <si>
    <t>中盤が緩み気味のラップになり前有利のレースに。先行したセイウンマカロンがあっさり抜け出して完勝となった。</t>
    <phoneticPr fontId="13"/>
  </si>
  <si>
    <t>今回はメンバーレベルに恵まれた印象。完勝ではあるが、昇級してどこまでやれるだろうか。</t>
    <phoneticPr fontId="13"/>
  </si>
  <si>
    <t>前半ペースは流れたが３コーナー地点からラップが緩んで差し馬向きの展開に。ファイアトリックとヴィジブルライトが３着以下を突き放してワンツー。</t>
    <phoneticPr fontId="13"/>
  </si>
  <si>
    <t>初ダートだったが好位からスムーズな競馬で差し切り勝ち。特殊なラップ構成なのでなかなか評価が難しいところ。</t>
    <phoneticPr fontId="13"/>
  </si>
  <si>
    <t>前半が超スローペースで位置を取れなかった馬はどうしようもなかった。ダノンリュラが案外伸びなかったところをカリーンが差し切って勝利。</t>
    <phoneticPr fontId="13"/>
  </si>
  <si>
    <t>超スローでスムーズに競馬ができた。どうもダノンリュラが不発に終わった感じで、この馬はそこまで評価できないか。</t>
    <phoneticPr fontId="13"/>
  </si>
  <si>
    <t>超スローペースからラスト３ハロンだけの瞬発戦に。人気のプレシャスデイがここでは決め手も上位だった感じだ。</t>
    <phoneticPr fontId="13"/>
  </si>
  <si>
    <t>超スローペースの決め手勝負で抜群の切れ味を見せた。そこまでキレはなさそうな血統で、今回は相対的にキレる脚を使えた可能性も。</t>
    <phoneticPr fontId="13"/>
  </si>
  <si>
    <t>前半途中番が緩んでラスト２ハロンは芝並みの上がりが記録された。それにしても後続を突き放したスナッピードレッサの強さだけが目立った。</t>
    <phoneticPr fontId="5"/>
  </si>
  <si>
    <t>中団追走からラスト２ハロンを11.7の連続で圧巻のパフォーマンス。嶋田騎手が鞍上だったが、これはかなり出世が見込める馬かも。</t>
    <phoneticPr fontId="5"/>
  </si>
  <si>
    <t>新馬戦らしくスローペースからの瞬発戦に。素質の違いを見せて人気の２頭が順当に走ってきてワンツー決着。</t>
    <phoneticPr fontId="13"/>
  </si>
  <si>
    <t>じっくり溜める競馬で最後は素晴らしい末脚。ノーザン生産馬でドゥラメンテ産駒ですし素質はかなり高そう。津村騎手がクラシックを狙える馬に出会えた可能性。</t>
    <phoneticPr fontId="13"/>
  </si>
  <si>
    <t>淡々としたペースで流れて地力が問われたか。人気の２頭が３着以下を突き放してワンツー決着。</t>
    <phoneticPr fontId="5"/>
  </si>
  <si>
    <t>２戦目で普通の馬場に変わってパフォーマンスを上げた。大型馬で使いつつ良くなりそうだが、揉まれると怪しいところはありそう。</t>
    <phoneticPr fontId="5"/>
  </si>
  <si>
    <t>低調なメンバーレベル。人気の先行馬２頭が粘り込みを狙ったが、最後方追走のフクシマコウヨウが鮮やかな大外一気を決めて差し切り勝ち。</t>
    <phoneticPr fontId="13"/>
  </si>
  <si>
    <t>前走は出していって折り合いを欠いた。今回は衝撃的な末脚を見せたが、かなり相手が弱かったことは覚えておきたい。</t>
    <phoneticPr fontId="13"/>
  </si>
  <si>
    <t>少頭数だったがかなり速いペースで流れてスタミナ勝負に。外を通ってリトルジャイアンツが楽々と突き抜けて完勝。</t>
    <phoneticPr fontId="13"/>
  </si>
  <si>
    <t>初戦でジェットマグナムと接戦できていた馬。ストライドが大きい体力タイプで今回は展開が向いた印象。それでもこの内容なら上でも期待できる。</t>
    <phoneticPr fontId="13"/>
  </si>
  <si>
    <t>新馬戦にしては速いペースで流れて先行馬は壊滅。最後は差し馬が突っこんでくるなかなか珍しい結果になった。</t>
    <phoneticPr fontId="13"/>
  </si>
  <si>
    <t>内枠でスタート出負け。それでもルメールは慌てず騒がずで外からあっり突き抜けた。素質はなかなか高いんじゃないだろうか。</t>
    <phoneticPr fontId="13"/>
  </si>
  <si>
    <t>ノーザンファーム生産馬が８頭も出走しており、これはハイレベル戦だったか。超スローからの上がり勝負で、断然人気のキングノジョーが評判通りに楽勝となった。</t>
    <phoneticPr fontId="13"/>
  </si>
  <si>
    <t>スタート抜群でセンスも十分。あっさり捌いてきたあたり立ち回りも上手そうで、これはシルバーステート産駒の成功傑作になるかも。</t>
    <phoneticPr fontId="13"/>
  </si>
  <si>
    <t>新馬戦らしくスローペースからの瞬発戦に。最後はコルチェスターとハーモニーソングが３着以下を突き放してワンツー。</t>
    <phoneticPr fontId="13"/>
  </si>
  <si>
    <t>外目の好位ポジションからスムーズな競馬ができていた。レースセンスは高いがペース流れてどこまでやれるだろうか。</t>
    <phoneticPr fontId="13"/>
  </si>
  <si>
    <t>エピックジョイ</t>
    <phoneticPr fontId="13"/>
  </si>
  <si>
    <t>2新馬</t>
    <rPh sb="1" eb="3">
      <t xml:space="preserve">シンバ </t>
    </rPh>
    <phoneticPr fontId="13"/>
  </si>
  <si>
    <t>スタンリーテソーロ</t>
    <phoneticPr fontId="5"/>
  </si>
  <si>
    <t>クラリネットソナタ</t>
    <phoneticPr fontId="13"/>
  </si>
  <si>
    <t>リアライズオーラム</t>
    <phoneticPr fontId="13"/>
  </si>
  <si>
    <t>アレスグート</t>
    <phoneticPr fontId="13"/>
  </si>
  <si>
    <t>ルージュラナキラ</t>
    <phoneticPr fontId="13"/>
  </si>
  <si>
    <t>シスキン</t>
    <phoneticPr fontId="13"/>
  </si>
  <si>
    <t>パーリーラスター</t>
    <phoneticPr fontId="13"/>
  </si>
  <si>
    <t>フクノブルジュ</t>
    <phoneticPr fontId="5"/>
  </si>
  <si>
    <t>シンハナーダ</t>
    <phoneticPr fontId="13"/>
  </si>
  <si>
    <t>ウォーターリヒト</t>
    <phoneticPr fontId="13"/>
  </si>
  <si>
    <t>ブラウンラチェット</t>
    <phoneticPr fontId="13"/>
  </si>
  <si>
    <t>クニノハッピー</t>
    <phoneticPr fontId="5"/>
  </si>
  <si>
    <t>モズアスコット</t>
    <phoneticPr fontId="5"/>
  </si>
  <si>
    <t>ダノンミッション</t>
    <phoneticPr fontId="13"/>
  </si>
  <si>
    <t>チューラワンサ</t>
    <phoneticPr fontId="13"/>
  </si>
  <si>
    <t>タガノバビロン</t>
    <phoneticPr fontId="13"/>
  </si>
  <si>
    <t>カンサロス</t>
    <phoneticPr fontId="13"/>
  </si>
  <si>
    <t>ナイキスト</t>
    <phoneticPr fontId="13"/>
  </si>
  <si>
    <t>アマキヒ</t>
    <phoneticPr fontId="13"/>
  </si>
  <si>
    <t>エヴァンスウィート</t>
    <phoneticPr fontId="13"/>
  </si>
  <si>
    <t>ベンサレム</t>
    <phoneticPr fontId="13"/>
  </si>
  <si>
    <t>ミエスペランサ</t>
    <phoneticPr fontId="13"/>
  </si>
  <si>
    <t>ドウデュース</t>
    <phoneticPr fontId="13"/>
  </si>
  <si>
    <t>アームズレイン</t>
    <phoneticPr fontId="5"/>
  </si>
  <si>
    <t>２勝クラスにしてはかなりのスローペース戦。こうなってしまうと前に行った馬以外は厳しくなった。</t>
    <phoneticPr fontId="5"/>
  </si>
  <si>
    <t>スローペースを先行して楽に抜け出して勝利。今回は展開に恵まれているので準オープンは試金石な部分があるだろう。</t>
    <phoneticPr fontId="5"/>
  </si>
  <si>
    <t>少頭数でスローペースからの瞬発戦に。ラズベリームースが逃げ粘っていたが、人気のウォーターリヒトが最後に差し切って勝利。</t>
    <phoneticPr fontId="13"/>
  </si>
  <si>
    <t>ラズベリームースの楽逃げをあっさり捕らえて差し切り勝ち。地味ながら素質は高そうで、来年にマイル重賞を勝っておかしくなさそう。</t>
    <phoneticPr fontId="13"/>
  </si>
  <si>
    <t>少頭数でかなりのスローペースに。前に行った馬しかどうしようもないレースになった感じがします。</t>
    <phoneticPr fontId="13"/>
  </si>
  <si>
    <t>今回は能力上位でスローペースで展開に恵まれた。強い勝ちっぷりだったが、準オープンは試金石な部分かあるか。</t>
    <phoneticPr fontId="13"/>
  </si>
  <si>
    <t>ある程度ペースが流れた上で地力ははっきり問われた感じ。ここは１頭、重賞を勝てるぐらいの馬がいたようでシンハナーダは相当に強そう。</t>
    <phoneticPr fontId="13"/>
  </si>
  <si>
    <t>ある程度ペース流れた上に加速ラップ。時計もラップも超優秀で、陣営から来年の天皇賞秋の話が出たのも納得。早くオープンに来てほしい。</t>
    <phoneticPr fontId="13"/>
  </si>
  <si>
    <t>中盤が緩みすぎての超スローペース戦に。馬群が詰まって逆に決め手が問われた感じで、差し追い込み馬が上位独占の結果に。</t>
    <phoneticPr fontId="5"/>
  </si>
  <si>
    <t>初の1400mで最後は素晴らしい末脚を見せた。今回は超スローペースで特殊な展開だったのでペース流れてどこまでやれるか。</t>
    <phoneticPr fontId="5"/>
  </si>
  <si>
    <t>少頭数でスローペースで前に行かないと厳しい展開。人気のキャネルが好位からあっさりと抜け出して順当勝ち。</t>
    <phoneticPr fontId="5"/>
  </si>
  <si>
    <t>前走はスムーズさを欠く競馬。今回はベスト条件でルメールが完璧にエスコートして完勝。この条件が最も合う馬じゃないだろうか。</t>
    <phoneticPr fontId="5"/>
  </si>
  <si>
    <t>オープンのダート1400mとしてはかなりのスローペース。こうなると前に行った馬しかどうしようもなかった。</t>
    <phoneticPr fontId="5"/>
  </si>
  <si>
    <t>揉まれ弱い馬だが内枠から完璧な競馬ができた。今回はスローペースで展開に恵まれている。</t>
    <phoneticPr fontId="5"/>
  </si>
  <si>
    <t>平均ペースで流れて番手につけた２頭のワンツー決着に。エピックジョイが粘るプラチナジュビリーを差し切って勝利。</t>
    <phoneticPr fontId="13"/>
  </si>
  <si>
    <t>ここ２戦は距離が長かった感じ。今回は松山騎手の積極的な騎乗でスムーズな競馬ができていた。</t>
    <phoneticPr fontId="13"/>
  </si>
  <si>
    <t>少頭数でスローペースからの瞬発戦に。ラファドゥラが完璧な競馬から抜け出したが、最後はミエスペランサが外から鮮やかに差し切って勝利。</t>
    <phoneticPr fontId="13"/>
  </si>
  <si>
    <t>じっくり溜める競馬で最後は素晴らしい末脚。素質はかなり高そうだが、ミスエルテの子供だけに難しいところはありそう。</t>
    <phoneticPr fontId="13"/>
  </si>
  <si>
    <t>少頭数で超スローペースの展開。人気のベンサレムが先行策からあっさりと抜け出して順当勝ちとなった。</t>
    <phoneticPr fontId="13"/>
  </si>
  <si>
    <t>超スローペースを好位から完璧な競馬で勝利。今回は展開に恵まれており、準オープンが試金石という感じがします。</t>
    <phoneticPr fontId="13"/>
  </si>
  <si>
    <t>マイフォーエバーが玉砕先行策を取ったことでメンバーの割に速いペースに。しっかり流れたことで時計も速いハイレベル戦になった感じがします。</t>
    <phoneticPr fontId="13"/>
  </si>
  <si>
    <t>好位追走からソレルビュレットを競り落として勝利。１勝クラスにしては時計がかなり速いですし、今回はハイレベル戦じゃないだろうか。</t>
    <phoneticPr fontId="13"/>
  </si>
  <si>
    <t>中盤が緩んでの瞬発戦に。最後は大接戦になったが、エヴァンスウィートが差し比べを制して勝利。</t>
    <phoneticPr fontId="13"/>
  </si>
  <si>
    <t>血統的には全く短距離適性はなさそうな配合。折り合いが難しいので短めの距離が良いようで、これぐらいの距離がベストか。</t>
    <phoneticPr fontId="13"/>
  </si>
  <si>
    <t>ノーザンファーム生産馬多数でメンバーは揃っていたか。超スローペースの展開でアマキヒが逃げてそのまま押し切り勝ち。</t>
    <phoneticPr fontId="13"/>
  </si>
  <si>
    <t>上位人気の３頭がここはシンプルに強かった感じ。タガノバビロンとベリタバグスが後続を突き放してワンツー決着。</t>
    <phoneticPr fontId="13"/>
  </si>
  <si>
    <t>速いペースで流れながら上がりも優秀なレースラップ。京王杯2歳Sのような時計が記録されていますし、普通にレベルが高いレースだったか。</t>
    <phoneticPr fontId="13"/>
  </si>
  <si>
    <t>アーモンドアイの子供アロンズロッドの出走で注目されていた一戦。超スローペースで完全に行った行ったの結果になった。</t>
    <phoneticPr fontId="13"/>
  </si>
  <si>
    <t>アレスグートが先手を奪って速い流れ。後続もバテてしまった感じで、そのままアレスグートが押し切って勝利。</t>
    <phoneticPr fontId="13"/>
  </si>
  <si>
    <t>新馬戦にしても超スローペースの展開。逃げ馬が加速ラップで走ってしまえば、そりゃ後続はどうしようもなかった。</t>
    <phoneticPr fontId="13"/>
  </si>
  <si>
    <t>超スローペースを先行して完全に恵まれた。母父ダート馬でいずれはダートを走っているんじゃないだろうか。</t>
    <phoneticPr fontId="13"/>
  </si>
  <si>
    <t>先行馬が不在のメンバー構成。案の定の超スローペース戦になり、もう前に行った馬しかどうしようもないレースに。</t>
    <phoneticPr fontId="13"/>
  </si>
  <si>
    <t>超スローペースの逃げを打って完全に恵まれた印象。血統的に持続力タイプかもしれないが、今回は恵まれたと思います。</t>
    <phoneticPr fontId="13"/>
  </si>
  <si>
    <t>父ロードカナロア×母父ハービンジャーはベラジオオペラと同じ配合。時計はかなり優秀ですし、マイルの距離ならかなり期待できる馬か。</t>
    <phoneticPr fontId="13"/>
  </si>
  <si>
    <t>出遅れたが二の足で位置を取って完勝。時計は京王杯2歳Sレベルで素質は高そうだが、馬格が小さいので成長していけるかがポイントになる。</t>
    <phoneticPr fontId="13"/>
  </si>
  <si>
    <t>完全に２着馬に差されたように見えたが、驚異の粘り腰で差し返した。いかにも持続力勝負向きでペース流れた方が良さが出そう。</t>
    <phoneticPr fontId="13"/>
  </si>
  <si>
    <t>スタートは出遅れたが二の足で中団へ。最後は素晴らしい脚で差し切った。タガノビューティーの下ですし、東京マイルなら期待していい馬に見える。</t>
    <phoneticPr fontId="13"/>
  </si>
  <si>
    <t>これまでスタート遅くて後ろからになっていた馬を逃げさせたCデムーロの凄さ。今回はスローペースで展開は向いている。</t>
    <phoneticPr fontId="5"/>
  </si>
  <si>
    <t>未勝利戦にしてもそこまで速くない流れ。断然人気のクニノハッピーが先手を奪ってそのまま押し切り勝ち。</t>
    <phoneticPr fontId="5"/>
  </si>
  <si>
    <t>行き足つかず後ろからになったが最後は素晴らしい脚。ワンターンのダート戦が合いそうで、上のクラスでも通用していい。</t>
    <phoneticPr fontId="13"/>
  </si>
  <si>
    <t>速いペースで流れて前に行った馬は苦しくなった感じ。エンプレスフレームが粘っていたところをクラリネットソナタが差し切って勝利。</t>
    <phoneticPr fontId="13"/>
  </si>
  <si>
    <t>ハイペースでかなり厳しい展開だったがそのまま押し切って勝利。時計もまずまず優秀ですし、普通に上のクラスでもやれていいか。</t>
    <phoneticPr fontId="13"/>
  </si>
  <si>
    <t>超スローペースの逃げを打って完全に恵まれた印象。血統的にいずれダートを走っているかもしれない。</t>
    <phoneticPr fontId="13"/>
  </si>
  <si>
    <t>速いペースで流れながら上がりも優秀なレースラップ。同週のアルテミスSより速い時計が記録されていますし、普通にレベルが高いレースだったか。</t>
    <phoneticPr fontId="13"/>
  </si>
  <si>
    <t>レイニング</t>
    <phoneticPr fontId="13"/>
  </si>
  <si>
    <t>キアヌ</t>
    <phoneticPr fontId="5"/>
  </si>
  <si>
    <t>フリッカージャブ</t>
    <phoneticPr fontId="13"/>
  </si>
  <si>
    <t>エストゥペンダ</t>
    <phoneticPr fontId="13"/>
  </si>
  <si>
    <t>ウインブライト</t>
    <phoneticPr fontId="5"/>
  </si>
  <si>
    <t>カネラフィーナ</t>
    <phoneticPr fontId="13"/>
  </si>
  <si>
    <t>アロヒアリイ</t>
    <phoneticPr fontId="13"/>
  </si>
  <si>
    <t>ボルトテソーロ</t>
    <phoneticPr fontId="13"/>
  </si>
  <si>
    <t>サンダースノー</t>
    <phoneticPr fontId="13"/>
  </si>
  <si>
    <t>コントラポスト</t>
    <phoneticPr fontId="13"/>
  </si>
  <si>
    <t>パンジャタワー</t>
    <phoneticPr fontId="13"/>
  </si>
  <si>
    <t>ウインオーディン</t>
    <phoneticPr fontId="13"/>
  </si>
  <si>
    <t>フェルシナ</t>
    <phoneticPr fontId="13"/>
  </si>
  <si>
    <t>カンレイスキー</t>
    <phoneticPr fontId="13"/>
  </si>
  <si>
    <t>ディヴァインスター</t>
    <phoneticPr fontId="13"/>
  </si>
  <si>
    <t>カラヴァジェスティ</t>
    <phoneticPr fontId="13"/>
  </si>
  <si>
    <t>カラヴァジオ</t>
    <phoneticPr fontId="13"/>
  </si>
  <si>
    <t>ヨゾラノムコウニ</t>
    <phoneticPr fontId="5"/>
  </si>
  <si>
    <t>ロジャーバローズ</t>
    <phoneticPr fontId="5"/>
  </si>
  <si>
    <t>ベルブリエ</t>
    <phoneticPr fontId="13"/>
  </si>
  <si>
    <t>ハッピーロンドン</t>
    <phoneticPr fontId="13"/>
  </si>
  <si>
    <t>ハヤヤッコ</t>
    <phoneticPr fontId="13"/>
  </si>
  <si>
    <t>ハクサンバード</t>
    <phoneticPr fontId="13"/>
  </si>
  <si>
    <t>東京ダートは大雨の影響で土曜は高速馬場。スピード上位の先行馬がそのまま粘り込む結果に。断然人気のフリッカージャブが大楽勝となった。</t>
    <phoneticPr fontId="13"/>
  </si>
  <si>
    <t>初ダートでスピードを活かす競馬で楽勝。ここではスピードが全く違った感じで、タフなダートでどこまでやれるかは次走次第。</t>
    <phoneticPr fontId="13"/>
  </si>
  <si>
    <t>東京芝は雨の影響を受けていたが時計はそれなりに出ていた。ここはエストゥペンダが追い比べを制して勝利。</t>
    <phoneticPr fontId="13"/>
  </si>
  <si>
    <t>もともとデビュー前から調教が抜群に動いていた馬。今回は間隔をあけて馬体が増えていた通りにパワーアップしていたんだろう。</t>
    <phoneticPr fontId="13"/>
  </si>
  <si>
    <t>東京ダートは大雨の影響で土曜は高速馬場。スローペースの逃げを打てたキアヌが後続を突き放して圧勝となった。</t>
    <phoneticPr fontId="5"/>
  </si>
  <si>
    <t>初戦は揉まれこんで何もできず。今回は外枠から先手を奪ってパフォーマンス一変。緩い流れのマイペース逃げは打てていた。</t>
    <phoneticPr fontId="5"/>
  </si>
  <si>
    <t>東京芝は雨の影響を受けていたが時計はそれなりに出ていた。超スローペースからの追い比べを断然人気のカネラフィーナが制して勝利。</t>
    <phoneticPr fontId="13"/>
  </si>
  <si>
    <t>鞍上のコメント通りにズブさがありそうなタイプ。今回は超スローで差し切ったが、もう少しペース流れた方が良さそう。</t>
    <phoneticPr fontId="13"/>
  </si>
  <si>
    <t>東京芝は雨の影響を受けていたが時計はそれなりに出ていた。新馬戦らしいスローからの瞬発戦を断然人気のアロヒアリイが制して勝利。</t>
    <phoneticPr fontId="13"/>
  </si>
  <si>
    <t>スタートは出遅れ。それでも持ったままで差し切るあたり素質が違った。血統の裏付けもありますし、これはクラシックに乗ってもいい馬かも。</t>
    <phoneticPr fontId="13"/>
  </si>
  <si>
    <t>東京ダートは大雨の影響で土曜は高速馬場。そんな馬場にしては超のつくスローペースになり、もう前に行った馬しかどうしようもないレースに。</t>
    <phoneticPr fontId="13"/>
  </si>
  <si>
    <t>超高速馬場の超スローペース戦で先行してスムーズな競馬ができた。今回は恵まれた感じがします。</t>
    <phoneticPr fontId="13"/>
  </si>
  <si>
    <t>東京ダートは大雨の影響で土曜は高速馬場。速いペースで流れたが、人気の能力上位馬が先行してそのままワンツー決着。</t>
    <phoneticPr fontId="13"/>
  </si>
  <si>
    <t>叩き２戦目で順当に上昇して完勝。もともと素質は高そうですし、上のクラスでも即通用と見ていいだろう。</t>
    <phoneticPr fontId="13"/>
  </si>
  <si>
    <t>東京ダートは大雨の影響で土曜は高速馬場。そんな馬場でのスローペース戦になり、前に行った馬しかどうしようもないレースに。</t>
    <phoneticPr fontId="5"/>
  </si>
  <si>
    <t>特殊馬場のスロー戦で前々で競馬ができたのが良かった。成長はしているがここ２戦は恵まれた感じがあります。</t>
    <phoneticPr fontId="5"/>
  </si>
  <si>
    <t>東京芝は雨の影響を受けていたが時計はそれなりに出ていた。ここは少頭数だったが速いペースになり、人気の２頭が力の違いを見せてワンツー。</t>
    <phoneticPr fontId="13"/>
  </si>
  <si>
    <t>ハイペースを好位追走でここでは力が違った。最後の１ハロンは止まっているあたりマイルの距離がベストだろう。</t>
    <phoneticPr fontId="13"/>
  </si>
  <si>
    <t>東京芝は雨の影響を受けていたが時計はそれなりに出ていた。ここはかなり低レベルなメンバーで、さすがにここに入ればウインオーディンは勝てた感じ。</t>
    <phoneticPr fontId="13"/>
  </si>
  <si>
    <t>今回はあまりにも低調なメンバー相手に恵まれた。昇級して強い相手と戦うと厳しそうだが・・・</t>
    <phoneticPr fontId="13"/>
  </si>
  <si>
    <t>前半スローペースで前に行った馬がそのまま粘り込む結果に。人気のフェルシナがスムーズな競馬で順当勝ち。</t>
    <phoneticPr fontId="13"/>
  </si>
  <si>
    <t>１枠から好位を取って完璧な競馬ができていた。立ち回りセンスは優秀で相手なりに走れる馬かもしれない。</t>
    <phoneticPr fontId="13"/>
  </si>
  <si>
    <t>東京ダートは前日の大雨が残って超高速馬場。そんな馬場にしても速いペースだったが、先手を奪ったカンレイスキーがそのまま押し切って勝利。</t>
    <phoneticPr fontId="13"/>
  </si>
  <si>
    <t>先手を奪う競馬で押し切り勝ち。今回は特殊馬場で逃げる競馬ではあったが、ハイペースで逃げて強い内容。</t>
    <phoneticPr fontId="13"/>
  </si>
  <si>
    <t>少頭数でスローペースの展開。先手を奪ったディヴァインスターがガンバルマンの追撃をしのいで押し切り勝ち。</t>
    <phoneticPr fontId="13"/>
  </si>
  <si>
    <t>２戦目で先手を奪う競馬でそのまま押し切り勝ち。スローには恵まれたが、いかにも渋といダイワメジャー系の持続力タイプに見えます。</t>
    <phoneticPr fontId="13"/>
  </si>
  <si>
    <t>新馬戦にしても超スローペースで上がりに特化したレース。一団の隊列から決め手勝負になり、速い上がりを使えた差し馬が上位独占。</t>
    <phoneticPr fontId="13"/>
  </si>
  <si>
    <t>出遅れて超スローペースを後方から。直線でも大外を回る競馬で良く差し切った。ダート血統だが芝でキレる脚も持ったタイプか。</t>
    <phoneticPr fontId="13"/>
  </si>
  <si>
    <t>新馬戦らしく超スローから上がりだけのレースに。完全に前有利の展開だったが、人気のレイニングが圧巻の末脚を見せて差し切り勝ち。</t>
    <phoneticPr fontId="13"/>
  </si>
  <si>
    <t>超スローで前有利なレースを後ろから圧巻の末脚で差し切った。超良血馬だが国枝厩舎なので初戦は仕上げすぎていないはず。これはダービー候補かも。</t>
    <phoneticPr fontId="13"/>
  </si>
  <si>
    <t>東京ダートは前日の大雨が残って高速馬場。こういう馬場になると東京ダートは決め手が活きる傾向。このレースも差し追い込みタイプが上位独占の結果に。</t>
    <phoneticPr fontId="5"/>
  </si>
  <si>
    <t>外枠から脚を溜める競馬で差し切り勝ち。脚力はありそうだが、上のクラスに行くと展開待ちになりそう。</t>
    <phoneticPr fontId="5"/>
  </si>
  <si>
    <t>東京ダートは前日の大雨が残って高速馬場。こういう馬場になると東京ダートは決め手が活きる傾向。このレースも差し追い込みタイプが上位独占の結果に。</t>
    <phoneticPr fontId="13"/>
  </si>
  <si>
    <t>高速馬場で決め手が活きるレースで良さを活かせた。時計もまずまず良いので、上のクラスでも通用して良さそう。</t>
    <phoneticPr fontId="13"/>
  </si>
  <si>
    <t>東京ダートは前日の大雨が残って高速馬場。ハイペースで流れて前目の位置から速い上がりをまとめた馬が上位に来れた。</t>
    <phoneticPr fontId="13"/>
  </si>
  <si>
    <t>ハイペースを好位追走から抜け出して勝利。レースセンスに優れているので相手なりに走りそうな感じはします。</t>
    <phoneticPr fontId="13"/>
  </si>
  <si>
    <t>少頭数で超スローペースから上がりだけの競馬に。それにしても時計が遅いですし、あまりレベルが高いレースではなかったか。</t>
    <phoneticPr fontId="13"/>
  </si>
  <si>
    <t>2000mの距離がどうかと見ていたが、上手く折り合いをつけてこなしてきた。今回は超スローペースで地力が問われていない。</t>
    <phoneticPr fontId="13"/>
  </si>
  <si>
    <t>東京ダートは前日の大雨が残って高速馬場。スローペースから芝のような上がり勝負になり、最内を突いたウェイワードアクトが差し切って勝利。</t>
    <phoneticPr fontId="13"/>
  </si>
  <si>
    <t>前走は夏負けで力を出せなかったか。今回は実績ない高速馬場の上がり勝負でこれだけやれれば上出来。</t>
    <phoneticPr fontId="13"/>
  </si>
  <si>
    <t>２頭が引き離し気味に先行したがそれでもスローペース。先手を奪ったハクサンバードがそのまま押し切って勝利となった。</t>
    <phoneticPr fontId="13"/>
  </si>
  <si>
    <t>積極策でスローペースに持ち込んで押し切った。今回は展開に恵まれているが、スピードはあるので恵まれることは多そう。</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</si>
</sst>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3">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
      <sz val="11"/>
      <color theme="1"/>
      <name val="ＭＳ Ｐゴシック"/>
      <family val="2"/>
      <charset val="128"/>
    </font>
    <font>
      <sz val="12"/>
      <color theme="1"/>
      <name val="ＭＳ Ｐゴシック"/>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xf>
    <xf numFmtId="21" fontId="0" fillId="0" borderId="1" xfId="0" applyNumberFormat="1" applyBorder="1" applyAlignment="1">
      <alignment vertical="center"/>
    </xf>
    <xf numFmtId="0" fontId="21" fillId="5" borderId="1" xfId="0" applyFont="1" applyFill="1" applyBorder="1" applyAlignment="1">
      <alignment vertical="center"/>
    </xf>
    <xf numFmtId="0" fontId="22" fillId="5" borderId="1" xfId="0" applyFont="1" applyFill="1" applyBorder="1" applyAlignment="1">
      <alignment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12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theme="6" tint="0.79998168889431442"/>
        </patternFill>
      </fill>
    </dxf>
    <dxf>
      <fill>
        <patternFill>
          <bgColor rgb="FFFFA6F9"/>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52" t="s">
        <v>95</v>
      </c>
      <c r="G2" s="53"/>
      <c r="H2" s="53"/>
      <c r="I2" s="53"/>
      <c r="J2" s="53"/>
      <c r="K2" s="54"/>
      <c r="L2" s="19" t="s">
        <v>39</v>
      </c>
      <c r="M2" s="19" t="s">
        <v>40</v>
      </c>
      <c r="N2" s="19" t="s">
        <v>57</v>
      </c>
      <c r="O2" s="19"/>
      <c r="P2" s="19"/>
      <c r="Q2" s="52" t="s">
        <v>41</v>
      </c>
      <c r="R2" s="53"/>
      <c r="S2" s="54"/>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0"/>
  <sheetViews>
    <sheetView workbookViewId="0">
      <pane xSplit="5" ySplit="1" topLeftCell="AG2" activePane="bottomRight" state="frozen"/>
      <selection activeCell="E15" sqref="E15"/>
      <selection pane="topRight" activeCell="E15" sqref="E15"/>
      <selection pane="bottomLeft" activeCell="E15" sqref="E15"/>
      <selection pane="bottomRight" activeCell="AH20" sqref="AH20"/>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45325</v>
      </c>
      <c r="B2" s="7" t="s">
        <v>190</v>
      </c>
      <c r="C2" s="8" t="s">
        <v>215</v>
      </c>
      <c r="D2" s="9">
        <v>5.5648148148148148E-2</v>
      </c>
      <c r="E2" s="8" t="s">
        <v>372</v>
      </c>
      <c r="F2" s="34">
        <v>7.2</v>
      </c>
      <c r="G2" s="10">
        <v>11.2</v>
      </c>
      <c r="H2" s="10">
        <v>11.6</v>
      </c>
      <c r="I2" s="10">
        <v>12.5</v>
      </c>
      <c r="J2" s="10">
        <v>12.9</v>
      </c>
      <c r="K2" s="10">
        <v>12.7</v>
      </c>
      <c r="L2" s="10">
        <v>12.7</v>
      </c>
      <c r="M2" s="31">
        <f t="shared" ref="M2:M14" si="0">SUM(F2:H2)</f>
        <v>30</v>
      </c>
      <c r="N2" s="31">
        <f t="shared" ref="N2:N14" si="1">I2</f>
        <v>12.5</v>
      </c>
      <c r="O2" s="31">
        <f t="shared" ref="O2:O14" si="2">SUM(J2:L2)</f>
        <v>38.299999999999997</v>
      </c>
      <c r="P2" s="11" t="s">
        <v>217</v>
      </c>
      <c r="Q2" s="11" t="s">
        <v>214</v>
      </c>
      <c r="R2" s="13" t="s">
        <v>373</v>
      </c>
      <c r="S2" s="13" t="s">
        <v>374</v>
      </c>
      <c r="T2" s="13" t="s">
        <v>375</v>
      </c>
      <c r="U2" s="12">
        <v>2</v>
      </c>
      <c r="V2" s="12">
        <v>1.5</v>
      </c>
      <c r="W2" s="11" t="s">
        <v>180</v>
      </c>
      <c r="X2" s="8">
        <v>1.5</v>
      </c>
      <c r="Y2" s="11" t="s">
        <v>322</v>
      </c>
      <c r="Z2" s="12">
        <v>1.1000000000000001</v>
      </c>
      <c r="AA2" s="8">
        <v>0.4</v>
      </c>
      <c r="AB2" s="11"/>
      <c r="AC2" s="11" t="s">
        <v>325</v>
      </c>
      <c r="AD2" s="11" t="s">
        <v>324</v>
      </c>
      <c r="AE2" s="11" t="s">
        <v>197</v>
      </c>
      <c r="AF2" s="8"/>
      <c r="AG2" s="8" t="s">
        <v>461</v>
      </c>
      <c r="AH2" s="35" t="s">
        <v>462</v>
      </c>
    </row>
    <row r="3" spans="1:34" s="5" customFormat="1">
      <c r="A3" s="6">
        <v>45326</v>
      </c>
      <c r="B3" s="7" t="s">
        <v>186</v>
      </c>
      <c r="C3" s="8" t="s">
        <v>215</v>
      </c>
      <c r="D3" s="9">
        <v>5.4872685185185184E-2</v>
      </c>
      <c r="E3" s="8" t="s">
        <v>408</v>
      </c>
      <c r="F3" s="34">
        <v>6.9</v>
      </c>
      <c r="G3" s="10">
        <v>11.2</v>
      </c>
      <c r="H3" s="10">
        <v>11.6</v>
      </c>
      <c r="I3" s="10">
        <v>11.8</v>
      </c>
      <c r="J3" s="10">
        <v>11.9</v>
      </c>
      <c r="K3" s="10">
        <v>12.2</v>
      </c>
      <c r="L3" s="10">
        <v>13.5</v>
      </c>
      <c r="M3" s="31">
        <f t="shared" si="0"/>
        <v>29.700000000000003</v>
      </c>
      <c r="N3" s="31">
        <f t="shared" si="1"/>
        <v>11.8</v>
      </c>
      <c r="O3" s="31">
        <f t="shared" si="2"/>
        <v>37.6</v>
      </c>
      <c r="P3" s="11" t="s">
        <v>217</v>
      </c>
      <c r="Q3" s="11" t="s">
        <v>214</v>
      </c>
      <c r="R3" s="13" t="s">
        <v>369</v>
      </c>
      <c r="S3" s="13" t="s">
        <v>409</v>
      </c>
      <c r="T3" s="13" t="s">
        <v>410</v>
      </c>
      <c r="U3" s="12">
        <v>2.2999999999999998</v>
      </c>
      <c r="V3" s="12">
        <v>2.6</v>
      </c>
      <c r="W3" s="11" t="s">
        <v>180</v>
      </c>
      <c r="X3" s="8">
        <v>0.6</v>
      </c>
      <c r="Y3" s="11" t="s">
        <v>322</v>
      </c>
      <c r="Z3" s="12">
        <v>0.3</v>
      </c>
      <c r="AA3" s="8">
        <v>0.3</v>
      </c>
      <c r="AB3" s="11"/>
      <c r="AC3" s="11" t="s">
        <v>323</v>
      </c>
      <c r="AD3" s="11" t="s">
        <v>323</v>
      </c>
      <c r="AE3" s="11" t="s">
        <v>180</v>
      </c>
      <c r="AF3" s="8"/>
      <c r="AG3" s="8" t="s">
        <v>430</v>
      </c>
      <c r="AH3" s="35" t="s">
        <v>431</v>
      </c>
    </row>
    <row r="4" spans="1:34" s="5" customFormat="1">
      <c r="A4" s="6">
        <v>45326</v>
      </c>
      <c r="B4" s="7" t="s">
        <v>187</v>
      </c>
      <c r="C4" s="8" t="s">
        <v>215</v>
      </c>
      <c r="D4" s="9">
        <v>5.4212962962962963E-2</v>
      </c>
      <c r="E4" s="8" t="s">
        <v>417</v>
      </c>
      <c r="F4" s="34">
        <v>7</v>
      </c>
      <c r="G4" s="10">
        <v>11.1</v>
      </c>
      <c r="H4" s="10">
        <v>11.4</v>
      </c>
      <c r="I4" s="10">
        <v>11.9</v>
      </c>
      <c r="J4" s="10">
        <v>12.2</v>
      </c>
      <c r="K4" s="10">
        <v>12.2</v>
      </c>
      <c r="L4" s="10">
        <v>12.6</v>
      </c>
      <c r="M4" s="31">
        <f t="shared" si="0"/>
        <v>29.5</v>
      </c>
      <c r="N4" s="31">
        <f t="shared" si="1"/>
        <v>11.9</v>
      </c>
      <c r="O4" s="31">
        <f t="shared" si="2"/>
        <v>37</v>
      </c>
      <c r="P4" s="11" t="s">
        <v>213</v>
      </c>
      <c r="Q4" s="11" t="s">
        <v>226</v>
      </c>
      <c r="R4" s="13" t="s">
        <v>227</v>
      </c>
      <c r="S4" s="13" t="s">
        <v>409</v>
      </c>
      <c r="T4" s="13" t="s">
        <v>231</v>
      </c>
      <c r="U4" s="12">
        <v>2.2999999999999998</v>
      </c>
      <c r="V4" s="12">
        <v>2.6</v>
      </c>
      <c r="W4" s="11" t="s">
        <v>180</v>
      </c>
      <c r="X4" s="8">
        <v>0.5</v>
      </c>
      <c r="Y4" s="11" t="s">
        <v>322</v>
      </c>
      <c r="Z4" s="12">
        <v>0.2</v>
      </c>
      <c r="AA4" s="8">
        <v>0.3</v>
      </c>
      <c r="AB4" s="11"/>
      <c r="AC4" s="11" t="s">
        <v>324</v>
      </c>
      <c r="AD4" s="11" t="s">
        <v>324</v>
      </c>
      <c r="AE4" s="11" t="s">
        <v>180</v>
      </c>
      <c r="AF4" s="8"/>
      <c r="AG4" s="8" t="s">
        <v>418</v>
      </c>
      <c r="AH4" s="35" t="s">
        <v>419</v>
      </c>
    </row>
    <row r="5" spans="1:34" s="5" customFormat="1">
      <c r="A5" s="6">
        <v>45332</v>
      </c>
      <c r="B5" s="7" t="s">
        <v>204</v>
      </c>
      <c r="C5" s="8" t="s">
        <v>487</v>
      </c>
      <c r="D5" s="9">
        <v>5.424768518518519E-2</v>
      </c>
      <c r="E5" s="8" t="s">
        <v>469</v>
      </c>
      <c r="F5" s="34">
        <v>6.9</v>
      </c>
      <c r="G5" s="10">
        <v>11</v>
      </c>
      <c r="H5" s="10">
        <v>11.5</v>
      </c>
      <c r="I5" s="10">
        <v>12.2</v>
      </c>
      <c r="J5" s="10">
        <v>12.2</v>
      </c>
      <c r="K5" s="10">
        <v>12</v>
      </c>
      <c r="L5" s="10">
        <v>12.9</v>
      </c>
      <c r="M5" s="31">
        <f t="shared" si="0"/>
        <v>29.4</v>
      </c>
      <c r="N5" s="31">
        <f t="shared" si="1"/>
        <v>12.2</v>
      </c>
      <c r="O5" s="31">
        <f t="shared" si="2"/>
        <v>37.1</v>
      </c>
      <c r="P5" s="11" t="s">
        <v>217</v>
      </c>
      <c r="Q5" s="11" t="s">
        <v>233</v>
      </c>
      <c r="R5" s="13" t="s">
        <v>470</v>
      </c>
      <c r="S5" s="13" t="s">
        <v>471</v>
      </c>
      <c r="T5" s="13" t="s">
        <v>374</v>
      </c>
      <c r="U5" s="12">
        <v>6.9</v>
      </c>
      <c r="V5" s="12">
        <v>7.9</v>
      </c>
      <c r="W5" s="11" t="s">
        <v>196</v>
      </c>
      <c r="X5" s="8">
        <v>-0.6</v>
      </c>
      <c r="Y5" s="11" t="s">
        <v>322</v>
      </c>
      <c r="Z5" s="12" t="s">
        <v>326</v>
      </c>
      <c r="AA5" s="8">
        <v>-0.6</v>
      </c>
      <c r="AB5" s="11"/>
      <c r="AC5" s="11" t="s">
        <v>324</v>
      </c>
      <c r="AD5" s="11" t="s">
        <v>324</v>
      </c>
      <c r="AE5" s="11" t="s">
        <v>196</v>
      </c>
      <c r="AF5" s="8" t="s">
        <v>315</v>
      </c>
      <c r="AG5" s="8" t="s">
        <v>524</v>
      </c>
      <c r="AH5" s="35" t="s">
        <v>525</v>
      </c>
    </row>
    <row r="6" spans="1:34" s="5" customFormat="1">
      <c r="A6" s="6">
        <v>45402</v>
      </c>
      <c r="B6" s="7" t="s">
        <v>190</v>
      </c>
      <c r="C6" s="8" t="s">
        <v>215</v>
      </c>
      <c r="D6" s="9">
        <v>5.496527777777778E-2</v>
      </c>
      <c r="E6" s="8" t="s">
        <v>656</v>
      </c>
      <c r="F6" s="34">
        <v>7</v>
      </c>
      <c r="G6" s="10">
        <v>11.2</v>
      </c>
      <c r="H6" s="10">
        <v>12</v>
      </c>
      <c r="I6" s="10">
        <v>12.7</v>
      </c>
      <c r="J6" s="10">
        <v>12.3</v>
      </c>
      <c r="K6" s="10">
        <v>12.1</v>
      </c>
      <c r="L6" s="10">
        <v>12.6</v>
      </c>
      <c r="M6" s="31">
        <f t="shared" si="0"/>
        <v>30.2</v>
      </c>
      <c r="N6" s="31">
        <f t="shared" si="1"/>
        <v>12.7</v>
      </c>
      <c r="O6" s="31">
        <f t="shared" si="2"/>
        <v>37</v>
      </c>
      <c r="P6" s="11" t="s">
        <v>213</v>
      </c>
      <c r="Q6" s="11" t="s">
        <v>226</v>
      </c>
      <c r="R6" s="13" t="s">
        <v>657</v>
      </c>
      <c r="S6" s="13" t="s">
        <v>658</v>
      </c>
      <c r="T6" s="13" t="s">
        <v>494</v>
      </c>
      <c r="U6" s="12">
        <v>2.8</v>
      </c>
      <c r="V6" s="12">
        <v>3.2</v>
      </c>
      <c r="W6" s="11" t="s">
        <v>197</v>
      </c>
      <c r="X6" s="8">
        <v>0.7</v>
      </c>
      <c r="Y6" s="11" t="s">
        <v>322</v>
      </c>
      <c r="Z6" s="12">
        <v>0.7</v>
      </c>
      <c r="AA6" s="8" t="s">
        <v>326</v>
      </c>
      <c r="AB6" s="11"/>
      <c r="AC6" s="11" t="s">
        <v>323</v>
      </c>
      <c r="AD6" s="11" t="s">
        <v>323</v>
      </c>
      <c r="AE6" s="11" t="s">
        <v>180</v>
      </c>
      <c r="AF6" s="8"/>
      <c r="AG6" s="8" t="s">
        <v>691</v>
      </c>
      <c r="AH6" s="35" t="s">
        <v>692</v>
      </c>
    </row>
    <row r="7" spans="1:34" s="5" customFormat="1">
      <c r="A7" s="6">
        <v>45416</v>
      </c>
      <c r="B7" s="7" t="s">
        <v>190</v>
      </c>
      <c r="C7" s="8" t="s">
        <v>738</v>
      </c>
      <c r="D7" s="9">
        <v>5.4201388888888889E-2</v>
      </c>
      <c r="E7" s="8" t="s">
        <v>821</v>
      </c>
      <c r="F7" s="34">
        <v>7</v>
      </c>
      <c r="G7" s="10">
        <v>11.2</v>
      </c>
      <c r="H7" s="10">
        <v>11.5</v>
      </c>
      <c r="I7" s="10">
        <v>12.1</v>
      </c>
      <c r="J7" s="10">
        <v>12</v>
      </c>
      <c r="K7" s="10">
        <v>12</v>
      </c>
      <c r="L7" s="10">
        <v>12.5</v>
      </c>
      <c r="M7" s="31">
        <f t="shared" si="0"/>
        <v>29.7</v>
      </c>
      <c r="N7" s="31">
        <f t="shared" si="1"/>
        <v>12.1</v>
      </c>
      <c r="O7" s="31">
        <f t="shared" si="2"/>
        <v>36.5</v>
      </c>
      <c r="P7" s="11" t="s">
        <v>217</v>
      </c>
      <c r="Q7" s="11" t="s">
        <v>226</v>
      </c>
      <c r="R7" s="13" t="s">
        <v>822</v>
      </c>
      <c r="S7" s="13" t="s">
        <v>389</v>
      </c>
      <c r="T7" s="13" t="s">
        <v>823</v>
      </c>
      <c r="U7" s="12">
        <v>7.5</v>
      </c>
      <c r="V7" s="12">
        <v>6.4</v>
      </c>
      <c r="W7" s="11" t="s">
        <v>201</v>
      </c>
      <c r="X7" s="8">
        <v>-0.9</v>
      </c>
      <c r="Y7" s="11" t="s">
        <v>322</v>
      </c>
      <c r="Z7" s="12">
        <v>0.2</v>
      </c>
      <c r="AA7" s="8">
        <v>-1.1000000000000001</v>
      </c>
      <c r="AB7" s="11"/>
      <c r="AC7" s="11" t="s">
        <v>324</v>
      </c>
      <c r="AD7" s="11" t="s">
        <v>324</v>
      </c>
      <c r="AE7" s="11" t="s">
        <v>197</v>
      </c>
      <c r="AF7" s="8"/>
      <c r="AG7" s="8" t="s">
        <v>862</v>
      </c>
      <c r="AH7" s="35" t="s">
        <v>863</v>
      </c>
    </row>
    <row r="8" spans="1:34" s="5" customFormat="1">
      <c r="A8" s="6">
        <v>45416</v>
      </c>
      <c r="B8" s="7" t="s">
        <v>186</v>
      </c>
      <c r="C8" s="8" t="s">
        <v>738</v>
      </c>
      <c r="D8" s="9">
        <v>5.3530092592592594E-2</v>
      </c>
      <c r="E8" s="8" t="s">
        <v>828</v>
      </c>
      <c r="F8" s="34">
        <v>7</v>
      </c>
      <c r="G8" s="10">
        <v>10.8</v>
      </c>
      <c r="H8" s="10">
        <v>11.2</v>
      </c>
      <c r="I8" s="10">
        <v>12</v>
      </c>
      <c r="J8" s="10">
        <v>12.1</v>
      </c>
      <c r="K8" s="10">
        <v>12.1</v>
      </c>
      <c r="L8" s="10">
        <v>12.3</v>
      </c>
      <c r="M8" s="31">
        <f t="shared" si="0"/>
        <v>29</v>
      </c>
      <c r="N8" s="31">
        <f t="shared" si="1"/>
        <v>12</v>
      </c>
      <c r="O8" s="31">
        <f t="shared" si="2"/>
        <v>36.5</v>
      </c>
      <c r="P8" s="11" t="s">
        <v>217</v>
      </c>
      <c r="Q8" s="11" t="s">
        <v>226</v>
      </c>
      <c r="R8" s="13" t="s">
        <v>409</v>
      </c>
      <c r="S8" s="13" t="s">
        <v>494</v>
      </c>
      <c r="T8" s="13" t="s">
        <v>829</v>
      </c>
      <c r="U8" s="12">
        <v>7.5</v>
      </c>
      <c r="V8" s="12">
        <v>6.4</v>
      </c>
      <c r="W8" s="11" t="s">
        <v>201</v>
      </c>
      <c r="X8" s="8">
        <v>-1</v>
      </c>
      <c r="Y8" s="11" t="s">
        <v>322</v>
      </c>
      <c r="Z8" s="12" t="s">
        <v>326</v>
      </c>
      <c r="AA8" s="8">
        <v>-1</v>
      </c>
      <c r="AB8" s="11"/>
      <c r="AC8" s="11" t="s">
        <v>324</v>
      </c>
      <c r="AD8" s="11" t="s">
        <v>324</v>
      </c>
      <c r="AE8" s="11" t="s">
        <v>180</v>
      </c>
      <c r="AF8" s="8"/>
      <c r="AG8" s="8" t="s">
        <v>870</v>
      </c>
      <c r="AH8" s="35" t="s">
        <v>871</v>
      </c>
    </row>
    <row r="9" spans="1:34" s="5" customFormat="1">
      <c r="A9" s="6">
        <v>45417</v>
      </c>
      <c r="B9" s="7" t="s">
        <v>187</v>
      </c>
      <c r="C9" s="8" t="s">
        <v>215</v>
      </c>
      <c r="D9" s="9">
        <v>5.3541666666666668E-2</v>
      </c>
      <c r="E9" s="8" t="s">
        <v>855</v>
      </c>
      <c r="F9" s="34">
        <v>6.9</v>
      </c>
      <c r="G9" s="10">
        <v>11.4</v>
      </c>
      <c r="H9" s="10">
        <v>11.6</v>
      </c>
      <c r="I9" s="10">
        <v>11.7</v>
      </c>
      <c r="J9" s="10">
        <v>11.8</v>
      </c>
      <c r="K9" s="10">
        <v>11.7</v>
      </c>
      <c r="L9" s="10">
        <v>12.5</v>
      </c>
      <c r="M9" s="31">
        <f t="shared" si="0"/>
        <v>29.9</v>
      </c>
      <c r="N9" s="31">
        <f t="shared" si="1"/>
        <v>11.7</v>
      </c>
      <c r="O9" s="31">
        <f t="shared" si="2"/>
        <v>36</v>
      </c>
      <c r="P9" s="11" t="s">
        <v>213</v>
      </c>
      <c r="Q9" s="11" t="s">
        <v>226</v>
      </c>
      <c r="R9" s="13" t="s">
        <v>745</v>
      </c>
      <c r="S9" s="13" t="s">
        <v>856</v>
      </c>
      <c r="T9" s="13" t="s">
        <v>857</v>
      </c>
      <c r="U9" s="12">
        <v>5.3</v>
      </c>
      <c r="V9" s="12">
        <v>5.9</v>
      </c>
      <c r="W9" s="11" t="s">
        <v>196</v>
      </c>
      <c r="X9" s="8">
        <v>-0.3</v>
      </c>
      <c r="Y9" s="11" t="s">
        <v>322</v>
      </c>
      <c r="Z9" s="12">
        <v>0.4</v>
      </c>
      <c r="AA9" s="8">
        <v>-0.7</v>
      </c>
      <c r="AB9" s="11"/>
      <c r="AC9" s="11" t="s">
        <v>323</v>
      </c>
      <c r="AD9" s="11" t="s">
        <v>324</v>
      </c>
      <c r="AE9" s="11" t="s">
        <v>197</v>
      </c>
      <c r="AF9" s="8" t="s">
        <v>904</v>
      </c>
      <c r="AG9" s="8" t="s">
        <v>902</v>
      </c>
      <c r="AH9" s="35" t="s">
        <v>903</v>
      </c>
    </row>
    <row r="10" spans="1:34" s="5" customFormat="1">
      <c r="A10" s="6">
        <v>45424</v>
      </c>
      <c r="B10" s="7" t="s">
        <v>190</v>
      </c>
      <c r="C10" s="8" t="s">
        <v>215</v>
      </c>
      <c r="D10" s="9">
        <v>5.4178240740740742E-2</v>
      </c>
      <c r="E10" s="8" t="s">
        <v>930</v>
      </c>
      <c r="F10" s="34">
        <v>6.9</v>
      </c>
      <c r="G10" s="10">
        <v>11.4</v>
      </c>
      <c r="H10" s="10">
        <v>11.6</v>
      </c>
      <c r="I10" s="10">
        <v>12.4</v>
      </c>
      <c r="J10" s="10">
        <v>12.2</v>
      </c>
      <c r="K10" s="10">
        <v>11.6</v>
      </c>
      <c r="L10" s="10">
        <v>12</v>
      </c>
      <c r="M10" s="31">
        <f t="shared" si="0"/>
        <v>29.9</v>
      </c>
      <c r="N10" s="31">
        <f t="shared" si="1"/>
        <v>12.4</v>
      </c>
      <c r="O10" s="31">
        <f t="shared" si="2"/>
        <v>35.799999999999997</v>
      </c>
      <c r="P10" s="11" t="s">
        <v>213</v>
      </c>
      <c r="Q10" s="11" t="s">
        <v>226</v>
      </c>
      <c r="R10" s="13" t="s">
        <v>931</v>
      </c>
      <c r="S10" s="13" t="s">
        <v>391</v>
      </c>
      <c r="T10" s="13" t="s">
        <v>374</v>
      </c>
      <c r="U10" s="12">
        <v>2.9</v>
      </c>
      <c r="V10" s="12">
        <v>2.8</v>
      </c>
      <c r="W10" s="11" t="s">
        <v>196</v>
      </c>
      <c r="X10" s="8">
        <v>-1.1000000000000001</v>
      </c>
      <c r="Y10" s="11">
        <v>-0.1</v>
      </c>
      <c r="Z10" s="12">
        <v>-0.5</v>
      </c>
      <c r="AA10" s="8">
        <v>-0.7</v>
      </c>
      <c r="AB10" s="11"/>
      <c r="AC10" s="11" t="s">
        <v>327</v>
      </c>
      <c r="AD10" s="11" t="s">
        <v>197</v>
      </c>
      <c r="AE10" s="11" t="s">
        <v>197</v>
      </c>
      <c r="AF10" s="8" t="s">
        <v>904</v>
      </c>
      <c r="AG10" s="8" t="s">
        <v>971</v>
      </c>
      <c r="AH10" s="35" t="s">
        <v>972</v>
      </c>
    </row>
    <row r="11" spans="1:34" s="5" customFormat="1">
      <c r="A11" s="6">
        <v>45431</v>
      </c>
      <c r="B11" s="7" t="s">
        <v>190</v>
      </c>
      <c r="C11" s="8" t="s">
        <v>215</v>
      </c>
      <c r="D11" s="9">
        <v>5.4270833333333331E-2</v>
      </c>
      <c r="E11" s="8" t="s">
        <v>1012</v>
      </c>
      <c r="F11" s="34">
        <v>7.1</v>
      </c>
      <c r="G11" s="10">
        <v>11.1</v>
      </c>
      <c r="H11" s="10">
        <v>12</v>
      </c>
      <c r="I11" s="10">
        <v>12.6</v>
      </c>
      <c r="J11" s="10">
        <v>12.3</v>
      </c>
      <c r="K11" s="10">
        <v>11.6</v>
      </c>
      <c r="L11" s="10">
        <v>12.2</v>
      </c>
      <c r="M11" s="31">
        <f t="shared" si="0"/>
        <v>30.2</v>
      </c>
      <c r="N11" s="31">
        <f t="shared" si="1"/>
        <v>12.6</v>
      </c>
      <c r="O11" s="31">
        <f t="shared" si="2"/>
        <v>36.099999999999994</v>
      </c>
      <c r="P11" s="11" t="s">
        <v>213</v>
      </c>
      <c r="Q11" s="11" t="s">
        <v>226</v>
      </c>
      <c r="R11" s="13" t="s">
        <v>658</v>
      </c>
      <c r="S11" s="13" t="s">
        <v>389</v>
      </c>
      <c r="T11" s="13" t="s">
        <v>823</v>
      </c>
      <c r="U11" s="12">
        <v>2.2000000000000002</v>
      </c>
      <c r="V11" s="12">
        <v>3.3</v>
      </c>
      <c r="W11" s="11" t="s">
        <v>196</v>
      </c>
      <c r="X11" s="8">
        <v>-0.3</v>
      </c>
      <c r="Y11" s="11">
        <v>-0.1</v>
      </c>
      <c r="Z11" s="12">
        <v>0.1</v>
      </c>
      <c r="AA11" s="8">
        <v>-0.5</v>
      </c>
      <c r="AB11" s="11"/>
      <c r="AC11" s="11" t="s">
        <v>324</v>
      </c>
      <c r="AD11" s="11" t="s">
        <v>323</v>
      </c>
      <c r="AE11" s="11" t="s">
        <v>180</v>
      </c>
      <c r="AF11" s="8"/>
      <c r="AG11" s="8" t="s">
        <v>1049</v>
      </c>
      <c r="AH11" s="35" t="s">
        <v>1050</v>
      </c>
    </row>
    <row r="12" spans="1:34" s="5" customFormat="1">
      <c r="A12" s="6">
        <v>45444</v>
      </c>
      <c r="B12" s="7" t="s">
        <v>190</v>
      </c>
      <c r="C12" s="8" t="s">
        <v>215</v>
      </c>
      <c r="D12" s="9">
        <v>5.4212962962962963E-2</v>
      </c>
      <c r="E12" s="8" t="s">
        <v>1149</v>
      </c>
      <c r="F12" s="34">
        <v>7.1</v>
      </c>
      <c r="G12" s="10">
        <v>10.7</v>
      </c>
      <c r="H12" s="10">
        <v>11.1</v>
      </c>
      <c r="I12" s="10">
        <v>11.5</v>
      </c>
      <c r="J12" s="10">
        <v>12.4</v>
      </c>
      <c r="K12" s="10">
        <v>12.7</v>
      </c>
      <c r="L12" s="10">
        <v>12.9</v>
      </c>
      <c r="M12" s="31">
        <f t="shared" si="0"/>
        <v>28.9</v>
      </c>
      <c r="N12" s="31">
        <f t="shared" si="1"/>
        <v>11.5</v>
      </c>
      <c r="O12" s="31">
        <f t="shared" si="2"/>
        <v>38</v>
      </c>
      <c r="P12" s="11" t="s">
        <v>217</v>
      </c>
      <c r="Q12" s="11" t="s">
        <v>214</v>
      </c>
      <c r="R12" s="13" t="s">
        <v>942</v>
      </c>
      <c r="S12" s="13" t="s">
        <v>1150</v>
      </c>
      <c r="T12" s="13" t="s">
        <v>394</v>
      </c>
      <c r="U12" s="12">
        <v>13.6</v>
      </c>
      <c r="V12" s="12">
        <v>11.1</v>
      </c>
      <c r="W12" s="11" t="s">
        <v>201</v>
      </c>
      <c r="X12" s="8">
        <v>-0.8</v>
      </c>
      <c r="Y12" s="11" t="s">
        <v>322</v>
      </c>
      <c r="Z12" s="12">
        <v>0.7</v>
      </c>
      <c r="AA12" s="8">
        <v>-1.5</v>
      </c>
      <c r="AB12" s="11"/>
      <c r="AC12" s="11" t="s">
        <v>323</v>
      </c>
      <c r="AD12" s="11" t="s">
        <v>324</v>
      </c>
      <c r="AE12" s="11" t="s">
        <v>197</v>
      </c>
      <c r="AF12" s="8"/>
      <c r="AG12" s="8" t="s">
        <v>1191</v>
      </c>
      <c r="AH12" s="35" t="s">
        <v>1192</v>
      </c>
    </row>
    <row r="13" spans="1:34" s="5" customFormat="1">
      <c r="A13" s="6">
        <v>45458</v>
      </c>
      <c r="B13" s="7" t="s">
        <v>190</v>
      </c>
      <c r="C13" s="8" t="s">
        <v>215</v>
      </c>
      <c r="D13" s="9">
        <v>5.4942129629629632E-2</v>
      </c>
      <c r="E13" s="8" t="s">
        <v>1308</v>
      </c>
      <c r="F13" s="34">
        <v>7</v>
      </c>
      <c r="G13" s="10">
        <v>10.9</v>
      </c>
      <c r="H13" s="10">
        <v>11.9</v>
      </c>
      <c r="I13" s="10">
        <v>12.1</v>
      </c>
      <c r="J13" s="10">
        <v>12.1</v>
      </c>
      <c r="K13" s="10">
        <v>12.5</v>
      </c>
      <c r="L13" s="10">
        <v>13.2</v>
      </c>
      <c r="M13" s="31">
        <f t="shared" si="0"/>
        <v>29.799999999999997</v>
      </c>
      <c r="N13" s="31">
        <f t="shared" si="1"/>
        <v>12.1</v>
      </c>
      <c r="O13" s="31">
        <f t="shared" si="2"/>
        <v>37.799999999999997</v>
      </c>
      <c r="P13" s="11" t="s">
        <v>213</v>
      </c>
      <c r="Q13" s="11" t="s">
        <v>376</v>
      </c>
      <c r="R13" s="13" t="s">
        <v>389</v>
      </c>
      <c r="S13" s="13" t="s">
        <v>853</v>
      </c>
      <c r="T13" s="13" t="s">
        <v>506</v>
      </c>
      <c r="U13" s="12">
        <v>2.4</v>
      </c>
      <c r="V13" s="12">
        <v>3.2</v>
      </c>
      <c r="W13" s="11" t="s">
        <v>196</v>
      </c>
      <c r="X13" s="8">
        <v>0.5</v>
      </c>
      <c r="Y13" s="11" t="s">
        <v>322</v>
      </c>
      <c r="Z13" s="12">
        <v>1.4</v>
      </c>
      <c r="AA13" s="8">
        <v>-0.9</v>
      </c>
      <c r="AB13" s="11"/>
      <c r="AC13" s="11" t="s">
        <v>325</v>
      </c>
      <c r="AD13" s="11" t="s">
        <v>323</v>
      </c>
      <c r="AE13" s="11" t="s">
        <v>197</v>
      </c>
      <c r="AF13" s="8"/>
      <c r="AG13" s="8" t="s">
        <v>1336</v>
      </c>
      <c r="AH13" s="35" t="s">
        <v>1337</v>
      </c>
    </row>
    <row r="14" spans="1:34" s="5" customFormat="1">
      <c r="A14" s="6">
        <v>45465</v>
      </c>
      <c r="B14" s="7" t="s">
        <v>190</v>
      </c>
      <c r="C14" s="8" t="s">
        <v>1145</v>
      </c>
      <c r="D14" s="9">
        <v>5.4166666666666669E-2</v>
      </c>
      <c r="E14" s="8" t="s">
        <v>1376</v>
      </c>
      <c r="F14" s="34">
        <v>6.9</v>
      </c>
      <c r="G14" s="10">
        <v>11</v>
      </c>
      <c r="H14" s="10">
        <v>11.7</v>
      </c>
      <c r="I14" s="10">
        <v>12.1</v>
      </c>
      <c r="J14" s="10">
        <v>12.1</v>
      </c>
      <c r="K14" s="10">
        <v>12.2</v>
      </c>
      <c r="L14" s="10">
        <v>12</v>
      </c>
      <c r="M14" s="31">
        <f t="shared" si="0"/>
        <v>29.599999999999998</v>
      </c>
      <c r="N14" s="31">
        <f t="shared" si="1"/>
        <v>12.1</v>
      </c>
      <c r="O14" s="31">
        <f t="shared" si="2"/>
        <v>36.299999999999997</v>
      </c>
      <c r="P14" s="11" t="s">
        <v>213</v>
      </c>
      <c r="Q14" s="11" t="s">
        <v>226</v>
      </c>
      <c r="R14" s="13" t="s">
        <v>270</v>
      </c>
      <c r="S14" s="13" t="s">
        <v>1150</v>
      </c>
      <c r="T14" s="13" t="s">
        <v>470</v>
      </c>
      <c r="U14" s="12">
        <v>13.6</v>
      </c>
      <c r="V14" s="12">
        <v>11.2</v>
      </c>
      <c r="W14" s="11" t="s">
        <v>219</v>
      </c>
      <c r="X14" s="8">
        <v>-1.2</v>
      </c>
      <c r="Y14" s="11" t="s">
        <v>322</v>
      </c>
      <c r="Z14" s="12">
        <v>1.1000000000000001</v>
      </c>
      <c r="AA14" s="8">
        <v>-2.2999999999999998</v>
      </c>
      <c r="AB14" s="11"/>
      <c r="AC14" s="11" t="s">
        <v>325</v>
      </c>
      <c r="AD14" s="11" t="s">
        <v>323</v>
      </c>
      <c r="AE14" s="11" t="s">
        <v>197</v>
      </c>
      <c r="AF14" s="8"/>
      <c r="AG14" s="8" t="s">
        <v>1377</v>
      </c>
      <c r="AH14" s="35" t="s">
        <v>1418</v>
      </c>
    </row>
    <row r="15" spans="1:34" s="5" customFormat="1">
      <c r="A15" s="6">
        <v>45578</v>
      </c>
      <c r="B15" s="7" t="s">
        <v>187</v>
      </c>
      <c r="C15" s="8" t="s">
        <v>215</v>
      </c>
      <c r="D15" s="9">
        <v>5.3541666666666668E-2</v>
      </c>
      <c r="E15" s="8" t="s">
        <v>1538</v>
      </c>
      <c r="F15" s="34">
        <v>7</v>
      </c>
      <c r="G15" s="10">
        <v>11.1</v>
      </c>
      <c r="H15" s="10">
        <v>11.6</v>
      </c>
      <c r="I15" s="10">
        <v>12</v>
      </c>
      <c r="J15" s="10">
        <v>11.8</v>
      </c>
      <c r="K15" s="10">
        <v>11.7</v>
      </c>
      <c r="L15" s="10">
        <v>12.4</v>
      </c>
      <c r="M15" s="31">
        <f t="shared" ref="M15:M20" si="3">SUM(F15:H15)</f>
        <v>29.700000000000003</v>
      </c>
      <c r="N15" s="31">
        <f t="shared" ref="N15:N20" si="4">I15</f>
        <v>12</v>
      </c>
      <c r="O15" s="31">
        <f t="shared" ref="O15:O20" si="5">SUM(J15:L15)</f>
        <v>35.9</v>
      </c>
      <c r="P15" s="11" t="s">
        <v>213</v>
      </c>
      <c r="Q15" s="11" t="s">
        <v>226</v>
      </c>
      <c r="R15" s="13" t="s">
        <v>929</v>
      </c>
      <c r="S15" s="13" t="s">
        <v>494</v>
      </c>
      <c r="T15" s="13" t="s">
        <v>915</v>
      </c>
      <c r="U15" s="12">
        <v>3.3</v>
      </c>
      <c r="V15" s="12">
        <v>4.7</v>
      </c>
      <c r="W15" s="11" t="s">
        <v>196</v>
      </c>
      <c r="X15" s="8">
        <v>-0.3</v>
      </c>
      <c r="Y15" s="11" t="s">
        <v>322</v>
      </c>
      <c r="Z15" s="12">
        <v>0.7</v>
      </c>
      <c r="AA15" s="8">
        <v>-1</v>
      </c>
      <c r="AB15" s="11"/>
      <c r="AC15" s="11" t="s">
        <v>323</v>
      </c>
      <c r="AD15" s="11" t="s">
        <v>324</v>
      </c>
      <c r="AE15" s="11" t="s">
        <v>197</v>
      </c>
      <c r="AF15" s="8"/>
      <c r="AG15" s="8" t="s">
        <v>1567</v>
      </c>
      <c r="AH15" s="35" t="s">
        <v>1568</v>
      </c>
    </row>
    <row r="16" spans="1:34" s="5" customFormat="1">
      <c r="A16" s="6">
        <v>45579</v>
      </c>
      <c r="B16" s="7" t="s">
        <v>1370</v>
      </c>
      <c r="C16" s="8" t="s">
        <v>215</v>
      </c>
      <c r="D16" s="9">
        <v>5.4270833333333331E-2</v>
      </c>
      <c r="E16" s="8" t="s">
        <v>1539</v>
      </c>
      <c r="F16" s="34">
        <v>7.1</v>
      </c>
      <c r="G16" s="10">
        <v>11.1</v>
      </c>
      <c r="H16" s="10">
        <v>11.5</v>
      </c>
      <c r="I16" s="10">
        <v>12.5</v>
      </c>
      <c r="J16" s="10">
        <v>12.5</v>
      </c>
      <c r="K16" s="10">
        <v>11.7</v>
      </c>
      <c r="L16" s="10">
        <v>12.5</v>
      </c>
      <c r="M16" s="31">
        <f t="shared" si="3"/>
        <v>29.7</v>
      </c>
      <c r="N16" s="31">
        <f t="shared" si="4"/>
        <v>12.5</v>
      </c>
      <c r="O16" s="31">
        <f t="shared" si="5"/>
        <v>36.700000000000003</v>
      </c>
      <c r="P16" s="11" t="s">
        <v>217</v>
      </c>
      <c r="Q16" s="11" t="s">
        <v>226</v>
      </c>
      <c r="R16" s="13" t="s">
        <v>471</v>
      </c>
      <c r="S16" s="13" t="s">
        <v>655</v>
      </c>
      <c r="T16" s="13" t="s">
        <v>826</v>
      </c>
      <c r="U16" s="12">
        <v>2.9</v>
      </c>
      <c r="V16" s="12">
        <v>4.0999999999999996</v>
      </c>
      <c r="W16" s="11" t="s">
        <v>196</v>
      </c>
      <c r="X16" s="8">
        <v>-0.4</v>
      </c>
      <c r="Y16" s="11" t="s">
        <v>322</v>
      </c>
      <c r="Z16" s="12">
        <v>0.5</v>
      </c>
      <c r="AA16" s="8">
        <v>-0.9</v>
      </c>
      <c r="AB16" s="11"/>
      <c r="AC16" s="11" t="s">
        <v>323</v>
      </c>
      <c r="AD16" s="11" t="s">
        <v>323</v>
      </c>
      <c r="AE16" s="11" t="s">
        <v>197</v>
      </c>
      <c r="AF16" s="8"/>
      <c r="AG16" s="8" t="s">
        <v>1569</v>
      </c>
      <c r="AH16" s="35" t="s">
        <v>1570</v>
      </c>
    </row>
    <row r="17" spans="1:34" s="5" customFormat="1">
      <c r="A17" s="6">
        <v>45585</v>
      </c>
      <c r="B17" s="7" t="s">
        <v>186</v>
      </c>
      <c r="C17" s="8" t="s">
        <v>215</v>
      </c>
      <c r="D17" s="9">
        <v>5.4259259259259257E-2</v>
      </c>
      <c r="E17" s="8" t="s">
        <v>1612</v>
      </c>
      <c r="F17" s="34">
        <v>7</v>
      </c>
      <c r="G17" s="10">
        <v>11.2</v>
      </c>
      <c r="H17" s="10">
        <v>11.9</v>
      </c>
      <c r="I17" s="10">
        <v>12.3</v>
      </c>
      <c r="J17" s="10">
        <v>12.3</v>
      </c>
      <c r="K17" s="10">
        <v>12.3</v>
      </c>
      <c r="L17" s="10">
        <v>11.8</v>
      </c>
      <c r="M17" s="31">
        <f t="shared" si="3"/>
        <v>30.1</v>
      </c>
      <c r="N17" s="31">
        <f t="shared" si="4"/>
        <v>12.3</v>
      </c>
      <c r="O17" s="31">
        <f t="shared" si="5"/>
        <v>36.400000000000006</v>
      </c>
      <c r="P17" s="11" t="s">
        <v>213</v>
      </c>
      <c r="Q17" s="11" t="s">
        <v>226</v>
      </c>
      <c r="R17" s="13" t="s">
        <v>238</v>
      </c>
      <c r="S17" s="13" t="s">
        <v>223</v>
      </c>
      <c r="T17" s="13" t="s">
        <v>242</v>
      </c>
      <c r="U17" s="12">
        <v>4.8</v>
      </c>
      <c r="V17" s="12">
        <v>4</v>
      </c>
      <c r="W17" s="11" t="s">
        <v>197</v>
      </c>
      <c r="X17" s="8">
        <v>0.3</v>
      </c>
      <c r="Y17" s="11" t="s">
        <v>322</v>
      </c>
      <c r="Z17" s="12">
        <v>0.5</v>
      </c>
      <c r="AA17" s="8">
        <v>-0.2</v>
      </c>
      <c r="AB17" s="11"/>
      <c r="AC17" s="11" t="s">
        <v>323</v>
      </c>
      <c r="AD17" s="11" t="s">
        <v>323</v>
      </c>
      <c r="AE17" s="11" t="s">
        <v>180</v>
      </c>
      <c r="AF17" s="8"/>
      <c r="AG17" s="8" t="s">
        <v>1632</v>
      </c>
      <c r="AH17" s="35" t="s">
        <v>1633</v>
      </c>
    </row>
    <row r="18" spans="1:34" s="5" customFormat="1">
      <c r="A18" s="6">
        <v>45592</v>
      </c>
      <c r="B18" s="7" t="s">
        <v>189</v>
      </c>
      <c r="C18" s="8" t="s">
        <v>215</v>
      </c>
      <c r="D18" s="9">
        <v>5.3541666666666668E-2</v>
      </c>
      <c r="E18" s="8" t="s">
        <v>1668</v>
      </c>
      <c r="F18" s="34">
        <v>7.2</v>
      </c>
      <c r="G18" s="10">
        <v>11</v>
      </c>
      <c r="H18" s="10">
        <v>11.6</v>
      </c>
      <c r="I18" s="10">
        <v>12.1</v>
      </c>
      <c r="J18" s="10">
        <v>11.9</v>
      </c>
      <c r="K18" s="10">
        <v>11.5</v>
      </c>
      <c r="L18" s="10">
        <v>12.3</v>
      </c>
      <c r="M18" s="31">
        <f t="shared" si="3"/>
        <v>29.799999999999997</v>
      </c>
      <c r="N18" s="31">
        <f t="shared" si="4"/>
        <v>12.1</v>
      </c>
      <c r="O18" s="31">
        <f t="shared" si="5"/>
        <v>35.700000000000003</v>
      </c>
      <c r="P18" s="11" t="s">
        <v>213</v>
      </c>
      <c r="Q18" s="11" t="s">
        <v>226</v>
      </c>
      <c r="R18" s="13" t="s">
        <v>494</v>
      </c>
      <c r="S18" s="13" t="s">
        <v>412</v>
      </c>
      <c r="T18" s="13" t="s">
        <v>242</v>
      </c>
      <c r="U18" s="12">
        <v>3.2</v>
      </c>
      <c r="V18" s="12">
        <v>4</v>
      </c>
      <c r="W18" s="11" t="s">
        <v>197</v>
      </c>
      <c r="X18" s="8">
        <v>0.3</v>
      </c>
      <c r="Y18" s="11">
        <v>-0.1</v>
      </c>
      <c r="Z18" s="12">
        <v>0.5</v>
      </c>
      <c r="AA18" s="8">
        <v>-0.3</v>
      </c>
      <c r="AB18" s="11"/>
      <c r="AC18" s="11" t="s">
        <v>323</v>
      </c>
      <c r="AD18" s="11" t="s">
        <v>323</v>
      </c>
      <c r="AE18" s="11" t="s">
        <v>197</v>
      </c>
      <c r="AF18" s="8"/>
      <c r="AG18" s="8" t="s">
        <v>1708</v>
      </c>
      <c r="AH18" s="35" t="s">
        <v>1709</v>
      </c>
    </row>
    <row r="19" spans="1:34" s="5" customFormat="1">
      <c r="A19" s="6">
        <v>45598</v>
      </c>
      <c r="B19" s="7" t="s">
        <v>1446</v>
      </c>
      <c r="C19" s="8" t="s">
        <v>1145</v>
      </c>
      <c r="D19" s="9">
        <v>5.3530092592592594E-2</v>
      </c>
      <c r="E19" s="8" t="s">
        <v>1740</v>
      </c>
      <c r="F19" s="34">
        <v>6.9</v>
      </c>
      <c r="G19" s="10">
        <v>11.1</v>
      </c>
      <c r="H19" s="10">
        <v>11.4</v>
      </c>
      <c r="I19" s="10">
        <v>11.8</v>
      </c>
      <c r="J19" s="10">
        <v>12</v>
      </c>
      <c r="K19" s="10">
        <v>11.7</v>
      </c>
      <c r="L19" s="10">
        <v>12.6</v>
      </c>
      <c r="M19" s="31">
        <f t="shared" si="3"/>
        <v>29.4</v>
      </c>
      <c r="N19" s="31">
        <f t="shared" si="4"/>
        <v>11.8</v>
      </c>
      <c r="O19" s="31">
        <f t="shared" si="5"/>
        <v>36.299999999999997</v>
      </c>
      <c r="P19" s="11" t="s">
        <v>217</v>
      </c>
      <c r="Q19" s="11" t="s">
        <v>226</v>
      </c>
      <c r="R19" s="13" t="s">
        <v>1169</v>
      </c>
      <c r="S19" s="13" t="s">
        <v>1171</v>
      </c>
      <c r="T19" s="13" t="s">
        <v>403</v>
      </c>
      <c r="U19" s="12">
        <v>11.4</v>
      </c>
      <c r="V19" s="12">
        <v>11.9</v>
      </c>
      <c r="W19" s="11" t="s">
        <v>201</v>
      </c>
      <c r="X19" s="8">
        <v>-1.8</v>
      </c>
      <c r="Y19" s="11" t="s">
        <v>322</v>
      </c>
      <c r="Z19" s="12">
        <v>-0.3</v>
      </c>
      <c r="AA19" s="8">
        <v>-1.5</v>
      </c>
      <c r="AB19" s="11"/>
      <c r="AC19" s="11" t="s">
        <v>327</v>
      </c>
      <c r="AD19" s="11" t="s">
        <v>323</v>
      </c>
      <c r="AE19" s="11" t="s">
        <v>180</v>
      </c>
      <c r="AF19" s="8"/>
      <c r="AG19" s="8" t="s">
        <v>1761</v>
      </c>
      <c r="AH19" s="35" t="s">
        <v>1762</v>
      </c>
    </row>
    <row r="20" spans="1:34" s="5" customFormat="1">
      <c r="A20" s="6">
        <v>45599</v>
      </c>
      <c r="B20" s="7" t="s">
        <v>187</v>
      </c>
      <c r="C20" s="8" t="s">
        <v>1145</v>
      </c>
      <c r="D20" s="9">
        <v>5.3506944444444447E-2</v>
      </c>
      <c r="E20" s="8" t="s">
        <v>1758</v>
      </c>
      <c r="F20" s="34">
        <v>7</v>
      </c>
      <c r="G20" s="10">
        <v>10.7</v>
      </c>
      <c r="H20" s="10">
        <v>11.3</v>
      </c>
      <c r="I20" s="10">
        <v>12</v>
      </c>
      <c r="J20" s="10">
        <v>12.3</v>
      </c>
      <c r="K20" s="10">
        <v>11.8</v>
      </c>
      <c r="L20" s="10">
        <v>12.2</v>
      </c>
      <c r="M20" s="31">
        <f t="shared" si="3"/>
        <v>29</v>
      </c>
      <c r="N20" s="31">
        <f t="shared" si="4"/>
        <v>12</v>
      </c>
      <c r="O20" s="31">
        <f t="shared" si="5"/>
        <v>36.299999999999997</v>
      </c>
      <c r="P20" s="11" t="s">
        <v>217</v>
      </c>
      <c r="Q20" s="11" t="s">
        <v>226</v>
      </c>
      <c r="R20" s="13" t="s">
        <v>599</v>
      </c>
      <c r="S20" s="13" t="s">
        <v>1686</v>
      </c>
      <c r="T20" s="13" t="s">
        <v>494</v>
      </c>
      <c r="U20" s="12">
        <v>15.4</v>
      </c>
      <c r="V20" s="12">
        <v>15.2</v>
      </c>
      <c r="W20" s="11" t="s">
        <v>201</v>
      </c>
      <c r="X20" s="8">
        <v>-0.6</v>
      </c>
      <c r="Y20" s="11" t="s">
        <v>322</v>
      </c>
      <c r="Z20" s="12">
        <v>0.7</v>
      </c>
      <c r="AA20" s="8">
        <v>-1.3</v>
      </c>
      <c r="AB20" s="11"/>
      <c r="AC20" s="11" t="s">
        <v>323</v>
      </c>
      <c r="AD20" s="11" t="s">
        <v>324</v>
      </c>
      <c r="AE20" s="11" t="s">
        <v>180</v>
      </c>
      <c r="AF20" s="8"/>
      <c r="AG20" s="8" t="s">
        <v>1795</v>
      </c>
      <c r="AH20" s="35" t="s">
        <v>1796</v>
      </c>
    </row>
  </sheetData>
  <autoFilter ref="A1:AH2" xr:uid="{00000000-0009-0000-0000-000009000000}"/>
  <phoneticPr fontId="13"/>
  <conditionalFormatting sqref="G2:L2">
    <cfRule type="colorScale" priority="1499">
      <colorScale>
        <cfvo type="min"/>
        <cfvo type="percentile" val="50"/>
        <cfvo type="max"/>
        <color rgb="FFF8696B"/>
        <color rgb="FFFFEB84"/>
        <color rgb="FF63BE7B"/>
      </colorScale>
    </cfRule>
  </conditionalFormatting>
  <conditionalFormatting sqref="G3:L4">
    <cfRule type="colorScale" priority="67">
      <colorScale>
        <cfvo type="min"/>
        <cfvo type="percentile" val="50"/>
        <cfvo type="max"/>
        <color rgb="FFF8696B"/>
        <color rgb="FFFFEB84"/>
        <color rgb="FF63BE7B"/>
      </colorScale>
    </cfRule>
  </conditionalFormatting>
  <conditionalFormatting sqref="G5:L5">
    <cfRule type="colorScale" priority="62">
      <colorScale>
        <cfvo type="min"/>
        <cfvo type="percentile" val="50"/>
        <cfvo type="max"/>
        <color rgb="FFF8696B"/>
        <color rgb="FFFFEB84"/>
        <color rgb="FF63BE7B"/>
      </colorScale>
    </cfRule>
  </conditionalFormatting>
  <conditionalFormatting sqref="G6:L6">
    <cfRule type="colorScale" priority="54">
      <colorScale>
        <cfvo type="min"/>
        <cfvo type="percentile" val="50"/>
        <cfvo type="max"/>
        <color rgb="FFF8696B"/>
        <color rgb="FFFFEB84"/>
        <color rgb="FF63BE7B"/>
      </colorScale>
    </cfRule>
  </conditionalFormatting>
  <conditionalFormatting sqref="G7:L8">
    <cfRule type="colorScale" priority="50">
      <colorScale>
        <cfvo type="min"/>
        <cfvo type="percentile" val="50"/>
        <cfvo type="max"/>
        <color rgb="FFF8696B"/>
        <color rgb="FFFFEB84"/>
        <color rgb="FF63BE7B"/>
      </colorScale>
    </cfRule>
  </conditionalFormatting>
  <conditionalFormatting sqref="G9:L9">
    <cfRule type="colorScale" priority="46">
      <colorScale>
        <cfvo type="min"/>
        <cfvo type="percentile" val="50"/>
        <cfvo type="max"/>
        <color rgb="FFF8696B"/>
        <color rgb="FFFFEB84"/>
        <color rgb="FF63BE7B"/>
      </colorScale>
    </cfRule>
  </conditionalFormatting>
  <conditionalFormatting sqref="G10:L10">
    <cfRule type="colorScale" priority="39">
      <colorScale>
        <cfvo type="min"/>
        <cfvo type="percentile" val="50"/>
        <cfvo type="max"/>
        <color rgb="FFF8696B"/>
        <color rgb="FFFFEB84"/>
        <color rgb="FF63BE7B"/>
      </colorScale>
    </cfRule>
  </conditionalFormatting>
  <conditionalFormatting sqref="G11:L11">
    <cfRule type="colorScale" priority="32">
      <colorScale>
        <cfvo type="min"/>
        <cfvo type="percentile" val="50"/>
        <cfvo type="max"/>
        <color rgb="FFF8696B"/>
        <color rgb="FFFFEB84"/>
        <color rgb="FF63BE7B"/>
      </colorScale>
    </cfRule>
  </conditionalFormatting>
  <conditionalFormatting sqref="G12:L12">
    <cfRule type="colorScale" priority="28">
      <colorScale>
        <cfvo type="min"/>
        <cfvo type="percentile" val="50"/>
        <cfvo type="max"/>
        <color rgb="FFF8696B"/>
        <color rgb="FFFFEB84"/>
        <color rgb="FF63BE7B"/>
      </colorScale>
    </cfRule>
  </conditionalFormatting>
  <conditionalFormatting sqref="G13:L13">
    <cfRule type="colorScale" priority="24">
      <colorScale>
        <cfvo type="min"/>
        <cfvo type="percentile" val="50"/>
        <cfvo type="max"/>
        <color rgb="FFF8696B"/>
        <color rgb="FFFFEB84"/>
        <color rgb="FF63BE7B"/>
      </colorScale>
    </cfRule>
  </conditionalFormatting>
  <conditionalFormatting sqref="G14:L14">
    <cfRule type="colorScale" priority="20">
      <colorScale>
        <cfvo type="min"/>
        <cfvo type="percentile" val="50"/>
        <cfvo type="max"/>
        <color rgb="FFF8696B"/>
        <color rgb="FFFFEB84"/>
        <color rgb="FF63BE7B"/>
      </colorScale>
    </cfRule>
  </conditionalFormatting>
  <conditionalFormatting sqref="G15:L16">
    <cfRule type="colorScale" priority="16">
      <colorScale>
        <cfvo type="min"/>
        <cfvo type="percentile" val="50"/>
        <cfvo type="max"/>
        <color rgb="FFF8696B"/>
        <color rgb="FFFFEB84"/>
        <color rgb="FF63BE7B"/>
      </colorScale>
    </cfRule>
  </conditionalFormatting>
  <conditionalFormatting sqref="G17:L17">
    <cfRule type="colorScale" priority="12">
      <colorScale>
        <cfvo type="min"/>
        <cfvo type="percentile" val="50"/>
        <cfvo type="max"/>
        <color rgb="FFF8696B"/>
        <color rgb="FFFFEB84"/>
        <color rgb="FF63BE7B"/>
      </colorScale>
    </cfRule>
  </conditionalFormatting>
  <conditionalFormatting sqref="G18:L18">
    <cfRule type="colorScale" priority="8">
      <colorScale>
        <cfvo type="min"/>
        <cfvo type="percentile" val="50"/>
        <cfvo type="max"/>
        <color rgb="FFF8696B"/>
        <color rgb="FFFFEB84"/>
        <color rgb="FF63BE7B"/>
      </colorScale>
    </cfRule>
  </conditionalFormatting>
  <conditionalFormatting sqref="G19:L20">
    <cfRule type="colorScale" priority="4">
      <colorScale>
        <cfvo type="min"/>
        <cfvo type="percentile" val="50"/>
        <cfvo type="max"/>
        <color rgb="FFF8696B"/>
        <color rgb="FFFFEB84"/>
        <color rgb="FF63BE7B"/>
      </colorScale>
    </cfRule>
  </conditionalFormatting>
  <conditionalFormatting sqref="W2:W20">
    <cfRule type="containsText" dxfId="38" priority="528" operator="containsText" text="D">
      <formula>NOT(ISERROR(SEARCH("D",W2)))</formula>
    </cfRule>
    <cfRule type="containsText" dxfId="37" priority="529" operator="containsText" text="S">
      <formula>NOT(ISERROR(SEARCH("S",W2)))</formula>
    </cfRule>
    <cfRule type="containsText" dxfId="36" priority="530" operator="containsText" text="F">
      <formula>NOT(ISERROR(SEARCH("F",W2)))</formula>
    </cfRule>
    <cfRule type="containsText" dxfId="35" priority="531" operator="containsText" text="E">
      <formula>NOT(ISERROR(SEARCH("E",W2)))</formula>
    </cfRule>
    <cfRule type="containsText" dxfId="34" priority="532" operator="containsText" text="B">
      <formula>NOT(ISERROR(SEARCH("B",W2)))</formula>
    </cfRule>
    <cfRule type="containsText" dxfId="33" priority="533" operator="containsText" text="A">
      <formula>NOT(ISERROR(SEARCH("A",W2)))</formula>
    </cfRule>
  </conditionalFormatting>
  <conditionalFormatting sqref="AC2:AF20">
    <cfRule type="containsText" dxfId="32" priority="3" operator="containsText" text="A">
      <formula>NOT(ISERROR(SEARCH("A",AC2)))</formula>
    </cfRule>
    <cfRule type="containsText" dxfId="31" priority="2" operator="containsText" text="B">
      <formula>NOT(ISERROR(SEARCH("B",AC2)))</formula>
    </cfRule>
    <cfRule type="containsText" dxfId="30" priority="1" operator="containsText" text="E">
      <formula>NOT(ISERROR(SEARCH("E",AC2)))</formula>
    </cfRule>
  </conditionalFormatting>
  <dataValidations count="2">
    <dataValidation type="list" allowBlank="1" showInputMessage="1" showErrorMessage="1" sqref="AF2:AF8" xr:uid="{00000000-0002-0000-0900-000000000000}">
      <formula1>"強風,外差し,イン先行,凍結防止"</formula1>
    </dataValidation>
    <dataValidation type="list" allowBlank="1" showInputMessage="1" showErrorMessage="1" sqref="AF9:AF20" xr:uid="{7C1DDE51-D0FF-694F-8C46-AF954849E6B7}">
      <formula1>"強風,外差し,イン先行"</formula1>
    </dataValidation>
  </dataValidations>
  <pageMargins left="0.75" right="0.75" top="1" bottom="1" header="0.3" footer="0.3"/>
  <pageSetup paperSize="9" orientation="portrait" horizontalDpi="4294967292" verticalDpi="4294967292"/>
  <ignoredErrors>
    <ignoredError sqref="M2:O2 M3:O4 M5:O5 M6:O6 M7:O8 M9:O9 M10:O10 M11:O11 M12:O12 M13:O13 M14:O14 M15:O16 M17:O17 M18:O18 M19:O2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81"/>
  <sheetViews>
    <sheetView zoomScaleNormal="100" workbookViewId="0">
      <pane xSplit="5" ySplit="1" topLeftCell="F58" activePane="bottomRight" state="frozen"/>
      <selection activeCell="E15" sqref="E15"/>
      <selection pane="topRight" activeCell="E15" sqref="E15"/>
      <selection pane="bottomLeft" activeCell="E15" sqref="E15"/>
      <selection pane="bottomRight" activeCell="D81" sqref="D81"/>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45318</v>
      </c>
      <c r="B2" s="27" t="s">
        <v>240</v>
      </c>
      <c r="C2" s="8" t="s">
        <v>205</v>
      </c>
      <c r="D2" s="9">
        <v>5.9826388888888887E-2</v>
      </c>
      <c r="E2" s="8" t="s">
        <v>286</v>
      </c>
      <c r="F2" s="10">
        <v>12.6</v>
      </c>
      <c r="G2" s="10">
        <v>11.8</v>
      </c>
      <c r="H2" s="10">
        <v>12</v>
      </c>
      <c r="I2" s="10">
        <v>12.9</v>
      </c>
      <c r="J2" s="10">
        <v>12.9</v>
      </c>
      <c r="K2" s="10">
        <v>12</v>
      </c>
      <c r="L2" s="10">
        <v>12.7</v>
      </c>
      <c r="M2" s="31">
        <f t="shared" ref="M2:M7" si="0">SUM(F2:H2)</f>
        <v>36.4</v>
      </c>
      <c r="N2" s="31">
        <f t="shared" ref="N2:N7" si="1">I2</f>
        <v>12.9</v>
      </c>
      <c r="O2" s="31">
        <f t="shared" ref="O2:O7" si="2">SUM(J2:L2)</f>
        <v>37.599999999999994</v>
      </c>
      <c r="P2" s="32">
        <f t="shared" ref="P2:P7" si="3">SUM(F2:J2)</f>
        <v>62.199999999999996</v>
      </c>
      <c r="Q2" s="11" t="s">
        <v>208</v>
      </c>
      <c r="R2" s="11" t="s">
        <v>209</v>
      </c>
      <c r="S2" s="13" t="s">
        <v>262</v>
      </c>
      <c r="T2" s="13" t="s">
        <v>266</v>
      </c>
      <c r="U2" s="13" t="s">
        <v>203</v>
      </c>
      <c r="V2" s="12">
        <v>4.0999999999999996</v>
      </c>
      <c r="W2" s="12">
        <v>4.0999999999999996</v>
      </c>
      <c r="X2" s="11" t="s">
        <v>198</v>
      </c>
      <c r="Y2" s="8">
        <v>1.1000000000000001</v>
      </c>
      <c r="Z2" s="11" t="s">
        <v>322</v>
      </c>
      <c r="AA2" s="8">
        <v>0.7</v>
      </c>
      <c r="AB2" s="8">
        <v>0.4</v>
      </c>
      <c r="AC2" s="11"/>
      <c r="AD2" s="11" t="s">
        <v>323</v>
      </c>
      <c r="AE2" s="11" t="s">
        <v>324</v>
      </c>
      <c r="AF2" s="11" t="s">
        <v>198</v>
      </c>
      <c r="AG2" s="8" t="s">
        <v>315</v>
      </c>
      <c r="AH2" s="8" t="s">
        <v>359</v>
      </c>
      <c r="AI2" s="35" t="s">
        <v>360</v>
      </c>
    </row>
    <row r="3" spans="1:35" s="5" customFormat="1">
      <c r="A3" s="6">
        <v>45318</v>
      </c>
      <c r="B3" s="27" t="s">
        <v>183</v>
      </c>
      <c r="C3" s="8" t="s">
        <v>205</v>
      </c>
      <c r="D3" s="9">
        <v>5.9756944444444439E-2</v>
      </c>
      <c r="E3" s="8" t="s">
        <v>260</v>
      </c>
      <c r="F3" s="10">
        <v>12.5</v>
      </c>
      <c r="G3" s="10">
        <v>11.1</v>
      </c>
      <c r="H3" s="10">
        <v>11.8</v>
      </c>
      <c r="I3" s="10">
        <v>12.5</v>
      </c>
      <c r="J3" s="10">
        <v>13</v>
      </c>
      <c r="K3" s="10">
        <v>12.5</v>
      </c>
      <c r="L3" s="10">
        <v>12.9</v>
      </c>
      <c r="M3" s="31">
        <f t="shared" si="0"/>
        <v>35.400000000000006</v>
      </c>
      <c r="N3" s="31">
        <f t="shared" si="1"/>
        <v>12.5</v>
      </c>
      <c r="O3" s="31">
        <f t="shared" si="2"/>
        <v>38.4</v>
      </c>
      <c r="P3" s="32">
        <f t="shared" si="3"/>
        <v>60.900000000000006</v>
      </c>
      <c r="Q3" s="11" t="s">
        <v>224</v>
      </c>
      <c r="R3" s="11" t="s">
        <v>232</v>
      </c>
      <c r="S3" s="13" t="s">
        <v>210</v>
      </c>
      <c r="T3" s="13" t="s">
        <v>267</v>
      </c>
      <c r="U3" s="13" t="s">
        <v>244</v>
      </c>
      <c r="V3" s="12">
        <v>4.0999999999999996</v>
      </c>
      <c r="W3" s="12">
        <v>4.0999999999999996</v>
      </c>
      <c r="X3" s="11" t="s">
        <v>198</v>
      </c>
      <c r="Y3" s="8">
        <v>1.4</v>
      </c>
      <c r="Z3" s="11" t="s">
        <v>322</v>
      </c>
      <c r="AA3" s="8">
        <v>1</v>
      </c>
      <c r="AB3" s="8">
        <v>0.4</v>
      </c>
      <c r="AC3" s="11"/>
      <c r="AD3" s="11" t="s">
        <v>325</v>
      </c>
      <c r="AE3" s="11" t="s">
        <v>324</v>
      </c>
      <c r="AF3" s="11" t="s">
        <v>198</v>
      </c>
      <c r="AG3" s="8" t="s">
        <v>315</v>
      </c>
      <c r="AH3" s="8" t="s">
        <v>349</v>
      </c>
      <c r="AI3" s="35" t="s">
        <v>350</v>
      </c>
    </row>
    <row r="4" spans="1:35" s="5" customFormat="1">
      <c r="A4" s="6">
        <v>45318</v>
      </c>
      <c r="B4" s="27" t="s">
        <v>241</v>
      </c>
      <c r="C4" s="8" t="s">
        <v>205</v>
      </c>
      <c r="D4" s="9">
        <v>5.842592592592593E-2</v>
      </c>
      <c r="E4" s="8" t="s">
        <v>274</v>
      </c>
      <c r="F4" s="10">
        <v>12.3</v>
      </c>
      <c r="G4" s="10">
        <v>11</v>
      </c>
      <c r="H4" s="10">
        <v>12</v>
      </c>
      <c r="I4" s="10">
        <v>12.5</v>
      </c>
      <c r="J4" s="10">
        <v>12.3</v>
      </c>
      <c r="K4" s="10">
        <v>11.8</v>
      </c>
      <c r="L4" s="10">
        <v>12.9</v>
      </c>
      <c r="M4" s="31">
        <f t="shared" si="0"/>
        <v>35.299999999999997</v>
      </c>
      <c r="N4" s="31">
        <f t="shared" si="1"/>
        <v>12.5</v>
      </c>
      <c r="O4" s="31">
        <f t="shared" si="2"/>
        <v>37</v>
      </c>
      <c r="P4" s="32">
        <f t="shared" si="3"/>
        <v>60.099999999999994</v>
      </c>
      <c r="Q4" s="11" t="s">
        <v>224</v>
      </c>
      <c r="R4" s="11" t="s">
        <v>200</v>
      </c>
      <c r="S4" s="13" t="s">
        <v>225</v>
      </c>
      <c r="T4" s="13" t="s">
        <v>269</v>
      </c>
      <c r="U4" s="13" t="s">
        <v>271</v>
      </c>
      <c r="V4" s="12">
        <v>4.0999999999999996</v>
      </c>
      <c r="W4" s="12">
        <v>4.0999999999999996</v>
      </c>
      <c r="X4" s="11" t="s">
        <v>198</v>
      </c>
      <c r="Y4" s="8">
        <v>1.3</v>
      </c>
      <c r="Z4" s="11" t="s">
        <v>322</v>
      </c>
      <c r="AA4" s="8">
        <v>0.9</v>
      </c>
      <c r="AB4" s="8">
        <v>0.4</v>
      </c>
      <c r="AC4" s="11"/>
      <c r="AD4" s="11" t="s">
        <v>325</v>
      </c>
      <c r="AE4" s="11" t="s">
        <v>324</v>
      </c>
      <c r="AF4" s="11" t="s">
        <v>261</v>
      </c>
      <c r="AG4" s="8" t="s">
        <v>315</v>
      </c>
      <c r="AH4" s="8" t="s">
        <v>316</v>
      </c>
      <c r="AI4" s="35" t="s">
        <v>317</v>
      </c>
    </row>
    <row r="5" spans="1:35" s="5" customFormat="1">
      <c r="A5" s="6">
        <v>45319</v>
      </c>
      <c r="B5" s="26" t="s">
        <v>184</v>
      </c>
      <c r="C5" s="8" t="s">
        <v>205</v>
      </c>
      <c r="D5" s="9">
        <v>6.0462962962962961E-2</v>
      </c>
      <c r="E5" s="8" t="s">
        <v>294</v>
      </c>
      <c r="F5" s="10">
        <v>12.3</v>
      </c>
      <c r="G5" s="10">
        <v>11.5</v>
      </c>
      <c r="H5" s="10">
        <v>12.2</v>
      </c>
      <c r="I5" s="10">
        <v>12.9</v>
      </c>
      <c r="J5" s="10">
        <v>12.8</v>
      </c>
      <c r="K5" s="10">
        <v>12.9</v>
      </c>
      <c r="L5" s="10">
        <v>12.8</v>
      </c>
      <c r="M5" s="31">
        <f t="shared" si="0"/>
        <v>36</v>
      </c>
      <c r="N5" s="31">
        <f t="shared" si="1"/>
        <v>12.9</v>
      </c>
      <c r="O5" s="31">
        <f t="shared" si="2"/>
        <v>38.5</v>
      </c>
      <c r="P5" s="32">
        <f t="shared" si="3"/>
        <v>61.7</v>
      </c>
      <c r="Q5" s="11" t="s">
        <v>208</v>
      </c>
      <c r="R5" s="11" t="s">
        <v>257</v>
      </c>
      <c r="S5" s="13" t="s">
        <v>258</v>
      </c>
      <c r="T5" s="13" t="s">
        <v>295</v>
      </c>
      <c r="U5" s="13" t="s">
        <v>296</v>
      </c>
      <c r="V5" s="12">
        <v>3.5</v>
      </c>
      <c r="W5" s="12">
        <v>4</v>
      </c>
      <c r="X5" s="11" t="s">
        <v>198</v>
      </c>
      <c r="Y5" s="8">
        <v>1.6</v>
      </c>
      <c r="Z5" s="11" t="s">
        <v>322</v>
      </c>
      <c r="AA5" s="8">
        <v>1.1000000000000001</v>
      </c>
      <c r="AB5" s="8">
        <v>0.5</v>
      </c>
      <c r="AC5" s="11"/>
      <c r="AD5" s="11" t="s">
        <v>325</v>
      </c>
      <c r="AE5" s="11" t="s">
        <v>324</v>
      </c>
      <c r="AF5" s="11" t="s">
        <v>199</v>
      </c>
      <c r="AG5" s="8" t="s">
        <v>315</v>
      </c>
      <c r="AH5" s="8" t="s">
        <v>344</v>
      </c>
      <c r="AI5" s="35" t="s">
        <v>345</v>
      </c>
    </row>
    <row r="6" spans="1:35" s="5" customFormat="1">
      <c r="A6" s="6">
        <v>45319</v>
      </c>
      <c r="B6" s="27" t="s">
        <v>194</v>
      </c>
      <c r="C6" s="8" t="s">
        <v>205</v>
      </c>
      <c r="D6" s="9">
        <v>6.1122685185185183E-2</v>
      </c>
      <c r="E6" s="8" t="s">
        <v>297</v>
      </c>
      <c r="F6" s="10">
        <v>12.7</v>
      </c>
      <c r="G6" s="10">
        <v>11.9</v>
      </c>
      <c r="H6" s="10">
        <v>12.6</v>
      </c>
      <c r="I6" s="10">
        <v>13.3</v>
      </c>
      <c r="J6" s="10">
        <v>12.9</v>
      </c>
      <c r="K6" s="10">
        <v>12.3</v>
      </c>
      <c r="L6" s="10">
        <v>12.4</v>
      </c>
      <c r="M6" s="31">
        <f t="shared" si="0"/>
        <v>37.200000000000003</v>
      </c>
      <c r="N6" s="31">
        <f t="shared" si="1"/>
        <v>13.3</v>
      </c>
      <c r="O6" s="31">
        <f t="shared" si="2"/>
        <v>37.6</v>
      </c>
      <c r="P6" s="32">
        <f t="shared" si="3"/>
        <v>63.4</v>
      </c>
      <c r="Q6" s="11" t="s">
        <v>276</v>
      </c>
      <c r="R6" s="11" t="s">
        <v>211</v>
      </c>
      <c r="S6" s="13" t="s">
        <v>252</v>
      </c>
      <c r="T6" s="13" t="s">
        <v>268</v>
      </c>
      <c r="U6" s="13" t="s">
        <v>252</v>
      </c>
      <c r="V6" s="12">
        <v>3.5</v>
      </c>
      <c r="W6" s="12">
        <v>4</v>
      </c>
      <c r="X6" s="11" t="s">
        <v>198</v>
      </c>
      <c r="Y6" s="8">
        <v>2.1</v>
      </c>
      <c r="Z6" s="11" t="s">
        <v>322</v>
      </c>
      <c r="AA6" s="8">
        <v>1.6</v>
      </c>
      <c r="AB6" s="8">
        <v>0.5</v>
      </c>
      <c r="AC6" s="11"/>
      <c r="AD6" s="11" t="s">
        <v>325</v>
      </c>
      <c r="AE6" s="11" t="s">
        <v>323</v>
      </c>
      <c r="AF6" s="11" t="s">
        <v>198</v>
      </c>
      <c r="AG6" s="8" t="s">
        <v>315</v>
      </c>
      <c r="AH6" s="8" t="s">
        <v>343</v>
      </c>
      <c r="AI6" s="35" t="s">
        <v>346</v>
      </c>
    </row>
    <row r="7" spans="1:35" s="5" customFormat="1" ht="15" customHeight="1">
      <c r="A7" s="6">
        <v>45319</v>
      </c>
      <c r="B7" s="27" t="s">
        <v>185</v>
      </c>
      <c r="C7" s="8" t="s">
        <v>205</v>
      </c>
      <c r="D7" s="9">
        <v>5.9050925925925923E-2</v>
      </c>
      <c r="E7" s="8" t="s">
        <v>277</v>
      </c>
      <c r="F7" s="10">
        <v>12.6</v>
      </c>
      <c r="G7" s="10">
        <v>11.3</v>
      </c>
      <c r="H7" s="10">
        <v>12.2</v>
      </c>
      <c r="I7" s="10">
        <v>12.5</v>
      </c>
      <c r="J7" s="10">
        <v>12.4</v>
      </c>
      <c r="K7" s="10">
        <v>11.8</v>
      </c>
      <c r="L7" s="10">
        <v>12.4</v>
      </c>
      <c r="M7" s="31">
        <f t="shared" si="0"/>
        <v>36.099999999999994</v>
      </c>
      <c r="N7" s="31">
        <f t="shared" si="1"/>
        <v>12.5</v>
      </c>
      <c r="O7" s="31">
        <f t="shared" si="2"/>
        <v>36.6</v>
      </c>
      <c r="P7" s="32">
        <f t="shared" si="3"/>
        <v>60.999999999999993</v>
      </c>
      <c r="Q7" s="11" t="s">
        <v>208</v>
      </c>
      <c r="R7" s="11" t="s">
        <v>243</v>
      </c>
      <c r="S7" s="13" t="s">
        <v>279</v>
      </c>
      <c r="T7" s="13" t="s">
        <v>203</v>
      </c>
      <c r="U7" s="13" t="s">
        <v>239</v>
      </c>
      <c r="V7" s="12">
        <v>3.5</v>
      </c>
      <c r="W7" s="12">
        <v>4</v>
      </c>
      <c r="X7" s="11" t="s">
        <v>198</v>
      </c>
      <c r="Y7" s="8">
        <v>1</v>
      </c>
      <c r="Z7" s="11" t="s">
        <v>322</v>
      </c>
      <c r="AA7" s="8">
        <v>0.5</v>
      </c>
      <c r="AB7" s="8">
        <v>0.5</v>
      </c>
      <c r="AC7" s="11"/>
      <c r="AD7" s="11" t="s">
        <v>323</v>
      </c>
      <c r="AE7" s="11" t="s">
        <v>324</v>
      </c>
      <c r="AF7" s="11" t="s">
        <v>199</v>
      </c>
      <c r="AG7" s="8" t="s">
        <v>315</v>
      </c>
      <c r="AH7" s="8" t="s">
        <v>306</v>
      </c>
      <c r="AI7" s="35" t="s">
        <v>307</v>
      </c>
    </row>
    <row r="8" spans="1:35" s="5" customFormat="1" ht="15" customHeight="1">
      <c r="A8" s="6">
        <v>45319</v>
      </c>
      <c r="B8" s="27" t="s">
        <v>181</v>
      </c>
      <c r="C8" s="8" t="s">
        <v>205</v>
      </c>
      <c r="D8" s="9">
        <v>5.8344907407407408E-2</v>
      </c>
      <c r="E8" s="8" t="s">
        <v>304</v>
      </c>
      <c r="F8" s="10">
        <v>12.4</v>
      </c>
      <c r="G8" s="10">
        <v>11.4</v>
      </c>
      <c r="H8" s="10">
        <v>12</v>
      </c>
      <c r="I8" s="10">
        <v>12.5</v>
      </c>
      <c r="J8" s="10">
        <v>12.3</v>
      </c>
      <c r="K8" s="10">
        <v>11.4</v>
      </c>
      <c r="L8" s="10">
        <v>12.1</v>
      </c>
      <c r="M8" s="31">
        <f t="shared" ref="M8:M16" si="4">SUM(F8:H8)</f>
        <v>35.799999999999997</v>
      </c>
      <c r="N8" s="31">
        <f t="shared" ref="N8:N16" si="5">I8</f>
        <v>12.5</v>
      </c>
      <c r="O8" s="31">
        <f t="shared" ref="O8:O16" si="6">SUM(J8:L8)</f>
        <v>35.800000000000004</v>
      </c>
      <c r="P8" s="32">
        <f t="shared" ref="P8:P16" si="7">SUM(F8:J8)</f>
        <v>60.599999999999994</v>
      </c>
      <c r="Q8" s="11" t="s">
        <v>208</v>
      </c>
      <c r="R8" s="11" t="s">
        <v>211</v>
      </c>
      <c r="S8" s="13" t="s">
        <v>239</v>
      </c>
      <c r="T8" s="13" t="s">
        <v>259</v>
      </c>
      <c r="U8" s="13" t="s">
        <v>210</v>
      </c>
      <c r="V8" s="12">
        <v>3.5</v>
      </c>
      <c r="W8" s="12">
        <v>4</v>
      </c>
      <c r="X8" s="11" t="s">
        <v>198</v>
      </c>
      <c r="Y8" s="8">
        <v>1.3</v>
      </c>
      <c r="Z8" s="11">
        <v>-0.1</v>
      </c>
      <c r="AA8" s="8">
        <v>0.7</v>
      </c>
      <c r="AB8" s="8">
        <v>0.5</v>
      </c>
      <c r="AC8" s="11"/>
      <c r="AD8" s="11" t="s">
        <v>323</v>
      </c>
      <c r="AE8" s="11" t="s">
        <v>324</v>
      </c>
      <c r="AF8" s="11" t="s">
        <v>198</v>
      </c>
      <c r="AG8" s="8" t="s">
        <v>315</v>
      </c>
      <c r="AH8" s="8"/>
      <c r="AI8" s="35"/>
    </row>
    <row r="9" spans="1:35" s="5" customFormat="1" ht="15" customHeight="1">
      <c r="A9" s="6">
        <v>45325</v>
      </c>
      <c r="B9" s="26" t="s">
        <v>184</v>
      </c>
      <c r="C9" s="8" t="s">
        <v>205</v>
      </c>
      <c r="D9" s="9">
        <v>5.9814814814814814E-2</v>
      </c>
      <c r="E9" s="8" t="s">
        <v>370</v>
      </c>
      <c r="F9" s="10">
        <v>12.6</v>
      </c>
      <c r="G9" s="10">
        <v>11.8</v>
      </c>
      <c r="H9" s="10">
        <v>12.9</v>
      </c>
      <c r="I9" s="10">
        <v>13</v>
      </c>
      <c r="J9" s="10">
        <v>12.5</v>
      </c>
      <c r="K9" s="10">
        <v>11.8</v>
      </c>
      <c r="L9" s="10">
        <v>12.2</v>
      </c>
      <c r="M9" s="31">
        <f t="shared" si="4"/>
        <v>37.299999999999997</v>
      </c>
      <c r="N9" s="31">
        <f t="shared" si="5"/>
        <v>13</v>
      </c>
      <c r="O9" s="31">
        <f t="shared" si="6"/>
        <v>36.5</v>
      </c>
      <c r="P9" s="32">
        <f t="shared" si="7"/>
        <v>62.8</v>
      </c>
      <c r="Q9" s="11" t="s">
        <v>276</v>
      </c>
      <c r="R9" s="11" t="s">
        <v>211</v>
      </c>
      <c r="S9" s="13" t="s">
        <v>267</v>
      </c>
      <c r="T9" s="13" t="s">
        <v>371</v>
      </c>
      <c r="U9" s="13" t="s">
        <v>239</v>
      </c>
      <c r="V9" s="12">
        <v>2</v>
      </c>
      <c r="W9" s="12">
        <v>1.5</v>
      </c>
      <c r="X9" s="11" t="s">
        <v>198</v>
      </c>
      <c r="Y9" s="8">
        <v>1</v>
      </c>
      <c r="Z9" s="11">
        <v>-0.3</v>
      </c>
      <c r="AA9" s="8">
        <v>0.3</v>
      </c>
      <c r="AB9" s="8">
        <v>0.4</v>
      </c>
      <c r="AC9" s="11"/>
      <c r="AD9" s="11" t="s">
        <v>323</v>
      </c>
      <c r="AE9" s="11" t="s">
        <v>323</v>
      </c>
      <c r="AF9" s="11" t="s">
        <v>199</v>
      </c>
      <c r="AG9" s="8"/>
      <c r="AH9" s="8" t="s">
        <v>463</v>
      </c>
      <c r="AI9" s="35" t="s">
        <v>464</v>
      </c>
    </row>
    <row r="10" spans="1:35" s="5" customFormat="1" ht="15" customHeight="1">
      <c r="A10" s="6">
        <v>45325</v>
      </c>
      <c r="B10" s="27" t="s">
        <v>361</v>
      </c>
      <c r="C10" s="8" t="s">
        <v>205</v>
      </c>
      <c r="D10" s="9">
        <v>5.9803240740740747E-2</v>
      </c>
      <c r="E10" s="8" t="s">
        <v>365</v>
      </c>
      <c r="F10" s="10">
        <v>12.8</v>
      </c>
      <c r="G10" s="10">
        <v>11.9</v>
      </c>
      <c r="H10" s="10">
        <v>12.5</v>
      </c>
      <c r="I10" s="10">
        <v>12.6</v>
      </c>
      <c r="J10" s="10">
        <v>12.5</v>
      </c>
      <c r="K10" s="10">
        <v>11.9</v>
      </c>
      <c r="L10" s="10">
        <v>12.5</v>
      </c>
      <c r="M10" s="31">
        <f t="shared" si="4"/>
        <v>37.200000000000003</v>
      </c>
      <c r="N10" s="31">
        <f t="shared" si="5"/>
        <v>12.6</v>
      </c>
      <c r="O10" s="31">
        <f t="shared" si="6"/>
        <v>36.9</v>
      </c>
      <c r="P10" s="32">
        <f t="shared" si="7"/>
        <v>62.300000000000004</v>
      </c>
      <c r="Q10" s="11" t="s">
        <v>276</v>
      </c>
      <c r="R10" s="11" t="s">
        <v>211</v>
      </c>
      <c r="S10" s="13" t="s">
        <v>279</v>
      </c>
      <c r="T10" s="13" t="s">
        <v>381</v>
      </c>
      <c r="U10" s="13" t="s">
        <v>382</v>
      </c>
      <c r="V10" s="12">
        <v>2</v>
      </c>
      <c r="W10" s="12">
        <v>1.5</v>
      </c>
      <c r="X10" s="11" t="s">
        <v>198</v>
      </c>
      <c r="Y10" s="8">
        <v>1.7</v>
      </c>
      <c r="Z10" s="11">
        <v>-0.1</v>
      </c>
      <c r="AA10" s="8">
        <v>1.2</v>
      </c>
      <c r="AB10" s="8">
        <v>0.4</v>
      </c>
      <c r="AC10" s="11"/>
      <c r="AD10" s="11" t="s">
        <v>325</v>
      </c>
      <c r="AE10" s="11" t="s">
        <v>324</v>
      </c>
      <c r="AF10" s="11" t="s">
        <v>199</v>
      </c>
      <c r="AG10" s="8"/>
      <c r="AH10" s="8" t="s">
        <v>426</v>
      </c>
      <c r="AI10" s="35" t="s">
        <v>427</v>
      </c>
    </row>
    <row r="11" spans="1:35" s="5" customFormat="1" ht="15" customHeight="1">
      <c r="A11" s="6">
        <v>45326</v>
      </c>
      <c r="B11" s="27" t="s">
        <v>184</v>
      </c>
      <c r="C11" s="8" t="s">
        <v>205</v>
      </c>
      <c r="D11" s="9">
        <v>5.9722222222222225E-2</v>
      </c>
      <c r="E11" s="8" t="s">
        <v>397</v>
      </c>
      <c r="F11" s="10">
        <v>12.4</v>
      </c>
      <c r="G11" s="10">
        <v>11.6</v>
      </c>
      <c r="H11" s="10">
        <v>12.4</v>
      </c>
      <c r="I11" s="10">
        <v>12.5</v>
      </c>
      <c r="J11" s="10">
        <v>12.3</v>
      </c>
      <c r="K11" s="10">
        <v>12.2</v>
      </c>
      <c r="L11" s="10">
        <v>12.6</v>
      </c>
      <c r="M11" s="31">
        <f t="shared" si="4"/>
        <v>36.4</v>
      </c>
      <c r="N11" s="31">
        <f t="shared" si="5"/>
        <v>12.5</v>
      </c>
      <c r="O11" s="31">
        <f t="shared" si="6"/>
        <v>37.1</v>
      </c>
      <c r="P11" s="32">
        <f t="shared" si="7"/>
        <v>61.2</v>
      </c>
      <c r="Q11" s="11" t="s">
        <v>208</v>
      </c>
      <c r="R11" s="11" t="s">
        <v>200</v>
      </c>
      <c r="S11" s="13" t="s">
        <v>398</v>
      </c>
      <c r="T11" s="13" t="s">
        <v>399</v>
      </c>
      <c r="U11" s="13" t="s">
        <v>264</v>
      </c>
      <c r="V11" s="12">
        <v>2.2999999999999998</v>
      </c>
      <c r="W11" s="12">
        <v>2.6</v>
      </c>
      <c r="X11" s="11" t="s">
        <v>198</v>
      </c>
      <c r="Y11" s="8">
        <v>0.2</v>
      </c>
      <c r="Z11" s="11" t="s">
        <v>322</v>
      </c>
      <c r="AA11" s="8">
        <v>-0.2</v>
      </c>
      <c r="AB11" s="8">
        <v>0.4</v>
      </c>
      <c r="AC11" s="11"/>
      <c r="AD11" s="11" t="s">
        <v>324</v>
      </c>
      <c r="AE11" s="11" t="s">
        <v>324</v>
      </c>
      <c r="AF11" s="11" t="s">
        <v>199</v>
      </c>
      <c r="AG11" s="8"/>
      <c r="AH11" s="8" t="s">
        <v>432</v>
      </c>
      <c r="AI11" s="35" t="s">
        <v>433</v>
      </c>
    </row>
    <row r="12" spans="1:35" s="5" customFormat="1" ht="15" customHeight="1">
      <c r="A12" s="6">
        <v>45332</v>
      </c>
      <c r="B12" s="27" t="s">
        <v>465</v>
      </c>
      <c r="C12" s="8" t="s">
        <v>473</v>
      </c>
      <c r="D12" s="9">
        <v>5.9050925925925923E-2</v>
      </c>
      <c r="E12" s="8" t="s">
        <v>472</v>
      </c>
      <c r="F12" s="10">
        <v>12.6</v>
      </c>
      <c r="G12" s="10">
        <v>11</v>
      </c>
      <c r="H12" s="10">
        <v>11.8</v>
      </c>
      <c r="I12" s="10">
        <v>12.5</v>
      </c>
      <c r="J12" s="10">
        <v>13.1</v>
      </c>
      <c r="K12" s="10">
        <v>11.6</v>
      </c>
      <c r="L12" s="10">
        <v>12.6</v>
      </c>
      <c r="M12" s="31">
        <f t="shared" si="4"/>
        <v>35.400000000000006</v>
      </c>
      <c r="N12" s="31">
        <f t="shared" si="5"/>
        <v>12.5</v>
      </c>
      <c r="O12" s="31">
        <f t="shared" si="6"/>
        <v>37.299999999999997</v>
      </c>
      <c r="P12" s="32">
        <f t="shared" si="7"/>
        <v>61.000000000000007</v>
      </c>
      <c r="Q12" s="11" t="s">
        <v>224</v>
      </c>
      <c r="R12" s="11" t="s">
        <v>200</v>
      </c>
      <c r="S12" s="13" t="s">
        <v>474</v>
      </c>
      <c r="T12" s="13" t="s">
        <v>475</v>
      </c>
      <c r="U12" s="13" t="s">
        <v>476</v>
      </c>
      <c r="V12" s="12">
        <v>6.9</v>
      </c>
      <c r="W12" s="12">
        <v>7.9</v>
      </c>
      <c r="X12" s="11" t="s">
        <v>261</v>
      </c>
      <c r="Y12" s="8">
        <v>-0.8</v>
      </c>
      <c r="Z12" s="11" t="s">
        <v>322</v>
      </c>
      <c r="AA12" s="8">
        <v>-0.2</v>
      </c>
      <c r="AB12" s="8">
        <v>-0.6</v>
      </c>
      <c r="AC12" s="11"/>
      <c r="AD12" s="11" t="s">
        <v>324</v>
      </c>
      <c r="AE12" s="11" t="s">
        <v>323</v>
      </c>
      <c r="AF12" s="11" t="s">
        <v>199</v>
      </c>
      <c r="AG12" s="8" t="s">
        <v>315</v>
      </c>
      <c r="AH12" s="8" t="s">
        <v>526</v>
      </c>
      <c r="AI12" s="35" t="s">
        <v>527</v>
      </c>
    </row>
    <row r="13" spans="1:35" s="5" customFormat="1" ht="15" customHeight="1">
      <c r="A13" s="6">
        <v>45332</v>
      </c>
      <c r="B13" s="27" t="s">
        <v>183</v>
      </c>
      <c r="C13" s="8" t="s">
        <v>487</v>
      </c>
      <c r="D13" s="9">
        <v>5.8391203703703702E-2</v>
      </c>
      <c r="E13" s="8" t="s">
        <v>466</v>
      </c>
      <c r="F13" s="10">
        <v>12.6</v>
      </c>
      <c r="G13" s="10">
        <v>11.1</v>
      </c>
      <c r="H13" s="10">
        <v>11.3</v>
      </c>
      <c r="I13" s="10">
        <v>11.8</v>
      </c>
      <c r="J13" s="10">
        <v>12.2</v>
      </c>
      <c r="K13" s="10">
        <v>12.2</v>
      </c>
      <c r="L13" s="10">
        <v>13.3</v>
      </c>
      <c r="M13" s="31">
        <f t="shared" si="4"/>
        <v>35</v>
      </c>
      <c r="N13" s="31">
        <f t="shared" si="5"/>
        <v>11.8</v>
      </c>
      <c r="O13" s="31">
        <f t="shared" si="6"/>
        <v>37.700000000000003</v>
      </c>
      <c r="P13" s="32">
        <f t="shared" si="7"/>
        <v>59</v>
      </c>
      <c r="Q13" s="11" t="s">
        <v>251</v>
      </c>
      <c r="R13" s="11" t="s">
        <v>232</v>
      </c>
      <c r="S13" s="13" t="s">
        <v>266</v>
      </c>
      <c r="T13" s="13" t="s">
        <v>239</v>
      </c>
      <c r="U13" s="13" t="s">
        <v>488</v>
      </c>
      <c r="V13" s="12">
        <v>6.9</v>
      </c>
      <c r="W13" s="12">
        <v>7.9</v>
      </c>
      <c r="X13" s="11" t="s">
        <v>199</v>
      </c>
      <c r="Y13" s="8">
        <v>-0.4</v>
      </c>
      <c r="Z13" s="11" t="s">
        <v>322</v>
      </c>
      <c r="AA13" s="8" t="s">
        <v>326</v>
      </c>
      <c r="AB13" s="8">
        <v>-0.4</v>
      </c>
      <c r="AC13" s="11"/>
      <c r="AD13" s="11" t="s">
        <v>324</v>
      </c>
      <c r="AE13" s="11" t="s">
        <v>323</v>
      </c>
      <c r="AF13" s="11" t="s">
        <v>198</v>
      </c>
      <c r="AG13" s="8" t="s">
        <v>315</v>
      </c>
      <c r="AH13" s="8" t="s">
        <v>538</v>
      </c>
      <c r="AI13" s="35" t="s">
        <v>539</v>
      </c>
    </row>
    <row r="14" spans="1:35" s="5" customFormat="1" ht="15" customHeight="1">
      <c r="A14" s="6">
        <v>45333</v>
      </c>
      <c r="B14" s="27" t="s">
        <v>184</v>
      </c>
      <c r="C14" s="8" t="s">
        <v>487</v>
      </c>
      <c r="D14" s="9">
        <v>5.9803240740740747E-2</v>
      </c>
      <c r="E14" s="8" t="s">
        <v>497</v>
      </c>
      <c r="F14" s="10">
        <v>12.6</v>
      </c>
      <c r="G14" s="10">
        <v>11</v>
      </c>
      <c r="H14" s="10">
        <v>12.1</v>
      </c>
      <c r="I14" s="10">
        <v>13</v>
      </c>
      <c r="J14" s="10">
        <v>12.7</v>
      </c>
      <c r="K14" s="10">
        <v>12.4</v>
      </c>
      <c r="L14" s="10">
        <v>12.9</v>
      </c>
      <c r="M14" s="31">
        <f t="shared" si="4"/>
        <v>35.700000000000003</v>
      </c>
      <c r="N14" s="31">
        <f t="shared" si="5"/>
        <v>13</v>
      </c>
      <c r="O14" s="31">
        <f t="shared" si="6"/>
        <v>38</v>
      </c>
      <c r="P14" s="32">
        <f t="shared" si="7"/>
        <v>61.400000000000006</v>
      </c>
      <c r="Q14" s="11" t="s">
        <v>224</v>
      </c>
      <c r="R14" s="11" t="s">
        <v>232</v>
      </c>
      <c r="S14" s="13" t="s">
        <v>210</v>
      </c>
      <c r="T14" s="13" t="s">
        <v>498</v>
      </c>
      <c r="U14" s="13" t="s">
        <v>268</v>
      </c>
      <c r="V14" s="12">
        <v>8.3000000000000007</v>
      </c>
      <c r="W14" s="12">
        <v>7.8</v>
      </c>
      <c r="X14" s="11" t="s">
        <v>198</v>
      </c>
      <c r="Y14" s="8">
        <v>0.9</v>
      </c>
      <c r="Z14" s="11" t="s">
        <v>322</v>
      </c>
      <c r="AA14" s="8">
        <v>0.9</v>
      </c>
      <c r="AB14" s="8" t="s">
        <v>326</v>
      </c>
      <c r="AC14" s="11"/>
      <c r="AD14" s="11" t="s">
        <v>325</v>
      </c>
      <c r="AE14" s="11" t="s">
        <v>323</v>
      </c>
      <c r="AF14" s="11" t="s">
        <v>198</v>
      </c>
      <c r="AG14" s="8" t="s">
        <v>315</v>
      </c>
      <c r="AH14" s="8" t="s">
        <v>546</v>
      </c>
      <c r="AI14" s="35" t="s">
        <v>547</v>
      </c>
    </row>
    <row r="15" spans="1:35" s="5" customFormat="1" ht="15" customHeight="1">
      <c r="A15" s="6">
        <v>45333</v>
      </c>
      <c r="B15" s="27" t="s">
        <v>181</v>
      </c>
      <c r="C15" s="8" t="s">
        <v>487</v>
      </c>
      <c r="D15" s="9">
        <v>5.8333333333333327E-2</v>
      </c>
      <c r="E15" s="8" t="s">
        <v>511</v>
      </c>
      <c r="F15" s="10">
        <v>12.5</v>
      </c>
      <c r="G15" s="10">
        <v>11</v>
      </c>
      <c r="H15" s="10">
        <v>12</v>
      </c>
      <c r="I15" s="10">
        <v>12.2</v>
      </c>
      <c r="J15" s="10">
        <v>12.1</v>
      </c>
      <c r="K15" s="10">
        <v>12</v>
      </c>
      <c r="L15" s="10">
        <v>12.2</v>
      </c>
      <c r="M15" s="31">
        <f t="shared" si="4"/>
        <v>35.5</v>
      </c>
      <c r="N15" s="31">
        <f t="shared" si="5"/>
        <v>12.2</v>
      </c>
      <c r="O15" s="31">
        <f t="shared" si="6"/>
        <v>36.299999999999997</v>
      </c>
      <c r="P15" s="32">
        <f t="shared" si="7"/>
        <v>59.800000000000004</v>
      </c>
      <c r="Q15" s="11" t="s">
        <v>208</v>
      </c>
      <c r="R15" s="11" t="s">
        <v>200</v>
      </c>
      <c r="S15" s="13" t="s">
        <v>512</v>
      </c>
      <c r="T15" s="13" t="s">
        <v>225</v>
      </c>
      <c r="U15" s="13" t="s">
        <v>513</v>
      </c>
      <c r="V15" s="12">
        <v>8.3000000000000007</v>
      </c>
      <c r="W15" s="12">
        <v>7.8</v>
      </c>
      <c r="X15" s="11" t="s">
        <v>198</v>
      </c>
      <c r="Y15" s="8">
        <v>1</v>
      </c>
      <c r="Z15" s="11" t="s">
        <v>322</v>
      </c>
      <c r="AA15" s="8">
        <v>0.8</v>
      </c>
      <c r="AB15" s="8">
        <v>0.2</v>
      </c>
      <c r="AC15" s="11"/>
      <c r="AD15" s="11" t="s">
        <v>325</v>
      </c>
      <c r="AE15" s="11" t="s">
        <v>324</v>
      </c>
      <c r="AF15" s="11" t="s">
        <v>199</v>
      </c>
      <c r="AG15" s="8" t="s">
        <v>315</v>
      </c>
      <c r="AH15" s="8" t="s">
        <v>560</v>
      </c>
      <c r="AI15" s="35" t="s">
        <v>561</v>
      </c>
    </row>
    <row r="16" spans="1:35" s="5" customFormat="1" ht="15" customHeight="1">
      <c r="A16" s="6">
        <v>45333</v>
      </c>
      <c r="B16" s="27" t="s">
        <v>185</v>
      </c>
      <c r="C16" s="8" t="s">
        <v>473</v>
      </c>
      <c r="D16" s="9">
        <v>5.9097222222222225E-2</v>
      </c>
      <c r="E16" s="8" t="s">
        <v>520</v>
      </c>
      <c r="F16" s="10">
        <v>13</v>
      </c>
      <c r="G16" s="10">
        <v>12</v>
      </c>
      <c r="H16" s="10">
        <v>12.1</v>
      </c>
      <c r="I16" s="10">
        <v>12.6</v>
      </c>
      <c r="J16" s="10">
        <v>12.4</v>
      </c>
      <c r="K16" s="10">
        <v>11.6</v>
      </c>
      <c r="L16" s="10">
        <v>11.9</v>
      </c>
      <c r="M16" s="31">
        <f t="shared" si="4"/>
        <v>37.1</v>
      </c>
      <c r="N16" s="31">
        <f t="shared" si="5"/>
        <v>12.6</v>
      </c>
      <c r="O16" s="31">
        <f t="shared" si="6"/>
        <v>35.9</v>
      </c>
      <c r="P16" s="32">
        <f t="shared" si="7"/>
        <v>62.1</v>
      </c>
      <c r="Q16" s="11" t="s">
        <v>276</v>
      </c>
      <c r="R16" s="11" t="s">
        <v>211</v>
      </c>
      <c r="S16" s="13" t="s">
        <v>521</v>
      </c>
      <c r="T16" s="13" t="s">
        <v>522</v>
      </c>
      <c r="U16" s="13" t="s">
        <v>398</v>
      </c>
      <c r="V16" s="12">
        <v>8.3000000000000007</v>
      </c>
      <c r="W16" s="12">
        <v>7.8</v>
      </c>
      <c r="X16" s="11" t="s">
        <v>198</v>
      </c>
      <c r="Y16" s="8">
        <v>1.4</v>
      </c>
      <c r="Z16" s="11">
        <v>-0.4</v>
      </c>
      <c r="AA16" s="8">
        <v>0.8</v>
      </c>
      <c r="AB16" s="8">
        <v>0.2</v>
      </c>
      <c r="AC16" s="11"/>
      <c r="AD16" s="11" t="s">
        <v>328</v>
      </c>
      <c r="AE16" s="11" t="s">
        <v>324</v>
      </c>
      <c r="AF16" s="11" t="s">
        <v>199</v>
      </c>
      <c r="AG16" s="8" t="s">
        <v>315</v>
      </c>
      <c r="AH16" s="8" t="s">
        <v>562</v>
      </c>
      <c r="AI16" s="35" t="s">
        <v>563</v>
      </c>
    </row>
    <row r="17" spans="1:35" s="5" customFormat="1" ht="15" customHeight="1">
      <c r="A17" s="6">
        <v>45339</v>
      </c>
      <c r="B17" s="26" t="s">
        <v>184</v>
      </c>
      <c r="C17" s="8" t="s">
        <v>205</v>
      </c>
      <c r="D17" s="9">
        <v>6.0416666666666667E-2</v>
      </c>
      <c r="E17" s="8" t="s">
        <v>566</v>
      </c>
      <c r="F17" s="10">
        <v>12.6</v>
      </c>
      <c r="G17" s="10">
        <v>11</v>
      </c>
      <c r="H17" s="10">
        <v>12</v>
      </c>
      <c r="I17" s="10">
        <v>12.9</v>
      </c>
      <c r="J17" s="10">
        <v>12.7</v>
      </c>
      <c r="K17" s="10">
        <v>12.4</v>
      </c>
      <c r="L17" s="10">
        <v>13.4</v>
      </c>
      <c r="M17" s="31">
        <f t="shared" ref="M17:M22" si="8">SUM(F17:H17)</f>
        <v>35.6</v>
      </c>
      <c r="N17" s="31">
        <f t="shared" ref="N17:N22" si="9">I17</f>
        <v>12.9</v>
      </c>
      <c r="O17" s="31">
        <f t="shared" ref="O17:O22" si="10">SUM(J17:L17)</f>
        <v>38.5</v>
      </c>
      <c r="P17" s="32">
        <f t="shared" ref="P17:P22" si="11">SUM(F17:J17)</f>
        <v>61.2</v>
      </c>
      <c r="Q17" s="11" t="s">
        <v>224</v>
      </c>
      <c r="R17" s="11" t="s">
        <v>232</v>
      </c>
      <c r="S17" s="13" t="s">
        <v>252</v>
      </c>
      <c r="T17" s="13" t="s">
        <v>253</v>
      </c>
      <c r="U17" s="13" t="s">
        <v>210</v>
      </c>
      <c r="V17" s="12">
        <v>2.1</v>
      </c>
      <c r="W17" s="12">
        <v>2</v>
      </c>
      <c r="X17" s="11" t="s">
        <v>198</v>
      </c>
      <c r="Y17" s="8">
        <v>1.2</v>
      </c>
      <c r="Z17" s="11" t="s">
        <v>322</v>
      </c>
      <c r="AA17" s="8">
        <v>1.2</v>
      </c>
      <c r="AB17" s="8" t="s">
        <v>326</v>
      </c>
      <c r="AC17" s="11"/>
      <c r="AD17" s="11" t="s">
        <v>325</v>
      </c>
      <c r="AE17" s="11" t="s">
        <v>324</v>
      </c>
      <c r="AF17" s="11" t="s">
        <v>199</v>
      </c>
      <c r="AG17" s="8"/>
      <c r="AH17" s="8" t="s">
        <v>635</v>
      </c>
      <c r="AI17" s="35" t="s">
        <v>636</v>
      </c>
    </row>
    <row r="18" spans="1:35" s="5" customFormat="1" ht="15" customHeight="1">
      <c r="A18" s="6">
        <v>45339</v>
      </c>
      <c r="B18" s="27" t="s">
        <v>361</v>
      </c>
      <c r="C18" s="8" t="s">
        <v>205</v>
      </c>
      <c r="D18" s="9">
        <v>5.9085648148148151E-2</v>
      </c>
      <c r="E18" s="8" t="s">
        <v>567</v>
      </c>
      <c r="F18" s="10">
        <v>12.7</v>
      </c>
      <c r="G18" s="10">
        <v>11.2</v>
      </c>
      <c r="H18" s="10">
        <v>11.8</v>
      </c>
      <c r="I18" s="10">
        <v>12.2</v>
      </c>
      <c r="J18" s="10">
        <v>12.3</v>
      </c>
      <c r="K18" s="10">
        <v>12.1</v>
      </c>
      <c r="L18" s="10">
        <v>13.2</v>
      </c>
      <c r="M18" s="31">
        <f t="shared" si="8"/>
        <v>35.700000000000003</v>
      </c>
      <c r="N18" s="31">
        <f t="shared" si="9"/>
        <v>12.2</v>
      </c>
      <c r="O18" s="31">
        <f t="shared" si="10"/>
        <v>37.599999999999994</v>
      </c>
      <c r="P18" s="32">
        <f t="shared" si="11"/>
        <v>60.2</v>
      </c>
      <c r="Q18" s="11" t="s">
        <v>224</v>
      </c>
      <c r="R18" s="11" t="s">
        <v>200</v>
      </c>
      <c r="S18" s="13" t="s">
        <v>568</v>
      </c>
      <c r="T18" s="13" t="s">
        <v>262</v>
      </c>
      <c r="U18" s="13" t="s">
        <v>475</v>
      </c>
      <c r="V18" s="12">
        <v>2.1</v>
      </c>
      <c r="W18" s="12">
        <v>2</v>
      </c>
      <c r="X18" s="11" t="s">
        <v>198</v>
      </c>
      <c r="Y18" s="8">
        <v>0.5</v>
      </c>
      <c r="Z18" s="11" t="s">
        <v>322</v>
      </c>
      <c r="AA18" s="8">
        <v>0.5</v>
      </c>
      <c r="AB18" s="8" t="s">
        <v>326</v>
      </c>
      <c r="AC18" s="11"/>
      <c r="AD18" s="11" t="s">
        <v>323</v>
      </c>
      <c r="AE18" s="11" t="s">
        <v>324</v>
      </c>
      <c r="AF18" s="11" t="s">
        <v>199</v>
      </c>
      <c r="AG18" s="8"/>
      <c r="AH18" s="8" t="s">
        <v>605</v>
      </c>
      <c r="AI18" s="35" t="s">
        <v>606</v>
      </c>
    </row>
    <row r="19" spans="1:35" s="5" customFormat="1" ht="15" customHeight="1">
      <c r="A19" s="6">
        <v>45339</v>
      </c>
      <c r="B19" s="27" t="s">
        <v>183</v>
      </c>
      <c r="C19" s="8" t="s">
        <v>205</v>
      </c>
      <c r="D19" s="9">
        <v>5.9722222222222225E-2</v>
      </c>
      <c r="E19" s="8" t="s">
        <v>574</v>
      </c>
      <c r="F19" s="10">
        <v>12.4</v>
      </c>
      <c r="G19" s="10">
        <v>11.8</v>
      </c>
      <c r="H19" s="10">
        <v>12.4</v>
      </c>
      <c r="I19" s="10">
        <v>12.9</v>
      </c>
      <c r="J19" s="10">
        <v>12.4</v>
      </c>
      <c r="K19" s="10">
        <v>11.6</v>
      </c>
      <c r="L19" s="10">
        <v>12.5</v>
      </c>
      <c r="M19" s="31">
        <f t="shared" si="8"/>
        <v>36.6</v>
      </c>
      <c r="N19" s="31">
        <f t="shared" si="9"/>
        <v>12.9</v>
      </c>
      <c r="O19" s="31">
        <f t="shared" si="10"/>
        <v>36.5</v>
      </c>
      <c r="P19" s="32">
        <f t="shared" si="11"/>
        <v>61.9</v>
      </c>
      <c r="Q19" s="11" t="s">
        <v>276</v>
      </c>
      <c r="R19" s="11" t="s">
        <v>211</v>
      </c>
      <c r="S19" s="13" t="s">
        <v>398</v>
      </c>
      <c r="T19" s="13" t="s">
        <v>575</v>
      </c>
      <c r="U19" s="13" t="s">
        <v>576</v>
      </c>
      <c r="V19" s="12">
        <v>2.1</v>
      </c>
      <c r="W19" s="12">
        <v>2</v>
      </c>
      <c r="X19" s="11" t="s">
        <v>198</v>
      </c>
      <c r="Y19" s="8">
        <v>1.1000000000000001</v>
      </c>
      <c r="Z19" s="11" t="s">
        <v>322</v>
      </c>
      <c r="AA19" s="8">
        <v>1.1000000000000001</v>
      </c>
      <c r="AB19" s="8" t="s">
        <v>326</v>
      </c>
      <c r="AC19" s="11"/>
      <c r="AD19" s="11" t="s">
        <v>325</v>
      </c>
      <c r="AE19" s="11" t="s">
        <v>324</v>
      </c>
      <c r="AF19" s="11" t="s">
        <v>199</v>
      </c>
      <c r="AG19" s="8"/>
      <c r="AH19" s="8" t="s">
        <v>647</v>
      </c>
      <c r="AI19" s="35" t="s">
        <v>648</v>
      </c>
    </row>
    <row r="20" spans="1:35" s="5" customFormat="1" ht="15" customHeight="1">
      <c r="A20" s="6">
        <v>45340</v>
      </c>
      <c r="B20" s="27" t="s">
        <v>184</v>
      </c>
      <c r="C20" s="8" t="s">
        <v>205</v>
      </c>
      <c r="D20" s="9">
        <v>5.9733796296296299E-2</v>
      </c>
      <c r="E20" s="8" t="s">
        <v>585</v>
      </c>
      <c r="F20" s="10">
        <v>12.5</v>
      </c>
      <c r="G20" s="10">
        <v>11.4</v>
      </c>
      <c r="H20" s="10">
        <v>11.9</v>
      </c>
      <c r="I20" s="10">
        <v>12.3</v>
      </c>
      <c r="J20" s="10">
        <v>12.5</v>
      </c>
      <c r="K20" s="10">
        <v>12.3</v>
      </c>
      <c r="L20" s="10">
        <v>13.2</v>
      </c>
      <c r="M20" s="31">
        <f t="shared" si="8"/>
        <v>35.799999999999997</v>
      </c>
      <c r="N20" s="31">
        <f t="shared" si="9"/>
        <v>12.3</v>
      </c>
      <c r="O20" s="31">
        <f t="shared" si="10"/>
        <v>38</v>
      </c>
      <c r="P20" s="32">
        <f t="shared" si="11"/>
        <v>60.599999999999994</v>
      </c>
      <c r="Q20" s="11" t="s">
        <v>224</v>
      </c>
      <c r="R20" s="11" t="s">
        <v>232</v>
      </c>
      <c r="S20" s="13" t="s">
        <v>586</v>
      </c>
      <c r="T20" s="13" t="s">
        <v>239</v>
      </c>
      <c r="U20" s="13" t="s">
        <v>587</v>
      </c>
      <c r="V20" s="12">
        <v>2.9</v>
      </c>
      <c r="W20" s="12">
        <v>3.8</v>
      </c>
      <c r="X20" s="11" t="s">
        <v>198</v>
      </c>
      <c r="Y20" s="8">
        <v>0.3</v>
      </c>
      <c r="Z20" s="11" t="s">
        <v>322</v>
      </c>
      <c r="AA20" s="8">
        <v>0.3</v>
      </c>
      <c r="AB20" s="8" t="s">
        <v>326</v>
      </c>
      <c r="AC20" s="11"/>
      <c r="AD20" s="11" t="s">
        <v>323</v>
      </c>
      <c r="AE20" s="11" t="s">
        <v>323</v>
      </c>
      <c r="AF20" s="11" t="s">
        <v>199</v>
      </c>
      <c r="AG20" s="8"/>
      <c r="AH20" s="8" t="s">
        <v>613</v>
      </c>
      <c r="AI20" s="35" t="s">
        <v>614</v>
      </c>
    </row>
    <row r="21" spans="1:35" s="5" customFormat="1" ht="15" customHeight="1">
      <c r="A21" s="6">
        <v>45340</v>
      </c>
      <c r="B21" s="27" t="s">
        <v>194</v>
      </c>
      <c r="C21" s="8" t="s">
        <v>205</v>
      </c>
      <c r="D21" s="9">
        <v>6.1134259259259256E-2</v>
      </c>
      <c r="E21" s="8" t="s">
        <v>590</v>
      </c>
      <c r="F21" s="10">
        <v>13</v>
      </c>
      <c r="G21" s="10">
        <v>11.7</v>
      </c>
      <c r="H21" s="10">
        <v>12.2</v>
      </c>
      <c r="I21" s="10">
        <v>13.2</v>
      </c>
      <c r="J21" s="10">
        <v>13.2</v>
      </c>
      <c r="K21" s="10">
        <v>12.3</v>
      </c>
      <c r="L21" s="10">
        <v>12.6</v>
      </c>
      <c r="M21" s="31">
        <f t="shared" si="8"/>
        <v>36.9</v>
      </c>
      <c r="N21" s="31">
        <f t="shared" si="9"/>
        <v>13.2</v>
      </c>
      <c r="O21" s="31">
        <f t="shared" si="10"/>
        <v>38.1</v>
      </c>
      <c r="P21" s="32">
        <f t="shared" si="11"/>
        <v>63.3</v>
      </c>
      <c r="Q21" s="11" t="s">
        <v>208</v>
      </c>
      <c r="R21" s="11" t="s">
        <v>200</v>
      </c>
      <c r="S21" s="13" t="s">
        <v>498</v>
      </c>
      <c r="T21" s="13" t="s">
        <v>591</v>
      </c>
      <c r="U21" s="13" t="s">
        <v>592</v>
      </c>
      <c r="V21" s="12">
        <v>2.9</v>
      </c>
      <c r="W21" s="12">
        <v>3.8</v>
      </c>
      <c r="X21" s="11" t="s">
        <v>198</v>
      </c>
      <c r="Y21" s="8">
        <v>2.2000000000000002</v>
      </c>
      <c r="Z21" s="11" t="s">
        <v>322</v>
      </c>
      <c r="AA21" s="8">
        <v>2.2000000000000002</v>
      </c>
      <c r="AB21" s="8" t="s">
        <v>326</v>
      </c>
      <c r="AC21" s="11"/>
      <c r="AD21" s="11" t="s">
        <v>325</v>
      </c>
      <c r="AE21" s="11" t="s">
        <v>323</v>
      </c>
      <c r="AF21" s="11" t="s">
        <v>198</v>
      </c>
      <c r="AG21" s="8"/>
      <c r="AH21" s="8" t="s">
        <v>617</v>
      </c>
      <c r="AI21" s="35" t="s">
        <v>618</v>
      </c>
    </row>
    <row r="22" spans="1:35" s="5" customFormat="1" ht="15" customHeight="1">
      <c r="A22" s="6">
        <v>45340</v>
      </c>
      <c r="B22" s="27" t="s">
        <v>185</v>
      </c>
      <c r="C22" s="8" t="s">
        <v>205</v>
      </c>
      <c r="D22" s="9">
        <v>5.8368055555555555E-2</v>
      </c>
      <c r="E22" s="8" t="s">
        <v>604</v>
      </c>
      <c r="F22" s="10">
        <v>12.9</v>
      </c>
      <c r="G22" s="10">
        <v>11</v>
      </c>
      <c r="H22" s="10">
        <v>11.4</v>
      </c>
      <c r="I22" s="10">
        <v>11.9</v>
      </c>
      <c r="J22" s="10">
        <v>12.4</v>
      </c>
      <c r="K22" s="10">
        <v>12.1</v>
      </c>
      <c r="L22" s="10">
        <v>12.6</v>
      </c>
      <c r="M22" s="31">
        <f t="shared" si="8"/>
        <v>35.299999999999997</v>
      </c>
      <c r="N22" s="31">
        <f t="shared" si="9"/>
        <v>11.9</v>
      </c>
      <c r="O22" s="31">
        <f t="shared" si="10"/>
        <v>37.1</v>
      </c>
      <c r="P22" s="32">
        <f t="shared" si="11"/>
        <v>59.599999999999994</v>
      </c>
      <c r="Q22" s="11" t="s">
        <v>224</v>
      </c>
      <c r="R22" s="11" t="s">
        <v>200</v>
      </c>
      <c r="S22" s="13" t="s">
        <v>210</v>
      </c>
      <c r="T22" s="13" t="s">
        <v>203</v>
      </c>
      <c r="U22" s="13" t="s">
        <v>210</v>
      </c>
      <c r="V22" s="12">
        <v>2.9</v>
      </c>
      <c r="W22" s="12">
        <v>3.8</v>
      </c>
      <c r="X22" s="11" t="s">
        <v>198</v>
      </c>
      <c r="Y22" s="8">
        <v>0.1</v>
      </c>
      <c r="Z22" s="11" t="s">
        <v>322</v>
      </c>
      <c r="AA22" s="8">
        <v>0.1</v>
      </c>
      <c r="AB22" s="8" t="s">
        <v>326</v>
      </c>
      <c r="AC22" s="11"/>
      <c r="AD22" s="11" t="s">
        <v>324</v>
      </c>
      <c r="AE22" s="11" t="s">
        <v>324</v>
      </c>
      <c r="AF22" s="11" t="s">
        <v>199</v>
      </c>
      <c r="AG22" s="8"/>
      <c r="AH22" s="8" t="s">
        <v>633</v>
      </c>
      <c r="AI22" s="35" t="s">
        <v>634</v>
      </c>
    </row>
    <row r="23" spans="1:35" s="5" customFormat="1" ht="15" customHeight="1">
      <c r="A23" s="6">
        <v>45402</v>
      </c>
      <c r="B23" s="27" t="s">
        <v>183</v>
      </c>
      <c r="C23" s="8" t="s">
        <v>205</v>
      </c>
      <c r="D23" s="9">
        <v>5.9108796296296298E-2</v>
      </c>
      <c r="E23" s="8" t="s">
        <v>665</v>
      </c>
      <c r="F23" s="10">
        <v>12.8</v>
      </c>
      <c r="G23" s="10">
        <v>11.6</v>
      </c>
      <c r="H23" s="10">
        <v>12.2</v>
      </c>
      <c r="I23" s="10">
        <v>12.5</v>
      </c>
      <c r="J23" s="10">
        <v>12.1</v>
      </c>
      <c r="K23" s="10">
        <v>12.1</v>
      </c>
      <c r="L23" s="10">
        <v>12.4</v>
      </c>
      <c r="M23" s="31">
        <f t="shared" ref="M23:M42" si="12">SUM(F23:H23)</f>
        <v>36.599999999999994</v>
      </c>
      <c r="N23" s="31">
        <f t="shared" ref="N23:N42" si="13">I23</f>
        <v>12.5</v>
      </c>
      <c r="O23" s="31">
        <f t="shared" ref="O23:O42" si="14">SUM(J23:L23)</f>
        <v>36.6</v>
      </c>
      <c r="P23" s="32">
        <f t="shared" ref="P23:P42" si="15">SUM(F23:J23)</f>
        <v>61.199999999999996</v>
      </c>
      <c r="Q23" s="11" t="s">
        <v>208</v>
      </c>
      <c r="R23" s="11" t="s">
        <v>200</v>
      </c>
      <c r="S23" s="13" t="s">
        <v>244</v>
      </c>
      <c r="T23" s="13" t="s">
        <v>239</v>
      </c>
      <c r="U23" s="13" t="s">
        <v>210</v>
      </c>
      <c r="V23" s="12">
        <v>2.8</v>
      </c>
      <c r="W23" s="12">
        <v>3.2</v>
      </c>
      <c r="X23" s="11" t="s">
        <v>199</v>
      </c>
      <c r="Y23" s="8">
        <v>0.8</v>
      </c>
      <c r="Z23" s="11" t="s">
        <v>322</v>
      </c>
      <c r="AA23" s="8">
        <v>0.8</v>
      </c>
      <c r="AB23" s="8" t="s">
        <v>326</v>
      </c>
      <c r="AC23" s="11"/>
      <c r="AD23" s="11" t="s">
        <v>325</v>
      </c>
      <c r="AE23" s="11" t="s">
        <v>323</v>
      </c>
      <c r="AF23" s="11" t="s">
        <v>199</v>
      </c>
      <c r="AG23" s="8"/>
      <c r="AH23" s="8" t="s">
        <v>701</v>
      </c>
      <c r="AI23" s="35" t="s">
        <v>702</v>
      </c>
    </row>
    <row r="24" spans="1:35" s="5" customFormat="1" ht="15" customHeight="1">
      <c r="A24" s="6">
        <v>45402</v>
      </c>
      <c r="B24" s="27" t="s">
        <v>185</v>
      </c>
      <c r="C24" s="8" t="s">
        <v>205</v>
      </c>
      <c r="D24" s="9">
        <v>5.8391203703703702E-2</v>
      </c>
      <c r="E24" s="8" t="s">
        <v>671</v>
      </c>
      <c r="F24" s="10">
        <v>12.4</v>
      </c>
      <c r="G24" s="10">
        <v>11.1</v>
      </c>
      <c r="H24" s="10">
        <v>11.8</v>
      </c>
      <c r="I24" s="10">
        <v>12</v>
      </c>
      <c r="J24" s="10">
        <v>12.3</v>
      </c>
      <c r="K24" s="10">
        <v>12.3</v>
      </c>
      <c r="L24" s="10">
        <v>12.6</v>
      </c>
      <c r="M24" s="31">
        <f t="shared" si="12"/>
        <v>35.299999999999997</v>
      </c>
      <c r="N24" s="31">
        <f t="shared" si="13"/>
        <v>12</v>
      </c>
      <c r="O24" s="31">
        <f t="shared" si="14"/>
        <v>37.200000000000003</v>
      </c>
      <c r="P24" s="32">
        <f t="shared" si="15"/>
        <v>59.599999999999994</v>
      </c>
      <c r="Q24" s="11" t="s">
        <v>224</v>
      </c>
      <c r="R24" s="11" t="s">
        <v>200</v>
      </c>
      <c r="S24" s="13" t="s">
        <v>522</v>
      </c>
      <c r="T24" s="13" t="s">
        <v>672</v>
      </c>
      <c r="U24" s="13" t="s">
        <v>673</v>
      </c>
      <c r="V24" s="12">
        <v>2.8</v>
      </c>
      <c r="W24" s="12">
        <v>3.2</v>
      </c>
      <c r="X24" s="11" t="s">
        <v>199</v>
      </c>
      <c r="Y24" s="8">
        <v>0.3</v>
      </c>
      <c r="Z24" s="11" t="s">
        <v>322</v>
      </c>
      <c r="AA24" s="8">
        <v>0.3</v>
      </c>
      <c r="AB24" s="8" t="s">
        <v>326</v>
      </c>
      <c r="AC24" s="11"/>
      <c r="AD24" s="11" t="s">
        <v>323</v>
      </c>
      <c r="AE24" s="11" t="s">
        <v>324</v>
      </c>
      <c r="AF24" s="11" t="s">
        <v>199</v>
      </c>
      <c r="AG24" s="8"/>
      <c r="AH24" s="8" t="s">
        <v>711</v>
      </c>
      <c r="AI24" s="35" t="s">
        <v>712</v>
      </c>
    </row>
    <row r="25" spans="1:35" s="5" customFormat="1" ht="15" customHeight="1">
      <c r="A25" s="6">
        <v>45403</v>
      </c>
      <c r="B25" s="27" t="s">
        <v>184</v>
      </c>
      <c r="C25" s="8" t="s">
        <v>205</v>
      </c>
      <c r="D25" s="9">
        <v>6.0451388888888888E-2</v>
      </c>
      <c r="E25" s="8" t="s">
        <v>674</v>
      </c>
      <c r="F25" s="10">
        <v>12.4</v>
      </c>
      <c r="G25" s="10">
        <v>11.3</v>
      </c>
      <c r="H25" s="10">
        <v>12.5</v>
      </c>
      <c r="I25" s="10">
        <v>13</v>
      </c>
      <c r="J25" s="10">
        <v>12.8</v>
      </c>
      <c r="K25" s="10">
        <v>12.6</v>
      </c>
      <c r="L25" s="10">
        <v>12.7</v>
      </c>
      <c r="M25" s="31">
        <f t="shared" si="12"/>
        <v>36.200000000000003</v>
      </c>
      <c r="N25" s="31">
        <f t="shared" si="13"/>
        <v>13</v>
      </c>
      <c r="O25" s="31">
        <f t="shared" si="14"/>
        <v>38.099999999999994</v>
      </c>
      <c r="P25" s="32">
        <f t="shared" si="15"/>
        <v>62</v>
      </c>
      <c r="Q25" s="11" t="s">
        <v>208</v>
      </c>
      <c r="R25" s="11" t="s">
        <v>200</v>
      </c>
      <c r="S25" s="13" t="s">
        <v>675</v>
      </c>
      <c r="T25" s="13" t="s">
        <v>676</v>
      </c>
      <c r="U25" s="13" t="s">
        <v>267</v>
      </c>
      <c r="V25" s="12">
        <v>1.5</v>
      </c>
      <c r="W25" s="12">
        <v>1.7</v>
      </c>
      <c r="X25" s="11" t="s">
        <v>198</v>
      </c>
      <c r="Y25" s="8">
        <v>1.6</v>
      </c>
      <c r="Z25" s="11" t="s">
        <v>322</v>
      </c>
      <c r="AA25" s="8">
        <v>1.5</v>
      </c>
      <c r="AB25" s="8">
        <v>0.1</v>
      </c>
      <c r="AC25" s="11"/>
      <c r="AD25" s="11" t="s">
        <v>325</v>
      </c>
      <c r="AE25" s="11" t="s">
        <v>323</v>
      </c>
      <c r="AF25" s="11" t="s">
        <v>198</v>
      </c>
      <c r="AG25" s="8"/>
      <c r="AH25" s="8" t="s">
        <v>713</v>
      </c>
      <c r="AI25" s="35" t="s">
        <v>714</v>
      </c>
    </row>
    <row r="26" spans="1:35" s="5" customFormat="1" ht="15" customHeight="1">
      <c r="A26" s="6">
        <v>45403</v>
      </c>
      <c r="B26" s="27" t="s">
        <v>361</v>
      </c>
      <c r="C26" s="8" t="s">
        <v>205</v>
      </c>
      <c r="D26" s="9">
        <v>5.9027777777777776E-2</v>
      </c>
      <c r="E26" s="8" t="s">
        <v>651</v>
      </c>
      <c r="F26" s="10">
        <v>12.4</v>
      </c>
      <c r="G26" s="10">
        <v>11.1</v>
      </c>
      <c r="H26" s="10">
        <v>11.9</v>
      </c>
      <c r="I26" s="10">
        <v>12.4</v>
      </c>
      <c r="J26" s="10">
        <v>12.5</v>
      </c>
      <c r="K26" s="10">
        <v>12.4</v>
      </c>
      <c r="L26" s="10">
        <v>12.3</v>
      </c>
      <c r="M26" s="31">
        <f t="shared" si="12"/>
        <v>35.4</v>
      </c>
      <c r="N26" s="31">
        <f t="shared" si="13"/>
        <v>12.4</v>
      </c>
      <c r="O26" s="31">
        <f t="shared" si="14"/>
        <v>37.200000000000003</v>
      </c>
      <c r="P26" s="32">
        <f t="shared" si="15"/>
        <v>60.3</v>
      </c>
      <c r="Q26" s="11" t="s">
        <v>224</v>
      </c>
      <c r="R26" s="11" t="s">
        <v>200</v>
      </c>
      <c r="S26" s="13" t="s">
        <v>371</v>
      </c>
      <c r="T26" s="13" t="s">
        <v>267</v>
      </c>
      <c r="U26" s="13" t="s">
        <v>591</v>
      </c>
      <c r="V26" s="12">
        <v>1.5</v>
      </c>
      <c r="W26" s="12">
        <v>1.7</v>
      </c>
      <c r="X26" s="11" t="s">
        <v>198</v>
      </c>
      <c r="Y26" s="8">
        <v>0.1</v>
      </c>
      <c r="Z26" s="11" t="s">
        <v>322</v>
      </c>
      <c r="AA26" s="8" t="s">
        <v>326</v>
      </c>
      <c r="AB26" s="8">
        <v>0.1</v>
      </c>
      <c r="AC26" s="11"/>
      <c r="AD26" s="11" t="s">
        <v>324</v>
      </c>
      <c r="AE26" s="11" t="s">
        <v>324</v>
      </c>
      <c r="AF26" s="11" t="s">
        <v>199</v>
      </c>
      <c r="AG26" s="8"/>
      <c r="AH26" s="8" t="s">
        <v>723</v>
      </c>
      <c r="AI26" s="35" t="s">
        <v>724</v>
      </c>
    </row>
    <row r="27" spans="1:35" s="5" customFormat="1" ht="15" customHeight="1">
      <c r="A27" s="6">
        <v>45403</v>
      </c>
      <c r="B27" s="27" t="s">
        <v>241</v>
      </c>
      <c r="C27" s="8" t="s">
        <v>205</v>
      </c>
      <c r="D27" s="9">
        <v>5.7731481481481481E-2</v>
      </c>
      <c r="E27" s="8" t="s">
        <v>684</v>
      </c>
      <c r="F27" s="10">
        <v>12.6</v>
      </c>
      <c r="G27" s="10">
        <v>10.6</v>
      </c>
      <c r="H27" s="10">
        <v>11.2</v>
      </c>
      <c r="I27" s="10">
        <v>12.2</v>
      </c>
      <c r="J27" s="10">
        <v>13.1</v>
      </c>
      <c r="K27" s="10">
        <v>12</v>
      </c>
      <c r="L27" s="10">
        <v>12.1</v>
      </c>
      <c r="M27" s="31">
        <f t="shared" si="12"/>
        <v>34.4</v>
      </c>
      <c r="N27" s="31">
        <f t="shared" si="13"/>
        <v>12.2</v>
      </c>
      <c r="O27" s="31">
        <f t="shared" si="14"/>
        <v>37.200000000000003</v>
      </c>
      <c r="P27" s="32">
        <f t="shared" si="15"/>
        <v>59.699999999999996</v>
      </c>
      <c r="Q27" s="11" t="s">
        <v>251</v>
      </c>
      <c r="R27" s="11" t="s">
        <v>200</v>
      </c>
      <c r="S27" s="13" t="s">
        <v>259</v>
      </c>
      <c r="T27" s="13" t="s">
        <v>239</v>
      </c>
      <c r="U27" s="13" t="s">
        <v>269</v>
      </c>
      <c r="V27" s="12">
        <v>1.5</v>
      </c>
      <c r="W27" s="12">
        <v>1.7</v>
      </c>
      <c r="X27" s="11" t="s">
        <v>198</v>
      </c>
      <c r="Y27" s="8">
        <v>0.3</v>
      </c>
      <c r="Z27" s="11" t="s">
        <v>322</v>
      </c>
      <c r="AA27" s="8">
        <v>0.2</v>
      </c>
      <c r="AB27" s="8">
        <v>0.1</v>
      </c>
      <c r="AC27" s="11"/>
      <c r="AD27" s="11" t="s">
        <v>324</v>
      </c>
      <c r="AE27" s="11" t="s">
        <v>323</v>
      </c>
      <c r="AF27" s="11" t="s">
        <v>199</v>
      </c>
      <c r="AG27" s="8"/>
      <c r="AH27" s="8" t="s">
        <v>731</v>
      </c>
      <c r="AI27" s="35" t="s">
        <v>732</v>
      </c>
    </row>
    <row r="28" spans="1:35" s="5" customFormat="1" ht="15" customHeight="1">
      <c r="A28" s="6">
        <v>45409</v>
      </c>
      <c r="B28" s="26" t="s">
        <v>184</v>
      </c>
      <c r="C28" s="8" t="s">
        <v>473</v>
      </c>
      <c r="D28" s="9">
        <v>5.8333333333333334E-2</v>
      </c>
      <c r="E28" s="8" t="s">
        <v>736</v>
      </c>
      <c r="F28" s="10">
        <v>12.7</v>
      </c>
      <c r="G28" s="10">
        <v>11.4</v>
      </c>
      <c r="H28" s="10">
        <v>12</v>
      </c>
      <c r="I28" s="10">
        <v>12.5</v>
      </c>
      <c r="J28" s="10">
        <v>12.5</v>
      </c>
      <c r="K28" s="10">
        <v>11.3</v>
      </c>
      <c r="L28" s="10">
        <v>11.6</v>
      </c>
      <c r="M28" s="31">
        <f t="shared" si="12"/>
        <v>36.1</v>
      </c>
      <c r="N28" s="31">
        <f t="shared" si="13"/>
        <v>12.5</v>
      </c>
      <c r="O28" s="31">
        <f t="shared" si="14"/>
        <v>35.4</v>
      </c>
      <c r="P28" s="32">
        <f t="shared" si="15"/>
        <v>61.1</v>
      </c>
      <c r="Q28" s="11" t="s">
        <v>208</v>
      </c>
      <c r="R28" s="11" t="s">
        <v>211</v>
      </c>
      <c r="S28" s="13" t="s">
        <v>475</v>
      </c>
      <c r="T28" s="13" t="s">
        <v>210</v>
      </c>
      <c r="U28" s="13" t="s">
        <v>210</v>
      </c>
      <c r="V28" s="12">
        <v>6.9</v>
      </c>
      <c r="W28" s="12">
        <v>7.2</v>
      </c>
      <c r="X28" s="11" t="s">
        <v>772</v>
      </c>
      <c r="Y28" s="8">
        <v>-1.7</v>
      </c>
      <c r="Z28" s="11">
        <v>-0.2</v>
      </c>
      <c r="AA28" s="8">
        <v>-0.6</v>
      </c>
      <c r="AB28" s="8">
        <v>-1.3</v>
      </c>
      <c r="AC28" s="11" t="s">
        <v>329</v>
      </c>
      <c r="AD28" s="11" t="s">
        <v>327</v>
      </c>
      <c r="AE28" s="11" t="s">
        <v>323</v>
      </c>
      <c r="AF28" s="11" t="s">
        <v>198</v>
      </c>
      <c r="AG28" s="8"/>
      <c r="AH28" s="8" t="s">
        <v>774</v>
      </c>
      <c r="AI28" s="35" t="s">
        <v>775</v>
      </c>
    </row>
    <row r="29" spans="1:35" s="5" customFormat="1" ht="15" customHeight="1">
      <c r="A29" s="6">
        <v>45409</v>
      </c>
      <c r="B29" s="26" t="s">
        <v>183</v>
      </c>
      <c r="C29" s="8" t="s">
        <v>473</v>
      </c>
      <c r="D29" s="9">
        <v>5.9108796296296298E-2</v>
      </c>
      <c r="E29" s="8" t="s">
        <v>746</v>
      </c>
      <c r="F29" s="10">
        <v>12.5</v>
      </c>
      <c r="G29" s="10">
        <v>11.8</v>
      </c>
      <c r="H29" s="10">
        <v>12.6</v>
      </c>
      <c r="I29" s="10">
        <v>12.7</v>
      </c>
      <c r="J29" s="10">
        <v>12.5</v>
      </c>
      <c r="K29" s="10">
        <v>11.7</v>
      </c>
      <c r="L29" s="10">
        <v>11.9</v>
      </c>
      <c r="M29" s="31">
        <f t="shared" si="12"/>
        <v>36.9</v>
      </c>
      <c r="N29" s="31">
        <f t="shared" si="13"/>
        <v>12.7</v>
      </c>
      <c r="O29" s="31">
        <f t="shared" si="14"/>
        <v>36.1</v>
      </c>
      <c r="P29" s="32">
        <f t="shared" si="15"/>
        <v>62.099999999999994</v>
      </c>
      <c r="Q29" s="11" t="s">
        <v>276</v>
      </c>
      <c r="R29" s="11" t="s">
        <v>211</v>
      </c>
      <c r="S29" s="13" t="s">
        <v>747</v>
      </c>
      <c r="T29" s="13" t="s">
        <v>267</v>
      </c>
      <c r="U29" s="13" t="s">
        <v>748</v>
      </c>
      <c r="V29" s="12">
        <v>6.9</v>
      </c>
      <c r="W29" s="12">
        <v>7.2</v>
      </c>
      <c r="X29" s="11" t="s">
        <v>772</v>
      </c>
      <c r="Y29" s="8">
        <v>0.8</v>
      </c>
      <c r="Z29" s="11">
        <v>-0.3</v>
      </c>
      <c r="AA29" s="8">
        <v>1.6</v>
      </c>
      <c r="AB29" s="8">
        <v>-1.1000000000000001</v>
      </c>
      <c r="AC29" s="11"/>
      <c r="AD29" s="11" t="s">
        <v>328</v>
      </c>
      <c r="AE29" s="11" t="s">
        <v>323</v>
      </c>
      <c r="AF29" s="11" t="s">
        <v>198</v>
      </c>
      <c r="AG29" s="8"/>
      <c r="AH29" s="8" t="s">
        <v>788</v>
      </c>
      <c r="AI29" s="35" t="s">
        <v>789</v>
      </c>
    </row>
    <row r="30" spans="1:35" s="5" customFormat="1" ht="15" customHeight="1">
      <c r="A30" s="6">
        <v>45410</v>
      </c>
      <c r="B30" s="27" t="s">
        <v>184</v>
      </c>
      <c r="C30" s="8" t="s">
        <v>205</v>
      </c>
      <c r="D30" s="9">
        <v>5.9074074074074077E-2</v>
      </c>
      <c r="E30" s="8" t="s">
        <v>758</v>
      </c>
      <c r="F30" s="10">
        <v>12.5</v>
      </c>
      <c r="G30" s="10">
        <v>11</v>
      </c>
      <c r="H30" s="10">
        <v>12</v>
      </c>
      <c r="I30" s="10">
        <v>12.4</v>
      </c>
      <c r="J30" s="10">
        <v>12.5</v>
      </c>
      <c r="K30" s="10">
        <v>12.2</v>
      </c>
      <c r="L30" s="10">
        <v>12.8</v>
      </c>
      <c r="M30" s="31">
        <f t="shared" si="12"/>
        <v>35.5</v>
      </c>
      <c r="N30" s="31">
        <f t="shared" si="13"/>
        <v>12.4</v>
      </c>
      <c r="O30" s="31">
        <f t="shared" si="14"/>
        <v>37.5</v>
      </c>
      <c r="P30" s="32">
        <f t="shared" si="15"/>
        <v>60.4</v>
      </c>
      <c r="Q30" s="11" t="s">
        <v>224</v>
      </c>
      <c r="R30" s="11" t="s">
        <v>200</v>
      </c>
      <c r="S30" s="13" t="s">
        <v>398</v>
      </c>
      <c r="T30" s="13" t="s">
        <v>750</v>
      </c>
      <c r="U30" s="13" t="s">
        <v>264</v>
      </c>
      <c r="V30" s="12">
        <v>6</v>
      </c>
      <c r="W30" s="12">
        <v>5.6</v>
      </c>
      <c r="X30" s="11" t="s">
        <v>261</v>
      </c>
      <c r="Y30" s="8">
        <v>-0.3</v>
      </c>
      <c r="Z30" s="11" t="s">
        <v>322</v>
      </c>
      <c r="AA30" s="8">
        <v>0.3</v>
      </c>
      <c r="AB30" s="8">
        <v>-0.6</v>
      </c>
      <c r="AC30" s="11"/>
      <c r="AD30" s="11" t="s">
        <v>323</v>
      </c>
      <c r="AE30" s="11" t="s">
        <v>323</v>
      </c>
      <c r="AF30" s="11" t="s">
        <v>198</v>
      </c>
      <c r="AG30" s="8"/>
      <c r="AH30" s="8" t="s">
        <v>798</v>
      </c>
      <c r="AI30" s="35" t="s">
        <v>799</v>
      </c>
    </row>
    <row r="31" spans="1:35" s="5" customFormat="1" ht="15" customHeight="1">
      <c r="A31" s="6">
        <v>45410</v>
      </c>
      <c r="B31" s="27" t="s">
        <v>361</v>
      </c>
      <c r="C31" s="8" t="s">
        <v>205</v>
      </c>
      <c r="D31" s="9">
        <v>5.8391203703703702E-2</v>
      </c>
      <c r="E31" s="8" t="s">
        <v>764</v>
      </c>
      <c r="F31" s="10">
        <v>12.5</v>
      </c>
      <c r="G31" s="10">
        <v>10.7</v>
      </c>
      <c r="H31" s="10">
        <v>11.5</v>
      </c>
      <c r="I31" s="10">
        <v>12.3</v>
      </c>
      <c r="J31" s="10">
        <v>12.5</v>
      </c>
      <c r="K31" s="10">
        <v>12.8</v>
      </c>
      <c r="L31" s="10">
        <v>12.2</v>
      </c>
      <c r="M31" s="31">
        <f t="shared" si="12"/>
        <v>34.700000000000003</v>
      </c>
      <c r="N31" s="31">
        <f t="shared" si="13"/>
        <v>12.3</v>
      </c>
      <c r="O31" s="31">
        <f t="shared" si="14"/>
        <v>37.5</v>
      </c>
      <c r="P31" s="32">
        <f t="shared" si="15"/>
        <v>59.5</v>
      </c>
      <c r="Q31" s="11" t="s">
        <v>251</v>
      </c>
      <c r="R31" s="11" t="s">
        <v>200</v>
      </c>
      <c r="S31" s="13" t="s">
        <v>239</v>
      </c>
      <c r="T31" s="13" t="s">
        <v>591</v>
      </c>
      <c r="U31" s="13" t="s">
        <v>258</v>
      </c>
      <c r="V31" s="12">
        <v>6</v>
      </c>
      <c r="W31" s="12">
        <v>5.6</v>
      </c>
      <c r="X31" s="11" t="s">
        <v>261</v>
      </c>
      <c r="Y31" s="8">
        <v>-0.4</v>
      </c>
      <c r="Z31" s="11" t="s">
        <v>322</v>
      </c>
      <c r="AA31" s="8">
        <v>0.2</v>
      </c>
      <c r="AB31" s="8">
        <v>-0.6</v>
      </c>
      <c r="AC31" s="11"/>
      <c r="AD31" s="11" t="s">
        <v>324</v>
      </c>
      <c r="AE31" s="11" t="s">
        <v>323</v>
      </c>
      <c r="AF31" s="11" t="s">
        <v>199</v>
      </c>
      <c r="AG31" s="8"/>
      <c r="AH31" s="8" t="s">
        <v>808</v>
      </c>
      <c r="AI31" s="35" t="s">
        <v>809</v>
      </c>
    </row>
    <row r="32" spans="1:35" s="5" customFormat="1" ht="15" customHeight="1">
      <c r="A32" s="6">
        <v>45410</v>
      </c>
      <c r="B32" s="26" t="s">
        <v>185</v>
      </c>
      <c r="C32" s="8" t="s">
        <v>205</v>
      </c>
      <c r="D32" s="9">
        <v>5.7685185185185187E-2</v>
      </c>
      <c r="E32" s="8" t="s">
        <v>771</v>
      </c>
      <c r="F32" s="10">
        <v>12.3</v>
      </c>
      <c r="G32" s="10">
        <v>11</v>
      </c>
      <c r="H32" s="10">
        <v>11.5</v>
      </c>
      <c r="I32" s="10">
        <v>11.8</v>
      </c>
      <c r="J32" s="10">
        <v>12.1</v>
      </c>
      <c r="K32" s="10">
        <v>12.2</v>
      </c>
      <c r="L32" s="10">
        <v>12.5</v>
      </c>
      <c r="M32" s="31">
        <f t="shared" si="12"/>
        <v>34.799999999999997</v>
      </c>
      <c r="N32" s="31">
        <f t="shared" si="13"/>
        <v>11.8</v>
      </c>
      <c r="O32" s="31">
        <f t="shared" si="14"/>
        <v>36.799999999999997</v>
      </c>
      <c r="P32" s="32">
        <f t="shared" si="15"/>
        <v>58.699999999999996</v>
      </c>
      <c r="Q32" s="11" t="s">
        <v>224</v>
      </c>
      <c r="R32" s="11" t="s">
        <v>200</v>
      </c>
      <c r="S32" s="13" t="s">
        <v>210</v>
      </c>
      <c r="T32" s="13" t="s">
        <v>210</v>
      </c>
      <c r="U32" s="13" t="s">
        <v>212</v>
      </c>
      <c r="V32" s="12">
        <v>6</v>
      </c>
      <c r="W32" s="12">
        <v>5.6</v>
      </c>
      <c r="X32" s="11" t="s">
        <v>261</v>
      </c>
      <c r="Y32" s="8">
        <v>-0.8</v>
      </c>
      <c r="Z32" s="11" t="s">
        <v>322</v>
      </c>
      <c r="AA32" s="8">
        <v>-0.2</v>
      </c>
      <c r="AB32" s="8">
        <v>-0.6</v>
      </c>
      <c r="AC32" s="11"/>
      <c r="AD32" s="11" t="s">
        <v>324</v>
      </c>
      <c r="AE32" s="11" t="s">
        <v>323</v>
      </c>
      <c r="AF32" s="11" t="s">
        <v>199</v>
      </c>
      <c r="AG32" s="8"/>
      <c r="AH32" s="8" t="s">
        <v>818</v>
      </c>
      <c r="AI32" s="35" t="s">
        <v>819</v>
      </c>
    </row>
    <row r="33" spans="1:35" s="5" customFormat="1" ht="15" customHeight="1">
      <c r="A33" s="6">
        <v>45416</v>
      </c>
      <c r="B33" s="26" t="s">
        <v>184</v>
      </c>
      <c r="C33" s="8" t="s">
        <v>473</v>
      </c>
      <c r="D33" s="9">
        <v>5.9062499999999997E-2</v>
      </c>
      <c r="E33" s="8" t="s">
        <v>835</v>
      </c>
      <c r="F33" s="10">
        <v>12.5</v>
      </c>
      <c r="G33" s="10">
        <v>11.2</v>
      </c>
      <c r="H33" s="10">
        <v>11.9</v>
      </c>
      <c r="I33" s="10">
        <v>12.2</v>
      </c>
      <c r="J33" s="10">
        <v>12.3</v>
      </c>
      <c r="K33" s="10">
        <v>12.5</v>
      </c>
      <c r="L33" s="10">
        <v>12.7</v>
      </c>
      <c r="M33" s="31">
        <f t="shared" si="12"/>
        <v>35.6</v>
      </c>
      <c r="N33" s="31">
        <f t="shared" si="13"/>
        <v>12.2</v>
      </c>
      <c r="O33" s="31">
        <f t="shared" si="14"/>
        <v>37.5</v>
      </c>
      <c r="P33" s="32">
        <f t="shared" si="15"/>
        <v>60.099999999999994</v>
      </c>
      <c r="Q33" s="11" t="s">
        <v>224</v>
      </c>
      <c r="R33" s="11" t="s">
        <v>200</v>
      </c>
      <c r="S33" s="13" t="s">
        <v>660</v>
      </c>
      <c r="T33" s="13" t="s">
        <v>575</v>
      </c>
      <c r="U33" s="13" t="s">
        <v>836</v>
      </c>
      <c r="V33" s="12">
        <v>7.5</v>
      </c>
      <c r="W33" s="12">
        <v>6.4</v>
      </c>
      <c r="X33" s="11" t="s">
        <v>772</v>
      </c>
      <c r="Y33" s="8">
        <v>-0.4</v>
      </c>
      <c r="Z33" s="11" t="s">
        <v>322</v>
      </c>
      <c r="AA33" s="8">
        <v>0.7</v>
      </c>
      <c r="AB33" s="8">
        <v>-1.1000000000000001</v>
      </c>
      <c r="AC33" s="11"/>
      <c r="AD33" s="11" t="s">
        <v>323</v>
      </c>
      <c r="AE33" s="11" t="s">
        <v>323</v>
      </c>
      <c r="AF33" s="11" t="s">
        <v>198</v>
      </c>
      <c r="AG33" s="8"/>
      <c r="AH33" s="8" t="s">
        <v>860</v>
      </c>
      <c r="AI33" s="35" t="s">
        <v>858</v>
      </c>
    </row>
    <row r="34" spans="1:35" s="5" customFormat="1" ht="15" customHeight="1">
      <c r="A34" s="6">
        <v>45417</v>
      </c>
      <c r="B34" s="27" t="s">
        <v>184</v>
      </c>
      <c r="C34" s="8" t="s">
        <v>205</v>
      </c>
      <c r="D34" s="9">
        <v>5.9756944444444446E-2</v>
      </c>
      <c r="E34" s="8" t="s">
        <v>842</v>
      </c>
      <c r="F34" s="10">
        <v>12.8</v>
      </c>
      <c r="G34" s="10">
        <v>11.3</v>
      </c>
      <c r="H34" s="10">
        <v>12</v>
      </c>
      <c r="I34" s="10">
        <v>12.3</v>
      </c>
      <c r="J34" s="10">
        <v>12.4</v>
      </c>
      <c r="K34" s="10">
        <v>12.6</v>
      </c>
      <c r="L34" s="10">
        <v>12.9</v>
      </c>
      <c r="M34" s="31">
        <f t="shared" si="12"/>
        <v>36.1</v>
      </c>
      <c r="N34" s="31">
        <f t="shared" si="13"/>
        <v>12.3</v>
      </c>
      <c r="O34" s="31">
        <f t="shared" si="14"/>
        <v>37.9</v>
      </c>
      <c r="P34" s="32">
        <f t="shared" si="15"/>
        <v>60.800000000000004</v>
      </c>
      <c r="Q34" s="11" t="s">
        <v>208</v>
      </c>
      <c r="R34" s="11" t="s">
        <v>200</v>
      </c>
      <c r="S34" s="13" t="s">
        <v>488</v>
      </c>
      <c r="T34" s="13" t="s">
        <v>202</v>
      </c>
      <c r="U34" s="13" t="s">
        <v>589</v>
      </c>
      <c r="V34" s="12">
        <v>5.3</v>
      </c>
      <c r="W34" s="12">
        <v>5.9</v>
      </c>
      <c r="X34" s="11" t="s">
        <v>261</v>
      </c>
      <c r="Y34" s="8">
        <v>0.6</v>
      </c>
      <c r="Z34" s="11" t="s">
        <v>322</v>
      </c>
      <c r="AA34" s="8">
        <v>1.3</v>
      </c>
      <c r="AB34" s="8">
        <v>-0.7</v>
      </c>
      <c r="AC34" s="11"/>
      <c r="AD34" s="11" t="s">
        <v>325</v>
      </c>
      <c r="AE34" s="11" t="s">
        <v>323</v>
      </c>
      <c r="AF34" s="11" t="s">
        <v>198</v>
      </c>
      <c r="AG34" s="8" t="s">
        <v>904</v>
      </c>
      <c r="AH34" s="8" t="s">
        <v>886</v>
      </c>
      <c r="AI34" s="35" t="s">
        <v>887</v>
      </c>
    </row>
    <row r="35" spans="1:35" s="5" customFormat="1" ht="15" customHeight="1">
      <c r="A35" s="6">
        <v>45423</v>
      </c>
      <c r="B35" s="27" t="s">
        <v>184</v>
      </c>
      <c r="C35" s="8" t="s">
        <v>205</v>
      </c>
      <c r="D35" s="9">
        <v>5.9120370370370372E-2</v>
      </c>
      <c r="E35" s="8" t="s">
        <v>909</v>
      </c>
      <c r="F35" s="10">
        <v>12.6</v>
      </c>
      <c r="G35" s="10">
        <v>10.8</v>
      </c>
      <c r="H35" s="10">
        <v>11.4</v>
      </c>
      <c r="I35" s="10">
        <v>12.5</v>
      </c>
      <c r="J35" s="10">
        <v>12.7</v>
      </c>
      <c r="K35" s="10">
        <v>12.7</v>
      </c>
      <c r="L35" s="10">
        <v>13.1</v>
      </c>
      <c r="M35" s="31">
        <f t="shared" si="12"/>
        <v>34.799999999999997</v>
      </c>
      <c r="N35" s="31">
        <f t="shared" si="13"/>
        <v>12.5</v>
      </c>
      <c r="O35" s="31">
        <f t="shared" si="14"/>
        <v>38.5</v>
      </c>
      <c r="P35" s="32">
        <f t="shared" si="15"/>
        <v>60</v>
      </c>
      <c r="Q35" s="11" t="s">
        <v>251</v>
      </c>
      <c r="R35" s="11" t="s">
        <v>232</v>
      </c>
      <c r="S35" s="13" t="s">
        <v>747</v>
      </c>
      <c r="T35" s="13" t="s">
        <v>752</v>
      </c>
      <c r="U35" s="13" t="s">
        <v>582</v>
      </c>
      <c r="V35" s="12">
        <v>3.8</v>
      </c>
      <c r="W35" s="12">
        <v>5</v>
      </c>
      <c r="X35" s="11" t="s">
        <v>261</v>
      </c>
      <c r="Y35" s="8">
        <v>0.1</v>
      </c>
      <c r="Z35" s="11" t="s">
        <v>322</v>
      </c>
      <c r="AA35" s="8">
        <v>0.8</v>
      </c>
      <c r="AB35" s="8">
        <v>-0.7</v>
      </c>
      <c r="AC35" s="11"/>
      <c r="AD35" s="11" t="s">
        <v>325</v>
      </c>
      <c r="AE35" s="11" t="s">
        <v>323</v>
      </c>
      <c r="AF35" s="11" t="s">
        <v>198</v>
      </c>
      <c r="AG35" s="8" t="s">
        <v>904</v>
      </c>
      <c r="AH35" s="8" t="s">
        <v>950</v>
      </c>
      <c r="AI35" s="35" t="s">
        <v>951</v>
      </c>
    </row>
    <row r="36" spans="1:35" s="5" customFormat="1" ht="15" customHeight="1">
      <c r="A36" s="6">
        <v>45423</v>
      </c>
      <c r="B36" s="27" t="s">
        <v>185</v>
      </c>
      <c r="C36" s="8" t="s">
        <v>205</v>
      </c>
      <c r="D36" s="9">
        <v>5.8344907407407408E-2</v>
      </c>
      <c r="E36" s="8" t="s">
        <v>921</v>
      </c>
      <c r="F36" s="10">
        <v>12.6</v>
      </c>
      <c r="G36" s="10">
        <v>11.2</v>
      </c>
      <c r="H36" s="10">
        <v>11.8</v>
      </c>
      <c r="I36" s="10">
        <v>11.9</v>
      </c>
      <c r="J36" s="10">
        <v>11.8</v>
      </c>
      <c r="K36" s="10">
        <v>12.2</v>
      </c>
      <c r="L36" s="10">
        <v>12.6</v>
      </c>
      <c r="M36" s="31">
        <f t="shared" si="12"/>
        <v>35.599999999999994</v>
      </c>
      <c r="N36" s="31">
        <f t="shared" si="13"/>
        <v>11.9</v>
      </c>
      <c r="O36" s="31">
        <f t="shared" si="14"/>
        <v>36.6</v>
      </c>
      <c r="P36" s="32">
        <f t="shared" si="15"/>
        <v>59.3</v>
      </c>
      <c r="Q36" s="11" t="s">
        <v>224</v>
      </c>
      <c r="R36" s="11" t="s">
        <v>200</v>
      </c>
      <c r="S36" s="13" t="s">
        <v>575</v>
      </c>
      <c r="T36" s="13" t="s">
        <v>922</v>
      </c>
      <c r="U36" s="13" t="s">
        <v>264</v>
      </c>
      <c r="V36" s="12">
        <v>3.8</v>
      </c>
      <c r="W36" s="12">
        <v>5</v>
      </c>
      <c r="X36" s="11" t="s">
        <v>261</v>
      </c>
      <c r="Y36" s="8">
        <v>-0.1</v>
      </c>
      <c r="Z36" s="11" t="s">
        <v>322</v>
      </c>
      <c r="AA36" s="8">
        <v>0.6</v>
      </c>
      <c r="AB36" s="8">
        <v>-0.7</v>
      </c>
      <c r="AC36" s="11"/>
      <c r="AD36" s="11" t="s">
        <v>323</v>
      </c>
      <c r="AE36" s="11" t="s">
        <v>323</v>
      </c>
      <c r="AF36" s="11" t="s">
        <v>198</v>
      </c>
      <c r="AG36" s="8" t="s">
        <v>904</v>
      </c>
      <c r="AH36" s="8" t="s">
        <v>967</v>
      </c>
      <c r="AI36" s="35" t="s">
        <v>968</v>
      </c>
    </row>
    <row r="37" spans="1:35" s="5" customFormat="1" ht="15" customHeight="1">
      <c r="A37" s="6">
        <v>45424</v>
      </c>
      <c r="B37" s="26" t="s">
        <v>184</v>
      </c>
      <c r="C37" s="8" t="s">
        <v>205</v>
      </c>
      <c r="D37" s="9">
        <v>5.9768518518518519E-2</v>
      </c>
      <c r="E37" s="8" t="s">
        <v>923</v>
      </c>
      <c r="F37" s="10">
        <v>12.6</v>
      </c>
      <c r="G37" s="10">
        <v>11</v>
      </c>
      <c r="H37" s="10">
        <v>11.8</v>
      </c>
      <c r="I37" s="10">
        <v>12.5</v>
      </c>
      <c r="J37" s="10">
        <v>12.9</v>
      </c>
      <c r="K37" s="10">
        <v>12.7</v>
      </c>
      <c r="L37" s="10">
        <v>12.9</v>
      </c>
      <c r="M37" s="31">
        <f t="shared" si="12"/>
        <v>35.400000000000006</v>
      </c>
      <c r="N37" s="31">
        <f t="shared" si="13"/>
        <v>12.5</v>
      </c>
      <c r="O37" s="31">
        <f t="shared" si="14"/>
        <v>38.5</v>
      </c>
      <c r="P37" s="32">
        <f t="shared" si="15"/>
        <v>60.800000000000004</v>
      </c>
      <c r="Q37" s="11" t="s">
        <v>224</v>
      </c>
      <c r="R37" s="11" t="s">
        <v>232</v>
      </c>
      <c r="S37" s="13" t="s">
        <v>924</v>
      </c>
      <c r="T37" s="13" t="s">
        <v>925</v>
      </c>
      <c r="U37" s="13" t="s">
        <v>926</v>
      </c>
      <c r="V37" s="12">
        <v>2.9</v>
      </c>
      <c r="W37" s="12">
        <v>2.8</v>
      </c>
      <c r="X37" s="11" t="s">
        <v>261</v>
      </c>
      <c r="Y37" s="8">
        <v>0.7</v>
      </c>
      <c r="Z37" s="11" t="s">
        <v>322</v>
      </c>
      <c r="AA37" s="8">
        <v>1.4</v>
      </c>
      <c r="AB37" s="8">
        <v>-0.7</v>
      </c>
      <c r="AC37" s="11"/>
      <c r="AD37" s="11" t="s">
        <v>325</v>
      </c>
      <c r="AE37" s="11" t="s">
        <v>325</v>
      </c>
      <c r="AF37" s="11" t="s">
        <v>905</v>
      </c>
      <c r="AG37" s="8" t="s">
        <v>904</v>
      </c>
      <c r="AH37" s="8" t="s">
        <v>965</v>
      </c>
      <c r="AI37" s="35" t="s">
        <v>966</v>
      </c>
    </row>
    <row r="38" spans="1:35" s="5" customFormat="1" ht="15" customHeight="1">
      <c r="A38" s="6">
        <v>45424</v>
      </c>
      <c r="B38" s="27" t="s">
        <v>361</v>
      </c>
      <c r="C38" s="8" t="s">
        <v>205</v>
      </c>
      <c r="D38" s="9">
        <v>5.8333333333333334E-2</v>
      </c>
      <c r="E38" s="8" t="s">
        <v>936</v>
      </c>
      <c r="F38" s="10">
        <v>12.4</v>
      </c>
      <c r="G38" s="10">
        <v>11</v>
      </c>
      <c r="H38" s="10">
        <v>12</v>
      </c>
      <c r="I38" s="10">
        <v>12.3</v>
      </c>
      <c r="J38" s="10">
        <v>12</v>
      </c>
      <c r="K38" s="10">
        <v>12</v>
      </c>
      <c r="L38" s="10">
        <v>12.3</v>
      </c>
      <c r="M38" s="31">
        <f t="shared" si="12"/>
        <v>35.4</v>
      </c>
      <c r="N38" s="31">
        <f t="shared" si="13"/>
        <v>12.3</v>
      </c>
      <c r="O38" s="31">
        <f t="shared" si="14"/>
        <v>36.299999999999997</v>
      </c>
      <c r="P38" s="32">
        <f t="shared" si="15"/>
        <v>59.7</v>
      </c>
      <c r="Q38" s="11" t="s">
        <v>224</v>
      </c>
      <c r="R38" s="11" t="s">
        <v>200</v>
      </c>
      <c r="S38" s="13" t="s">
        <v>660</v>
      </c>
      <c r="T38" s="13" t="s">
        <v>267</v>
      </c>
      <c r="U38" s="13" t="s">
        <v>398</v>
      </c>
      <c r="V38" s="12">
        <v>2.9</v>
      </c>
      <c r="W38" s="12">
        <v>2.8</v>
      </c>
      <c r="X38" s="11" t="s">
        <v>261</v>
      </c>
      <c r="Y38" s="8">
        <v>-0.9</v>
      </c>
      <c r="Z38" s="11" t="s">
        <v>322</v>
      </c>
      <c r="AA38" s="8">
        <v>-0.2</v>
      </c>
      <c r="AB38" s="8">
        <v>-0.7</v>
      </c>
      <c r="AC38" s="11"/>
      <c r="AD38" s="11" t="s">
        <v>324</v>
      </c>
      <c r="AE38" s="11" t="s">
        <v>324</v>
      </c>
      <c r="AF38" s="11" t="s">
        <v>199</v>
      </c>
      <c r="AG38" s="8" t="s">
        <v>904</v>
      </c>
      <c r="AH38" s="8" t="s">
        <v>979</v>
      </c>
      <c r="AI38" s="35" t="s">
        <v>980</v>
      </c>
    </row>
    <row r="39" spans="1:35" s="5" customFormat="1" ht="15" customHeight="1">
      <c r="A39" s="6">
        <v>45424</v>
      </c>
      <c r="B39" s="27" t="s">
        <v>241</v>
      </c>
      <c r="C39" s="8" t="s">
        <v>205</v>
      </c>
      <c r="D39" s="9">
        <v>5.7650462962962966E-2</v>
      </c>
      <c r="E39" s="8" t="s">
        <v>944</v>
      </c>
      <c r="F39" s="10">
        <v>12.3</v>
      </c>
      <c r="G39" s="10">
        <v>10.8</v>
      </c>
      <c r="H39" s="10">
        <v>11.7</v>
      </c>
      <c r="I39" s="10">
        <v>12.4</v>
      </c>
      <c r="J39" s="10">
        <v>12.4</v>
      </c>
      <c r="K39" s="10">
        <v>11.7</v>
      </c>
      <c r="L39" s="10">
        <v>11.8</v>
      </c>
      <c r="M39" s="31">
        <f t="shared" si="12"/>
        <v>34.799999999999997</v>
      </c>
      <c r="N39" s="31">
        <f t="shared" si="13"/>
        <v>12.4</v>
      </c>
      <c r="O39" s="31">
        <f t="shared" si="14"/>
        <v>35.900000000000006</v>
      </c>
      <c r="P39" s="32">
        <f t="shared" si="15"/>
        <v>59.599999999999994</v>
      </c>
      <c r="Q39" s="11" t="s">
        <v>224</v>
      </c>
      <c r="R39" s="11" t="s">
        <v>211</v>
      </c>
      <c r="S39" s="13" t="s">
        <v>945</v>
      </c>
      <c r="T39" s="13" t="s">
        <v>521</v>
      </c>
      <c r="U39" s="13" t="s">
        <v>269</v>
      </c>
      <c r="V39" s="12">
        <v>2.9</v>
      </c>
      <c r="W39" s="12">
        <v>2.8</v>
      </c>
      <c r="X39" s="11" t="s">
        <v>261</v>
      </c>
      <c r="Y39" s="8">
        <v>-0.4</v>
      </c>
      <c r="Z39" s="11" t="s">
        <v>322</v>
      </c>
      <c r="AA39" s="8">
        <v>0.3</v>
      </c>
      <c r="AB39" s="8">
        <v>-0.7</v>
      </c>
      <c r="AC39" s="11"/>
      <c r="AD39" s="11" t="s">
        <v>323</v>
      </c>
      <c r="AE39" s="11" t="s">
        <v>324</v>
      </c>
      <c r="AF39" s="11" t="s">
        <v>261</v>
      </c>
      <c r="AG39" s="8" t="s">
        <v>904</v>
      </c>
      <c r="AH39" s="8" t="s">
        <v>987</v>
      </c>
      <c r="AI39" s="35" t="s">
        <v>988</v>
      </c>
    </row>
    <row r="40" spans="1:35" s="5" customFormat="1" ht="15" customHeight="1">
      <c r="A40" s="6">
        <v>45430</v>
      </c>
      <c r="B40" s="27" t="s">
        <v>184</v>
      </c>
      <c r="C40" s="8" t="s">
        <v>205</v>
      </c>
      <c r="D40" s="9">
        <v>5.9131944444444445E-2</v>
      </c>
      <c r="E40" s="8" t="s">
        <v>994</v>
      </c>
      <c r="F40" s="10">
        <v>12.9</v>
      </c>
      <c r="G40" s="10">
        <v>11.6</v>
      </c>
      <c r="H40" s="10">
        <v>12.4</v>
      </c>
      <c r="I40" s="10">
        <v>12.6</v>
      </c>
      <c r="J40" s="10">
        <v>12.1</v>
      </c>
      <c r="K40" s="10">
        <v>12.1</v>
      </c>
      <c r="L40" s="10">
        <v>12.2</v>
      </c>
      <c r="M40" s="31">
        <f t="shared" si="12"/>
        <v>36.9</v>
      </c>
      <c r="N40" s="31">
        <f t="shared" si="13"/>
        <v>12.6</v>
      </c>
      <c r="O40" s="31">
        <f t="shared" si="14"/>
        <v>36.4</v>
      </c>
      <c r="P40" s="32">
        <f t="shared" si="15"/>
        <v>61.6</v>
      </c>
      <c r="Q40" s="11" t="s">
        <v>208</v>
      </c>
      <c r="R40" s="11" t="s">
        <v>211</v>
      </c>
      <c r="S40" s="13" t="s">
        <v>264</v>
      </c>
      <c r="T40" s="13" t="s">
        <v>995</v>
      </c>
      <c r="U40" s="13" t="s">
        <v>750</v>
      </c>
      <c r="V40" s="12">
        <v>5.0999999999999996</v>
      </c>
      <c r="W40" s="12">
        <v>5.9</v>
      </c>
      <c r="X40" s="11" t="s">
        <v>261</v>
      </c>
      <c r="Y40" s="8">
        <v>0.2</v>
      </c>
      <c r="Z40" s="11">
        <v>-0.2</v>
      </c>
      <c r="AA40" s="8">
        <v>0.6</v>
      </c>
      <c r="AB40" s="8">
        <v>-0.6</v>
      </c>
      <c r="AC40" s="11"/>
      <c r="AD40" s="11" t="s">
        <v>323</v>
      </c>
      <c r="AE40" s="11" t="s">
        <v>323</v>
      </c>
      <c r="AF40" s="11" t="s">
        <v>199</v>
      </c>
      <c r="AG40" s="8"/>
      <c r="AH40" s="8" t="s">
        <v>1024</v>
      </c>
      <c r="AI40" s="35" t="s">
        <v>1025</v>
      </c>
    </row>
    <row r="41" spans="1:35" s="5" customFormat="1" ht="15" customHeight="1">
      <c r="A41" s="6">
        <v>45430</v>
      </c>
      <c r="B41" s="27" t="s">
        <v>183</v>
      </c>
      <c r="C41" s="8" t="s">
        <v>205</v>
      </c>
      <c r="D41" s="9">
        <v>5.8414351851851849E-2</v>
      </c>
      <c r="E41" s="8" t="s">
        <v>1002</v>
      </c>
      <c r="F41" s="10">
        <v>12.7</v>
      </c>
      <c r="G41" s="10">
        <v>11.4</v>
      </c>
      <c r="H41" s="10">
        <v>12</v>
      </c>
      <c r="I41" s="10">
        <v>12.4</v>
      </c>
      <c r="J41" s="10">
        <v>12.1</v>
      </c>
      <c r="K41" s="10">
        <v>11.7</v>
      </c>
      <c r="L41" s="10">
        <v>12.4</v>
      </c>
      <c r="M41" s="31">
        <f t="shared" si="12"/>
        <v>36.1</v>
      </c>
      <c r="N41" s="31">
        <f t="shared" si="13"/>
        <v>12.4</v>
      </c>
      <c r="O41" s="31">
        <f t="shared" si="14"/>
        <v>36.199999999999996</v>
      </c>
      <c r="P41" s="32">
        <f t="shared" si="15"/>
        <v>60.6</v>
      </c>
      <c r="Q41" s="11" t="s">
        <v>208</v>
      </c>
      <c r="R41" s="11" t="s">
        <v>200</v>
      </c>
      <c r="S41" s="13" t="s">
        <v>210</v>
      </c>
      <c r="T41" s="13" t="s">
        <v>1003</v>
      </c>
      <c r="U41" s="13" t="s">
        <v>1004</v>
      </c>
      <c r="V41" s="12">
        <v>5.0999999999999996</v>
      </c>
      <c r="W41" s="12">
        <v>5.9</v>
      </c>
      <c r="X41" s="11" t="s">
        <v>261</v>
      </c>
      <c r="Y41" s="8">
        <v>-0.2</v>
      </c>
      <c r="Z41" s="11" t="s">
        <v>322</v>
      </c>
      <c r="AA41" s="8">
        <v>0.4</v>
      </c>
      <c r="AB41" s="8">
        <v>-0.6</v>
      </c>
      <c r="AC41" s="11"/>
      <c r="AD41" s="11" t="s">
        <v>323</v>
      </c>
      <c r="AE41" s="11" t="s">
        <v>324</v>
      </c>
      <c r="AF41" s="11" t="s">
        <v>199</v>
      </c>
      <c r="AG41" s="8"/>
      <c r="AH41" s="8" t="s">
        <v>1036</v>
      </c>
      <c r="AI41" s="35" t="s">
        <v>1037</v>
      </c>
    </row>
    <row r="42" spans="1:35" s="5" customFormat="1" ht="15" customHeight="1">
      <c r="A42" s="6">
        <v>45431</v>
      </c>
      <c r="B42" s="26" t="s">
        <v>184</v>
      </c>
      <c r="C42" s="8" t="s">
        <v>205</v>
      </c>
      <c r="D42" s="9">
        <v>5.9097222222222225E-2</v>
      </c>
      <c r="E42" s="8" t="s">
        <v>1010</v>
      </c>
      <c r="F42" s="10">
        <v>12.3</v>
      </c>
      <c r="G42" s="10">
        <v>11.2</v>
      </c>
      <c r="H42" s="10">
        <v>12.5</v>
      </c>
      <c r="I42" s="10">
        <v>12.8</v>
      </c>
      <c r="J42" s="10">
        <v>12.5</v>
      </c>
      <c r="K42" s="10">
        <v>12.1</v>
      </c>
      <c r="L42" s="10">
        <v>12.2</v>
      </c>
      <c r="M42" s="31">
        <f t="shared" si="12"/>
        <v>36</v>
      </c>
      <c r="N42" s="31">
        <f t="shared" si="13"/>
        <v>12.8</v>
      </c>
      <c r="O42" s="31">
        <f t="shared" si="14"/>
        <v>36.799999999999997</v>
      </c>
      <c r="P42" s="32">
        <f t="shared" si="15"/>
        <v>61.3</v>
      </c>
      <c r="Q42" s="11" t="s">
        <v>208</v>
      </c>
      <c r="R42" s="11" t="s">
        <v>211</v>
      </c>
      <c r="S42" s="13" t="s">
        <v>924</v>
      </c>
      <c r="T42" s="13" t="s">
        <v>210</v>
      </c>
      <c r="U42" s="13" t="s">
        <v>371</v>
      </c>
      <c r="V42" s="12">
        <v>2.2000000000000002</v>
      </c>
      <c r="W42" s="12">
        <v>3.3</v>
      </c>
      <c r="X42" s="11" t="s">
        <v>261</v>
      </c>
      <c r="Y42" s="8">
        <v>-0.1</v>
      </c>
      <c r="Z42" s="11" t="s">
        <v>322</v>
      </c>
      <c r="AA42" s="8">
        <v>0.4</v>
      </c>
      <c r="AB42" s="8">
        <v>-0.5</v>
      </c>
      <c r="AC42" s="11"/>
      <c r="AD42" s="11" t="s">
        <v>323</v>
      </c>
      <c r="AE42" s="11" t="s">
        <v>323</v>
      </c>
      <c r="AF42" s="11" t="s">
        <v>198</v>
      </c>
      <c r="AG42" s="8"/>
      <c r="AH42" s="8" t="s">
        <v>1045</v>
      </c>
      <c r="AI42" s="35" t="s">
        <v>1046</v>
      </c>
    </row>
    <row r="43" spans="1:35" s="5" customFormat="1" ht="15" customHeight="1">
      <c r="A43" s="6">
        <v>45437</v>
      </c>
      <c r="B43" s="27" t="s">
        <v>184</v>
      </c>
      <c r="C43" s="8" t="s">
        <v>205</v>
      </c>
      <c r="D43" s="9">
        <v>5.8425925925925923E-2</v>
      </c>
      <c r="E43" s="8" t="s">
        <v>1071</v>
      </c>
      <c r="F43" s="10">
        <v>12.6</v>
      </c>
      <c r="G43" s="10">
        <v>11.1</v>
      </c>
      <c r="H43" s="10">
        <v>12</v>
      </c>
      <c r="I43" s="10">
        <v>12.5</v>
      </c>
      <c r="J43" s="10">
        <v>12.7</v>
      </c>
      <c r="K43" s="10">
        <v>11.9</v>
      </c>
      <c r="L43" s="10">
        <v>12</v>
      </c>
      <c r="M43" s="31">
        <f t="shared" ref="M43:M48" si="16">SUM(F43:H43)</f>
        <v>35.700000000000003</v>
      </c>
      <c r="N43" s="31">
        <f t="shared" ref="N43:N48" si="17">I43</f>
        <v>12.5</v>
      </c>
      <c r="O43" s="31">
        <f t="shared" ref="O43:O48" si="18">SUM(J43:L43)</f>
        <v>36.6</v>
      </c>
      <c r="P43" s="32">
        <f t="shared" ref="P43:P48" si="19">SUM(F43:J43)</f>
        <v>60.900000000000006</v>
      </c>
      <c r="Q43" s="11" t="s">
        <v>224</v>
      </c>
      <c r="R43" s="11" t="s">
        <v>200</v>
      </c>
      <c r="S43" s="13" t="s">
        <v>1072</v>
      </c>
      <c r="T43" s="13" t="s">
        <v>753</v>
      </c>
      <c r="U43" s="13" t="s">
        <v>582</v>
      </c>
      <c r="V43" s="12">
        <v>4.5</v>
      </c>
      <c r="W43" s="12">
        <v>3.6</v>
      </c>
      <c r="X43" s="11" t="s">
        <v>261</v>
      </c>
      <c r="Y43" s="8">
        <v>-0.9</v>
      </c>
      <c r="Z43" s="11" t="s">
        <v>322</v>
      </c>
      <c r="AA43" s="8" t="s">
        <v>326</v>
      </c>
      <c r="AB43" s="8">
        <v>-0.9</v>
      </c>
      <c r="AC43" s="11"/>
      <c r="AD43" s="11" t="s">
        <v>324</v>
      </c>
      <c r="AE43" s="11" t="s">
        <v>323</v>
      </c>
      <c r="AF43" s="11" t="s">
        <v>198</v>
      </c>
      <c r="AG43" s="8"/>
      <c r="AH43" s="8" t="s">
        <v>1110</v>
      </c>
      <c r="AI43" s="35" t="s">
        <v>1098</v>
      </c>
    </row>
    <row r="44" spans="1:35" s="5" customFormat="1" ht="15" customHeight="1">
      <c r="A44" s="6">
        <v>45437</v>
      </c>
      <c r="B44" s="27" t="s">
        <v>185</v>
      </c>
      <c r="C44" s="8" t="s">
        <v>205</v>
      </c>
      <c r="D44" s="9">
        <v>5.7743055555555554E-2</v>
      </c>
      <c r="E44" s="8" t="s">
        <v>1080</v>
      </c>
      <c r="F44" s="10">
        <v>12.6</v>
      </c>
      <c r="G44" s="10">
        <v>11.6</v>
      </c>
      <c r="H44" s="10">
        <v>12.1</v>
      </c>
      <c r="I44" s="10">
        <v>12.1</v>
      </c>
      <c r="J44" s="10">
        <v>12</v>
      </c>
      <c r="K44" s="10">
        <v>11.4</v>
      </c>
      <c r="L44" s="10">
        <v>12.1</v>
      </c>
      <c r="M44" s="31">
        <f t="shared" si="16"/>
        <v>36.299999999999997</v>
      </c>
      <c r="N44" s="31">
        <f t="shared" si="17"/>
        <v>12.1</v>
      </c>
      <c r="O44" s="31">
        <f t="shared" si="18"/>
        <v>35.5</v>
      </c>
      <c r="P44" s="32">
        <f t="shared" si="19"/>
        <v>60.4</v>
      </c>
      <c r="Q44" s="11" t="s">
        <v>276</v>
      </c>
      <c r="R44" s="11" t="s">
        <v>211</v>
      </c>
      <c r="S44" s="13" t="s">
        <v>239</v>
      </c>
      <c r="T44" s="13" t="s">
        <v>922</v>
      </c>
      <c r="U44" s="13" t="s">
        <v>252</v>
      </c>
      <c r="V44" s="12">
        <v>4.5</v>
      </c>
      <c r="W44" s="12">
        <v>3.6</v>
      </c>
      <c r="X44" s="11" t="s">
        <v>261</v>
      </c>
      <c r="Y44" s="8">
        <v>-0.3</v>
      </c>
      <c r="Z44" s="11">
        <v>-0.3</v>
      </c>
      <c r="AA44" s="8">
        <v>0.3</v>
      </c>
      <c r="AB44" s="8">
        <v>-0.9</v>
      </c>
      <c r="AC44" s="11"/>
      <c r="AD44" s="11" t="s">
        <v>323</v>
      </c>
      <c r="AE44" s="11" t="s">
        <v>324</v>
      </c>
      <c r="AF44" s="11" t="s">
        <v>199</v>
      </c>
      <c r="AG44" s="8"/>
      <c r="AH44" s="8" t="s">
        <v>1113</v>
      </c>
      <c r="AI44" s="35" t="s">
        <v>1114</v>
      </c>
    </row>
    <row r="45" spans="1:35" s="5" customFormat="1" ht="15" customHeight="1">
      <c r="A45" s="6">
        <v>45437</v>
      </c>
      <c r="B45" s="27" t="s">
        <v>181</v>
      </c>
      <c r="C45" s="8" t="s">
        <v>205</v>
      </c>
      <c r="D45" s="9">
        <v>5.6354166666666664E-2</v>
      </c>
      <c r="E45" s="8" t="s">
        <v>1083</v>
      </c>
      <c r="F45" s="10">
        <v>12.4</v>
      </c>
      <c r="G45" s="10">
        <v>11.1</v>
      </c>
      <c r="H45" s="10">
        <v>11.5</v>
      </c>
      <c r="I45" s="10">
        <v>11.8</v>
      </c>
      <c r="J45" s="10">
        <v>11.8</v>
      </c>
      <c r="K45" s="10">
        <v>11.4</v>
      </c>
      <c r="L45" s="10">
        <v>11.9</v>
      </c>
      <c r="M45" s="31">
        <f t="shared" si="16"/>
        <v>35</v>
      </c>
      <c r="N45" s="31">
        <f t="shared" si="17"/>
        <v>11.8</v>
      </c>
      <c r="O45" s="31">
        <f t="shared" si="18"/>
        <v>35.1</v>
      </c>
      <c r="P45" s="32">
        <f t="shared" si="19"/>
        <v>58.599999999999994</v>
      </c>
      <c r="Q45" s="11" t="s">
        <v>224</v>
      </c>
      <c r="R45" s="11" t="s">
        <v>200</v>
      </c>
      <c r="S45" s="13" t="s">
        <v>239</v>
      </c>
      <c r="T45" s="13" t="s">
        <v>239</v>
      </c>
      <c r="U45" s="13" t="s">
        <v>1084</v>
      </c>
      <c r="V45" s="12">
        <v>4.5</v>
      </c>
      <c r="W45" s="12">
        <v>3.6</v>
      </c>
      <c r="X45" s="11" t="s">
        <v>261</v>
      </c>
      <c r="Y45" s="8">
        <v>-1.1000000000000001</v>
      </c>
      <c r="Z45" s="11" t="s">
        <v>322</v>
      </c>
      <c r="AA45" s="8">
        <v>-0.2</v>
      </c>
      <c r="AB45" s="8">
        <v>-0.9</v>
      </c>
      <c r="AC45" s="11" t="s">
        <v>329</v>
      </c>
      <c r="AD45" s="11" t="s">
        <v>324</v>
      </c>
      <c r="AE45" s="11" t="s">
        <v>324</v>
      </c>
      <c r="AF45" s="11" t="s">
        <v>261</v>
      </c>
      <c r="AG45" s="8"/>
      <c r="AH45" s="8" t="s">
        <v>1117</v>
      </c>
      <c r="AI45" s="35" t="s">
        <v>1118</v>
      </c>
    </row>
    <row r="46" spans="1:35" s="5" customFormat="1" ht="15" customHeight="1">
      <c r="A46" s="6">
        <v>45438</v>
      </c>
      <c r="B46" s="27" t="s">
        <v>184</v>
      </c>
      <c r="C46" s="8" t="s">
        <v>205</v>
      </c>
      <c r="D46" s="9">
        <v>5.9085648148148151E-2</v>
      </c>
      <c r="E46" s="8" t="s">
        <v>1086</v>
      </c>
      <c r="F46" s="10">
        <v>12.4</v>
      </c>
      <c r="G46" s="10">
        <v>10.8</v>
      </c>
      <c r="H46" s="10">
        <v>11.6</v>
      </c>
      <c r="I46" s="10">
        <v>12.8</v>
      </c>
      <c r="J46" s="10">
        <v>12.6</v>
      </c>
      <c r="K46" s="10">
        <v>12.5</v>
      </c>
      <c r="L46" s="10">
        <v>12.8</v>
      </c>
      <c r="M46" s="31">
        <f t="shared" si="16"/>
        <v>34.800000000000004</v>
      </c>
      <c r="N46" s="31">
        <f t="shared" si="17"/>
        <v>12.8</v>
      </c>
      <c r="O46" s="31">
        <f t="shared" si="18"/>
        <v>37.900000000000006</v>
      </c>
      <c r="P46" s="32">
        <f t="shared" si="19"/>
        <v>60.20000000000001</v>
      </c>
      <c r="Q46" s="11" t="s">
        <v>251</v>
      </c>
      <c r="R46" s="11" t="s">
        <v>232</v>
      </c>
      <c r="S46" s="13" t="s">
        <v>499</v>
      </c>
      <c r="T46" s="13" t="s">
        <v>253</v>
      </c>
      <c r="U46" s="13" t="s">
        <v>253</v>
      </c>
      <c r="V46" s="12">
        <v>2.4</v>
      </c>
      <c r="W46" s="12">
        <v>1.6</v>
      </c>
      <c r="X46" s="11" t="s">
        <v>261</v>
      </c>
      <c r="Y46" s="8">
        <v>-0.2</v>
      </c>
      <c r="Z46" s="11" t="s">
        <v>322</v>
      </c>
      <c r="AA46" s="8">
        <v>0.6</v>
      </c>
      <c r="AB46" s="8">
        <v>-0.8</v>
      </c>
      <c r="AC46" s="11"/>
      <c r="AD46" s="11" t="s">
        <v>323</v>
      </c>
      <c r="AE46" s="11" t="s">
        <v>323</v>
      </c>
      <c r="AF46" s="11" t="s">
        <v>198</v>
      </c>
      <c r="AG46" s="8"/>
      <c r="AH46" s="8" t="s">
        <v>1123</v>
      </c>
      <c r="AI46" s="35" t="s">
        <v>1124</v>
      </c>
    </row>
    <row r="47" spans="1:35" s="5" customFormat="1" ht="15" customHeight="1">
      <c r="A47" s="6">
        <v>45438</v>
      </c>
      <c r="B47" s="27" t="s">
        <v>361</v>
      </c>
      <c r="C47" s="8" t="s">
        <v>205</v>
      </c>
      <c r="D47" s="9">
        <v>5.8414351851851849E-2</v>
      </c>
      <c r="E47" s="8" t="s">
        <v>294</v>
      </c>
      <c r="F47" s="10">
        <v>12.5</v>
      </c>
      <c r="G47" s="10">
        <v>11.4</v>
      </c>
      <c r="H47" s="10">
        <v>11.9</v>
      </c>
      <c r="I47" s="10">
        <v>12.4</v>
      </c>
      <c r="J47" s="10">
        <v>12.4</v>
      </c>
      <c r="K47" s="10">
        <v>12</v>
      </c>
      <c r="L47" s="10">
        <v>12.1</v>
      </c>
      <c r="M47" s="31">
        <f t="shared" si="16"/>
        <v>35.799999999999997</v>
      </c>
      <c r="N47" s="31">
        <f t="shared" si="17"/>
        <v>12.4</v>
      </c>
      <c r="O47" s="31">
        <f t="shared" si="18"/>
        <v>36.5</v>
      </c>
      <c r="P47" s="32">
        <f t="shared" si="19"/>
        <v>60.599999999999994</v>
      </c>
      <c r="Q47" s="11" t="s">
        <v>224</v>
      </c>
      <c r="R47" s="11" t="s">
        <v>200</v>
      </c>
      <c r="S47" s="13" t="s">
        <v>258</v>
      </c>
      <c r="T47" s="13" t="s">
        <v>922</v>
      </c>
      <c r="U47" s="13" t="s">
        <v>1092</v>
      </c>
      <c r="V47" s="12">
        <v>2.4</v>
      </c>
      <c r="W47" s="12">
        <v>1.6</v>
      </c>
      <c r="X47" s="11" t="s">
        <v>261</v>
      </c>
      <c r="Y47" s="8">
        <v>-0.2</v>
      </c>
      <c r="Z47" s="11" t="s">
        <v>322</v>
      </c>
      <c r="AA47" s="8">
        <v>0.6</v>
      </c>
      <c r="AB47" s="8">
        <v>-0.8</v>
      </c>
      <c r="AC47" s="11"/>
      <c r="AD47" s="11" t="s">
        <v>323</v>
      </c>
      <c r="AE47" s="11" t="s">
        <v>324</v>
      </c>
      <c r="AF47" s="11" t="s">
        <v>199</v>
      </c>
      <c r="AG47" s="8"/>
      <c r="AH47" s="8" t="s">
        <v>1131</v>
      </c>
      <c r="AI47" s="35" t="s">
        <v>1132</v>
      </c>
    </row>
    <row r="48" spans="1:35" s="5" customFormat="1" ht="15" customHeight="1">
      <c r="A48" s="6">
        <v>45438</v>
      </c>
      <c r="B48" s="27" t="s">
        <v>183</v>
      </c>
      <c r="C48" s="8" t="s">
        <v>205</v>
      </c>
      <c r="D48" s="9">
        <v>5.8356481481481481E-2</v>
      </c>
      <c r="E48" s="8" t="s">
        <v>1094</v>
      </c>
      <c r="F48" s="10">
        <v>12.6</v>
      </c>
      <c r="G48" s="10">
        <v>10.8</v>
      </c>
      <c r="H48" s="10">
        <v>11.1</v>
      </c>
      <c r="I48" s="10">
        <v>11.7</v>
      </c>
      <c r="J48" s="10">
        <v>12.3</v>
      </c>
      <c r="K48" s="10">
        <v>12.6</v>
      </c>
      <c r="L48" s="10">
        <v>13.1</v>
      </c>
      <c r="M48" s="31">
        <f t="shared" si="16"/>
        <v>34.5</v>
      </c>
      <c r="N48" s="31">
        <f t="shared" si="17"/>
        <v>11.7</v>
      </c>
      <c r="O48" s="31">
        <f t="shared" si="18"/>
        <v>38</v>
      </c>
      <c r="P48" s="32">
        <f t="shared" si="19"/>
        <v>58.5</v>
      </c>
      <c r="Q48" s="11" t="s">
        <v>251</v>
      </c>
      <c r="R48" s="11" t="s">
        <v>232</v>
      </c>
      <c r="S48" s="13" t="s">
        <v>267</v>
      </c>
      <c r="T48" s="13" t="s">
        <v>488</v>
      </c>
      <c r="U48" s="13" t="s">
        <v>1084</v>
      </c>
      <c r="V48" s="12">
        <v>2.4</v>
      </c>
      <c r="W48" s="12">
        <v>1.6</v>
      </c>
      <c r="X48" s="11" t="s">
        <v>261</v>
      </c>
      <c r="Y48" s="8">
        <v>-0.7</v>
      </c>
      <c r="Z48" s="11" t="s">
        <v>322</v>
      </c>
      <c r="AA48" s="8">
        <v>0.1</v>
      </c>
      <c r="AB48" s="8">
        <v>-0.8</v>
      </c>
      <c r="AC48" s="11"/>
      <c r="AD48" s="11" t="s">
        <v>324</v>
      </c>
      <c r="AE48" s="11" t="s">
        <v>324</v>
      </c>
      <c r="AF48" s="11" t="s">
        <v>199</v>
      </c>
      <c r="AG48" s="8"/>
      <c r="AH48" s="8" t="s">
        <v>1129</v>
      </c>
      <c r="AI48" s="35" t="s">
        <v>1130</v>
      </c>
    </row>
    <row r="49" spans="1:35" s="5" customFormat="1" ht="15" customHeight="1">
      <c r="A49" s="6">
        <v>45444</v>
      </c>
      <c r="B49" s="26" t="s">
        <v>184</v>
      </c>
      <c r="C49" s="8" t="s">
        <v>1144</v>
      </c>
      <c r="D49" s="9">
        <v>5.8344907407407408E-2</v>
      </c>
      <c r="E49" s="8" t="s">
        <v>1143</v>
      </c>
      <c r="F49" s="10">
        <v>12.4</v>
      </c>
      <c r="G49" s="10">
        <v>11</v>
      </c>
      <c r="H49" s="10">
        <v>12.1</v>
      </c>
      <c r="I49" s="10">
        <v>12.4</v>
      </c>
      <c r="J49" s="10">
        <v>12.2</v>
      </c>
      <c r="K49" s="10">
        <v>11.9</v>
      </c>
      <c r="L49" s="10">
        <v>12.1</v>
      </c>
      <c r="M49" s="31">
        <f t="shared" ref="M49:M68" si="20">SUM(F49:H49)</f>
        <v>35.5</v>
      </c>
      <c r="N49" s="31">
        <f t="shared" ref="N49:N68" si="21">I49</f>
        <v>12.4</v>
      </c>
      <c r="O49" s="31">
        <f t="shared" ref="O49:O68" si="22">SUM(J49:L49)</f>
        <v>36.200000000000003</v>
      </c>
      <c r="P49" s="32">
        <f t="shared" ref="P49:P68" si="23">SUM(F49:J49)</f>
        <v>60.099999999999994</v>
      </c>
      <c r="Q49" s="11" t="s">
        <v>224</v>
      </c>
      <c r="R49" s="11" t="s">
        <v>200</v>
      </c>
      <c r="S49" s="13" t="s">
        <v>475</v>
      </c>
      <c r="T49" s="13" t="s">
        <v>836</v>
      </c>
      <c r="U49" s="13" t="s">
        <v>210</v>
      </c>
      <c r="V49" s="12">
        <v>13.6</v>
      </c>
      <c r="W49" s="12">
        <v>11.1</v>
      </c>
      <c r="X49" s="11" t="s">
        <v>772</v>
      </c>
      <c r="Y49" s="8">
        <v>-1.6</v>
      </c>
      <c r="Z49" s="11" t="s">
        <v>322</v>
      </c>
      <c r="AA49" s="8">
        <v>0.2</v>
      </c>
      <c r="AB49" s="8">
        <v>-1.8</v>
      </c>
      <c r="AC49" s="11"/>
      <c r="AD49" s="11" t="s">
        <v>324</v>
      </c>
      <c r="AE49" s="11" t="s">
        <v>323</v>
      </c>
      <c r="AF49" s="11" t="s">
        <v>199</v>
      </c>
      <c r="AG49" s="8"/>
      <c r="AH49" s="8" t="s">
        <v>1182</v>
      </c>
      <c r="AI49" s="35" t="s">
        <v>1183</v>
      </c>
    </row>
    <row r="50" spans="1:35" s="5" customFormat="1" ht="15" customHeight="1">
      <c r="A50" s="6">
        <v>45444</v>
      </c>
      <c r="B50" s="27" t="s">
        <v>183</v>
      </c>
      <c r="C50" s="8" t="s">
        <v>1144</v>
      </c>
      <c r="D50" s="9">
        <v>5.8368055555555555E-2</v>
      </c>
      <c r="E50" s="8" t="s">
        <v>835</v>
      </c>
      <c r="F50" s="10">
        <v>12.6</v>
      </c>
      <c r="G50" s="10">
        <v>11</v>
      </c>
      <c r="H50" s="10">
        <v>12.3</v>
      </c>
      <c r="I50" s="10">
        <v>12.5</v>
      </c>
      <c r="J50" s="10">
        <v>12</v>
      </c>
      <c r="K50" s="10">
        <v>11.6</v>
      </c>
      <c r="L50" s="10">
        <v>12.3</v>
      </c>
      <c r="M50" s="31">
        <f t="shared" si="20"/>
        <v>35.900000000000006</v>
      </c>
      <c r="N50" s="31">
        <f t="shared" si="21"/>
        <v>12.5</v>
      </c>
      <c r="O50" s="31">
        <f t="shared" si="22"/>
        <v>35.900000000000006</v>
      </c>
      <c r="P50" s="32">
        <f t="shared" si="23"/>
        <v>60.400000000000006</v>
      </c>
      <c r="Q50" s="11" t="s">
        <v>224</v>
      </c>
      <c r="R50" s="11" t="s">
        <v>200</v>
      </c>
      <c r="S50" s="13" t="s">
        <v>660</v>
      </c>
      <c r="T50" s="13" t="s">
        <v>1159</v>
      </c>
      <c r="U50" s="13" t="s">
        <v>575</v>
      </c>
      <c r="V50" s="12">
        <v>13.6</v>
      </c>
      <c r="W50" s="12">
        <v>11.1</v>
      </c>
      <c r="X50" s="11" t="s">
        <v>772</v>
      </c>
      <c r="Y50" s="8">
        <v>-0.6</v>
      </c>
      <c r="Z50" s="11" t="s">
        <v>322</v>
      </c>
      <c r="AA50" s="8">
        <v>0.6</v>
      </c>
      <c r="AB50" s="8">
        <v>-1.2</v>
      </c>
      <c r="AC50" s="11"/>
      <c r="AD50" s="11" t="s">
        <v>323</v>
      </c>
      <c r="AE50" s="11" t="s">
        <v>324</v>
      </c>
      <c r="AF50" s="11" t="s">
        <v>261</v>
      </c>
      <c r="AG50" s="8"/>
      <c r="AH50" s="8" t="s">
        <v>1203</v>
      </c>
      <c r="AI50" s="35" t="s">
        <v>1204</v>
      </c>
    </row>
    <row r="51" spans="1:35" s="5" customFormat="1" ht="15" customHeight="1">
      <c r="A51" s="6">
        <v>45445</v>
      </c>
      <c r="B51" s="27" t="s">
        <v>184</v>
      </c>
      <c r="C51" s="8" t="s">
        <v>1144</v>
      </c>
      <c r="D51" s="9">
        <v>5.8402777777777776E-2</v>
      </c>
      <c r="E51" s="8" t="s">
        <v>1165</v>
      </c>
      <c r="F51" s="10">
        <v>12.5</v>
      </c>
      <c r="G51" s="10">
        <v>11.3</v>
      </c>
      <c r="H51" s="10">
        <v>12.6</v>
      </c>
      <c r="I51" s="10">
        <v>13.2</v>
      </c>
      <c r="J51" s="10">
        <v>11.9</v>
      </c>
      <c r="K51" s="10">
        <v>11.4</v>
      </c>
      <c r="L51" s="10">
        <v>11.7</v>
      </c>
      <c r="M51" s="31">
        <f t="shared" si="20"/>
        <v>36.4</v>
      </c>
      <c r="N51" s="31">
        <f t="shared" si="21"/>
        <v>13.2</v>
      </c>
      <c r="O51" s="31">
        <f t="shared" si="22"/>
        <v>35</v>
      </c>
      <c r="P51" s="32">
        <f t="shared" si="23"/>
        <v>61.499999999999993</v>
      </c>
      <c r="Q51" s="11" t="s">
        <v>208</v>
      </c>
      <c r="R51" s="11" t="s">
        <v>211</v>
      </c>
      <c r="S51" s="13" t="s">
        <v>1166</v>
      </c>
      <c r="T51" s="13" t="s">
        <v>212</v>
      </c>
      <c r="U51" s="13" t="s">
        <v>210</v>
      </c>
      <c r="V51" s="12">
        <v>12.8</v>
      </c>
      <c r="W51" s="12">
        <v>12.8</v>
      </c>
      <c r="X51" s="11" t="s">
        <v>208</v>
      </c>
      <c r="Y51" s="8">
        <v>-1.1000000000000001</v>
      </c>
      <c r="Z51" s="11">
        <v>-0.5</v>
      </c>
      <c r="AA51" s="8">
        <v>0.3</v>
      </c>
      <c r="AB51" s="8">
        <v>-1.9</v>
      </c>
      <c r="AC51" s="11"/>
      <c r="AD51" s="11" t="s">
        <v>323</v>
      </c>
      <c r="AE51" s="11" t="s">
        <v>323</v>
      </c>
      <c r="AF51" s="11" t="s">
        <v>198</v>
      </c>
      <c r="AG51" s="8"/>
      <c r="AH51" s="8" t="s">
        <v>1211</v>
      </c>
      <c r="AI51" s="35" t="s">
        <v>1212</v>
      </c>
    </row>
    <row r="52" spans="1:35" s="5" customFormat="1" ht="15" customHeight="1">
      <c r="A52" s="6">
        <v>45445</v>
      </c>
      <c r="B52" s="27" t="s">
        <v>241</v>
      </c>
      <c r="C52" s="8" t="s">
        <v>1144</v>
      </c>
      <c r="D52" s="9">
        <v>5.634259259259259E-2</v>
      </c>
      <c r="E52" s="8" t="s">
        <v>1176</v>
      </c>
      <c r="F52" s="10">
        <v>11.9</v>
      </c>
      <c r="G52" s="10">
        <v>10.8</v>
      </c>
      <c r="H52" s="10">
        <v>11.5</v>
      </c>
      <c r="I52" s="10">
        <v>11.6</v>
      </c>
      <c r="J52" s="10">
        <v>11.8</v>
      </c>
      <c r="K52" s="10">
        <v>11.9</v>
      </c>
      <c r="L52" s="10">
        <v>12.3</v>
      </c>
      <c r="M52" s="31">
        <f t="shared" si="20"/>
        <v>34.200000000000003</v>
      </c>
      <c r="N52" s="31">
        <f t="shared" si="21"/>
        <v>11.6</v>
      </c>
      <c r="O52" s="31">
        <f t="shared" si="22"/>
        <v>36</v>
      </c>
      <c r="P52" s="32">
        <f t="shared" si="23"/>
        <v>57.600000000000009</v>
      </c>
      <c r="Q52" s="11" t="s">
        <v>251</v>
      </c>
      <c r="R52" s="11" t="s">
        <v>200</v>
      </c>
      <c r="S52" s="13" t="s">
        <v>269</v>
      </c>
      <c r="T52" s="13" t="s">
        <v>1177</v>
      </c>
      <c r="U52" s="13" t="s">
        <v>398</v>
      </c>
      <c r="V52" s="12">
        <v>12.8</v>
      </c>
      <c r="W52" s="12">
        <v>12.8</v>
      </c>
      <c r="X52" s="11" t="s">
        <v>208</v>
      </c>
      <c r="Y52" s="8">
        <v>-1.7</v>
      </c>
      <c r="Z52" s="11" t="s">
        <v>322</v>
      </c>
      <c r="AA52" s="8">
        <v>0.2</v>
      </c>
      <c r="AB52" s="8">
        <v>-1.9</v>
      </c>
      <c r="AC52" s="11"/>
      <c r="AD52" s="11" t="s">
        <v>324</v>
      </c>
      <c r="AE52" s="11" t="s">
        <v>324</v>
      </c>
      <c r="AF52" s="11" t="s">
        <v>199</v>
      </c>
      <c r="AG52" s="8"/>
      <c r="AH52" s="8" t="s">
        <v>1225</v>
      </c>
      <c r="AI52" s="35" t="s">
        <v>1226</v>
      </c>
    </row>
    <row r="53" spans="1:35" s="5" customFormat="1" ht="15" customHeight="1">
      <c r="A53" s="6">
        <v>45445</v>
      </c>
      <c r="B53" s="27" t="s">
        <v>185</v>
      </c>
      <c r="C53" s="8" t="s">
        <v>1144</v>
      </c>
      <c r="D53" s="9">
        <v>5.7650462962962966E-2</v>
      </c>
      <c r="E53" s="8" t="s">
        <v>1180</v>
      </c>
      <c r="F53" s="10">
        <v>12.7</v>
      </c>
      <c r="G53" s="10">
        <v>11.6</v>
      </c>
      <c r="H53" s="10">
        <v>11.8</v>
      </c>
      <c r="I53" s="10">
        <v>12.2</v>
      </c>
      <c r="J53" s="10">
        <v>11.8</v>
      </c>
      <c r="K53" s="10">
        <v>11.3</v>
      </c>
      <c r="L53" s="10">
        <v>11.7</v>
      </c>
      <c r="M53" s="31">
        <f t="shared" si="20"/>
        <v>36.099999999999994</v>
      </c>
      <c r="N53" s="31">
        <f t="shared" si="21"/>
        <v>12.2</v>
      </c>
      <c r="O53" s="31">
        <f t="shared" si="22"/>
        <v>34.799999999999997</v>
      </c>
      <c r="P53" s="32">
        <f t="shared" si="23"/>
        <v>60.099999999999994</v>
      </c>
      <c r="Q53" s="11" t="s">
        <v>276</v>
      </c>
      <c r="R53" s="11" t="s">
        <v>211</v>
      </c>
      <c r="S53" s="13" t="s">
        <v>244</v>
      </c>
      <c r="T53" s="13" t="s">
        <v>239</v>
      </c>
      <c r="U53" s="13" t="s">
        <v>399</v>
      </c>
      <c r="V53" s="12">
        <v>12.8</v>
      </c>
      <c r="W53" s="12">
        <v>12.8</v>
      </c>
      <c r="X53" s="11" t="s">
        <v>208</v>
      </c>
      <c r="Y53" s="8">
        <v>-1.1000000000000001</v>
      </c>
      <c r="Z53" s="11">
        <v>-0.4</v>
      </c>
      <c r="AA53" s="8">
        <v>0.4</v>
      </c>
      <c r="AB53" s="8">
        <v>-1.9</v>
      </c>
      <c r="AC53" s="11"/>
      <c r="AD53" s="11" t="s">
        <v>323</v>
      </c>
      <c r="AE53" s="11" t="s">
        <v>323</v>
      </c>
      <c r="AF53" s="11" t="s">
        <v>198</v>
      </c>
      <c r="AG53" s="8"/>
      <c r="AH53" s="8" t="s">
        <v>1223</v>
      </c>
      <c r="AI53" s="35" t="s">
        <v>1224</v>
      </c>
    </row>
    <row r="54" spans="1:35" s="5" customFormat="1" ht="15" customHeight="1">
      <c r="A54" s="6">
        <v>45451</v>
      </c>
      <c r="B54" s="26" t="s">
        <v>184</v>
      </c>
      <c r="C54" s="8" t="s">
        <v>205</v>
      </c>
      <c r="D54" s="9">
        <v>5.9097222222222225E-2</v>
      </c>
      <c r="E54" s="8" t="s">
        <v>1229</v>
      </c>
      <c r="F54" s="10">
        <v>12.8</v>
      </c>
      <c r="G54" s="10">
        <v>11.1</v>
      </c>
      <c r="H54" s="10">
        <v>12.2</v>
      </c>
      <c r="I54" s="10">
        <v>12.7</v>
      </c>
      <c r="J54" s="10">
        <v>12.5</v>
      </c>
      <c r="K54" s="10">
        <v>11.9</v>
      </c>
      <c r="L54" s="10">
        <v>12.4</v>
      </c>
      <c r="M54" s="31">
        <f t="shared" si="20"/>
        <v>36.099999999999994</v>
      </c>
      <c r="N54" s="31">
        <f t="shared" si="21"/>
        <v>12.7</v>
      </c>
      <c r="O54" s="31">
        <f t="shared" si="22"/>
        <v>36.799999999999997</v>
      </c>
      <c r="P54" s="32">
        <f t="shared" si="23"/>
        <v>61.3</v>
      </c>
      <c r="Q54" s="11" t="s">
        <v>208</v>
      </c>
      <c r="R54" s="11" t="s">
        <v>200</v>
      </c>
      <c r="S54" s="13" t="s">
        <v>582</v>
      </c>
      <c r="T54" s="13" t="s">
        <v>268</v>
      </c>
      <c r="U54" s="13" t="s">
        <v>225</v>
      </c>
      <c r="V54" s="12">
        <v>4.5</v>
      </c>
      <c r="W54" s="12">
        <v>4</v>
      </c>
      <c r="X54" s="11" t="s">
        <v>261</v>
      </c>
      <c r="Y54" s="8">
        <v>-0.1</v>
      </c>
      <c r="Z54" s="11" t="s">
        <v>322</v>
      </c>
      <c r="AA54" s="8">
        <v>0.8</v>
      </c>
      <c r="AB54" s="8">
        <v>-0.9</v>
      </c>
      <c r="AC54" s="11"/>
      <c r="AD54" s="11" t="s">
        <v>325</v>
      </c>
      <c r="AE54" s="11" t="s">
        <v>323</v>
      </c>
      <c r="AF54" s="11" t="s">
        <v>198</v>
      </c>
      <c r="AG54" s="8"/>
      <c r="AH54" s="8" t="s">
        <v>1254</v>
      </c>
      <c r="AI54" s="35" t="s">
        <v>1255</v>
      </c>
    </row>
    <row r="55" spans="1:35" s="5" customFormat="1" ht="15" customHeight="1">
      <c r="A55" s="6">
        <v>45451</v>
      </c>
      <c r="B55" s="27" t="s">
        <v>183</v>
      </c>
      <c r="C55" s="8" t="s">
        <v>205</v>
      </c>
      <c r="D55" s="9">
        <v>5.8379629629629629E-2</v>
      </c>
      <c r="E55" s="8" t="s">
        <v>1241</v>
      </c>
      <c r="F55" s="10">
        <v>12.5</v>
      </c>
      <c r="G55" s="10">
        <v>10.9</v>
      </c>
      <c r="H55" s="10">
        <v>11.1</v>
      </c>
      <c r="I55" s="10">
        <v>11.6</v>
      </c>
      <c r="J55" s="10">
        <v>12.2</v>
      </c>
      <c r="K55" s="10">
        <v>12.6</v>
      </c>
      <c r="L55" s="10">
        <v>13.5</v>
      </c>
      <c r="M55" s="31">
        <f t="shared" si="20"/>
        <v>34.5</v>
      </c>
      <c r="N55" s="31">
        <f t="shared" si="21"/>
        <v>11.6</v>
      </c>
      <c r="O55" s="31">
        <f t="shared" si="22"/>
        <v>38.299999999999997</v>
      </c>
      <c r="P55" s="32">
        <f t="shared" si="23"/>
        <v>58.3</v>
      </c>
      <c r="Q55" s="11" t="s">
        <v>251</v>
      </c>
      <c r="R55" s="11" t="s">
        <v>232</v>
      </c>
      <c r="S55" s="13" t="s">
        <v>591</v>
      </c>
      <c r="T55" s="13" t="s">
        <v>266</v>
      </c>
      <c r="U55" s="13" t="s">
        <v>1242</v>
      </c>
      <c r="V55" s="12">
        <v>4.5</v>
      </c>
      <c r="W55" s="12">
        <v>4</v>
      </c>
      <c r="X55" s="11" t="s">
        <v>261</v>
      </c>
      <c r="Y55" s="8">
        <v>-0.5</v>
      </c>
      <c r="Z55" s="11" t="s">
        <v>322</v>
      </c>
      <c r="AA55" s="8">
        <v>0.4</v>
      </c>
      <c r="AB55" s="8">
        <v>-0.9</v>
      </c>
      <c r="AC55" s="11"/>
      <c r="AD55" s="11" t="s">
        <v>323</v>
      </c>
      <c r="AE55" s="11" t="s">
        <v>323</v>
      </c>
      <c r="AF55" s="11" t="s">
        <v>199</v>
      </c>
      <c r="AG55" s="8"/>
      <c r="AH55" s="8" t="s">
        <v>1274</v>
      </c>
      <c r="AI55" s="35" t="s">
        <v>1275</v>
      </c>
    </row>
    <row r="56" spans="1:35" s="5" customFormat="1" ht="15" customHeight="1">
      <c r="A56" s="6">
        <v>45452</v>
      </c>
      <c r="B56" s="27" t="s">
        <v>184</v>
      </c>
      <c r="C56" s="8" t="s">
        <v>205</v>
      </c>
      <c r="D56" s="9">
        <v>5.9085648148148151E-2</v>
      </c>
      <c r="E56" s="8" t="s">
        <v>1240</v>
      </c>
      <c r="F56" s="10">
        <v>12.5</v>
      </c>
      <c r="G56" s="10">
        <v>11.5</v>
      </c>
      <c r="H56" s="10">
        <v>11.7</v>
      </c>
      <c r="I56" s="10">
        <v>11.9</v>
      </c>
      <c r="J56" s="10">
        <v>12.3</v>
      </c>
      <c r="K56" s="10">
        <v>12.4</v>
      </c>
      <c r="L56" s="10">
        <v>13.2</v>
      </c>
      <c r="M56" s="31">
        <f t="shared" si="20"/>
        <v>35.700000000000003</v>
      </c>
      <c r="N56" s="31">
        <f t="shared" si="21"/>
        <v>11.9</v>
      </c>
      <c r="O56" s="31">
        <f t="shared" si="22"/>
        <v>37.900000000000006</v>
      </c>
      <c r="P56" s="32">
        <f t="shared" si="23"/>
        <v>59.900000000000006</v>
      </c>
      <c r="Q56" s="11" t="s">
        <v>224</v>
      </c>
      <c r="R56" s="11" t="s">
        <v>232</v>
      </c>
      <c r="S56" s="13" t="s">
        <v>1244</v>
      </c>
      <c r="T56" s="13" t="s">
        <v>752</v>
      </c>
      <c r="U56" s="13" t="s">
        <v>398</v>
      </c>
      <c r="V56" s="12">
        <v>4.2</v>
      </c>
      <c r="W56" s="12">
        <v>3.4</v>
      </c>
      <c r="X56" s="11" t="s">
        <v>261</v>
      </c>
      <c r="Y56" s="8">
        <v>-0.2</v>
      </c>
      <c r="Z56" s="11" t="s">
        <v>322</v>
      </c>
      <c r="AA56" s="8">
        <v>0.6</v>
      </c>
      <c r="AB56" s="8">
        <v>-0.8</v>
      </c>
      <c r="AC56" s="11"/>
      <c r="AD56" s="11" t="s">
        <v>323</v>
      </c>
      <c r="AE56" s="11" t="s">
        <v>323</v>
      </c>
      <c r="AF56" s="11" t="s">
        <v>198</v>
      </c>
      <c r="AG56" s="8"/>
      <c r="AH56" s="8" t="s">
        <v>1294</v>
      </c>
      <c r="AI56" s="35" t="s">
        <v>1295</v>
      </c>
    </row>
    <row r="57" spans="1:35" s="5" customFormat="1" ht="15" customHeight="1">
      <c r="A57" s="6">
        <v>45458</v>
      </c>
      <c r="B57" s="26" t="s">
        <v>184</v>
      </c>
      <c r="C57" s="8" t="s">
        <v>205</v>
      </c>
      <c r="D57" s="9">
        <v>5.8379629629629629E-2</v>
      </c>
      <c r="E57" s="8" t="s">
        <v>1300</v>
      </c>
      <c r="F57" s="10">
        <v>12.4</v>
      </c>
      <c r="G57" s="10">
        <v>11.3</v>
      </c>
      <c r="H57" s="10">
        <v>12</v>
      </c>
      <c r="I57" s="10">
        <v>12.1</v>
      </c>
      <c r="J57" s="10">
        <v>12</v>
      </c>
      <c r="K57" s="10">
        <v>12</v>
      </c>
      <c r="L57" s="10">
        <v>12.6</v>
      </c>
      <c r="M57" s="31">
        <f t="shared" si="20"/>
        <v>35.700000000000003</v>
      </c>
      <c r="N57" s="31">
        <f t="shared" si="21"/>
        <v>12.1</v>
      </c>
      <c r="O57" s="31">
        <f t="shared" si="22"/>
        <v>36.6</v>
      </c>
      <c r="P57" s="32">
        <f t="shared" si="23"/>
        <v>59.800000000000004</v>
      </c>
      <c r="Q57" s="11" t="s">
        <v>224</v>
      </c>
      <c r="R57" s="11" t="s">
        <v>200</v>
      </c>
      <c r="S57" s="13" t="s">
        <v>747</v>
      </c>
      <c r="T57" s="13" t="s">
        <v>210</v>
      </c>
      <c r="U57" s="13" t="s">
        <v>252</v>
      </c>
      <c r="V57" s="12">
        <v>2.4</v>
      </c>
      <c r="W57" s="12">
        <v>3.2</v>
      </c>
      <c r="X57" s="11" t="s">
        <v>261</v>
      </c>
      <c r="Y57" s="8">
        <v>-1.3</v>
      </c>
      <c r="Z57" s="11" t="s">
        <v>322</v>
      </c>
      <c r="AA57" s="8">
        <v>-0.3</v>
      </c>
      <c r="AB57" s="8">
        <v>-1</v>
      </c>
      <c r="AC57" s="11" t="s">
        <v>329</v>
      </c>
      <c r="AD57" s="11" t="s">
        <v>327</v>
      </c>
      <c r="AE57" s="11" t="s">
        <v>323</v>
      </c>
      <c r="AF57" s="11" t="s">
        <v>198</v>
      </c>
      <c r="AG57" s="8"/>
      <c r="AH57" s="8" t="s">
        <v>1358</v>
      </c>
      <c r="AI57" s="35" t="s">
        <v>1359</v>
      </c>
    </row>
    <row r="58" spans="1:35" s="5" customFormat="1" ht="15" customHeight="1">
      <c r="A58" s="6">
        <v>45458</v>
      </c>
      <c r="B58" s="27" t="s">
        <v>1298</v>
      </c>
      <c r="C58" s="8" t="s">
        <v>205</v>
      </c>
      <c r="D58" s="9">
        <v>5.9131944444444445E-2</v>
      </c>
      <c r="E58" s="8" t="s">
        <v>1306</v>
      </c>
      <c r="F58" s="10">
        <v>12.6</v>
      </c>
      <c r="G58" s="10">
        <v>11.4</v>
      </c>
      <c r="H58" s="10">
        <v>11.8</v>
      </c>
      <c r="I58" s="10">
        <v>12.4</v>
      </c>
      <c r="J58" s="10">
        <v>12.5</v>
      </c>
      <c r="K58" s="10">
        <v>12.5</v>
      </c>
      <c r="L58" s="10">
        <v>12.7</v>
      </c>
      <c r="M58" s="31">
        <f t="shared" si="20"/>
        <v>35.799999999999997</v>
      </c>
      <c r="N58" s="31">
        <f t="shared" si="21"/>
        <v>12.4</v>
      </c>
      <c r="O58" s="31">
        <f t="shared" si="22"/>
        <v>37.700000000000003</v>
      </c>
      <c r="P58" s="32">
        <f t="shared" si="23"/>
        <v>60.699999999999996</v>
      </c>
      <c r="Q58" s="11" t="s">
        <v>224</v>
      </c>
      <c r="R58" s="11" t="s">
        <v>200</v>
      </c>
      <c r="S58" s="13" t="s">
        <v>1307</v>
      </c>
      <c r="T58" s="13" t="s">
        <v>1307</v>
      </c>
      <c r="U58" s="13" t="s">
        <v>475</v>
      </c>
      <c r="V58" s="12">
        <v>2.4</v>
      </c>
      <c r="W58" s="12">
        <v>3.2</v>
      </c>
      <c r="X58" s="11" t="s">
        <v>261</v>
      </c>
      <c r="Y58" s="8">
        <v>-0.7</v>
      </c>
      <c r="Z58" s="11" t="s">
        <v>322</v>
      </c>
      <c r="AA58" s="8">
        <v>0.3</v>
      </c>
      <c r="AB58" s="8">
        <v>-1</v>
      </c>
      <c r="AC58" s="11"/>
      <c r="AD58" s="11" t="s">
        <v>323</v>
      </c>
      <c r="AE58" s="11" t="s">
        <v>324</v>
      </c>
      <c r="AF58" s="11" t="s">
        <v>199</v>
      </c>
      <c r="AG58" s="8"/>
      <c r="AH58" s="8" t="s">
        <v>1350</v>
      </c>
      <c r="AI58" s="35" t="s">
        <v>1351</v>
      </c>
    </row>
    <row r="59" spans="1:35" s="5" customFormat="1" ht="15" customHeight="1">
      <c r="A59" s="6">
        <v>45458</v>
      </c>
      <c r="B59" s="27" t="s">
        <v>185</v>
      </c>
      <c r="C59" s="8" t="s">
        <v>205</v>
      </c>
      <c r="D59" s="9">
        <v>5.7673611111111113E-2</v>
      </c>
      <c r="E59" s="8" t="s">
        <v>1310</v>
      </c>
      <c r="F59" s="10">
        <v>12.5</v>
      </c>
      <c r="G59" s="10">
        <v>11.2</v>
      </c>
      <c r="H59" s="10">
        <v>11.3</v>
      </c>
      <c r="I59" s="10">
        <v>12.1</v>
      </c>
      <c r="J59" s="10">
        <v>12.2</v>
      </c>
      <c r="K59" s="10">
        <v>12</v>
      </c>
      <c r="L59" s="10">
        <v>12</v>
      </c>
      <c r="M59" s="31">
        <f t="shared" si="20"/>
        <v>35</v>
      </c>
      <c r="N59" s="31">
        <f t="shared" si="21"/>
        <v>12.1</v>
      </c>
      <c r="O59" s="31">
        <f t="shared" si="22"/>
        <v>36.200000000000003</v>
      </c>
      <c r="P59" s="32">
        <f t="shared" si="23"/>
        <v>59.3</v>
      </c>
      <c r="Q59" s="11" t="s">
        <v>224</v>
      </c>
      <c r="R59" s="11" t="s">
        <v>200</v>
      </c>
      <c r="S59" s="13" t="s">
        <v>475</v>
      </c>
      <c r="T59" s="13" t="s">
        <v>267</v>
      </c>
      <c r="U59" s="13" t="s">
        <v>568</v>
      </c>
      <c r="V59" s="12">
        <v>2.4</v>
      </c>
      <c r="W59" s="12">
        <v>3.2</v>
      </c>
      <c r="X59" s="11" t="s">
        <v>261</v>
      </c>
      <c r="Y59" s="8">
        <v>-0.9</v>
      </c>
      <c r="Z59" s="11" t="s">
        <v>322</v>
      </c>
      <c r="AA59" s="8">
        <v>0.1</v>
      </c>
      <c r="AB59" s="8">
        <v>-1</v>
      </c>
      <c r="AC59" s="11"/>
      <c r="AD59" s="11" t="s">
        <v>324</v>
      </c>
      <c r="AE59" s="11" t="s">
        <v>323</v>
      </c>
      <c r="AF59" s="11" t="s">
        <v>199</v>
      </c>
      <c r="AG59" s="8"/>
      <c r="AH59" s="8" t="s">
        <v>1334</v>
      </c>
      <c r="AI59" s="35" t="s">
        <v>1329</v>
      </c>
    </row>
    <row r="60" spans="1:35" s="5" customFormat="1" ht="15" customHeight="1">
      <c r="A60" s="6">
        <v>45459</v>
      </c>
      <c r="B60" s="27" t="s">
        <v>184</v>
      </c>
      <c r="C60" s="8" t="s">
        <v>205</v>
      </c>
      <c r="D60" s="9">
        <v>5.8356481481481481E-2</v>
      </c>
      <c r="E60" s="8" t="s">
        <v>1316</v>
      </c>
      <c r="F60" s="10">
        <v>12.5</v>
      </c>
      <c r="G60" s="10">
        <v>10.5</v>
      </c>
      <c r="H60" s="10">
        <v>11.8</v>
      </c>
      <c r="I60" s="10">
        <v>12</v>
      </c>
      <c r="J60" s="10">
        <v>12.6</v>
      </c>
      <c r="K60" s="10">
        <v>12.4</v>
      </c>
      <c r="L60" s="10">
        <v>12.4</v>
      </c>
      <c r="M60" s="31">
        <f t="shared" si="20"/>
        <v>34.799999999999997</v>
      </c>
      <c r="N60" s="31">
        <f t="shared" si="21"/>
        <v>12</v>
      </c>
      <c r="O60" s="31">
        <f t="shared" si="22"/>
        <v>37.4</v>
      </c>
      <c r="P60" s="32">
        <f t="shared" si="23"/>
        <v>59.4</v>
      </c>
      <c r="Q60" s="11" t="s">
        <v>251</v>
      </c>
      <c r="R60" s="11" t="s">
        <v>200</v>
      </c>
      <c r="S60" s="13" t="s">
        <v>586</v>
      </c>
      <c r="T60" s="13" t="s">
        <v>753</v>
      </c>
      <c r="U60" s="13" t="s">
        <v>582</v>
      </c>
      <c r="V60" s="12">
        <v>5.2</v>
      </c>
      <c r="W60" s="12">
        <v>7.6</v>
      </c>
      <c r="X60" s="11" t="s">
        <v>772</v>
      </c>
      <c r="Y60" s="8">
        <v>-1.5</v>
      </c>
      <c r="Z60" s="11" t="s">
        <v>322</v>
      </c>
      <c r="AA60" s="8">
        <v>-0.4</v>
      </c>
      <c r="AB60" s="8">
        <v>-1.1000000000000001</v>
      </c>
      <c r="AC60" s="11" t="s">
        <v>329</v>
      </c>
      <c r="AD60" s="11" t="s">
        <v>327</v>
      </c>
      <c r="AE60" s="11" t="s">
        <v>198</v>
      </c>
      <c r="AF60" s="11" t="s">
        <v>198</v>
      </c>
      <c r="AG60" s="8"/>
      <c r="AH60" s="8" t="s">
        <v>1366</v>
      </c>
      <c r="AI60" s="35" t="s">
        <v>1367</v>
      </c>
    </row>
    <row r="61" spans="1:35" s="5" customFormat="1" ht="15" customHeight="1">
      <c r="A61" s="6">
        <v>45459</v>
      </c>
      <c r="B61" s="27" t="s">
        <v>183</v>
      </c>
      <c r="C61" s="8" t="s">
        <v>205</v>
      </c>
      <c r="D61" s="9">
        <v>5.8356481481481481E-2</v>
      </c>
      <c r="E61" s="8" t="s">
        <v>472</v>
      </c>
      <c r="F61" s="10">
        <v>12.5</v>
      </c>
      <c r="G61" s="10">
        <v>11.3</v>
      </c>
      <c r="H61" s="10">
        <v>11.9</v>
      </c>
      <c r="I61" s="10">
        <v>12</v>
      </c>
      <c r="J61" s="10">
        <v>11.9</v>
      </c>
      <c r="K61" s="10">
        <v>12.2</v>
      </c>
      <c r="L61" s="10">
        <v>12.4</v>
      </c>
      <c r="M61" s="31">
        <f t="shared" si="20"/>
        <v>35.700000000000003</v>
      </c>
      <c r="N61" s="31">
        <f t="shared" si="21"/>
        <v>12</v>
      </c>
      <c r="O61" s="31">
        <f t="shared" si="22"/>
        <v>36.5</v>
      </c>
      <c r="P61" s="32">
        <f t="shared" si="23"/>
        <v>59.6</v>
      </c>
      <c r="Q61" s="11" t="s">
        <v>224</v>
      </c>
      <c r="R61" s="11" t="s">
        <v>200</v>
      </c>
      <c r="S61" s="13" t="s">
        <v>474</v>
      </c>
      <c r="T61" s="13" t="s">
        <v>212</v>
      </c>
      <c r="U61" s="13" t="s">
        <v>1092</v>
      </c>
      <c r="V61" s="12">
        <v>5.2</v>
      </c>
      <c r="W61" s="12">
        <v>7.6</v>
      </c>
      <c r="X61" s="11" t="s">
        <v>772</v>
      </c>
      <c r="Y61" s="8">
        <v>-0.7</v>
      </c>
      <c r="Z61" s="11" t="s">
        <v>322</v>
      </c>
      <c r="AA61" s="8">
        <v>0.4</v>
      </c>
      <c r="AB61" s="8">
        <v>-1.1000000000000001</v>
      </c>
      <c r="AC61" s="11"/>
      <c r="AD61" s="11" t="s">
        <v>323</v>
      </c>
      <c r="AE61" s="11" t="s">
        <v>323</v>
      </c>
      <c r="AF61" s="11" t="s">
        <v>199</v>
      </c>
      <c r="AG61" s="8"/>
      <c r="AH61" s="8" t="s">
        <v>1346</v>
      </c>
      <c r="AI61" s="35" t="s">
        <v>1347</v>
      </c>
    </row>
    <row r="62" spans="1:35" s="5" customFormat="1" ht="15" customHeight="1">
      <c r="A62" s="6">
        <v>45465</v>
      </c>
      <c r="B62" s="27" t="s">
        <v>185</v>
      </c>
      <c r="C62" s="8" t="s">
        <v>1144</v>
      </c>
      <c r="D62" s="9">
        <v>5.7037037037037039E-2</v>
      </c>
      <c r="E62" s="8" t="s">
        <v>651</v>
      </c>
      <c r="F62" s="10">
        <v>12.5</v>
      </c>
      <c r="G62" s="10">
        <v>10.7</v>
      </c>
      <c r="H62" s="10">
        <v>11.4</v>
      </c>
      <c r="I62" s="10">
        <v>11.8</v>
      </c>
      <c r="J62" s="10">
        <v>11.9</v>
      </c>
      <c r="K62" s="10">
        <v>11.8</v>
      </c>
      <c r="L62" s="10">
        <v>12.7</v>
      </c>
      <c r="M62" s="31">
        <f t="shared" si="20"/>
        <v>34.6</v>
      </c>
      <c r="N62" s="31">
        <f t="shared" si="21"/>
        <v>11.8</v>
      </c>
      <c r="O62" s="31">
        <f t="shared" si="22"/>
        <v>36.400000000000006</v>
      </c>
      <c r="P62" s="32">
        <f t="shared" si="23"/>
        <v>58.300000000000004</v>
      </c>
      <c r="Q62" s="11" t="s">
        <v>251</v>
      </c>
      <c r="R62" s="11" t="s">
        <v>200</v>
      </c>
      <c r="S62" s="13" t="s">
        <v>371</v>
      </c>
      <c r="T62" s="13" t="s">
        <v>922</v>
      </c>
      <c r="U62" s="13" t="s">
        <v>1385</v>
      </c>
      <c r="V62" s="12">
        <v>13.6</v>
      </c>
      <c r="W62" s="12">
        <v>11.2</v>
      </c>
      <c r="X62" s="11" t="s">
        <v>208</v>
      </c>
      <c r="Y62" s="8">
        <v>-1.4</v>
      </c>
      <c r="Z62" s="11" t="s">
        <v>322</v>
      </c>
      <c r="AA62" s="8">
        <v>0.5</v>
      </c>
      <c r="AB62" s="8">
        <v>-1.9</v>
      </c>
      <c r="AC62" s="11"/>
      <c r="AD62" s="11" t="s">
        <v>323</v>
      </c>
      <c r="AE62" s="11" t="s">
        <v>324</v>
      </c>
      <c r="AF62" s="11" t="s">
        <v>199</v>
      </c>
      <c r="AG62" s="8"/>
      <c r="AH62" s="8" t="s">
        <v>1386</v>
      </c>
      <c r="AI62" s="35" t="s">
        <v>1414</v>
      </c>
    </row>
    <row r="63" spans="1:35" s="5" customFormat="1" ht="15" customHeight="1">
      <c r="A63" s="6">
        <v>45466</v>
      </c>
      <c r="B63" s="27" t="s">
        <v>184</v>
      </c>
      <c r="C63" s="8" t="s">
        <v>1144</v>
      </c>
      <c r="D63" s="9">
        <v>5.7708333333333334E-2</v>
      </c>
      <c r="E63" s="8" t="s">
        <v>1398</v>
      </c>
      <c r="F63" s="10">
        <v>12.6</v>
      </c>
      <c r="G63" s="10">
        <v>11.3</v>
      </c>
      <c r="H63" s="10">
        <v>11.9</v>
      </c>
      <c r="I63" s="10">
        <v>12.1</v>
      </c>
      <c r="J63" s="10">
        <v>11.8</v>
      </c>
      <c r="K63" s="10">
        <v>11.6</v>
      </c>
      <c r="L63" s="10">
        <v>12.3</v>
      </c>
      <c r="M63" s="31">
        <f t="shared" si="20"/>
        <v>35.799999999999997</v>
      </c>
      <c r="N63" s="31">
        <f t="shared" si="21"/>
        <v>12.1</v>
      </c>
      <c r="O63" s="31">
        <f t="shared" si="22"/>
        <v>35.700000000000003</v>
      </c>
      <c r="P63" s="32">
        <f t="shared" si="23"/>
        <v>59.7</v>
      </c>
      <c r="Q63" s="11" t="s">
        <v>208</v>
      </c>
      <c r="R63" s="11" t="s">
        <v>200</v>
      </c>
      <c r="S63" s="13" t="s">
        <v>212</v>
      </c>
      <c r="T63" s="13" t="s">
        <v>582</v>
      </c>
      <c r="U63" s="13" t="s">
        <v>225</v>
      </c>
      <c r="V63" s="12">
        <v>8.6999999999999993</v>
      </c>
      <c r="W63" s="12">
        <v>8.4</v>
      </c>
      <c r="X63" s="11" t="s">
        <v>208</v>
      </c>
      <c r="Y63" s="8">
        <v>-2.1</v>
      </c>
      <c r="Z63" s="11" t="s">
        <v>322</v>
      </c>
      <c r="AA63" s="8">
        <v>0.2</v>
      </c>
      <c r="AB63" s="8">
        <v>-2.2999999999999998</v>
      </c>
      <c r="AC63" s="11"/>
      <c r="AD63" s="11" t="s">
        <v>324</v>
      </c>
      <c r="AE63" s="11" t="s">
        <v>324</v>
      </c>
      <c r="AF63" s="11" t="s">
        <v>199</v>
      </c>
      <c r="AG63" s="8"/>
      <c r="AH63" s="8" t="s">
        <v>1426</v>
      </c>
      <c r="AI63" s="35" t="s">
        <v>1427</v>
      </c>
    </row>
    <row r="64" spans="1:35" s="5" customFormat="1" ht="15" customHeight="1">
      <c r="A64" s="6">
        <v>45466</v>
      </c>
      <c r="B64" s="27" t="s">
        <v>183</v>
      </c>
      <c r="C64" s="8" t="s">
        <v>1144</v>
      </c>
      <c r="D64" s="9">
        <v>5.7025462962962965E-2</v>
      </c>
      <c r="E64" s="8" t="s">
        <v>1404</v>
      </c>
      <c r="F64" s="10">
        <v>12.3</v>
      </c>
      <c r="G64" s="10">
        <v>10.6</v>
      </c>
      <c r="H64" s="10">
        <v>11.2</v>
      </c>
      <c r="I64" s="10">
        <v>11.5</v>
      </c>
      <c r="J64" s="10">
        <v>12.2</v>
      </c>
      <c r="K64" s="10">
        <v>12.6</v>
      </c>
      <c r="L64" s="10">
        <v>12.3</v>
      </c>
      <c r="M64" s="31">
        <f t="shared" si="20"/>
        <v>34.099999999999994</v>
      </c>
      <c r="N64" s="31">
        <f t="shared" si="21"/>
        <v>11.5</v>
      </c>
      <c r="O64" s="31">
        <f t="shared" si="22"/>
        <v>37.099999999999994</v>
      </c>
      <c r="P64" s="32">
        <f t="shared" si="23"/>
        <v>57.8</v>
      </c>
      <c r="Q64" s="11" t="s">
        <v>251</v>
      </c>
      <c r="R64" s="11" t="s">
        <v>232</v>
      </c>
      <c r="S64" s="13" t="s">
        <v>1003</v>
      </c>
      <c r="T64" s="13" t="s">
        <v>252</v>
      </c>
      <c r="U64" s="13" t="s">
        <v>212</v>
      </c>
      <c r="V64" s="12">
        <v>8.6999999999999993</v>
      </c>
      <c r="W64" s="12">
        <v>8.4</v>
      </c>
      <c r="X64" s="11" t="s">
        <v>208</v>
      </c>
      <c r="Y64" s="8">
        <v>-2.2000000000000002</v>
      </c>
      <c r="Z64" s="11" t="s">
        <v>322</v>
      </c>
      <c r="AA64" s="8">
        <v>-0.2</v>
      </c>
      <c r="AB64" s="8">
        <v>-2</v>
      </c>
      <c r="AC64" s="11"/>
      <c r="AD64" s="11" t="s">
        <v>324</v>
      </c>
      <c r="AE64" s="11" t="s">
        <v>324</v>
      </c>
      <c r="AF64" s="11" t="s">
        <v>199</v>
      </c>
      <c r="AG64" s="8"/>
      <c r="AH64" s="8" t="s">
        <v>1410</v>
      </c>
      <c r="AI64" s="35" t="s">
        <v>1411</v>
      </c>
    </row>
    <row r="65" spans="1:35" s="5" customFormat="1" ht="15" customHeight="1">
      <c r="A65" s="6">
        <v>45570</v>
      </c>
      <c r="B65" s="27" t="s">
        <v>1440</v>
      </c>
      <c r="C65" s="8" t="s">
        <v>1144</v>
      </c>
      <c r="D65" s="9">
        <v>5.7708333333333334E-2</v>
      </c>
      <c r="E65" s="8" t="s">
        <v>1452</v>
      </c>
      <c r="F65" s="10">
        <v>12.7</v>
      </c>
      <c r="G65" s="10">
        <v>11</v>
      </c>
      <c r="H65" s="10">
        <v>11.6</v>
      </c>
      <c r="I65" s="10">
        <v>12.2</v>
      </c>
      <c r="J65" s="10">
        <v>12.6</v>
      </c>
      <c r="K65" s="10">
        <v>11.6</v>
      </c>
      <c r="L65" s="10">
        <v>11.9</v>
      </c>
      <c r="M65" s="31">
        <f t="shared" si="20"/>
        <v>35.299999999999997</v>
      </c>
      <c r="N65" s="31">
        <f t="shared" si="21"/>
        <v>12.2</v>
      </c>
      <c r="O65" s="31">
        <f t="shared" si="22"/>
        <v>36.1</v>
      </c>
      <c r="P65" s="32">
        <f t="shared" si="23"/>
        <v>60.1</v>
      </c>
      <c r="Q65" s="11" t="s">
        <v>224</v>
      </c>
      <c r="R65" s="11" t="s">
        <v>211</v>
      </c>
      <c r="S65" s="13" t="s">
        <v>568</v>
      </c>
      <c r="T65" s="13" t="s">
        <v>203</v>
      </c>
      <c r="U65" s="13" t="s">
        <v>401</v>
      </c>
      <c r="V65" s="12">
        <v>11.3</v>
      </c>
      <c r="W65" s="12">
        <v>11.1</v>
      </c>
      <c r="X65" s="11" t="s">
        <v>208</v>
      </c>
      <c r="Y65" s="8">
        <v>-2.2999999999999998</v>
      </c>
      <c r="Z65" s="11" t="s">
        <v>322</v>
      </c>
      <c r="AA65" s="8">
        <v>-0.4</v>
      </c>
      <c r="AB65" s="8">
        <v>-1.9</v>
      </c>
      <c r="AC65" s="11"/>
      <c r="AD65" s="11" t="s">
        <v>327</v>
      </c>
      <c r="AE65" s="11" t="s">
        <v>323</v>
      </c>
      <c r="AF65" s="11" t="s">
        <v>198</v>
      </c>
      <c r="AG65" s="8"/>
      <c r="AH65" s="8" t="s">
        <v>1492</v>
      </c>
      <c r="AI65" s="35" t="s">
        <v>1493</v>
      </c>
    </row>
    <row r="66" spans="1:35" s="5" customFormat="1" ht="15" customHeight="1">
      <c r="A66" s="6">
        <v>45570</v>
      </c>
      <c r="B66" s="27" t="s">
        <v>1441</v>
      </c>
      <c r="C66" s="8" t="s">
        <v>1144</v>
      </c>
      <c r="D66" s="9">
        <v>5.769675925925926E-2</v>
      </c>
      <c r="E66" s="8" t="s">
        <v>1457</v>
      </c>
      <c r="F66" s="10">
        <v>12.6</v>
      </c>
      <c r="G66" s="10">
        <v>10.9</v>
      </c>
      <c r="H66" s="10">
        <v>11.7</v>
      </c>
      <c r="I66" s="10">
        <v>12.4</v>
      </c>
      <c r="J66" s="10">
        <v>12.7</v>
      </c>
      <c r="K66" s="10">
        <v>11.6</v>
      </c>
      <c r="L66" s="10">
        <v>11.6</v>
      </c>
      <c r="M66" s="31">
        <f t="shared" si="20"/>
        <v>35.200000000000003</v>
      </c>
      <c r="N66" s="31">
        <f t="shared" si="21"/>
        <v>12.4</v>
      </c>
      <c r="O66" s="31">
        <f t="shared" si="22"/>
        <v>35.9</v>
      </c>
      <c r="P66" s="32">
        <f t="shared" si="23"/>
        <v>60.3</v>
      </c>
      <c r="Q66" s="11" t="s">
        <v>208</v>
      </c>
      <c r="R66" s="11" t="s">
        <v>211</v>
      </c>
      <c r="S66" s="13" t="s">
        <v>1458</v>
      </c>
      <c r="T66" s="13" t="s">
        <v>1166</v>
      </c>
      <c r="U66" s="13" t="s">
        <v>747</v>
      </c>
      <c r="V66" s="12">
        <v>11.3</v>
      </c>
      <c r="W66" s="12">
        <v>11.1</v>
      </c>
      <c r="X66" s="11" t="s">
        <v>208</v>
      </c>
      <c r="Y66" s="8">
        <v>-1.4</v>
      </c>
      <c r="Z66" s="11" t="s">
        <v>322</v>
      </c>
      <c r="AA66" s="8">
        <v>0.9</v>
      </c>
      <c r="AB66" s="8">
        <v>-2.2999999999999998</v>
      </c>
      <c r="AC66" s="11"/>
      <c r="AD66" s="11" t="s">
        <v>325</v>
      </c>
      <c r="AE66" s="11" t="s">
        <v>324</v>
      </c>
      <c r="AF66" s="11" t="s">
        <v>199</v>
      </c>
      <c r="AG66" s="8"/>
      <c r="AH66" s="8" t="s">
        <v>1498</v>
      </c>
      <c r="AI66" s="35" t="s">
        <v>1499</v>
      </c>
    </row>
    <row r="67" spans="1:35" s="5" customFormat="1" ht="15" customHeight="1">
      <c r="A67" s="6">
        <v>45570</v>
      </c>
      <c r="B67" s="27" t="s">
        <v>1442</v>
      </c>
      <c r="C67" s="8" t="s">
        <v>1144</v>
      </c>
      <c r="D67" s="9">
        <v>5.7662037037037039E-2</v>
      </c>
      <c r="E67" s="8" t="s">
        <v>936</v>
      </c>
      <c r="F67" s="10">
        <v>12.7</v>
      </c>
      <c r="G67" s="10">
        <v>11.2</v>
      </c>
      <c r="H67" s="10">
        <v>11.8</v>
      </c>
      <c r="I67" s="10">
        <v>12.5</v>
      </c>
      <c r="J67" s="10">
        <v>12.1</v>
      </c>
      <c r="K67" s="10">
        <v>11.2</v>
      </c>
      <c r="L67" s="10">
        <v>11.7</v>
      </c>
      <c r="M67" s="31">
        <f t="shared" si="20"/>
        <v>35.700000000000003</v>
      </c>
      <c r="N67" s="31">
        <f t="shared" si="21"/>
        <v>12.5</v>
      </c>
      <c r="O67" s="31">
        <f t="shared" si="22"/>
        <v>35</v>
      </c>
      <c r="P67" s="32">
        <f t="shared" si="23"/>
        <v>60.300000000000004</v>
      </c>
      <c r="Q67" s="11" t="s">
        <v>208</v>
      </c>
      <c r="R67" s="11" t="s">
        <v>211</v>
      </c>
      <c r="S67" s="13" t="s">
        <v>660</v>
      </c>
      <c r="T67" s="13" t="s">
        <v>575</v>
      </c>
      <c r="U67" s="13" t="s">
        <v>239</v>
      </c>
      <c r="V67" s="12">
        <v>11.3</v>
      </c>
      <c r="W67" s="12">
        <v>11.1</v>
      </c>
      <c r="X67" s="11" t="s">
        <v>208</v>
      </c>
      <c r="Y67" s="8">
        <v>-1</v>
      </c>
      <c r="Z67" s="11">
        <v>-0.3</v>
      </c>
      <c r="AA67" s="8">
        <v>1.2</v>
      </c>
      <c r="AB67" s="8">
        <v>-2.5</v>
      </c>
      <c r="AC67" s="11"/>
      <c r="AD67" s="11" t="s">
        <v>328</v>
      </c>
      <c r="AE67" s="11" t="s">
        <v>324</v>
      </c>
      <c r="AF67" s="11" t="s">
        <v>199</v>
      </c>
      <c r="AG67" s="8"/>
      <c r="AH67" s="8" t="s">
        <v>1485</v>
      </c>
      <c r="AI67" s="35" t="s">
        <v>1486</v>
      </c>
    </row>
    <row r="68" spans="1:35" s="5" customFormat="1" ht="15" customHeight="1">
      <c r="A68" s="6">
        <v>45571</v>
      </c>
      <c r="B68" s="26" t="s">
        <v>1441</v>
      </c>
      <c r="C68" s="8" t="s">
        <v>1144</v>
      </c>
      <c r="D68" s="9">
        <v>5.7638888888888892E-2</v>
      </c>
      <c r="E68" s="8" t="s">
        <v>1449</v>
      </c>
      <c r="F68" s="10">
        <v>12.3</v>
      </c>
      <c r="G68" s="10">
        <v>10.6</v>
      </c>
      <c r="H68" s="10">
        <v>11.8</v>
      </c>
      <c r="I68" s="10">
        <v>12.5</v>
      </c>
      <c r="J68" s="10">
        <v>12.4</v>
      </c>
      <c r="K68" s="10">
        <v>11.5</v>
      </c>
      <c r="L68" s="10">
        <v>11.9</v>
      </c>
      <c r="M68" s="31">
        <f t="shared" si="20"/>
        <v>34.700000000000003</v>
      </c>
      <c r="N68" s="31">
        <f t="shared" si="21"/>
        <v>12.5</v>
      </c>
      <c r="O68" s="31">
        <f t="shared" si="22"/>
        <v>35.799999999999997</v>
      </c>
      <c r="P68" s="32">
        <f t="shared" si="23"/>
        <v>59.6</v>
      </c>
      <c r="Q68" s="11" t="s">
        <v>224</v>
      </c>
      <c r="R68" s="11" t="s">
        <v>211</v>
      </c>
      <c r="S68" s="13" t="s">
        <v>488</v>
      </c>
      <c r="T68" s="13" t="s">
        <v>747</v>
      </c>
      <c r="U68" s="13" t="s">
        <v>582</v>
      </c>
      <c r="V68" s="12">
        <v>11.5</v>
      </c>
      <c r="W68" s="12">
        <v>12.4</v>
      </c>
      <c r="X68" s="11" t="s">
        <v>208</v>
      </c>
      <c r="Y68" s="8">
        <v>-1.9</v>
      </c>
      <c r="Z68" s="11" t="s">
        <v>322</v>
      </c>
      <c r="AA68" s="8">
        <v>0.4</v>
      </c>
      <c r="AB68" s="8">
        <v>-2.2999999999999998</v>
      </c>
      <c r="AC68" s="11"/>
      <c r="AD68" s="11" t="s">
        <v>323</v>
      </c>
      <c r="AE68" s="11" t="s">
        <v>324</v>
      </c>
      <c r="AF68" s="11" t="s">
        <v>199</v>
      </c>
      <c r="AG68" s="8"/>
      <c r="AH68" s="8" t="s">
        <v>1480</v>
      </c>
      <c r="AI68" s="35" t="s">
        <v>1481</v>
      </c>
    </row>
    <row r="69" spans="1:35" s="5" customFormat="1" ht="15" customHeight="1">
      <c r="A69" s="6">
        <v>45578</v>
      </c>
      <c r="B69" s="26" t="s">
        <v>1520</v>
      </c>
      <c r="C69" s="8" t="s">
        <v>205</v>
      </c>
      <c r="D69" s="9">
        <v>5.9108796296296298E-2</v>
      </c>
      <c r="E69" s="8" t="s">
        <v>1529</v>
      </c>
      <c r="F69" s="10">
        <v>12.5</v>
      </c>
      <c r="G69" s="10">
        <v>11</v>
      </c>
      <c r="H69" s="10">
        <v>11.8</v>
      </c>
      <c r="I69" s="10">
        <v>12.5</v>
      </c>
      <c r="J69" s="10">
        <v>12.9</v>
      </c>
      <c r="K69" s="10">
        <v>12.5</v>
      </c>
      <c r="L69" s="10">
        <v>12.5</v>
      </c>
      <c r="M69" s="31">
        <f t="shared" ref="M69:M75" si="24">SUM(F69:H69)</f>
        <v>35.299999999999997</v>
      </c>
      <c r="N69" s="31">
        <f t="shared" ref="N69:N75" si="25">I69</f>
        <v>12.5</v>
      </c>
      <c r="O69" s="31">
        <f t="shared" ref="O69:O75" si="26">SUM(J69:L69)</f>
        <v>37.9</v>
      </c>
      <c r="P69" s="32">
        <f t="shared" ref="P69:P75" si="27">SUM(F69:J69)</f>
        <v>60.699999999999996</v>
      </c>
      <c r="Q69" s="11" t="s">
        <v>251</v>
      </c>
      <c r="R69" s="11" t="s">
        <v>200</v>
      </c>
      <c r="S69" s="13" t="s">
        <v>1530</v>
      </c>
      <c r="T69" s="13" t="s">
        <v>1531</v>
      </c>
      <c r="U69" s="13" t="s">
        <v>1532</v>
      </c>
      <c r="V69" s="12">
        <v>3.3</v>
      </c>
      <c r="W69" s="12">
        <v>4.7</v>
      </c>
      <c r="X69" s="11" t="s">
        <v>261</v>
      </c>
      <c r="Y69" s="8">
        <v>-0.2</v>
      </c>
      <c r="Z69" s="11" t="s">
        <v>322</v>
      </c>
      <c r="AA69" s="8">
        <v>0.9</v>
      </c>
      <c r="AB69" s="8">
        <v>-1.1000000000000001</v>
      </c>
      <c r="AC69" s="11"/>
      <c r="AD69" s="11" t="s">
        <v>325</v>
      </c>
      <c r="AE69" s="11" t="s">
        <v>323</v>
      </c>
      <c r="AF69" s="11" t="s">
        <v>198</v>
      </c>
      <c r="AG69" s="8"/>
      <c r="AH69" s="8" t="s">
        <v>1549</v>
      </c>
      <c r="AI69" s="35" t="s">
        <v>1550</v>
      </c>
    </row>
    <row r="70" spans="1:35" s="5" customFormat="1" ht="15" customHeight="1">
      <c r="A70" s="6">
        <v>45578</v>
      </c>
      <c r="B70" s="27" t="s">
        <v>241</v>
      </c>
      <c r="C70" s="8" t="s">
        <v>205</v>
      </c>
      <c r="D70" s="9">
        <v>5.7025462962962965E-2</v>
      </c>
      <c r="E70" s="8" t="s">
        <v>1524</v>
      </c>
      <c r="F70" s="10">
        <v>12.2</v>
      </c>
      <c r="G70" s="10">
        <v>10.9</v>
      </c>
      <c r="H70" s="10">
        <v>11.4</v>
      </c>
      <c r="I70" s="10">
        <v>12.2</v>
      </c>
      <c r="J70" s="10">
        <v>12.1</v>
      </c>
      <c r="K70" s="10">
        <v>11.8</v>
      </c>
      <c r="L70" s="10">
        <v>12.1</v>
      </c>
      <c r="M70" s="31">
        <f t="shared" si="24"/>
        <v>34.5</v>
      </c>
      <c r="N70" s="31">
        <f t="shared" si="25"/>
        <v>12.2</v>
      </c>
      <c r="O70" s="31">
        <f t="shared" si="26"/>
        <v>36</v>
      </c>
      <c r="P70" s="32">
        <f t="shared" si="27"/>
        <v>58.800000000000004</v>
      </c>
      <c r="Q70" s="11" t="s">
        <v>251</v>
      </c>
      <c r="R70" s="11" t="s">
        <v>200</v>
      </c>
      <c r="S70" s="13" t="s">
        <v>239</v>
      </c>
      <c r="T70" s="13" t="s">
        <v>1177</v>
      </c>
      <c r="U70" s="13" t="s">
        <v>239</v>
      </c>
      <c r="V70" s="12">
        <v>3.3</v>
      </c>
      <c r="W70" s="12">
        <v>4.7</v>
      </c>
      <c r="X70" s="11" t="s">
        <v>261</v>
      </c>
      <c r="Y70" s="8">
        <v>-0.8</v>
      </c>
      <c r="Z70" s="11" t="s">
        <v>322</v>
      </c>
      <c r="AA70" s="8">
        <v>0.3</v>
      </c>
      <c r="AB70" s="8">
        <v>-1.1000000000000001</v>
      </c>
      <c r="AC70" s="11"/>
      <c r="AD70" s="11" t="s">
        <v>323</v>
      </c>
      <c r="AE70" s="11" t="s">
        <v>324</v>
      </c>
      <c r="AF70" s="11" t="s">
        <v>199</v>
      </c>
      <c r="AG70" s="8"/>
      <c r="AH70" s="8" t="s">
        <v>1563</v>
      </c>
      <c r="AI70" s="35" t="s">
        <v>1564</v>
      </c>
    </row>
    <row r="71" spans="1:35" s="5" customFormat="1" ht="15" customHeight="1">
      <c r="A71" s="6">
        <v>45579</v>
      </c>
      <c r="B71" s="27" t="s">
        <v>1521</v>
      </c>
      <c r="C71" s="8" t="s">
        <v>205</v>
      </c>
      <c r="D71" s="9">
        <v>5.8379629629629629E-2</v>
      </c>
      <c r="E71" s="8" t="s">
        <v>1541</v>
      </c>
      <c r="F71" s="10">
        <v>12.5</v>
      </c>
      <c r="G71" s="10">
        <v>10.9</v>
      </c>
      <c r="H71" s="10">
        <v>11.7</v>
      </c>
      <c r="I71" s="10">
        <v>12.4</v>
      </c>
      <c r="J71" s="10">
        <v>12.7</v>
      </c>
      <c r="K71" s="10">
        <v>11.8</v>
      </c>
      <c r="L71" s="10">
        <v>12.4</v>
      </c>
      <c r="M71" s="31">
        <f t="shared" si="24"/>
        <v>35.099999999999994</v>
      </c>
      <c r="N71" s="31">
        <f t="shared" si="25"/>
        <v>12.4</v>
      </c>
      <c r="O71" s="31">
        <f t="shared" si="26"/>
        <v>36.9</v>
      </c>
      <c r="P71" s="32">
        <f t="shared" si="27"/>
        <v>60.199999999999989</v>
      </c>
      <c r="Q71" s="11" t="s">
        <v>251</v>
      </c>
      <c r="R71" s="11" t="s">
        <v>200</v>
      </c>
      <c r="S71" s="13" t="s">
        <v>475</v>
      </c>
      <c r="T71" s="13" t="s">
        <v>269</v>
      </c>
      <c r="U71" s="13" t="s">
        <v>252</v>
      </c>
      <c r="V71" s="12">
        <v>2.9</v>
      </c>
      <c r="W71" s="12">
        <v>4.0999999999999996</v>
      </c>
      <c r="X71" s="11" t="s">
        <v>261</v>
      </c>
      <c r="Y71" s="8">
        <v>-1.7</v>
      </c>
      <c r="Z71" s="11" t="s">
        <v>322</v>
      </c>
      <c r="AA71" s="8">
        <v>-0.7</v>
      </c>
      <c r="AB71" s="8">
        <v>-1</v>
      </c>
      <c r="AC71" s="11" t="s">
        <v>329</v>
      </c>
      <c r="AD71" s="11" t="s">
        <v>327</v>
      </c>
      <c r="AE71" s="11" t="s">
        <v>323</v>
      </c>
      <c r="AF71" s="11" t="s">
        <v>199</v>
      </c>
      <c r="AG71" s="8"/>
      <c r="AH71" s="8" t="s">
        <v>1575</v>
      </c>
      <c r="AI71" s="35" t="s">
        <v>1576</v>
      </c>
    </row>
    <row r="72" spans="1:35" s="5" customFormat="1" ht="15" customHeight="1">
      <c r="A72" s="6">
        <v>45579</v>
      </c>
      <c r="B72" s="27" t="s">
        <v>183</v>
      </c>
      <c r="C72" s="8" t="s">
        <v>205</v>
      </c>
      <c r="D72" s="9">
        <v>5.8402777777777776E-2</v>
      </c>
      <c r="E72" s="8" t="s">
        <v>1542</v>
      </c>
      <c r="F72" s="10">
        <v>12.8</v>
      </c>
      <c r="G72" s="10">
        <v>11.3</v>
      </c>
      <c r="H72" s="10">
        <v>11.9</v>
      </c>
      <c r="I72" s="10">
        <v>12.3</v>
      </c>
      <c r="J72" s="10">
        <v>12.1</v>
      </c>
      <c r="K72" s="10">
        <v>11.6</v>
      </c>
      <c r="L72" s="10">
        <v>12.6</v>
      </c>
      <c r="M72" s="31">
        <f t="shared" si="24"/>
        <v>36</v>
      </c>
      <c r="N72" s="31">
        <f t="shared" si="25"/>
        <v>12.3</v>
      </c>
      <c r="O72" s="31">
        <f t="shared" si="26"/>
        <v>36.299999999999997</v>
      </c>
      <c r="P72" s="32">
        <f t="shared" si="27"/>
        <v>60.4</v>
      </c>
      <c r="Q72" s="11" t="s">
        <v>208</v>
      </c>
      <c r="R72" s="11" t="s">
        <v>200</v>
      </c>
      <c r="S72" s="13" t="s">
        <v>1242</v>
      </c>
      <c r="T72" s="13" t="s">
        <v>259</v>
      </c>
      <c r="U72" s="13" t="s">
        <v>264</v>
      </c>
      <c r="V72" s="12">
        <v>2.9</v>
      </c>
      <c r="W72" s="12">
        <v>4.0999999999999996</v>
      </c>
      <c r="X72" s="11" t="s">
        <v>261</v>
      </c>
      <c r="Y72" s="8">
        <v>-0.3</v>
      </c>
      <c r="Z72" s="11" t="s">
        <v>322</v>
      </c>
      <c r="AA72" s="8">
        <v>0.7</v>
      </c>
      <c r="AB72" s="8">
        <v>-1</v>
      </c>
      <c r="AC72" s="11"/>
      <c r="AD72" s="11" t="s">
        <v>323</v>
      </c>
      <c r="AE72" s="11" t="s">
        <v>323</v>
      </c>
      <c r="AF72" s="11" t="s">
        <v>199</v>
      </c>
      <c r="AG72" s="8"/>
      <c r="AH72" s="8" t="s">
        <v>1579</v>
      </c>
      <c r="AI72" s="35" t="s">
        <v>1580</v>
      </c>
    </row>
    <row r="73" spans="1:35" s="5" customFormat="1" ht="15" customHeight="1">
      <c r="A73" s="6">
        <v>45584</v>
      </c>
      <c r="B73" s="27" t="s">
        <v>1440</v>
      </c>
      <c r="C73" s="8" t="s">
        <v>205</v>
      </c>
      <c r="D73" s="9">
        <v>5.9120370370370372E-2</v>
      </c>
      <c r="E73" s="8" t="s">
        <v>1594</v>
      </c>
      <c r="F73" s="10">
        <v>12.5</v>
      </c>
      <c r="G73" s="10">
        <v>11.1</v>
      </c>
      <c r="H73" s="10">
        <v>12</v>
      </c>
      <c r="I73" s="10">
        <v>12.9</v>
      </c>
      <c r="J73" s="10">
        <v>12.7</v>
      </c>
      <c r="K73" s="10">
        <v>11.9</v>
      </c>
      <c r="L73" s="10">
        <v>12.7</v>
      </c>
      <c r="M73" s="31">
        <f t="shared" si="24"/>
        <v>35.6</v>
      </c>
      <c r="N73" s="31">
        <f t="shared" si="25"/>
        <v>12.9</v>
      </c>
      <c r="O73" s="31">
        <f t="shared" si="26"/>
        <v>37.299999999999997</v>
      </c>
      <c r="P73" s="32">
        <f t="shared" si="27"/>
        <v>61.2</v>
      </c>
      <c r="Q73" s="11" t="s">
        <v>224</v>
      </c>
      <c r="R73" s="11" t="s">
        <v>200</v>
      </c>
      <c r="S73" s="13" t="s">
        <v>1595</v>
      </c>
      <c r="T73" s="13" t="s">
        <v>1596</v>
      </c>
      <c r="U73" s="13" t="s">
        <v>748</v>
      </c>
      <c r="V73" s="12">
        <v>4.8</v>
      </c>
      <c r="W73" s="12">
        <v>5</v>
      </c>
      <c r="X73" s="11" t="s">
        <v>199</v>
      </c>
      <c r="Y73" s="8">
        <v>-0.1</v>
      </c>
      <c r="Z73" s="11" t="s">
        <v>322</v>
      </c>
      <c r="AA73" s="8">
        <v>0.2</v>
      </c>
      <c r="AB73" s="8">
        <v>-0.3</v>
      </c>
      <c r="AC73" s="11"/>
      <c r="AD73" s="11" t="s">
        <v>324</v>
      </c>
      <c r="AE73" s="11" t="s">
        <v>324</v>
      </c>
      <c r="AF73" s="11" t="s">
        <v>198</v>
      </c>
      <c r="AG73" s="8"/>
      <c r="AH73" s="8" t="s">
        <v>1656</v>
      </c>
      <c r="AI73" s="35" t="s">
        <v>1657</v>
      </c>
    </row>
    <row r="74" spans="1:35" s="5" customFormat="1" ht="15" customHeight="1">
      <c r="A74" s="6">
        <v>45584</v>
      </c>
      <c r="B74" s="27" t="s">
        <v>185</v>
      </c>
      <c r="C74" s="8" t="s">
        <v>205</v>
      </c>
      <c r="D74" s="9">
        <v>5.7743055555555554E-2</v>
      </c>
      <c r="E74" s="8" t="s">
        <v>1602</v>
      </c>
      <c r="F74" s="10">
        <v>12.6</v>
      </c>
      <c r="G74" s="10">
        <v>11.2</v>
      </c>
      <c r="H74" s="10">
        <v>12</v>
      </c>
      <c r="I74" s="10">
        <v>12.2</v>
      </c>
      <c r="J74" s="10">
        <v>12.1</v>
      </c>
      <c r="K74" s="10">
        <v>11.9</v>
      </c>
      <c r="L74" s="10">
        <v>11.9</v>
      </c>
      <c r="M74" s="31">
        <f t="shared" si="24"/>
        <v>35.799999999999997</v>
      </c>
      <c r="N74" s="31">
        <f t="shared" si="25"/>
        <v>12.2</v>
      </c>
      <c r="O74" s="31">
        <f t="shared" si="26"/>
        <v>35.9</v>
      </c>
      <c r="P74" s="32">
        <f t="shared" si="27"/>
        <v>60.1</v>
      </c>
      <c r="Q74" s="11" t="s">
        <v>208</v>
      </c>
      <c r="R74" s="11" t="s">
        <v>211</v>
      </c>
      <c r="S74" s="13" t="s">
        <v>212</v>
      </c>
      <c r="T74" s="13" t="s">
        <v>1163</v>
      </c>
      <c r="U74" s="13" t="s">
        <v>1603</v>
      </c>
      <c r="V74" s="12">
        <v>4.8</v>
      </c>
      <c r="W74" s="12">
        <v>5</v>
      </c>
      <c r="X74" s="11" t="s">
        <v>199</v>
      </c>
      <c r="Y74" s="8">
        <v>-0.3</v>
      </c>
      <c r="Z74" s="11" t="s">
        <v>322</v>
      </c>
      <c r="AA74" s="8" t="s">
        <v>326</v>
      </c>
      <c r="AB74" s="8">
        <v>-0.3</v>
      </c>
      <c r="AC74" s="11"/>
      <c r="AD74" s="11" t="s">
        <v>324</v>
      </c>
      <c r="AE74" s="11" t="s">
        <v>323</v>
      </c>
      <c r="AF74" s="11" t="s">
        <v>199</v>
      </c>
      <c r="AG74" s="8"/>
      <c r="AH74" s="8" t="s">
        <v>1642</v>
      </c>
      <c r="AI74" s="35" t="s">
        <v>1643</v>
      </c>
    </row>
    <row r="75" spans="1:35" s="5" customFormat="1" ht="15" customHeight="1">
      <c r="A75" s="6">
        <v>45585</v>
      </c>
      <c r="B75" s="27" t="s">
        <v>1298</v>
      </c>
      <c r="C75" s="8" t="s">
        <v>205</v>
      </c>
      <c r="D75" s="9">
        <v>5.8414351851851849E-2</v>
      </c>
      <c r="E75" s="8" t="s">
        <v>1618</v>
      </c>
      <c r="F75" s="10">
        <v>12.7</v>
      </c>
      <c r="G75" s="10">
        <v>11.5</v>
      </c>
      <c r="H75" s="10">
        <v>12</v>
      </c>
      <c r="I75" s="10">
        <v>12.4</v>
      </c>
      <c r="J75" s="10">
        <v>12.7</v>
      </c>
      <c r="K75" s="10">
        <v>11.7</v>
      </c>
      <c r="L75" s="10">
        <v>11.7</v>
      </c>
      <c r="M75" s="31">
        <f t="shared" si="24"/>
        <v>36.200000000000003</v>
      </c>
      <c r="N75" s="31">
        <f t="shared" si="25"/>
        <v>12.4</v>
      </c>
      <c r="O75" s="31">
        <f t="shared" si="26"/>
        <v>36.099999999999994</v>
      </c>
      <c r="P75" s="32">
        <f t="shared" si="27"/>
        <v>61.3</v>
      </c>
      <c r="Q75" s="11" t="s">
        <v>208</v>
      </c>
      <c r="R75" s="11" t="s">
        <v>211</v>
      </c>
      <c r="S75" s="13" t="s">
        <v>1619</v>
      </c>
      <c r="T75" s="13" t="s">
        <v>371</v>
      </c>
      <c r="U75" s="13" t="s">
        <v>1620</v>
      </c>
      <c r="V75" s="12">
        <v>4.8</v>
      </c>
      <c r="W75" s="12">
        <v>4</v>
      </c>
      <c r="X75" s="11" t="s">
        <v>199</v>
      </c>
      <c r="Y75" s="8">
        <v>-1.4</v>
      </c>
      <c r="Z75" s="11" t="s">
        <v>322</v>
      </c>
      <c r="AA75" s="8">
        <v>-1.1000000000000001</v>
      </c>
      <c r="AB75" s="8">
        <v>-0.3</v>
      </c>
      <c r="AC75" s="11" t="s">
        <v>329</v>
      </c>
      <c r="AD75" s="11" t="s">
        <v>523</v>
      </c>
      <c r="AE75" s="11" t="s">
        <v>323</v>
      </c>
      <c r="AF75" s="11" t="s">
        <v>199</v>
      </c>
      <c r="AG75" s="8"/>
      <c r="AH75" s="8" t="s">
        <v>1652</v>
      </c>
      <c r="AI75" s="35" t="s">
        <v>1653</v>
      </c>
    </row>
    <row r="76" spans="1:35" s="5" customFormat="1" ht="15" customHeight="1">
      <c r="A76" s="6">
        <v>45591</v>
      </c>
      <c r="B76" s="27" t="s">
        <v>183</v>
      </c>
      <c r="C76" s="8" t="s">
        <v>205</v>
      </c>
      <c r="D76" s="9">
        <v>5.9131944444444445E-2</v>
      </c>
      <c r="E76" s="8" t="s">
        <v>1677</v>
      </c>
      <c r="F76" s="10">
        <v>12.7</v>
      </c>
      <c r="G76" s="10">
        <v>11.4</v>
      </c>
      <c r="H76" s="10">
        <v>12.3</v>
      </c>
      <c r="I76" s="10">
        <v>13</v>
      </c>
      <c r="J76" s="10">
        <v>12.7</v>
      </c>
      <c r="K76" s="10">
        <v>11.5</v>
      </c>
      <c r="L76" s="10">
        <v>12.3</v>
      </c>
      <c r="M76" s="31">
        <f t="shared" ref="M76:M81" si="28">SUM(F76:H76)</f>
        <v>36.400000000000006</v>
      </c>
      <c r="N76" s="31">
        <f t="shared" ref="N76:N81" si="29">I76</f>
        <v>13</v>
      </c>
      <c r="O76" s="31">
        <f t="shared" ref="O76:O81" si="30">SUM(J76:L76)</f>
        <v>36.5</v>
      </c>
      <c r="P76" s="32">
        <f t="shared" ref="P76:P81" si="31">SUM(F76:J76)</f>
        <v>62.100000000000009</v>
      </c>
      <c r="Q76" s="11" t="s">
        <v>276</v>
      </c>
      <c r="R76" s="11" t="s">
        <v>211</v>
      </c>
      <c r="S76" s="13" t="s">
        <v>399</v>
      </c>
      <c r="T76" s="13" t="s">
        <v>1084</v>
      </c>
      <c r="U76" s="13" t="s">
        <v>586</v>
      </c>
      <c r="V76" s="12">
        <v>2.8</v>
      </c>
      <c r="W76" s="12">
        <v>3</v>
      </c>
      <c r="X76" s="11" t="s">
        <v>199</v>
      </c>
      <c r="Y76" s="8">
        <v>1</v>
      </c>
      <c r="Z76" s="11" t="s">
        <v>322</v>
      </c>
      <c r="AA76" s="8">
        <v>1.4</v>
      </c>
      <c r="AB76" s="8">
        <v>-0.4</v>
      </c>
      <c r="AC76" s="11"/>
      <c r="AD76" s="11" t="s">
        <v>325</v>
      </c>
      <c r="AE76" s="11" t="s">
        <v>324</v>
      </c>
      <c r="AF76" s="11" t="s">
        <v>199</v>
      </c>
      <c r="AG76" s="8"/>
      <c r="AH76" s="8" t="s">
        <v>1702</v>
      </c>
      <c r="AI76" s="35" t="s">
        <v>1703</v>
      </c>
    </row>
    <row r="77" spans="1:35" s="5" customFormat="1" ht="15" customHeight="1">
      <c r="A77" s="6">
        <v>45591</v>
      </c>
      <c r="B77" s="27" t="s">
        <v>185</v>
      </c>
      <c r="C77" s="8" t="s">
        <v>205</v>
      </c>
      <c r="D77" s="9">
        <v>5.8391203703703702E-2</v>
      </c>
      <c r="E77" s="8" t="s">
        <v>1670</v>
      </c>
      <c r="F77" s="10">
        <v>12.9</v>
      </c>
      <c r="G77" s="10">
        <v>11.7</v>
      </c>
      <c r="H77" s="10">
        <v>11.5</v>
      </c>
      <c r="I77" s="10">
        <v>12.5</v>
      </c>
      <c r="J77" s="10">
        <v>11.9</v>
      </c>
      <c r="K77" s="10">
        <v>11.9</v>
      </c>
      <c r="L77" s="10">
        <v>12.1</v>
      </c>
      <c r="M77" s="31">
        <f t="shared" si="28"/>
        <v>36.1</v>
      </c>
      <c r="N77" s="31">
        <f t="shared" si="29"/>
        <v>12.5</v>
      </c>
      <c r="O77" s="31">
        <f t="shared" si="30"/>
        <v>35.9</v>
      </c>
      <c r="P77" s="32">
        <f t="shared" si="31"/>
        <v>60.5</v>
      </c>
      <c r="Q77" s="11" t="s">
        <v>208</v>
      </c>
      <c r="R77" s="11" t="s">
        <v>211</v>
      </c>
      <c r="S77" s="13" t="s">
        <v>381</v>
      </c>
      <c r="T77" s="13" t="s">
        <v>239</v>
      </c>
      <c r="U77" s="13" t="s">
        <v>252</v>
      </c>
      <c r="V77" s="12">
        <v>2.8</v>
      </c>
      <c r="W77" s="12">
        <v>3</v>
      </c>
      <c r="X77" s="11" t="s">
        <v>199</v>
      </c>
      <c r="Y77" s="8">
        <v>0.3</v>
      </c>
      <c r="Z77" s="11">
        <v>-0.1</v>
      </c>
      <c r="AA77" s="8">
        <v>0.6</v>
      </c>
      <c r="AB77" s="8">
        <v>-0.4</v>
      </c>
      <c r="AC77" s="11"/>
      <c r="AD77" s="11" t="s">
        <v>323</v>
      </c>
      <c r="AE77" s="11" t="s">
        <v>323</v>
      </c>
      <c r="AF77" s="11" t="s">
        <v>199</v>
      </c>
      <c r="AG77" s="8"/>
      <c r="AH77" s="8" t="s">
        <v>1694</v>
      </c>
      <c r="AI77" s="35" t="s">
        <v>1695</v>
      </c>
    </row>
    <row r="78" spans="1:35" s="5" customFormat="1" ht="15" customHeight="1">
      <c r="A78" s="6">
        <v>45592</v>
      </c>
      <c r="B78" s="27" t="s">
        <v>1440</v>
      </c>
      <c r="C78" s="8" t="s">
        <v>205</v>
      </c>
      <c r="D78" s="9">
        <v>5.9722222222222225E-2</v>
      </c>
      <c r="E78" s="8" t="s">
        <v>1681</v>
      </c>
      <c r="F78" s="10">
        <v>12.8</v>
      </c>
      <c r="G78" s="10">
        <v>11.5</v>
      </c>
      <c r="H78" s="10">
        <v>12</v>
      </c>
      <c r="I78" s="10">
        <v>12.4</v>
      </c>
      <c r="J78" s="10">
        <v>12.5</v>
      </c>
      <c r="K78" s="10">
        <v>12.1</v>
      </c>
      <c r="L78" s="10">
        <v>12.7</v>
      </c>
      <c r="M78" s="31">
        <f t="shared" si="28"/>
        <v>36.299999999999997</v>
      </c>
      <c r="N78" s="31">
        <f t="shared" si="29"/>
        <v>12.4</v>
      </c>
      <c r="O78" s="31">
        <f t="shared" si="30"/>
        <v>37.299999999999997</v>
      </c>
      <c r="P78" s="32">
        <f t="shared" si="31"/>
        <v>61.199999999999996</v>
      </c>
      <c r="Q78" s="11" t="s">
        <v>208</v>
      </c>
      <c r="R78" s="11" t="s">
        <v>200</v>
      </c>
      <c r="S78" s="13" t="s">
        <v>203</v>
      </c>
      <c r="T78" s="13" t="s">
        <v>252</v>
      </c>
      <c r="U78" s="13" t="s">
        <v>1682</v>
      </c>
      <c r="V78" s="12">
        <v>3.2</v>
      </c>
      <c r="W78" s="12">
        <v>4</v>
      </c>
      <c r="X78" s="11" t="s">
        <v>199</v>
      </c>
      <c r="Y78" s="8">
        <v>0.1</v>
      </c>
      <c r="Z78" s="11" t="s">
        <v>322</v>
      </c>
      <c r="AA78" s="8">
        <v>0.5</v>
      </c>
      <c r="AB78" s="8">
        <v>-0.4</v>
      </c>
      <c r="AC78" s="11"/>
      <c r="AD78" s="11" t="s">
        <v>323</v>
      </c>
      <c r="AE78" s="11" t="s">
        <v>324</v>
      </c>
      <c r="AF78" s="11" t="s">
        <v>199</v>
      </c>
      <c r="AG78" s="8"/>
      <c r="AH78" s="8" t="s">
        <v>1732</v>
      </c>
      <c r="AI78" s="35" t="s">
        <v>1731</v>
      </c>
    </row>
    <row r="79" spans="1:35" s="5" customFormat="1" ht="15" customHeight="1">
      <c r="A79" s="6">
        <v>45592</v>
      </c>
      <c r="B79" s="27" t="s">
        <v>181</v>
      </c>
      <c r="C79" s="8" t="s">
        <v>205</v>
      </c>
      <c r="D79" s="9">
        <v>5.7685185185185187E-2</v>
      </c>
      <c r="E79" s="8" t="s">
        <v>1693</v>
      </c>
      <c r="F79" s="10">
        <v>12.4</v>
      </c>
      <c r="G79" s="10">
        <v>11.6</v>
      </c>
      <c r="H79" s="10">
        <v>11.9</v>
      </c>
      <c r="I79" s="10">
        <v>12</v>
      </c>
      <c r="J79" s="10">
        <v>11.9</v>
      </c>
      <c r="K79" s="10">
        <v>11.6</v>
      </c>
      <c r="L79" s="10">
        <v>12</v>
      </c>
      <c r="M79" s="31">
        <f t="shared" si="28"/>
        <v>35.9</v>
      </c>
      <c r="N79" s="31">
        <f t="shared" si="29"/>
        <v>12</v>
      </c>
      <c r="O79" s="31">
        <f t="shared" si="30"/>
        <v>35.5</v>
      </c>
      <c r="P79" s="32">
        <f t="shared" si="31"/>
        <v>59.8</v>
      </c>
      <c r="Q79" s="11" t="s">
        <v>208</v>
      </c>
      <c r="R79" s="11" t="s">
        <v>211</v>
      </c>
      <c r="S79" s="13" t="s">
        <v>259</v>
      </c>
      <c r="T79" s="13" t="s">
        <v>210</v>
      </c>
      <c r="U79" s="13" t="s">
        <v>212</v>
      </c>
      <c r="V79" s="12">
        <v>3.2</v>
      </c>
      <c r="W79" s="12">
        <v>4</v>
      </c>
      <c r="X79" s="11" t="s">
        <v>199</v>
      </c>
      <c r="Y79" s="8">
        <v>0.4</v>
      </c>
      <c r="Z79" s="11">
        <v>-0.1</v>
      </c>
      <c r="AA79" s="8">
        <v>0.7</v>
      </c>
      <c r="AB79" s="8">
        <v>-0.4</v>
      </c>
      <c r="AC79" s="11"/>
      <c r="AD79" s="11" t="s">
        <v>323</v>
      </c>
      <c r="AE79" s="11" t="s">
        <v>323</v>
      </c>
      <c r="AF79" s="11" t="s">
        <v>199</v>
      </c>
      <c r="AG79" s="8"/>
      <c r="AH79" s="8" t="s">
        <v>1706</v>
      </c>
      <c r="AI79" s="35" t="s">
        <v>1707</v>
      </c>
    </row>
    <row r="80" spans="1:35" s="5" customFormat="1" ht="15" customHeight="1">
      <c r="A80" s="6">
        <v>45598</v>
      </c>
      <c r="B80" s="27" t="s">
        <v>1440</v>
      </c>
      <c r="C80" s="8" t="s">
        <v>1144</v>
      </c>
      <c r="D80" s="9">
        <v>5.8414351851851849E-2</v>
      </c>
      <c r="E80" s="8" t="s">
        <v>1739</v>
      </c>
      <c r="F80" s="10">
        <v>12.8</v>
      </c>
      <c r="G80" s="10">
        <v>11.4</v>
      </c>
      <c r="H80" s="10">
        <v>12.1</v>
      </c>
      <c r="I80" s="10">
        <v>12.5</v>
      </c>
      <c r="J80" s="10">
        <v>12.3</v>
      </c>
      <c r="K80" s="10">
        <v>11.8</v>
      </c>
      <c r="L80" s="10">
        <v>11.8</v>
      </c>
      <c r="M80" s="31">
        <f t="shared" si="28"/>
        <v>36.300000000000004</v>
      </c>
      <c r="N80" s="31">
        <f t="shared" si="29"/>
        <v>12.5</v>
      </c>
      <c r="O80" s="31">
        <f t="shared" si="30"/>
        <v>35.900000000000006</v>
      </c>
      <c r="P80" s="32">
        <f t="shared" si="31"/>
        <v>61.100000000000009</v>
      </c>
      <c r="Q80" s="11" t="s">
        <v>208</v>
      </c>
      <c r="R80" s="11" t="s">
        <v>211</v>
      </c>
      <c r="S80" s="13" t="s">
        <v>398</v>
      </c>
      <c r="T80" s="13" t="s">
        <v>924</v>
      </c>
      <c r="U80" s="13" t="s">
        <v>1742</v>
      </c>
      <c r="V80" s="12">
        <v>11.4</v>
      </c>
      <c r="W80" s="12">
        <v>11.9</v>
      </c>
      <c r="X80" s="11" t="s">
        <v>772</v>
      </c>
      <c r="Y80" s="8">
        <v>-1.2</v>
      </c>
      <c r="Z80" s="11">
        <v>-0.1</v>
      </c>
      <c r="AA80" s="8">
        <v>0.5</v>
      </c>
      <c r="AB80" s="8">
        <v>-1.8</v>
      </c>
      <c r="AC80" s="11"/>
      <c r="AD80" s="11" t="s">
        <v>323</v>
      </c>
      <c r="AE80" s="11" t="s">
        <v>323</v>
      </c>
      <c r="AF80" s="11" t="s">
        <v>198</v>
      </c>
      <c r="AG80" s="8"/>
      <c r="AH80" s="8" t="s">
        <v>1765</v>
      </c>
      <c r="AI80" s="35" t="s">
        <v>1766</v>
      </c>
    </row>
    <row r="81" spans="1:35" s="5" customFormat="1" ht="15" customHeight="1">
      <c r="A81" s="6">
        <v>45599</v>
      </c>
      <c r="B81" s="27" t="s">
        <v>183</v>
      </c>
      <c r="C81" s="8" t="s">
        <v>1144</v>
      </c>
      <c r="D81" s="9">
        <v>5.8379629629629629E-2</v>
      </c>
      <c r="E81" s="8" t="s">
        <v>1755</v>
      </c>
      <c r="F81" s="10">
        <v>12.6</v>
      </c>
      <c r="G81" s="10">
        <v>11.3</v>
      </c>
      <c r="H81" s="10">
        <v>11.5</v>
      </c>
      <c r="I81" s="10">
        <v>12</v>
      </c>
      <c r="J81" s="10">
        <v>12.1</v>
      </c>
      <c r="K81" s="10">
        <v>12.4</v>
      </c>
      <c r="L81" s="10">
        <v>12.5</v>
      </c>
      <c r="M81" s="31">
        <f t="shared" si="28"/>
        <v>35.4</v>
      </c>
      <c r="N81" s="31">
        <f t="shared" si="29"/>
        <v>12</v>
      </c>
      <c r="O81" s="31">
        <f t="shared" si="30"/>
        <v>37</v>
      </c>
      <c r="P81" s="32">
        <f t="shared" si="31"/>
        <v>59.5</v>
      </c>
      <c r="Q81" s="11" t="s">
        <v>224</v>
      </c>
      <c r="R81" s="11" t="s">
        <v>200</v>
      </c>
      <c r="S81" s="13" t="s">
        <v>1756</v>
      </c>
      <c r="T81" s="13" t="s">
        <v>266</v>
      </c>
      <c r="U81" s="13" t="s">
        <v>225</v>
      </c>
      <c r="V81" s="12">
        <v>15.4</v>
      </c>
      <c r="W81" s="12">
        <v>15.2</v>
      </c>
      <c r="X81" s="11" t="s">
        <v>772</v>
      </c>
      <c r="Y81" s="8">
        <v>-0.5</v>
      </c>
      <c r="Z81" s="11" t="s">
        <v>322</v>
      </c>
      <c r="AA81" s="8">
        <v>1.1000000000000001</v>
      </c>
      <c r="AB81" s="8">
        <v>-1.6</v>
      </c>
      <c r="AC81" s="11"/>
      <c r="AD81" s="11" t="s">
        <v>325</v>
      </c>
      <c r="AE81" s="11" t="s">
        <v>323</v>
      </c>
      <c r="AF81" s="11" t="s">
        <v>198</v>
      </c>
      <c r="AG81" s="8"/>
      <c r="AH81" s="8" t="s">
        <v>1791</v>
      </c>
      <c r="AI81" s="35" t="s">
        <v>1792</v>
      </c>
    </row>
  </sheetData>
  <autoFilter ref="A1:AH64" xr:uid="{00000000-0009-0000-0000-00000A000000}"/>
  <phoneticPr fontId="5"/>
  <conditionalFormatting sqref="F2:L6">
    <cfRule type="colorScale" priority="465">
      <colorScale>
        <cfvo type="min"/>
        <cfvo type="percentile" val="50"/>
        <cfvo type="max"/>
        <color rgb="FFF8696B"/>
        <color rgb="FFFFEB84"/>
        <color rgb="FF63BE7B"/>
      </colorScale>
    </cfRule>
  </conditionalFormatting>
  <conditionalFormatting sqref="F7:L7">
    <cfRule type="colorScale" priority="196">
      <colorScale>
        <cfvo type="min"/>
        <cfvo type="percentile" val="50"/>
        <cfvo type="max"/>
        <color rgb="FFF8696B"/>
        <color rgb="FFFFEB84"/>
        <color rgb="FF63BE7B"/>
      </colorScale>
    </cfRule>
  </conditionalFormatting>
  <conditionalFormatting sqref="F8:L8">
    <cfRule type="colorScale" priority="2335">
      <colorScale>
        <cfvo type="min"/>
        <cfvo type="percentile" val="50"/>
        <cfvo type="max"/>
        <color rgb="FFF8696B"/>
        <color rgb="FFFFEB84"/>
        <color rgb="FF63BE7B"/>
      </colorScale>
    </cfRule>
  </conditionalFormatting>
  <conditionalFormatting sqref="F9:L11">
    <cfRule type="colorScale" priority="87">
      <colorScale>
        <cfvo type="min"/>
        <cfvo type="percentile" val="50"/>
        <cfvo type="max"/>
        <color rgb="FFF8696B"/>
        <color rgb="FFFFEB84"/>
        <color rgb="FF63BE7B"/>
      </colorScale>
    </cfRule>
  </conditionalFormatting>
  <conditionalFormatting sqref="F12:L15">
    <cfRule type="colorScale" priority="83">
      <colorScale>
        <cfvo type="min"/>
        <cfvo type="percentile" val="50"/>
        <cfvo type="max"/>
        <color rgb="FFF8696B"/>
        <color rgb="FFFFEB84"/>
        <color rgb="FF63BE7B"/>
      </colorScale>
    </cfRule>
  </conditionalFormatting>
  <conditionalFormatting sqref="F16:L16">
    <cfRule type="colorScale" priority="79">
      <colorScale>
        <cfvo type="min"/>
        <cfvo type="percentile" val="50"/>
        <cfvo type="max"/>
        <color rgb="FFF8696B"/>
        <color rgb="FFFFEB84"/>
        <color rgb="FF63BE7B"/>
      </colorScale>
    </cfRule>
  </conditionalFormatting>
  <conditionalFormatting sqref="F17:L22">
    <cfRule type="colorScale" priority="72">
      <colorScale>
        <cfvo type="min"/>
        <cfvo type="percentile" val="50"/>
        <cfvo type="max"/>
        <color rgb="FFF8696B"/>
        <color rgb="FFFFEB84"/>
        <color rgb="FF63BE7B"/>
      </colorScale>
    </cfRule>
  </conditionalFormatting>
  <conditionalFormatting sqref="F23:L27">
    <cfRule type="colorScale" priority="68">
      <colorScale>
        <cfvo type="min"/>
        <cfvo type="percentile" val="50"/>
        <cfvo type="max"/>
        <color rgb="FFF8696B"/>
        <color rgb="FFFFEB84"/>
        <color rgb="FF63BE7B"/>
      </colorScale>
    </cfRule>
  </conditionalFormatting>
  <conditionalFormatting sqref="F28:L32">
    <cfRule type="colorScale" priority="64">
      <colorScale>
        <cfvo type="min"/>
        <cfvo type="percentile" val="50"/>
        <cfvo type="max"/>
        <color rgb="FFF8696B"/>
        <color rgb="FFFFEB84"/>
        <color rgb="FF63BE7B"/>
      </colorScale>
    </cfRule>
  </conditionalFormatting>
  <conditionalFormatting sqref="F33:L34">
    <cfRule type="colorScale" priority="2336">
      <colorScale>
        <cfvo type="min"/>
        <cfvo type="percentile" val="50"/>
        <cfvo type="max"/>
        <color rgb="FFF8696B"/>
        <color rgb="FFFFEB84"/>
        <color rgb="FF63BE7B"/>
      </colorScale>
    </cfRule>
  </conditionalFormatting>
  <conditionalFormatting sqref="F35:L39">
    <cfRule type="colorScale" priority="53">
      <colorScale>
        <cfvo type="min"/>
        <cfvo type="percentile" val="50"/>
        <cfvo type="max"/>
        <color rgb="FFF8696B"/>
        <color rgb="FFFFEB84"/>
        <color rgb="FF63BE7B"/>
      </colorScale>
    </cfRule>
  </conditionalFormatting>
  <conditionalFormatting sqref="F40:L42">
    <cfRule type="colorScale" priority="46">
      <colorScale>
        <cfvo type="min"/>
        <cfvo type="percentile" val="50"/>
        <cfvo type="max"/>
        <color rgb="FFF8696B"/>
        <color rgb="FFFFEB84"/>
        <color rgb="FF63BE7B"/>
      </colorScale>
    </cfRule>
  </conditionalFormatting>
  <conditionalFormatting sqref="F43:L44 F46:L48">
    <cfRule type="colorScale" priority="42">
      <colorScale>
        <cfvo type="min"/>
        <cfvo type="percentile" val="50"/>
        <cfvo type="max"/>
        <color rgb="FFF8696B"/>
        <color rgb="FFFFEB84"/>
        <color rgb="FF63BE7B"/>
      </colorScale>
    </cfRule>
  </conditionalFormatting>
  <conditionalFormatting sqref="F45:L45">
    <cfRule type="colorScale" priority="38">
      <colorScale>
        <cfvo type="min"/>
        <cfvo type="percentile" val="50"/>
        <cfvo type="max"/>
        <color rgb="FFF8696B"/>
        <color rgb="FFFFEB84"/>
        <color rgb="FF63BE7B"/>
      </colorScale>
    </cfRule>
  </conditionalFormatting>
  <conditionalFormatting sqref="F49:L51 F53:L53">
    <cfRule type="colorScale" priority="37">
      <colorScale>
        <cfvo type="min"/>
        <cfvo type="percentile" val="50"/>
        <cfvo type="max"/>
        <color rgb="FFF8696B"/>
        <color rgb="FFFFEB84"/>
        <color rgb="FF63BE7B"/>
      </colorScale>
    </cfRule>
  </conditionalFormatting>
  <conditionalFormatting sqref="F52:L52">
    <cfRule type="colorScale" priority="33">
      <colorScale>
        <cfvo type="min"/>
        <cfvo type="percentile" val="50"/>
        <cfvo type="max"/>
        <color rgb="FFF8696B"/>
        <color rgb="FFFFEB84"/>
        <color rgb="FF63BE7B"/>
      </colorScale>
    </cfRule>
  </conditionalFormatting>
  <conditionalFormatting sqref="F54:L56">
    <cfRule type="colorScale" priority="32">
      <colorScale>
        <cfvo type="min"/>
        <cfvo type="percentile" val="50"/>
        <cfvo type="max"/>
        <color rgb="FFF8696B"/>
        <color rgb="FFFFEB84"/>
        <color rgb="FF63BE7B"/>
      </colorScale>
    </cfRule>
  </conditionalFormatting>
  <conditionalFormatting sqref="F57:L61">
    <cfRule type="colorScale" priority="28">
      <colorScale>
        <cfvo type="min"/>
        <cfvo type="percentile" val="50"/>
        <cfvo type="max"/>
        <color rgb="FFF8696B"/>
        <color rgb="FFFFEB84"/>
        <color rgb="FF63BE7B"/>
      </colorScale>
    </cfRule>
  </conditionalFormatting>
  <conditionalFormatting sqref="F62:L64">
    <cfRule type="colorScale" priority="24">
      <colorScale>
        <cfvo type="min"/>
        <cfvo type="percentile" val="50"/>
        <cfvo type="max"/>
        <color rgb="FFF8696B"/>
        <color rgb="FFFFEB84"/>
        <color rgb="FF63BE7B"/>
      </colorScale>
    </cfRule>
  </conditionalFormatting>
  <conditionalFormatting sqref="F65:L68">
    <cfRule type="colorScale" priority="20">
      <colorScale>
        <cfvo type="min"/>
        <cfvo type="percentile" val="50"/>
        <cfvo type="max"/>
        <color rgb="FFF8696B"/>
        <color rgb="FFFFEB84"/>
        <color rgb="FF63BE7B"/>
      </colorScale>
    </cfRule>
  </conditionalFormatting>
  <conditionalFormatting sqref="F69:L72">
    <cfRule type="colorScale" priority="16">
      <colorScale>
        <cfvo type="min"/>
        <cfvo type="percentile" val="50"/>
        <cfvo type="max"/>
        <color rgb="FFF8696B"/>
        <color rgb="FFFFEB84"/>
        <color rgb="FF63BE7B"/>
      </colorScale>
    </cfRule>
  </conditionalFormatting>
  <conditionalFormatting sqref="F73:L75">
    <cfRule type="colorScale" priority="12">
      <colorScale>
        <cfvo type="min"/>
        <cfvo type="percentile" val="50"/>
        <cfvo type="max"/>
        <color rgb="FFF8696B"/>
        <color rgb="FFFFEB84"/>
        <color rgb="FF63BE7B"/>
      </colorScale>
    </cfRule>
  </conditionalFormatting>
  <conditionalFormatting sqref="F76:L79">
    <cfRule type="colorScale" priority="8">
      <colorScale>
        <cfvo type="min"/>
        <cfvo type="percentile" val="50"/>
        <cfvo type="max"/>
        <color rgb="FFF8696B"/>
        <color rgb="FFFFEB84"/>
        <color rgb="FF63BE7B"/>
      </colorScale>
    </cfRule>
  </conditionalFormatting>
  <conditionalFormatting sqref="F80:L81">
    <cfRule type="colorScale" priority="4">
      <colorScale>
        <cfvo type="min"/>
        <cfvo type="percentile" val="50"/>
        <cfvo type="max"/>
        <color rgb="FFF8696B"/>
        <color rgb="FFFFEB84"/>
        <color rgb="FF63BE7B"/>
      </colorScale>
    </cfRule>
  </conditionalFormatting>
  <conditionalFormatting sqref="X2:X81">
    <cfRule type="containsText" dxfId="29" priority="437" operator="containsText" text="D">
      <formula>NOT(ISERROR(SEARCH("D",X2)))</formula>
    </cfRule>
    <cfRule type="containsText" dxfId="28" priority="438" operator="containsText" text="S">
      <formula>NOT(ISERROR(SEARCH("S",X2)))</formula>
    </cfRule>
    <cfRule type="containsText" dxfId="27" priority="439" operator="containsText" text="F">
      <formula>NOT(ISERROR(SEARCH("F",X2)))</formula>
    </cfRule>
    <cfRule type="containsText" dxfId="26" priority="440" operator="containsText" text="E">
      <formula>NOT(ISERROR(SEARCH("E",X2)))</formula>
    </cfRule>
    <cfRule type="containsText" dxfId="25" priority="441" operator="containsText" text="B">
      <formula>NOT(ISERROR(SEARCH("B",X2)))</formula>
    </cfRule>
    <cfRule type="containsText" dxfId="24" priority="442" operator="containsText" text="A">
      <formula>NOT(ISERROR(SEARCH("A",X2)))</formula>
    </cfRule>
  </conditionalFormatting>
  <conditionalFormatting sqref="AD2:AG81">
    <cfRule type="containsText" dxfId="23" priority="3" operator="containsText" text="A">
      <formula>NOT(ISERROR(SEARCH("A",AD2)))</formula>
    </cfRule>
    <cfRule type="containsText" dxfId="22" priority="2" operator="containsText" text="B">
      <formula>NOT(ISERROR(SEARCH("B",AD2)))</formula>
    </cfRule>
    <cfRule type="containsText" dxfId="21" priority="1" operator="containsText" text="E">
      <formula>NOT(ISERROR(SEARCH("E",AD2)))</formula>
    </cfRule>
  </conditionalFormatting>
  <dataValidations count="2">
    <dataValidation type="list" allowBlank="1" showInputMessage="1" showErrorMessage="1" sqref="AG2:AG33" xr:uid="{F199639A-A70F-FA40-9ACC-DC877E74F98E}">
      <formula1>"強風,外差し,イン先行,凍結防止"</formula1>
    </dataValidation>
    <dataValidation type="list" allowBlank="1" showInputMessage="1" showErrorMessage="1" sqref="AG34:AG81" xr:uid="{5CDEFF19-C529-EE45-84CB-302B6A8589F3}">
      <formula1>"強風,外差し,イン先行"</formula1>
    </dataValidation>
  </dataValidations>
  <pageMargins left="0.75" right="0.75" top="1" bottom="1" header="0.3" footer="0.3"/>
  <pageSetup paperSize="9" orientation="portrait" horizontalDpi="4294967292" verticalDpi="4294967292"/>
  <ignoredErrors>
    <ignoredError sqref="M2:P8 M9:P11 M12:P16 M17:P22 M23:P27 M28:P32 M33:P34 M35:P39 M40:P42 M43:P48 M49:P53 M54:P56 M57:P61 M62:P64 M65:P68 M69:P72 M73:Q74 M75:P75 M76:P79 M82:P82 M80:P8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98"/>
  <sheetViews>
    <sheetView workbookViewId="0">
      <pane xSplit="5" ySplit="1" topLeftCell="L76" activePane="bottomRight" state="frozen"/>
      <selection activeCell="E24" sqref="E24"/>
      <selection pane="topRight" activeCell="E24" sqref="E24"/>
      <selection pane="bottomLeft" activeCell="E24" sqref="E24"/>
      <selection pane="bottomRight" activeCell="E98" sqref="E9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45318</v>
      </c>
      <c r="B2" s="26" t="s">
        <v>204</v>
      </c>
      <c r="C2" s="8" t="s">
        <v>215</v>
      </c>
      <c r="D2" s="9">
        <v>6.9444444444444434E-2</v>
      </c>
      <c r="E2" s="8" t="s">
        <v>287</v>
      </c>
      <c r="F2" s="10">
        <v>12.2</v>
      </c>
      <c r="G2" s="10">
        <v>11</v>
      </c>
      <c r="H2" s="10">
        <v>11.9</v>
      </c>
      <c r="I2" s="10">
        <v>12.9</v>
      </c>
      <c r="J2" s="10">
        <v>13.3</v>
      </c>
      <c r="K2" s="10">
        <v>13.5</v>
      </c>
      <c r="L2" s="10">
        <v>12.4</v>
      </c>
      <c r="M2" s="10">
        <v>12.8</v>
      </c>
      <c r="N2" s="31">
        <f>SUM(F2:H2)</f>
        <v>35.1</v>
      </c>
      <c r="O2" s="31">
        <f>SUM(I2:J2)</f>
        <v>26.200000000000003</v>
      </c>
      <c r="P2" s="31">
        <f>SUM(K2:M2)</f>
        <v>38.700000000000003</v>
      </c>
      <c r="Q2" s="32">
        <f>SUM(F2:J2)</f>
        <v>61.3</v>
      </c>
      <c r="R2" s="32">
        <f>SUM(I2:M2)</f>
        <v>64.900000000000006</v>
      </c>
      <c r="S2" s="11" t="s">
        <v>213</v>
      </c>
      <c r="T2" s="11" t="s">
        <v>226</v>
      </c>
      <c r="U2" s="13" t="s">
        <v>255</v>
      </c>
      <c r="V2" s="13" t="s">
        <v>229</v>
      </c>
      <c r="W2" s="13" t="s">
        <v>282</v>
      </c>
      <c r="X2" s="12">
        <v>4.0999999999999996</v>
      </c>
      <c r="Y2" s="12">
        <v>4.0999999999999996</v>
      </c>
      <c r="Z2" s="11" t="s">
        <v>180</v>
      </c>
      <c r="AA2" s="12">
        <v>0.8</v>
      </c>
      <c r="AB2" s="12" t="s">
        <v>322</v>
      </c>
      <c r="AC2" s="12">
        <v>0.3</v>
      </c>
      <c r="AD2" s="12">
        <v>0.5</v>
      </c>
      <c r="AE2" s="12"/>
      <c r="AF2" s="11" t="s">
        <v>324</v>
      </c>
      <c r="AG2" s="11" t="s">
        <v>323</v>
      </c>
      <c r="AH2" s="11" t="s">
        <v>180</v>
      </c>
      <c r="AI2" s="8" t="s">
        <v>315</v>
      </c>
      <c r="AJ2" s="8" t="s">
        <v>355</v>
      </c>
      <c r="AK2" s="35" t="s">
        <v>356</v>
      </c>
    </row>
    <row r="3" spans="1:37" s="5" customFormat="1">
      <c r="A3" s="6">
        <v>45318</v>
      </c>
      <c r="B3" s="27" t="s">
        <v>188</v>
      </c>
      <c r="C3" s="8" t="s">
        <v>215</v>
      </c>
      <c r="D3" s="9">
        <v>6.805555555555555E-2</v>
      </c>
      <c r="E3" s="8" t="s">
        <v>288</v>
      </c>
      <c r="F3" s="10">
        <v>12</v>
      </c>
      <c r="G3" s="10">
        <v>10.8</v>
      </c>
      <c r="H3" s="10">
        <v>11.8</v>
      </c>
      <c r="I3" s="10">
        <v>11.9</v>
      </c>
      <c r="J3" s="10">
        <v>12.4</v>
      </c>
      <c r="K3" s="10">
        <v>13</v>
      </c>
      <c r="L3" s="10">
        <v>12.7</v>
      </c>
      <c r="M3" s="10">
        <v>13.4</v>
      </c>
      <c r="N3" s="31">
        <f>SUM(F3:H3)</f>
        <v>34.6</v>
      </c>
      <c r="O3" s="31">
        <f>SUM(I3:J3)</f>
        <v>24.3</v>
      </c>
      <c r="P3" s="31">
        <f>SUM(K3:M3)</f>
        <v>39.1</v>
      </c>
      <c r="Q3" s="32">
        <f>SUM(F3:J3)</f>
        <v>58.9</v>
      </c>
      <c r="R3" s="32">
        <f>SUM(I3:M3)</f>
        <v>63.4</v>
      </c>
      <c r="S3" s="11" t="s">
        <v>217</v>
      </c>
      <c r="T3" s="11" t="s">
        <v>214</v>
      </c>
      <c r="U3" s="13" t="s">
        <v>256</v>
      </c>
      <c r="V3" s="13" t="s">
        <v>228</v>
      </c>
      <c r="W3" s="13" t="s">
        <v>237</v>
      </c>
      <c r="X3" s="12">
        <v>4.0999999999999996</v>
      </c>
      <c r="Y3" s="12">
        <v>4.0999999999999996</v>
      </c>
      <c r="Z3" s="11" t="s">
        <v>180</v>
      </c>
      <c r="AA3" s="12">
        <v>-0.3</v>
      </c>
      <c r="AB3" s="12" t="s">
        <v>322</v>
      </c>
      <c r="AC3" s="12">
        <v>-0.8</v>
      </c>
      <c r="AD3" s="12">
        <v>0.5</v>
      </c>
      <c r="AE3" s="12"/>
      <c r="AF3" s="11" t="s">
        <v>327</v>
      </c>
      <c r="AG3" s="11" t="s">
        <v>324</v>
      </c>
      <c r="AH3" s="11" t="s">
        <v>196</v>
      </c>
      <c r="AI3" s="8" t="s">
        <v>315</v>
      </c>
      <c r="AJ3" s="8" t="s">
        <v>330</v>
      </c>
      <c r="AK3" s="35" t="s">
        <v>331</v>
      </c>
    </row>
    <row r="4" spans="1:37" s="5" customFormat="1">
      <c r="A4" s="6">
        <v>45319</v>
      </c>
      <c r="B4" s="27" t="s">
        <v>190</v>
      </c>
      <c r="C4" s="8" t="s">
        <v>215</v>
      </c>
      <c r="D4" s="9">
        <v>6.8773148148148153E-2</v>
      </c>
      <c r="E4" s="8" t="s">
        <v>284</v>
      </c>
      <c r="F4" s="10">
        <v>12.2</v>
      </c>
      <c r="G4" s="10">
        <v>11.2</v>
      </c>
      <c r="H4" s="10">
        <v>11.7</v>
      </c>
      <c r="I4" s="10">
        <v>12.4</v>
      </c>
      <c r="J4" s="10">
        <v>12.9</v>
      </c>
      <c r="K4" s="10">
        <v>12.6</v>
      </c>
      <c r="L4" s="10">
        <v>12.7</v>
      </c>
      <c r="M4" s="10">
        <v>13.5</v>
      </c>
      <c r="N4" s="31">
        <f>SUM(F4:H4)</f>
        <v>35.099999999999994</v>
      </c>
      <c r="O4" s="31">
        <f>SUM(I4:J4)</f>
        <v>25.3</v>
      </c>
      <c r="P4" s="31">
        <f>SUM(K4:M4)</f>
        <v>38.799999999999997</v>
      </c>
      <c r="Q4" s="32">
        <f>SUM(F4:J4)</f>
        <v>60.399999999999991</v>
      </c>
      <c r="R4" s="32">
        <f>SUM(I4:M4)</f>
        <v>64.099999999999994</v>
      </c>
      <c r="S4" s="11" t="s">
        <v>217</v>
      </c>
      <c r="T4" s="11" t="s">
        <v>214</v>
      </c>
      <c r="U4" s="13" t="s">
        <v>298</v>
      </c>
      <c r="V4" s="13" t="s">
        <v>245</v>
      </c>
      <c r="W4" s="13" t="s">
        <v>282</v>
      </c>
      <c r="X4" s="12">
        <v>3.5</v>
      </c>
      <c r="Y4" s="12">
        <v>4</v>
      </c>
      <c r="Z4" s="11" t="s">
        <v>180</v>
      </c>
      <c r="AA4" s="12" t="s">
        <v>326</v>
      </c>
      <c r="AB4" s="12" t="s">
        <v>322</v>
      </c>
      <c r="AC4" s="12">
        <v>-0.6</v>
      </c>
      <c r="AD4" s="12">
        <v>0.6</v>
      </c>
      <c r="AE4" s="12"/>
      <c r="AF4" s="11" t="s">
        <v>327</v>
      </c>
      <c r="AG4" s="11" t="s">
        <v>323</v>
      </c>
      <c r="AH4" s="11" t="s">
        <v>180</v>
      </c>
      <c r="AI4" s="8" t="s">
        <v>315</v>
      </c>
      <c r="AJ4" s="8" t="s">
        <v>309</v>
      </c>
      <c r="AK4" s="35" t="s">
        <v>310</v>
      </c>
    </row>
    <row r="5" spans="1:37" s="5" customFormat="1">
      <c r="A5" s="6">
        <v>45319</v>
      </c>
      <c r="B5" s="27" t="s">
        <v>186</v>
      </c>
      <c r="C5" s="8" t="s">
        <v>215</v>
      </c>
      <c r="D5" s="9">
        <v>6.8159722222222219E-2</v>
      </c>
      <c r="E5" s="8" t="s">
        <v>302</v>
      </c>
      <c r="F5" s="10">
        <v>12.5</v>
      </c>
      <c r="G5" s="10">
        <v>11.4</v>
      </c>
      <c r="H5" s="10">
        <v>12</v>
      </c>
      <c r="I5" s="10">
        <v>12.3</v>
      </c>
      <c r="J5" s="10">
        <v>12.7</v>
      </c>
      <c r="K5" s="10">
        <v>13</v>
      </c>
      <c r="L5" s="10">
        <v>12.2</v>
      </c>
      <c r="M5" s="10">
        <v>12.8</v>
      </c>
      <c r="N5" s="31">
        <f>SUM(F5:H5)</f>
        <v>35.9</v>
      </c>
      <c r="O5" s="31">
        <f>SUM(I5:J5)</f>
        <v>25</v>
      </c>
      <c r="P5" s="31">
        <f>SUM(K5:M5)</f>
        <v>38</v>
      </c>
      <c r="Q5" s="32">
        <f>SUM(F5:J5)</f>
        <v>60.900000000000006</v>
      </c>
      <c r="R5" s="32">
        <f>SUM(I5:M5)</f>
        <v>63</v>
      </c>
      <c r="S5" s="11" t="s">
        <v>219</v>
      </c>
      <c r="T5" s="11" t="s">
        <v>233</v>
      </c>
      <c r="U5" s="13" t="s">
        <v>231</v>
      </c>
      <c r="V5" s="13" t="s">
        <v>227</v>
      </c>
      <c r="W5" s="13" t="s">
        <v>235</v>
      </c>
      <c r="X5" s="12">
        <v>3.5</v>
      </c>
      <c r="Y5" s="12">
        <v>4</v>
      </c>
      <c r="Z5" s="11" t="s">
        <v>180</v>
      </c>
      <c r="AA5" s="12">
        <v>0.9</v>
      </c>
      <c r="AB5" s="12" t="s">
        <v>322</v>
      </c>
      <c r="AC5" s="12">
        <v>0.3</v>
      </c>
      <c r="AD5" s="12">
        <v>0.6</v>
      </c>
      <c r="AE5" s="12"/>
      <c r="AF5" s="11" t="s">
        <v>324</v>
      </c>
      <c r="AG5" s="11" t="s">
        <v>324</v>
      </c>
      <c r="AH5" s="11" t="s">
        <v>197</v>
      </c>
      <c r="AI5" s="8" t="s">
        <v>315</v>
      </c>
      <c r="AJ5" s="8" t="s">
        <v>320</v>
      </c>
      <c r="AK5" s="35" t="s">
        <v>321</v>
      </c>
    </row>
    <row r="6" spans="1:37" s="5" customFormat="1">
      <c r="A6" s="6">
        <v>45325</v>
      </c>
      <c r="B6" s="27" t="s">
        <v>190</v>
      </c>
      <c r="C6" s="8" t="s">
        <v>215</v>
      </c>
      <c r="D6" s="9">
        <v>6.8773148148148153E-2</v>
      </c>
      <c r="E6" s="8" t="s">
        <v>377</v>
      </c>
      <c r="F6" s="10">
        <v>12.5</v>
      </c>
      <c r="G6" s="10">
        <v>11.1</v>
      </c>
      <c r="H6" s="10">
        <v>11.6</v>
      </c>
      <c r="I6" s="10">
        <v>12.6</v>
      </c>
      <c r="J6" s="10">
        <v>13</v>
      </c>
      <c r="K6" s="10">
        <v>13.1</v>
      </c>
      <c r="L6" s="10">
        <v>12.6</v>
      </c>
      <c r="M6" s="10">
        <v>12.7</v>
      </c>
      <c r="N6" s="31">
        <f t="shared" ref="N6:N11" si="0">SUM(F6:H6)</f>
        <v>35.200000000000003</v>
      </c>
      <c r="O6" s="31">
        <f t="shared" ref="O6:O11" si="1">SUM(I6:J6)</f>
        <v>25.6</v>
      </c>
      <c r="P6" s="31">
        <f t="shared" ref="P6:P11" si="2">SUM(K6:M6)</f>
        <v>38.4</v>
      </c>
      <c r="Q6" s="32">
        <f t="shared" ref="Q6:Q11" si="3">SUM(F6:J6)</f>
        <v>60.800000000000004</v>
      </c>
      <c r="R6" s="32">
        <f t="shared" ref="R6:R11" si="4">SUM(I6:M6)</f>
        <v>64</v>
      </c>
      <c r="S6" s="11" t="s">
        <v>217</v>
      </c>
      <c r="T6" s="11" t="s">
        <v>376</v>
      </c>
      <c r="U6" s="13" t="s">
        <v>378</v>
      </c>
      <c r="V6" s="13" t="s">
        <v>379</v>
      </c>
      <c r="W6" s="13" t="s">
        <v>380</v>
      </c>
      <c r="X6" s="12">
        <v>2</v>
      </c>
      <c r="Y6" s="12">
        <v>1.5</v>
      </c>
      <c r="Z6" s="11" t="s">
        <v>180</v>
      </c>
      <c r="AA6" s="12" t="s">
        <v>326</v>
      </c>
      <c r="AB6" s="12" t="s">
        <v>322</v>
      </c>
      <c r="AC6" s="12">
        <v>-0.5</v>
      </c>
      <c r="AD6" s="12">
        <v>0.5</v>
      </c>
      <c r="AE6" s="12"/>
      <c r="AF6" s="11" t="s">
        <v>327</v>
      </c>
      <c r="AG6" s="11" t="s">
        <v>324</v>
      </c>
      <c r="AH6" s="11" t="s">
        <v>197</v>
      </c>
      <c r="AI6" s="8"/>
      <c r="AJ6" s="8" t="s">
        <v>459</v>
      </c>
      <c r="AK6" s="35" t="s">
        <v>460</v>
      </c>
    </row>
    <row r="7" spans="1:37" s="5" customFormat="1">
      <c r="A7" s="6">
        <v>45325</v>
      </c>
      <c r="B7" s="27" t="s">
        <v>186</v>
      </c>
      <c r="C7" s="8" t="s">
        <v>215</v>
      </c>
      <c r="D7" s="9">
        <v>6.8113425925925938E-2</v>
      </c>
      <c r="E7" s="8" t="s">
        <v>390</v>
      </c>
      <c r="F7" s="10">
        <v>12.5</v>
      </c>
      <c r="G7" s="10">
        <v>11.1</v>
      </c>
      <c r="H7" s="10">
        <v>12.4</v>
      </c>
      <c r="I7" s="10">
        <v>12.5</v>
      </c>
      <c r="J7" s="10">
        <v>12.4</v>
      </c>
      <c r="K7" s="10">
        <v>12.5</v>
      </c>
      <c r="L7" s="10">
        <v>12.2</v>
      </c>
      <c r="M7" s="10">
        <v>12.9</v>
      </c>
      <c r="N7" s="31">
        <f t="shared" si="0"/>
        <v>36</v>
      </c>
      <c r="O7" s="31">
        <f t="shared" si="1"/>
        <v>24.9</v>
      </c>
      <c r="P7" s="31">
        <f t="shared" si="2"/>
        <v>37.6</v>
      </c>
      <c r="Q7" s="32">
        <f t="shared" si="3"/>
        <v>60.9</v>
      </c>
      <c r="R7" s="32">
        <f t="shared" si="4"/>
        <v>62.499999999999993</v>
      </c>
      <c r="S7" s="11" t="s">
        <v>213</v>
      </c>
      <c r="T7" s="11" t="s">
        <v>226</v>
      </c>
      <c r="U7" s="13" t="s">
        <v>391</v>
      </c>
      <c r="V7" s="13" t="s">
        <v>392</v>
      </c>
      <c r="W7" s="13" t="s">
        <v>234</v>
      </c>
      <c r="X7" s="12">
        <v>2</v>
      </c>
      <c r="Y7" s="12">
        <v>1.5</v>
      </c>
      <c r="Z7" s="11" t="s">
        <v>180</v>
      </c>
      <c r="AA7" s="12">
        <v>0.5</v>
      </c>
      <c r="AB7" s="12" t="s">
        <v>322</v>
      </c>
      <c r="AC7" s="12" t="s">
        <v>326</v>
      </c>
      <c r="AD7" s="12">
        <v>0.5</v>
      </c>
      <c r="AE7" s="12"/>
      <c r="AF7" s="11" t="s">
        <v>324</v>
      </c>
      <c r="AG7" s="11" t="s">
        <v>323</v>
      </c>
      <c r="AH7" s="11" t="s">
        <v>197</v>
      </c>
      <c r="AI7" s="8"/>
      <c r="AJ7" s="8" t="s">
        <v>453</v>
      </c>
      <c r="AK7" s="35" t="s">
        <v>454</v>
      </c>
    </row>
    <row r="8" spans="1:37" s="5" customFormat="1">
      <c r="A8" s="6">
        <v>45325</v>
      </c>
      <c r="B8" s="27" t="s">
        <v>187</v>
      </c>
      <c r="C8" s="8" t="s">
        <v>215</v>
      </c>
      <c r="D8" s="9">
        <v>6.87962962962963E-2</v>
      </c>
      <c r="E8" s="8" t="s">
        <v>396</v>
      </c>
      <c r="F8" s="10">
        <v>12.9</v>
      </c>
      <c r="G8" s="10">
        <v>12.2</v>
      </c>
      <c r="H8" s="10">
        <v>12.8</v>
      </c>
      <c r="I8" s="10">
        <v>13.2</v>
      </c>
      <c r="J8" s="10">
        <v>13</v>
      </c>
      <c r="K8" s="10">
        <v>12.4</v>
      </c>
      <c r="L8" s="10">
        <v>11.3</v>
      </c>
      <c r="M8" s="10">
        <v>11.6</v>
      </c>
      <c r="N8" s="31">
        <f t="shared" si="0"/>
        <v>37.900000000000006</v>
      </c>
      <c r="O8" s="31">
        <f t="shared" si="1"/>
        <v>26.2</v>
      </c>
      <c r="P8" s="31">
        <f t="shared" si="2"/>
        <v>35.300000000000004</v>
      </c>
      <c r="Q8" s="32">
        <f t="shared" si="3"/>
        <v>64.100000000000009</v>
      </c>
      <c r="R8" s="32">
        <f t="shared" si="4"/>
        <v>61.500000000000007</v>
      </c>
      <c r="S8" s="11" t="s">
        <v>221</v>
      </c>
      <c r="T8" s="11" t="s">
        <v>220</v>
      </c>
      <c r="U8" s="13" t="s">
        <v>227</v>
      </c>
      <c r="V8" s="13" t="s">
        <v>227</v>
      </c>
      <c r="W8" s="13" t="s">
        <v>367</v>
      </c>
      <c r="X8" s="12">
        <v>2</v>
      </c>
      <c r="Y8" s="12">
        <v>1.5</v>
      </c>
      <c r="Z8" s="11" t="s">
        <v>180</v>
      </c>
      <c r="AA8" s="12">
        <v>2.2000000000000002</v>
      </c>
      <c r="AB8" s="12">
        <v>-0.7</v>
      </c>
      <c r="AC8" s="12">
        <v>1</v>
      </c>
      <c r="AD8" s="12">
        <v>0.5</v>
      </c>
      <c r="AE8" s="12"/>
      <c r="AF8" s="11" t="s">
        <v>328</v>
      </c>
      <c r="AG8" s="11" t="s">
        <v>324</v>
      </c>
      <c r="AH8" s="11" t="s">
        <v>180</v>
      </c>
      <c r="AI8" s="8"/>
      <c r="AJ8" s="8" t="s">
        <v>422</v>
      </c>
      <c r="AK8" s="35" t="s">
        <v>423</v>
      </c>
    </row>
    <row r="9" spans="1:37" s="5" customFormat="1">
      <c r="A9" s="6">
        <v>45326</v>
      </c>
      <c r="B9" s="27" t="s">
        <v>195</v>
      </c>
      <c r="C9" s="8" t="s">
        <v>215</v>
      </c>
      <c r="D9" s="9">
        <v>6.9525462962962969E-2</v>
      </c>
      <c r="E9" s="8" t="s">
        <v>402</v>
      </c>
      <c r="F9" s="10">
        <v>12.5</v>
      </c>
      <c r="G9" s="10">
        <v>11.4</v>
      </c>
      <c r="H9" s="10">
        <v>12.1</v>
      </c>
      <c r="I9" s="10">
        <v>12.6</v>
      </c>
      <c r="J9" s="10">
        <v>13.2</v>
      </c>
      <c r="K9" s="10">
        <v>13.1</v>
      </c>
      <c r="L9" s="10">
        <v>13.3</v>
      </c>
      <c r="M9" s="10">
        <v>12.5</v>
      </c>
      <c r="N9" s="31">
        <f t="shared" si="0"/>
        <v>36</v>
      </c>
      <c r="O9" s="31">
        <f t="shared" si="1"/>
        <v>25.799999999999997</v>
      </c>
      <c r="P9" s="31">
        <f t="shared" si="2"/>
        <v>38.9</v>
      </c>
      <c r="Q9" s="32">
        <f t="shared" si="3"/>
        <v>61.8</v>
      </c>
      <c r="R9" s="32">
        <f t="shared" si="4"/>
        <v>64.7</v>
      </c>
      <c r="S9" s="11" t="s">
        <v>213</v>
      </c>
      <c r="T9" s="11" t="s">
        <v>214</v>
      </c>
      <c r="U9" s="13" t="s">
        <v>403</v>
      </c>
      <c r="V9" s="13" t="s">
        <v>403</v>
      </c>
      <c r="W9" s="13" t="s">
        <v>273</v>
      </c>
      <c r="X9" s="12">
        <v>2.2999999999999998</v>
      </c>
      <c r="Y9" s="12">
        <v>2.6</v>
      </c>
      <c r="Z9" s="11" t="s">
        <v>180</v>
      </c>
      <c r="AA9" s="12">
        <v>1.2</v>
      </c>
      <c r="AB9" s="12" t="s">
        <v>322</v>
      </c>
      <c r="AC9" s="12">
        <v>0.8</v>
      </c>
      <c r="AD9" s="12">
        <v>0.4</v>
      </c>
      <c r="AE9" s="12"/>
      <c r="AF9" s="11" t="s">
        <v>323</v>
      </c>
      <c r="AG9" s="11" t="s">
        <v>323</v>
      </c>
      <c r="AH9" s="11" t="s">
        <v>180</v>
      </c>
      <c r="AI9" s="8"/>
      <c r="AJ9" s="8" t="s">
        <v>443</v>
      </c>
      <c r="AK9" s="35" t="s">
        <v>444</v>
      </c>
    </row>
    <row r="10" spans="1:37" s="5" customFormat="1">
      <c r="A10" s="6">
        <v>45326</v>
      </c>
      <c r="B10" s="26" t="s">
        <v>186</v>
      </c>
      <c r="C10" s="8" t="s">
        <v>215</v>
      </c>
      <c r="D10" s="9">
        <v>6.8159722222222219E-2</v>
      </c>
      <c r="E10" s="8" t="s">
        <v>404</v>
      </c>
      <c r="F10" s="10">
        <v>12.2</v>
      </c>
      <c r="G10" s="10">
        <v>11.2</v>
      </c>
      <c r="H10" s="10">
        <v>12.4</v>
      </c>
      <c r="I10" s="10">
        <v>12.9</v>
      </c>
      <c r="J10" s="10">
        <v>13.2</v>
      </c>
      <c r="K10" s="10">
        <v>12.6</v>
      </c>
      <c r="L10" s="10">
        <v>12.4</v>
      </c>
      <c r="M10" s="10">
        <v>12</v>
      </c>
      <c r="N10" s="31">
        <f t="shared" si="0"/>
        <v>35.799999999999997</v>
      </c>
      <c r="O10" s="31">
        <f t="shared" si="1"/>
        <v>26.1</v>
      </c>
      <c r="P10" s="31">
        <f t="shared" si="2"/>
        <v>37</v>
      </c>
      <c r="Q10" s="32">
        <f t="shared" si="3"/>
        <v>61.899999999999991</v>
      </c>
      <c r="R10" s="32">
        <f t="shared" si="4"/>
        <v>63.1</v>
      </c>
      <c r="S10" s="11" t="s">
        <v>219</v>
      </c>
      <c r="T10" s="11" t="s">
        <v>230</v>
      </c>
      <c r="U10" s="13" t="s">
        <v>223</v>
      </c>
      <c r="V10" s="13" t="s">
        <v>231</v>
      </c>
      <c r="W10" s="13" t="s">
        <v>414</v>
      </c>
      <c r="X10" s="12">
        <v>2.2999999999999998</v>
      </c>
      <c r="Y10" s="12">
        <v>2.6</v>
      </c>
      <c r="Z10" s="11" t="s">
        <v>180</v>
      </c>
      <c r="AA10" s="12">
        <v>0.9</v>
      </c>
      <c r="AB10" s="12" t="s">
        <v>322</v>
      </c>
      <c r="AC10" s="12">
        <v>0.5</v>
      </c>
      <c r="AD10" s="12">
        <v>0.4</v>
      </c>
      <c r="AE10" s="12"/>
      <c r="AF10" s="11" t="s">
        <v>323</v>
      </c>
      <c r="AG10" s="11" t="s">
        <v>324</v>
      </c>
      <c r="AH10" s="11" t="s">
        <v>197</v>
      </c>
      <c r="AI10" s="8"/>
      <c r="AJ10" s="8" t="s">
        <v>420</v>
      </c>
      <c r="AK10" s="35" t="s">
        <v>421</v>
      </c>
    </row>
    <row r="11" spans="1:37" s="5" customFormat="1">
      <c r="A11" s="6">
        <v>45326</v>
      </c>
      <c r="B11" s="27" t="s">
        <v>189</v>
      </c>
      <c r="C11" s="8" t="s">
        <v>215</v>
      </c>
      <c r="D11" s="9">
        <v>6.6724537037037041E-2</v>
      </c>
      <c r="E11" s="8" t="s">
        <v>413</v>
      </c>
      <c r="F11" s="10">
        <v>12.2</v>
      </c>
      <c r="G11" s="10">
        <v>11.1</v>
      </c>
      <c r="H11" s="10">
        <v>11.8</v>
      </c>
      <c r="I11" s="10">
        <v>12</v>
      </c>
      <c r="J11" s="10">
        <v>12.2</v>
      </c>
      <c r="K11" s="10">
        <v>12.5</v>
      </c>
      <c r="L11" s="10">
        <v>12.5</v>
      </c>
      <c r="M11" s="10">
        <v>12.2</v>
      </c>
      <c r="N11" s="31">
        <f t="shared" si="0"/>
        <v>35.099999999999994</v>
      </c>
      <c r="O11" s="31">
        <f t="shared" si="1"/>
        <v>24.2</v>
      </c>
      <c r="P11" s="31">
        <f t="shared" si="2"/>
        <v>37.200000000000003</v>
      </c>
      <c r="Q11" s="32">
        <f t="shared" si="3"/>
        <v>59.3</v>
      </c>
      <c r="R11" s="32">
        <f t="shared" si="4"/>
        <v>61.400000000000006</v>
      </c>
      <c r="S11" s="11" t="s">
        <v>217</v>
      </c>
      <c r="T11" s="11" t="s">
        <v>226</v>
      </c>
      <c r="U11" s="13" t="s">
        <v>223</v>
      </c>
      <c r="V11" s="13" t="s">
        <v>237</v>
      </c>
      <c r="W11" s="13" t="s">
        <v>237</v>
      </c>
      <c r="X11" s="12">
        <v>2.2999999999999998</v>
      </c>
      <c r="Y11" s="12">
        <v>2.6</v>
      </c>
      <c r="Z11" s="11" t="s">
        <v>180</v>
      </c>
      <c r="AA11" s="12">
        <v>0.1</v>
      </c>
      <c r="AB11" s="12" t="s">
        <v>322</v>
      </c>
      <c r="AC11" s="12">
        <v>-0.3</v>
      </c>
      <c r="AD11" s="12">
        <v>0.4</v>
      </c>
      <c r="AE11" s="12" t="s">
        <v>329</v>
      </c>
      <c r="AF11" s="11" t="s">
        <v>324</v>
      </c>
      <c r="AG11" s="11" t="s">
        <v>324</v>
      </c>
      <c r="AH11" s="11" t="s">
        <v>197</v>
      </c>
      <c r="AI11" s="8"/>
      <c r="AJ11" s="8" t="s">
        <v>428</v>
      </c>
      <c r="AK11" s="35" t="s">
        <v>429</v>
      </c>
    </row>
    <row r="12" spans="1:37" s="5" customFormat="1">
      <c r="A12" s="6">
        <v>45332</v>
      </c>
      <c r="B12" s="27" t="s">
        <v>190</v>
      </c>
      <c r="C12" s="8" t="s">
        <v>487</v>
      </c>
      <c r="D12" s="9">
        <v>6.8136574074074072E-2</v>
      </c>
      <c r="E12" s="8" t="s">
        <v>477</v>
      </c>
      <c r="F12" s="10">
        <v>12.6</v>
      </c>
      <c r="G12" s="10">
        <v>10.8</v>
      </c>
      <c r="H12" s="10">
        <v>11.8</v>
      </c>
      <c r="I12" s="10">
        <v>12.9</v>
      </c>
      <c r="J12" s="10">
        <v>13.4</v>
      </c>
      <c r="K12" s="10">
        <v>13</v>
      </c>
      <c r="L12" s="10">
        <v>12.2</v>
      </c>
      <c r="M12" s="10">
        <v>12</v>
      </c>
      <c r="N12" s="31">
        <f t="shared" ref="N12:N21" si="5">SUM(F12:H12)</f>
        <v>35.200000000000003</v>
      </c>
      <c r="O12" s="31">
        <f t="shared" ref="O12:O21" si="6">SUM(I12:J12)</f>
        <v>26.3</v>
      </c>
      <c r="P12" s="31">
        <f t="shared" ref="P12:P21" si="7">SUM(K12:M12)</f>
        <v>37.200000000000003</v>
      </c>
      <c r="Q12" s="32">
        <f t="shared" ref="Q12:Q21" si="8">SUM(F12:J12)</f>
        <v>61.5</v>
      </c>
      <c r="R12" s="32">
        <f t="shared" ref="R12:R21" si="9">SUM(I12:M12)</f>
        <v>63.5</v>
      </c>
      <c r="S12" s="11" t="s">
        <v>213</v>
      </c>
      <c r="T12" s="11" t="s">
        <v>220</v>
      </c>
      <c r="U12" s="13" t="s">
        <v>494</v>
      </c>
      <c r="V12" s="13" t="s">
        <v>494</v>
      </c>
      <c r="W12" s="13" t="s">
        <v>494</v>
      </c>
      <c r="X12" s="12">
        <v>6.9</v>
      </c>
      <c r="Y12" s="12">
        <v>7.9</v>
      </c>
      <c r="Z12" s="11" t="s">
        <v>196</v>
      </c>
      <c r="AA12" s="12">
        <v>-0.5</v>
      </c>
      <c r="AB12" s="12" t="s">
        <v>322</v>
      </c>
      <c r="AC12" s="12">
        <v>0.1</v>
      </c>
      <c r="AD12" s="12">
        <v>-0.6</v>
      </c>
      <c r="AE12" s="12"/>
      <c r="AF12" s="11" t="s">
        <v>324</v>
      </c>
      <c r="AG12" s="11" t="s">
        <v>323</v>
      </c>
      <c r="AH12" s="11" t="s">
        <v>197</v>
      </c>
      <c r="AI12" s="8" t="s">
        <v>315</v>
      </c>
      <c r="AJ12" s="8" t="s">
        <v>528</v>
      </c>
      <c r="AK12" s="35" t="s">
        <v>529</v>
      </c>
    </row>
    <row r="13" spans="1:37" s="5" customFormat="1">
      <c r="A13" s="6">
        <v>45332</v>
      </c>
      <c r="B13" s="27" t="s">
        <v>187</v>
      </c>
      <c r="C13" s="8" t="s">
        <v>487</v>
      </c>
      <c r="D13" s="9">
        <v>6.6747685185185188E-2</v>
      </c>
      <c r="E13" s="8" t="s">
        <v>493</v>
      </c>
      <c r="F13" s="10">
        <v>12.7</v>
      </c>
      <c r="G13" s="10">
        <v>11</v>
      </c>
      <c r="H13" s="10">
        <v>11.8</v>
      </c>
      <c r="I13" s="10">
        <v>12.4</v>
      </c>
      <c r="J13" s="10">
        <v>12.5</v>
      </c>
      <c r="K13" s="10">
        <v>12.3</v>
      </c>
      <c r="L13" s="10">
        <v>11.9</v>
      </c>
      <c r="M13" s="10">
        <v>12.1</v>
      </c>
      <c r="N13" s="31">
        <f t="shared" si="5"/>
        <v>35.5</v>
      </c>
      <c r="O13" s="31">
        <f t="shared" si="6"/>
        <v>24.9</v>
      </c>
      <c r="P13" s="31">
        <f t="shared" si="7"/>
        <v>36.300000000000004</v>
      </c>
      <c r="Q13" s="32">
        <f t="shared" si="8"/>
        <v>60.4</v>
      </c>
      <c r="R13" s="32">
        <f t="shared" si="9"/>
        <v>61.2</v>
      </c>
      <c r="S13" s="11" t="s">
        <v>213</v>
      </c>
      <c r="T13" s="11" t="s">
        <v>226</v>
      </c>
      <c r="U13" s="13" t="s">
        <v>234</v>
      </c>
      <c r="V13" s="13" t="s">
        <v>374</v>
      </c>
      <c r="W13" s="13" t="s">
        <v>495</v>
      </c>
      <c r="X13" s="12">
        <v>6.9</v>
      </c>
      <c r="Y13" s="12">
        <v>7.9</v>
      </c>
      <c r="Z13" s="11" t="s">
        <v>197</v>
      </c>
      <c r="AA13" s="12">
        <v>-0.5</v>
      </c>
      <c r="AB13" s="12" t="s">
        <v>322</v>
      </c>
      <c r="AC13" s="12">
        <v>-0.1</v>
      </c>
      <c r="AD13" s="12">
        <v>-0.4</v>
      </c>
      <c r="AE13" s="12"/>
      <c r="AF13" s="11" t="s">
        <v>324</v>
      </c>
      <c r="AG13" s="11" t="s">
        <v>324</v>
      </c>
      <c r="AH13" s="11" t="s">
        <v>197</v>
      </c>
      <c r="AI13" s="8" t="s">
        <v>315</v>
      </c>
      <c r="AJ13" s="8" t="s">
        <v>544</v>
      </c>
      <c r="AK13" s="35" t="s">
        <v>545</v>
      </c>
    </row>
    <row r="14" spans="1:37" s="5" customFormat="1">
      <c r="A14" s="6">
        <v>45333</v>
      </c>
      <c r="B14" s="26" t="s">
        <v>190</v>
      </c>
      <c r="C14" s="8" t="s">
        <v>487</v>
      </c>
      <c r="D14" s="9">
        <v>6.8854166666666661E-2</v>
      </c>
      <c r="E14" s="8" t="s">
        <v>501</v>
      </c>
      <c r="F14" s="10">
        <v>12.5</v>
      </c>
      <c r="G14" s="10">
        <v>11.2</v>
      </c>
      <c r="H14" s="10">
        <v>12.2</v>
      </c>
      <c r="I14" s="10">
        <v>12.7</v>
      </c>
      <c r="J14" s="10">
        <v>13.2</v>
      </c>
      <c r="K14" s="10">
        <v>12.8</v>
      </c>
      <c r="L14" s="10">
        <v>12.3</v>
      </c>
      <c r="M14" s="10">
        <v>13</v>
      </c>
      <c r="N14" s="31">
        <f t="shared" si="5"/>
        <v>35.9</v>
      </c>
      <c r="O14" s="31">
        <f t="shared" si="6"/>
        <v>25.9</v>
      </c>
      <c r="P14" s="31">
        <f t="shared" si="7"/>
        <v>38.1</v>
      </c>
      <c r="Q14" s="32">
        <f t="shared" si="8"/>
        <v>61.8</v>
      </c>
      <c r="R14" s="32">
        <f t="shared" si="9"/>
        <v>64</v>
      </c>
      <c r="S14" s="11" t="s">
        <v>213</v>
      </c>
      <c r="T14" s="11" t="s">
        <v>214</v>
      </c>
      <c r="U14" s="13" t="s">
        <v>502</v>
      </c>
      <c r="V14" s="13" t="s">
        <v>242</v>
      </c>
      <c r="W14" s="13" t="s">
        <v>231</v>
      </c>
      <c r="X14" s="12">
        <v>8.3000000000000007</v>
      </c>
      <c r="Y14" s="12">
        <v>7.8</v>
      </c>
      <c r="Z14" s="11" t="s">
        <v>180</v>
      </c>
      <c r="AA14" s="12">
        <v>0.7</v>
      </c>
      <c r="AB14" s="12" t="s">
        <v>322</v>
      </c>
      <c r="AC14" s="12">
        <v>0.7</v>
      </c>
      <c r="AD14" s="12" t="s">
        <v>326</v>
      </c>
      <c r="AE14" s="12"/>
      <c r="AF14" s="11" t="s">
        <v>323</v>
      </c>
      <c r="AG14" s="11" t="s">
        <v>323</v>
      </c>
      <c r="AH14" s="11" t="s">
        <v>180</v>
      </c>
      <c r="AI14" s="8" t="s">
        <v>315</v>
      </c>
      <c r="AJ14" s="8" t="s">
        <v>550</v>
      </c>
      <c r="AK14" s="35" t="s">
        <v>551</v>
      </c>
    </row>
    <row r="15" spans="1:37" s="5" customFormat="1">
      <c r="A15" s="6">
        <v>45333</v>
      </c>
      <c r="B15" s="27" t="s">
        <v>362</v>
      </c>
      <c r="C15" s="8" t="s">
        <v>487</v>
      </c>
      <c r="D15" s="9">
        <v>6.9513888888888889E-2</v>
      </c>
      <c r="E15" s="8" t="s">
        <v>503</v>
      </c>
      <c r="F15" s="10">
        <v>12.8</v>
      </c>
      <c r="G15" s="10">
        <v>11.6</v>
      </c>
      <c r="H15" s="10">
        <v>12.2</v>
      </c>
      <c r="I15" s="10">
        <v>12.8</v>
      </c>
      <c r="J15" s="10">
        <v>13.4</v>
      </c>
      <c r="K15" s="10">
        <v>12.8</v>
      </c>
      <c r="L15" s="10">
        <v>12.3</v>
      </c>
      <c r="M15" s="10">
        <v>12.7</v>
      </c>
      <c r="N15" s="31">
        <f t="shared" si="5"/>
        <v>36.599999999999994</v>
      </c>
      <c r="O15" s="31">
        <f t="shared" si="6"/>
        <v>26.200000000000003</v>
      </c>
      <c r="P15" s="31">
        <f t="shared" si="7"/>
        <v>37.799999999999997</v>
      </c>
      <c r="Q15" s="32">
        <f t="shared" si="8"/>
        <v>62.79999999999999</v>
      </c>
      <c r="R15" s="32">
        <f t="shared" si="9"/>
        <v>64</v>
      </c>
      <c r="S15" s="11" t="s">
        <v>219</v>
      </c>
      <c r="T15" s="11" t="s">
        <v>226</v>
      </c>
      <c r="U15" s="13" t="s">
        <v>409</v>
      </c>
      <c r="V15" s="13" t="s">
        <v>409</v>
      </c>
      <c r="W15" s="13" t="s">
        <v>410</v>
      </c>
      <c r="X15" s="12">
        <v>8.3000000000000007</v>
      </c>
      <c r="Y15" s="12">
        <v>7.8</v>
      </c>
      <c r="Z15" s="11" t="s">
        <v>180</v>
      </c>
      <c r="AA15" s="12">
        <v>1.1000000000000001</v>
      </c>
      <c r="AB15" s="12" t="s">
        <v>322</v>
      </c>
      <c r="AC15" s="12">
        <v>1.1000000000000001</v>
      </c>
      <c r="AD15" s="12" t="s">
        <v>326</v>
      </c>
      <c r="AE15" s="12"/>
      <c r="AF15" s="11" t="s">
        <v>325</v>
      </c>
      <c r="AG15" s="11" t="s">
        <v>323</v>
      </c>
      <c r="AH15" s="11" t="s">
        <v>197</v>
      </c>
      <c r="AI15" s="8" t="s">
        <v>315</v>
      </c>
      <c r="AJ15" s="8" t="s">
        <v>552</v>
      </c>
      <c r="AK15" s="35" t="s">
        <v>553</v>
      </c>
    </row>
    <row r="16" spans="1:37" s="5" customFormat="1">
      <c r="A16" s="6">
        <v>45333</v>
      </c>
      <c r="B16" s="27" t="s">
        <v>188</v>
      </c>
      <c r="C16" s="8" t="s">
        <v>487</v>
      </c>
      <c r="D16" s="9">
        <v>6.7418981481481483E-2</v>
      </c>
      <c r="E16" s="8" t="s">
        <v>505</v>
      </c>
      <c r="F16" s="10">
        <v>12.3</v>
      </c>
      <c r="G16" s="10">
        <v>11</v>
      </c>
      <c r="H16" s="10">
        <v>11.5</v>
      </c>
      <c r="I16" s="10">
        <v>12.2</v>
      </c>
      <c r="J16" s="10">
        <v>12.8</v>
      </c>
      <c r="K16" s="10">
        <v>12.8</v>
      </c>
      <c r="L16" s="10">
        <v>12.4</v>
      </c>
      <c r="M16" s="10">
        <v>12.5</v>
      </c>
      <c r="N16" s="31">
        <f t="shared" si="5"/>
        <v>34.799999999999997</v>
      </c>
      <c r="O16" s="31">
        <f t="shared" si="6"/>
        <v>25</v>
      </c>
      <c r="P16" s="31">
        <f t="shared" si="7"/>
        <v>37.700000000000003</v>
      </c>
      <c r="Q16" s="32">
        <f t="shared" si="8"/>
        <v>59.8</v>
      </c>
      <c r="R16" s="32">
        <f t="shared" si="9"/>
        <v>62.699999999999996</v>
      </c>
      <c r="S16" s="11" t="s">
        <v>217</v>
      </c>
      <c r="T16" s="11" t="s">
        <v>226</v>
      </c>
      <c r="U16" s="13" t="s">
        <v>380</v>
      </c>
      <c r="V16" s="13" t="s">
        <v>506</v>
      </c>
      <c r="W16" s="13" t="s">
        <v>256</v>
      </c>
      <c r="X16" s="12">
        <v>8.3000000000000007</v>
      </c>
      <c r="Y16" s="12">
        <v>7.8</v>
      </c>
      <c r="Z16" s="11" t="s">
        <v>180</v>
      </c>
      <c r="AA16" s="12">
        <v>-0.8</v>
      </c>
      <c r="AB16" s="12" t="s">
        <v>322</v>
      </c>
      <c r="AC16" s="12">
        <v>-0.9</v>
      </c>
      <c r="AD16" s="12">
        <v>0.1</v>
      </c>
      <c r="AE16" s="12" t="s">
        <v>329</v>
      </c>
      <c r="AF16" s="11" t="s">
        <v>523</v>
      </c>
      <c r="AG16" s="11" t="s">
        <v>324</v>
      </c>
      <c r="AH16" s="11" t="s">
        <v>196</v>
      </c>
      <c r="AI16" s="8" t="s">
        <v>315</v>
      </c>
      <c r="AJ16" s="8" t="s">
        <v>554</v>
      </c>
      <c r="AK16" s="35" t="s">
        <v>555</v>
      </c>
    </row>
    <row r="17" spans="1:37" s="5" customFormat="1">
      <c r="A17" s="6">
        <v>45339</v>
      </c>
      <c r="B17" s="27" t="s">
        <v>190</v>
      </c>
      <c r="C17" s="8" t="s">
        <v>215</v>
      </c>
      <c r="D17" s="9">
        <v>6.805555555555555E-2</v>
      </c>
      <c r="E17" s="8" t="s">
        <v>569</v>
      </c>
      <c r="F17" s="10">
        <v>12.3</v>
      </c>
      <c r="G17" s="10">
        <v>11.2</v>
      </c>
      <c r="H17" s="10">
        <v>11.7</v>
      </c>
      <c r="I17" s="10">
        <v>11.9</v>
      </c>
      <c r="J17" s="10">
        <v>12.8</v>
      </c>
      <c r="K17" s="10">
        <v>13.3</v>
      </c>
      <c r="L17" s="10">
        <v>12.1</v>
      </c>
      <c r="M17" s="10">
        <v>12.7</v>
      </c>
      <c r="N17" s="31">
        <f t="shared" si="5"/>
        <v>35.200000000000003</v>
      </c>
      <c r="O17" s="31">
        <f t="shared" si="6"/>
        <v>24.700000000000003</v>
      </c>
      <c r="P17" s="31">
        <f t="shared" si="7"/>
        <v>38.099999999999994</v>
      </c>
      <c r="Q17" s="32">
        <f t="shared" si="8"/>
        <v>59.900000000000006</v>
      </c>
      <c r="R17" s="32">
        <f t="shared" si="9"/>
        <v>62.8</v>
      </c>
      <c r="S17" s="11" t="s">
        <v>217</v>
      </c>
      <c r="T17" s="11" t="s">
        <v>214</v>
      </c>
      <c r="U17" s="13" t="s">
        <v>379</v>
      </c>
      <c r="V17" s="13" t="s">
        <v>570</v>
      </c>
      <c r="W17" s="13" t="s">
        <v>247</v>
      </c>
      <c r="X17" s="12">
        <v>2.1</v>
      </c>
      <c r="Y17" s="12">
        <v>2</v>
      </c>
      <c r="Z17" s="11" t="s">
        <v>180</v>
      </c>
      <c r="AA17" s="12">
        <v>-1.2</v>
      </c>
      <c r="AB17" s="12" t="s">
        <v>322</v>
      </c>
      <c r="AC17" s="12">
        <v>-1.2</v>
      </c>
      <c r="AD17" s="12" t="s">
        <v>326</v>
      </c>
      <c r="AE17" s="12" t="s">
        <v>329</v>
      </c>
      <c r="AF17" s="11" t="s">
        <v>523</v>
      </c>
      <c r="AG17" s="11" t="s">
        <v>324</v>
      </c>
      <c r="AH17" s="11" t="s">
        <v>197</v>
      </c>
      <c r="AI17" s="8"/>
      <c r="AJ17" s="8" t="s">
        <v>637</v>
      </c>
      <c r="AK17" s="35" t="s">
        <v>638</v>
      </c>
    </row>
    <row r="18" spans="1:37" s="5" customFormat="1">
      <c r="A18" s="6">
        <v>45339</v>
      </c>
      <c r="B18" s="27" t="s">
        <v>195</v>
      </c>
      <c r="C18" s="8" t="s">
        <v>215</v>
      </c>
      <c r="D18" s="9">
        <v>6.9502314814814822E-2</v>
      </c>
      <c r="E18" s="8" t="s">
        <v>571</v>
      </c>
      <c r="F18" s="10">
        <v>12.5</v>
      </c>
      <c r="G18" s="10">
        <v>11.4</v>
      </c>
      <c r="H18" s="10">
        <v>12.1</v>
      </c>
      <c r="I18" s="10">
        <v>12.4</v>
      </c>
      <c r="J18" s="10">
        <v>12.8</v>
      </c>
      <c r="K18" s="10">
        <v>13.2</v>
      </c>
      <c r="L18" s="10">
        <v>12.7</v>
      </c>
      <c r="M18" s="10">
        <v>13.4</v>
      </c>
      <c r="N18" s="31">
        <f t="shared" si="5"/>
        <v>36</v>
      </c>
      <c r="O18" s="31">
        <f t="shared" si="6"/>
        <v>25.200000000000003</v>
      </c>
      <c r="P18" s="31">
        <f t="shared" si="7"/>
        <v>39.299999999999997</v>
      </c>
      <c r="Q18" s="32">
        <f t="shared" si="8"/>
        <v>61.2</v>
      </c>
      <c r="R18" s="32">
        <f t="shared" si="9"/>
        <v>64.500000000000014</v>
      </c>
      <c r="S18" s="11" t="s">
        <v>213</v>
      </c>
      <c r="T18" s="11" t="s">
        <v>214</v>
      </c>
      <c r="U18" s="13" t="s">
        <v>228</v>
      </c>
      <c r="V18" s="13" t="s">
        <v>242</v>
      </c>
      <c r="W18" s="13" t="s">
        <v>409</v>
      </c>
      <c r="X18" s="12">
        <v>2.1</v>
      </c>
      <c r="Y18" s="12">
        <v>2</v>
      </c>
      <c r="Z18" s="11" t="s">
        <v>180</v>
      </c>
      <c r="AA18" s="12">
        <v>1</v>
      </c>
      <c r="AB18" s="12" t="s">
        <v>322</v>
      </c>
      <c r="AC18" s="12">
        <v>1</v>
      </c>
      <c r="AD18" s="12" t="s">
        <v>326</v>
      </c>
      <c r="AE18" s="12"/>
      <c r="AF18" s="11" t="s">
        <v>325</v>
      </c>
      <c r="AG18" s="11" t="s">
        <v>323</v>
      </c>
      <c r="AH18" s="11" t="s">
        <v>180</v>
      </c>
      <c r="AI18" s="8"/>
      <c r="AJ18" s="8" t="s">
        <v>639</v>
      </c>
      <c r="AK18" s="35" t="s">
        <v>640</v>
      </c>
    </row>
    <row r="19" spans="1:37" s="5" customFormat="1">
      <c r="A19" s="6">
        <v>45339</v>
      </c>
      <c r="B19" s="27" t="s">
        <v>186</v>
      </c>
      <c r="C19" s="8" t="s">
        <v>215</v>
      </c>
      <c r="D19" s="9">
        <v>6.744212962962963E-2</v>
      </c>
      <c r="E19" s="8" t="s">
        <v>584</v>
      </c>
      <c r="F19" s="10">
        <v>12.2</v>
      </c>
      <c r="G19" s="10">
        <v>10.9</v>
      </c>
      <c r="H19" s="10">
        <v>11.4</v>
      </c>
      <c r="I19" s="10">
        <v>11.9</v>
      </c>
      <c r="J19" s="10">
        <v>12.5</v>
      </c>
      <c r="K19" s="10">
        <v>12.5</v>
      </c>
      <c r="L19" s="10">
        <v>12.7</v>
      </c>
      <c r="M19" s="10">
        <v>13.6</v>
      </c>
      <c r="N19" s="31">
        <f t="shared" si="5"/>
        <v>34.5</v>
      </c>
      <c r="O19" s="31">
        <f t="shared" si="6"/>
        <v>24.4</v>
      </c>
      <c r="P19" s="31">
        <f t="shared" si="7"/>
        <v>38.799999999999997</v>
      </c>
      <c r="Q19" s="32">
        <f t="shared" si="8"/>
        <v>58.9</v>
      </c>
      <c r="R19" s="32">
        <f t="shared" si="9"/>
        <v>63.199999999999996</v>
      </c>
      <c r="S19" s="11" t="s">
        <v>217</v>
      </c>
      <c r="T19" s="11" t="s">
        <v>214</v>
      </c>
      <c r="U19" s="13" t="s">
        <v>392</v>
      </c>
      <c r="V19" s="13" t="s">
        <v>231</v>
      </c>
      <c r="W19" s="13" t="s">
        <v>409</v>
      </c>
      <c r="X19" s="12">
        <v>2.1</v>
      </c>
      <c r="Y19" s="12">
        <v>2</v>
      </c>
      <c r="Z19" s="11" t="s">
        <v>180</v>
      </c>
      <c r="AA19" s="12">
        <v>-0.3</v>
      </c>
      <c r="AB19" s="12" t="s">
        <v>322</v>
      </c>
      <c r="AC19" s="12">
        <v>-0.3</v>
      </c>
      <c r="AD19" s="12" t="s">
        <v>326</v>
      </c>
      <c r="AE19" s="12"/>
      <c r="AF19" s="11" t="s">
        <v>324</v>
      </c>
      <c r="AG19" s="11" t="s">
        <v>324</v>
      </c>
      <c r="AH19" s="11" t="s">
        <v>197</v>
      </c>
      <c r="AI19" s="8"/>
      <c r="AJ19" s="8" t="s">
        <v>611</v>
      </c>
      <c r="AK19" s="35" t="s">
        <v>612</v>
      </c>
    </row>
    <row r="20" spans="1:37" s="5" customFormat="1">
      <c r="A20" s="6">
        <v>45340</v>
      </c>
      <c r="B20" s="27" t="s">
        <v>182</v>
      </c>
      <c r="C20" s="8" t="s">
        <v>215</v>
      </c>
      <c r="D20" s="9">
        <v>6.6701388888888893E-2</v>
      </c>
      <c r="E20" s="8" t="s">
        <v>565</v>
      </c>
      <c r="F20" s="10">
        <v>12.2</v>
      </c>
      <c r="G20" s="10">
        <v>10.9</v>
      </c>
      <c r="H20" s="10">
        <v>11.5</v>
      </c>
      <c r="I20" s="10">
        <v>12.1</v>
      </c>
      <c r="J20" s="10">
        <v>12.4</v>
      </c>
      <c r="K20" s="10">
        <v>12.5</v>
      </c>
      <c r="L20" s="10">
        <v>12.3</v>
      </c>
      <c r="M20" s="10">
        <v>12.4</v>
      </c>
      <c r="N20" s="31">
        <f t="shared" si="5"/>
        <v>34.6</v>
      </c>
      <c r="O20" s="31">
        <f t="shared" si="6"/>
        <v>24.5</v>
      </c>
      <c r="P20" s="31">
        <f t="shared" si="7"/>
        <v>37.200000000000003</v>
      </c>
      <c r="Q20" s="32">
        <f t="shared" si="8"/>
        <v>59.1</v>
      </c>
      <c r="R20" s="32">
        <f t="shared" si="9"/>
        <v>61.699999999999996</v>
      </c>
      <c r="S20" s="11" t="s">
        <v>217</v>
      </c>
      <c r="T20" s="11" t="s">
        <v>226</v>
      </c>
      <c r="U20" s="13" t="s">
        <v>506</v>
      </c>
      <c r="V20" s="13" t="s">
        <v>228</v>
      </c>
      <c r="W20" s="13" t="s">
        <v>227</v>
      </c>
      <c r="X20" s="12">
        <v>2.9</v>
      </c>
      <c r="Y20" s="12">
        <v>3.8</v>
      </c>
      <c r="Z20" s="11" t="s">
        <v>180</v>
      </c>
      <c r="AA20" s="12">
        <v>-1.2</v>
      </c>
      <c r="AB20" s="12" t="s">
        <v>322</v>
      </c>
      <c r="AC20" s="12">
        <v>-1.2</v>
      </c>
      <c r="AD20" s="12" t="s">
        <v>326</v>
      </c>
      <c r="AE20" s="12"/>
      <c r="AF20" s="11" t="s">
        <v>523</v>
      </c>
      <c r="AG20" s="11" t="s">
        <v>324</v>
      </c>
      <c r="AH20" s="11" t="s">
        <v>197</v>
      </c>
      <c r="AI20" s="8"/>
      <c r="AJ20" s="8" t="s">
        <v>629</v>
      </c>
      <c r="AK20" s="35" t="s">
        <v>630</v>
      </c>
    </row>
    <row r="21" spans="1:37" s="5" customFormat="1">
      <c r="A21" s="6">
        <v>45340</v>
      </c>
      <c r="B21" s="27" t="s">
        <v>179</v>
      </c>
      <c r="C21" s="8" t="s">
        <v>215</v>
      </c>
      <c r="D21" s="9">
        <v>6.6053240740740746E-2</v>
      </c>
      <c r="E21" s="8" t="s">
        <v>603</v>
      </c>
      <c r="F21" s="10">
        <v>12</v>
      </c>
      <c r="G21" s="10">
        <v>10.8</v>
      </c>
      <c r="H21" s="10">
        <v>11.1</v>
      </c>
      <c r="I21" s="10">
        <v>11.7</v>
      </c>
      <c r="J21" s="10">
        <v>12.3</v>
      </c>
      <c r="K21" s="10">
        <v>12.5</v>
      </c>
      <c r="L21" s="10">
        <v>12.4</v>
      </c>
      <c r="M21" s="10">
        <v>12.9</v>
      </c>
      <c r="N21" s="31">
        <f t="shared" si="5"/>
        <v>33.9</v>
      </c>
      <c r="O21" s="31">
        <f t="shared" si="6"/>
        <v>24</v>
      </c>
      <c r="P21" s="31">
        <f t="shared" si="7"/>
        <v>37.799999999999997</v>
      </c>
      <c r="Q21" s="32">
        <f t="shared" si="8"/>
        <v>57.899999999999991</v>
      </c>
      <c r="R21" s="32">
        <f t="shared" si="9"/>
        <v>61.8</v>
      </c>
      <c r="S21" s="11" t="s">
        <v>217</v>
      </c>
      <c r="T21" s="11" t="s">
        <v>214</v>
      </c>
      <c r="U21" s="13" t="s">
        <v>369</v>
      </c>
      <c r="V21" s="13" t="s">
        <v>367</v>
      </c>
      <c r="W21" s="13" t="s">
        <v>227</v>
      </c>
      <c r="X21" s="12">
        <v>2.9</v>
      </c>
      <c r="Y21" s="12">
        <v>3.8</v>
      </c>
      <c r="Z21" s="11" t="s">
        <v>180</v>
      </c>
      <c r="AA21" s="12">
        <v>0.4</v>
      </c>
      <c r="AB21" s="12" t="s">
        <v>322</v>
      </c>
      <c r="AC21" s="12">
        <v>0.4</v>
      </c>
      <c r="AD21" s="12" t="s">
        <v>326</v>
      </c>
      <c r="AE21" s="12"/>
      <c r="AF21" s="11" t="s">
        <v>323</v>
      </c>
      <c r="AG21" s="11" t="s">
        <v>324</v>
      </c>
      <c r="AH21" s="11" t="s">
        <v>180</v>
      </c>
      <c r="AI21" s="8"/>
      <c r="AJ21" s="8"/>
      <c r="AK21" s="35"/>
    </row>
    <row r="22" spans="1:37" s="5" customFormat="1">
      <c r="A22" s="6">
        <v>45402</v>
      </c>
      <c r="B22" s="26" t="s">
        <v>190</v>
      </c>
      <c r="C22" s="8" t="s">
        <v>215</v>
      </c>
      <c r="D22" s="9">
        <v>6.8773148148148153E-2</v>
      </c>
      <c r="E22" s="8" t="s">
        <v>654</v>
      </c>
      <c r="F22" s="10">
        <v>12.2</v>
      </c>
      <c r="G22" s="10">
        <v>11.4</v>
      </c>
      <c r="H22" s="10">
        <v>12.2</v>
      </c>
      <c r="I22" s="10">
        <v>12.6</v>
      </c>
      <c r="J22" s="10">
        <v>12.6</v>
      </c>
      <c r="K22" s="10">
        <v>12.4</v>
      </c>
      <c r="L22" s="10">
        <v>12.9</v>
      </c>
      <c r="M22" s="10">
        <v>12.9</v>
      </c>
      <c r="N22" s="31">
        <f t="shared" ref="N22:N27" si="10">SUM(F22:H22)</f>
        <v>35.799999999999997</v>
      </c>
      <c r="O22" s="31">
        <f t="shared" ref="O22:O27" si="11">SUM(I22:J22)</f>
        <v>25.2</v>
      </c>
      <c r="P22" s="31">
        <f t="shared" ref="P22:P27" si="12">SUM(K22:M22)</f>
        <v>38.200000000000003</v>
      </c>
      <c r="Q22" s="32">
        <f t="shared" ref="Q22:Q27" si="13">SUM(F22:J22)</f>
        <v>61</v>
      </c>
      <c r="R22" s="32">
        <f t="shared" ref="R22:R27" si="14">SUM(I22:M22)</f>
        <v>63.4</v>
      </c>
      <c r="S22" s="11" t="s">
        <v>213</v>
      </c>
      <c r="T22" s="11" t="s">
        <v>214</v>
      </c>
      <c r="U22" s="13" t="s">
        <v>231</v>
      </c>
      <c r="V22" s="13" t="s">
        <v>655</v>
      </c>
      <c r="W22" s="13" t="s">
        <v>410</v>
      </c>
      <c r="X22" s="12">
        <v>2.8</v>
      </c>
      <c r="Y22" s="12">
        <v>3.2</v>
      </c>
      <c r="Z22" s="11" t="s">
        <v>197</v>
      </c>
      <c r="AA22" s="12">
        <v>0.2</v>
      </c>
      <c r="AB22" s="12" t="s">
        <v>322</v>
      </c>
      <c r="AC22" s="12">
        <v>0.2</v>
      </c>
      <c r="AD22" s="12" t="s">
        <v>326</v>
      </c>
      <c r="AE22" s="12"/>
      <c r="AF22" s="11" t="s">
        <v>324</v>
      </c>
      <c r="AG22" s="11" t="s">
        <v>323</v>
      </c>
      <c r="AH22" s="11" t="s">
        <v>180</v>
      </c>
      <c r="AI22" s="8"/>
      <c r="AJ22" s="8" t="s">
        <v>689</v>
      </c>
      <c r="AK22" s="35" t="s">
        <v>690</v>
      </c>
    </row>
    <row r="23" spans="1:37" s="5" customFormat="1">
      <c r="A23" s="6">
        <v>45402</v>
      </c>
      <c r="B23" s="27" t="s">
        <v>188</v>
      </c>
      <c r="C23" s="8" t="s">
        <v>215</v>
      </c>
      <c r="D23" s="9">
        <v>6.7384259259259255E-2</v>
      </c>
      <c r="E23" s="8" t="s">
        <v>663</v>
      </c>
      <c r="F23" s="10">
        <v>12</v>
      </c>
      <c r="G23" s="10">
        <v>11.2</v>
      </c>
      <c r="H23" s="10">
        <v>11.9</v>
      </c>
      <c r="I23" s="10">
        <v>12.3</v>
      </c>
      <c r="J23" s="10">
        <v>12.6</v>
      </c>
      <c r="K23" s="10">
        <v>12.4</v>
      </c>
      <c r="L23" s="10">
        <v>12.2</v>
      </c>
      <c r="M23" s="10">
        <v>12.6</v>
      </c>
      <c r="N23" s="31">
        <f t="shared" si="10"/>
        <v>35.1</v>
      </c>
      <c r="O23" s="31">
        <f t="shared" si="11"/>
        <v>24.9</v>
      </c>
      <c r="P23" s="31">
        <f t="shared" si="12"/>
        <v>37.200000000000003</v>
      </c>
      <c r="Q23" s="32">
        <f t="shared" si="13"/>
        <v>60.000000000000007</v>
      </c>
      <c r="R23" s="32">
        <f t="shared" si="14"/>
        <v>62.1</v>
      </c>
      <c r="S23" s="11" t="s">
        <v>217</v>
      </c>
      <c r="T23" s="11" t="s">
        <v>226</v>
      </c>
      <c r="U23" s="13" t="s">
        <v>256</v>
      </c>
      <c r="V23" s="13" t="s">
        <v>664</v>
      </c>
      <c r="W23" s="13" t="s">
        <v>378</v>
      </c>
      <c r="X23" s="12">
        <v>2.8</v>
      </c>
      <c r="Y23" s="12">
        <v>3.2</v>
      </c>
      <c r="Z23" s="11" t="s">
        <v>197</v>
      </c>
      <c r="AA23" s="12">
        <v>-0.9</v>
      </c>
      <c r="AB23" s="12" t="s">
        <v>322</v>
      </c>
      <c r="AC23" s="12">
        <v>-0.9</v>
      </c>
      <c r="AD23" s="12" t="s">
        <v>326</v>
      </c>
      <c r="AE23" s="12"/>
      <c r="AF23" s="11" t="s">
        <v>523</v>
      </c>
      <c r="AG23" s="11" t="s">
        <v>324</v>
      </c>
      <c r="AH23" s="11" t="s">
        <v>197</v>
      </c>
      <c r="AI23" s="8"/>
      <c r="AJ23" s="8" t="s">
        <v>699</v>
      </c>
      <c r="AK23" s="35" t="s">
        <v>700</v>
      </c>
    </row>
    <row r="24" spans="1:37" s="5" customFormat="1">
      <c r="A24" s="6">
        <v>45402</v>
      </c>
      <c r="B24" s="27" t="s">
        <v>179</v>
      </c>
      <c r="C24" s="8" t="s">
        <v>215</v>
      </c>
      <c r="D24" s="9">
        <v>6.6747685185185188E-2</v>
      </c>
      <c r="E24" s="8" t="s">
        <v>670</v>
      </c>
      <c r="F24" s="10">
        <v>12.2</v>
      </c>
      <c r="G24" s="10">
        <v>10.8</v>
      </c>
      <c r="H24" s="10">
        <v>11.6</v>
      </c>
      <c r="I24" s="10">
        <v>12.5</v>
      </c>
      <c r="J24" s="10">
        <v>12.9</v>
      </c>
      <c r="K24" s="10">
        <v>12.3</v>
      </c>
      <c r="L24" s="10">
        <v>12.1</v>
      </c>
      <c r="M24" s="10">
        <v>12.3</v>
      </c>
      <c r="N24" s="31">
        <f t="shared" si="10"/>
        <v>34.6</v>
      </c>
      <c r="O24" s="31">
        <f t="shared" si="11"/>
        <v>25.4</v>
      </c>
      <c r="P24" s="31">
        <f t="shared" si="12"/>
        <v>36.700000000000003</v>
      </c>
      <c r="Q24" s="32">
        <f t="shared" si="13"/>
        <v>60</v>
      </c>
      <c r="R24" s="32">
        <f t="shared" si="14"/>
        <v>62.100000000000009</v>
      </c>
      <c r="S24" s="11" t="s">
        <v>213</v>
      </c>
      <c r="T24" s="11" t="s">
        <v>226</v>
      </c>
      <c r="U24" s="13" t="s">
        <v>502</v>
      </c>
      <c r="V24" s="13" t="s">
        <v>227</v>
      </c>
      <c r="W24" s="13" t="s">
        <v>392</v>
      </c>
      <c r="X24" s="12">
        <v>2.8</v>
      </c>
      <c r="Y24" s="12">
        <v>3.2</v>
      </c>
      <c r="Z24" s="11" t="s">
        <v>197</v>
      </c>
      <c r="AA24" s="12">
        <v>0.9</v>
      </c>
      <c r="AB24" s="12" t="s">
        <v>322</v>
      </c>
      <c r="AC24" s="12">
        <v>0.9</v>
      </c>
      <c r="AD24" s="12" t="s">
        <v>326</v>
      </c>
      <c r="AE24" s="12"/>
      <c r="AF24" s="11" t="s">
        <v>325</v>
      </c>
      <c r="AG24" s="11" t="s">
        <v>323</v>
      </c>
      <c r="AH24" s="11" t="s">
        <v>197</v>
      </c>
      <c r="AI24" s="8"/>
      <c r="AJ24" s="8" t="s">
        <v>709</v>
      </c>
      <c r="AK24" s="35" t="s">
        <v>710</v>
      </c>
    </row>
    <row r="25" spans="1:37" s="5" customFormat="1">
      <c r="A25" s="6">
        <v>45403</v>
      </c>
      <c r="B25" s="27" t="s">
        <v>190</v>
      </c>
      <c r="C25" s="8" t="s">
        <v>215</v>
      </c>
      <c r="D25" s="9">
        <v>6.8761574074074072E-2</v>
      </c>
      <c r="E25" s="8" t="s">
        <v>677</v>
      </c>
      <c r="F25" s="10">
        <v>12.2</v>
      </c>
      <c r="G25" s="10">
        <v>11.3</v>
      </c>
      <c r="H25" s="10">
        <v>12.1</v>
      </c>
      <c r="I25" s="10">
        <v>12.5</v>
      </c>
      <c r="J25" s="10">
        <v>12.6</v>
      </c>
      <c r="K25" s="10">
        <v>12.4</v>
      </c>
      <c r="L25" s="10">
        <v>12.7</v>
      </c>
      <c r="M25" s="10">
        <v>13.3</v>
      </c>
      <c r="N25" s="31">
        <f t="shared" si="10"/>
        <v>35.6</v>
      </c>
      <c r="O25" s="31">
        <f t="shared" si="11"/>
        <v>25.1</v>
      </c>
      <c r="P25" s="31">
        <f t="shared" si="12"/>
        <v>38.400000000000006</v>
      </c>
      <c r="Q25" s="32">
        <f t="shared" si="13"/>
        <v>60.7</v>
      </c>
      <c r="R25" s="32">
        <f t="shared" si="14"/>
        <v>63.5</v>
      </c>
      <c r="S25" s="11" t="s">
        <v>213</v>
      </c>
      <c r="T25" s="11" t="s">
        <v>214</v>
      </c>
      <c r="U25" s="13" t="s">
        <v>678</v>
      </c>
      <c r="V25" s="13" t="s">
        <v>247</v>
      </c>
      <c r="W25" s="13" t="s">
        <v>394</v>
      </c>
      <c r="X25" s="12">
        <v>1.5</v>
      </c>
      <c r="Y25" s="12">
        <v>1.7</v>
      </c>
      <c r="Z25" s="11" t="s">
        <v>180</v>
      </c>
      <c r="AA25" s="12">
        <v>0.1</v>
      </c>
      <c r="AB25" s="12" t="s">
        <v>322</v>
      </c>
      <c r="AC25" s="12" t="s">
        <v>326</v>
      </c>
      <c r="AD25" s="12">
        <v>0.1</v>
      </c>
      <c r="AE25" s="12"/>
      <c r="AF25" s="11" t="s">
        <v>324</v>
      </c>
      <c r="AG25" s="11" t="s">
        <v>324</v>
      </c>
      <c r="AH25" s="11" t="s">
        <v>197</v>
      </c>
      <c r="AI25" s="8"/>
      <c r="AJ25" s="8" t="s">
        <v>715</v>
      </c>
      <c r="AK25" s="35" t="s">
        <v>716</v>
      </c>
    </row>
    <row r="26" spans="1:37" s="5" customFormat="1">
      <c r="A26" s="6">
        <v>45403</v>
      </c>
      <c r="B26" s="26" t="s">
        <v>186</v>
      </c>
      <c r="C26" s="8" t="s">
        <v>215</v>
      </c>
      <c r="D26" s="9">
        <v>6.8101851851851858E-2</v>
      </c>
      <c r="E26" s="8" t="s">
        <v>681</v>
      </c>
      <c r="F26" s="10">
        <v>12.4</v>
      </c>
      <c r="G26" s="10">
        <v>11.2</v>
      </c>
      <c r="H26" s="10">
        <v>11.7</v>
      </c>
      <c r="I26" s="10">
        <v>11.9</v>
      </c>
      <c r="J26" s="10">
        <v>12.5</v>
      </c>
      <c r="K26" s="10">
        <v>12.9</v>
      </c>
      <c r="L26" s="10">
        <v>12.9</v>
      </c>
      <c r="M26" s="10">
        <v>12.9</v>
      </c>
      <c r="N26" s="31">
        <f t="shared" si="10"/>
        <v>35.299999999999997</v>
      </c>
      <c r="O26" s="31">
        <f t="shared" si="11"/>
        <v>24.4</v>
      </c>
      <c r="P26" s="31">
        <f t="shared" si="12"/>
        <v>38.700000000000003</v>
      </c>
      <c r="Q26" s="32">
        <f t="shared" si="13"/>
        <v>59.699999999999996</v>
      </c>
      <c r="R26" s="32">
        <f t="shared" si="14"/>
        <v>63.099999999999994</v>
      </c>
      <c r="S26" s="11" t="s">
        <v>217</v>
      </c>
      <c r="T26" s="11" t="s">
        <v>214</v>
      </c>
      <c r="U26" s="13" t="s">
        <v>231</v>
      </c>
      <c r="V26" s="13" t="s">
        <v>682</v>
      </c>
      <c r="W26" s="13" t="s">
        <v>218</v>
      </c>
      <c r="X26" s="12">
        <v>1.5</v>
      </c>
      <c r="Y26" s="12">
        <v>1.7</v>
      </c>
      <c r="Z26" s="11" t="s">
        <v>180</v>
      </c>
      <c r="AA26" s="12">
        <v>0.4</v>
      </c>
      <c r="AB26" s="12" t="s">
        <v>322</v>
      </c>
      <c r="AC26" s="12">
        <v>0.3</v>
      </c>
      <c r="AD26" s="12">
        <v>0.1</v>
      </c>
      <c r="AE26" s="12"/>
      <c r="AF26" s="11" t="s">
        <v>324</v>
      </c>
      <c r="AG26" s="11" t="s">
        <v>323</v>
      </c>
      <c r="AH26" s="11" t="s">
        <v>180</v>
      </c>
      <c r="AI26" s="8"/>
      <c r="AJ26" s="8" t="s">
        <v>725</v>
      </c>
      <c r="AK26" s="35" t="s">
        <v>726</v>
      </c>
    </row>
    <row r="27" spans="1:37" s="5" customFormat="1">
      <c r="A27" s="6">
        <v>45403</v>
      </c>
      <c r="B27" s="27" t="s">
        <v>649</v>
      </c>
      <c r="C27" s="8" t="s">
        <v>215</v>
      </c>
      <c r="D27" s="9">
        <v>6.7430555555555549E-2</v>
      </c>
      <c r="E27" s="8" t="s">
        <v>686</v>
      </c>
      <c r="F27" s="10">
        <v>12.3</v>
      </c>
      <c r="G27" s="10">
        <v>11.2</v>
      </c>
      <c r="H27" s="10">
        <v>12</v>
      </c>
      <c r="I27" s="10">
        <v>12.7</v>
      </c>
      <c r="J27" s="10">
        <v>13.2</v>
      </c>
      <c r="K27" s="10">
        <v>12.4</v>
      </c>
      <c r="L27" s="10">
        <v>11.9</v>
      </c>
      <c r="M27" s="10">
        <v>11.9</v>
      </c>
      <c r="N27" s="31">
        <f t="shared" si="10"/>
        <v>35.5</v>
      </c>
      <c r="O27" s="31">
        <f t="shared" si="11"/>
        <v>25.9</v>
      </c>
      <c r="P27" s="31">
        <f t="shared" si="12"/>
        <v>36.200000000000003</v>
      </c>
      <c r="Q27" s="32">
        <f t="shared" si="13"/>
        <v>61.400000000000006</v>
      </c>
      <c r="R27" s="32">
        <f t="shared" si="14"/>
        <v>62.099999999999994</v>
      </c>
      <c r="S27" s="11" t="s">
        <v>219</v>
      </c>
      <c r="T27" s="11" t="s">
        <v>220</v>
      </c>
      <c r="U27" s="13" t="s">
        <v>687</v>
      </c>
      <c r="V27" s="13" t="s">
        <v>688</v>
      </c>
      <c r="W27" s="13" t="s">
        <v>392</v>
      </c>
      <c r="X27" s="12">
        <v>1.5</v>
      </c>
      <c r="Y27" s="12">
        <v>1.7</v>
      </c>
      <c r="Z27" s="11" t="s">
        <v>180</v>
      </c>
      <c r="AA27" s="12">
        <v>0.4</v>
      </c>
      <c r="AB27" s="12" t="s">
        <v>322</v>
      </c>
      <c r="AC27" s="12">
        <v>0.3</v>
      </c>
      <c r="AD27" s="12">
        <v>0.1</v>
      </c>
      <c r="AE27" s="12" t="s">
        <v>329</v>
      </c>
      <c r="AF27" s="11" t="s">
        <v>324</v>
      </c>
      <c r="AG27" s="11" t="s">
        <v>324</v>
      </c>
      <c r="AH27" s="11" t="s">
        <v>197</v>
      </c>
      <c r="AI27" s="8"/>
      <c r="AJ27" s="8" t="s">
        <v>734</v>
      </c>
      <c r="AK27" s="35" t="s">
        <v>733</v>
      </c>
    </row>
    <row r="28" spans="1:37" s="5" customFormat="1">
      <c r="A28" s="6">
        <v>45409</v>
      </c>
      <c r="B28" s="27" t="s">
        <v>190</v>
      </c>
      <c r="C28" s="8" t="s">
        <v>738</v>
      </c>
      <c r="D28" s="9">
        <v>6.7465277777777777E-2</v>
      </c>
      <c r="E28" s="8" t="s">
        <v>737</v>
      </c>
      <c r="F28" s="10">
        <v>12.6</v>
      </c>
      <c r="G28" s="10">
        <v>11.1</v>
      </c>
      <c r="H28" s="10">
        <v>11.8</v>
      </c>
      <c r="I28" s="10">
        <v>12.5</v>
      </c>
      <c r="J28" s="10">
        <v>12.8</v>
      </c>
      <c r="K28" s="10">
        <v>12.8</v>
      </c>
      <c r="L28" s="10">
        <v>11.9</v>
      </c>
      <c r="M28" s="10">
        <v>12.4</v>
      </c>
      <c r="N28" s="31">
        <f t="shared" ref="N28:N47" si="15">SUM(F28:H28)</f>
        <v>35.5</v>
      </c>
      <c r="O28" s="31">
        <f t="shared" ref="O28:O47" si="16">SUM(I28:J28)</f>
        <v>25.3</v>
      </c>
      <c r="P28" s="31">
        <f t="shared" ref="P28:P47" si="17">SUM(K28:M28)</f>
        <v>37.1</v>
      </c>
      <c r="Q28" s="32">
        <f t="shared" ref="Q28:Q47" si="18">SUM(F28:J28)</f>
        <v>60.8</v>
      </c>
      <c r="R28" s="32">
        <f t="shared" ref="R28:R47" si="19">SUM(I28:M28)</f>
        <v>62.4</v>
      </c>
      <c r="S28" s="11" t="s">
        <v>217</v>
      </c>
      <c r="T28" s="11" t="s">
        <v>226</v>
      </c>
      <c r="U28" s="13" t="s">
        <v>403</v>
      </c>
      <c r="V28" s="13" t="s">
        <v>235</v>
      </c>
      <c r="W28" s="13" t="s">
        <v>403</v>
      </c>
      <c r="X28" s="12">
        <v>6.9</v>
      </c>
      <c r="Y28" s="12">
        <v>7.2</v>
      </c>
      <c r="Z28" s="11" t="s">
        <v>201</v>
      </c>
      <c r="AA28" s="12">
        <v>-1.1000000000000001</v>
      </c>
      <c r="AB28" s="12" t="s">
        <v>322</v>
      </c>
      <c r="AC28" s="12">
        <v>0.4</v>
      </c>
      <c r="AD28" s="12">
        <v>-1.5</v>
      </c>
      <c r="AE28" s="12"/>
      <c r="AF28" s="11" t="s">
        <v>323</v>
      </c>
      <c r="AG28" s="11" t="s">
        <v>323</v>
      </c>
      <c r="AH28" s="11" t="s">
        <v>180</v>
      </c>
      <c r="AI28" s="8"/>
      <c r="AJ28" s="8" t="s">
        <v>776</v>
      </c>
      <c r="AK28" s="35" t="s">
        <v>777</v>
      </c>
    </row>
    <row r="29" spans="1:37" s="5" customFormat="1">
      <c r="A29" s="6">
        <v>45409</v>
      </c>
      <c r="B29" s="27" t="s">
        <v>186</v>
      </c>
      <c r="C29" s="8" t="s">
        <v>738</v>
      </c>
      <c r="D29" s="9">
        <v>6.7372685185185188E-2</v>
      </c>
      <c r="E29" s="8" t="s">
        <v>744</v>
      </c>
      <c r="F29" s="10">
        <v>12.5</v>
      </c>
      <c r="G29" s="10">
        <v>11.1</v>
      </c>
      <c r="H29" s="10">
        <v>12</v>
      </c>
      <c r="I29" s="10">
        <v>12.5</v>
      </c>
      <c r="J29" s="10">
        <v>12.6</v>
      </c>
      <c r="K29" s="10">
        <v>12.7</v>
      </c>
      <c r="L29" s="10">
        <v>11.8</v>
      </c>
      <c r="M29" s="10">
        <v>11.9</v>
      </c>
      <c r="N29" s="31">
        <f t="shared" si="15"/>
        <v>35.6</v>
      </c>
      <c r="O29" s="31">
        <f t="shared" si="16"/>
        <v>25.1</v>
      </c>
      <c r="P29" s="31">
        <f t="shared" si="17"/>
        <v>36.4</v>
      </c>
      <c r="Q29" s="32">
        <f t="shared" si="18"/>
        <v>60.7</v>
      </c>
      <c r="R29" s="32">
        <f t="shared" si="19"/>
        <v>61.499999999999993</v>
      </c>
      <c r="S29" s="11" t="s">
        <v>213</v>
      </c>
      <c r="T29" s="11" t="s">
        <v>220</v>
      </c>
      <c r="U29" s="13" t="s">
        <v>235</v>
      </c>
      <c r="V29" s="13" t="s">
        <v>231</v>
      </c>
      <c r="W29" s="13" t="s">
        <v>745</v>
      </c>
      <c r="X29" s="12">
        <v>6.9</v>
      </c>
      <c r="Y29" s="12">
        <v>7.2</v>
      </c>
      <c r="Z29" s="11" t="s">
        <v>201</v>
      </c>
      <c r="AA29" s="12">
        <v>-0.9</v>
      </c>
      <c r="AB29" s="12" t="s">
        <v>322</v>
      </c>
      <c r="AC29" s="12">
        <v>0.4</v>
      </c>
      <c r="AD29" s="12">
        <v>-1.3</v>
      </c>
      <c r="AE29" s="12"/>
      <c r="AF29" s="11" t="s">
        <v>323</v>
      </c>
      <c r="AG29" s="11" t="s">
        <v>323</v>
      </c>
      <c r="AH29" s="11" t="s">
        <v>197</v>
      </c>
      <c r="AI29" s="8"/>
      <c r="AJ29" s="8" t="s">
        <v>786</v>
      </c>
      <c r="AK29" s="35" t="s">
        <v>787</v>
      </c>
    </row>
    <row r="30" spans="1:37" s="5" customFormat="1">
      <c r="A30" s="6">
        <v>45410</v>
      </c>
      <c r="B30" s="26" t="s">
        <v>190</v>
      </c>
      <c r="C30" s="8" t="s">
        <v>215</v>
      </c>
      <c r="D30" s="9">
        <v>6.8750000000000006E-2</v>
      </c>
      <c r="E30" s="8" t="s">
        <v>755</v>
      </c>
      <c r="F30" s="10">
        <v>12.5</v>
      </c>
      <c r="G30" s="10">
        <v>11.2</v>
      </c>
      <c r="H30" s="10">
        <v>12.2</v>
      </c>
      <c r="I30" s="10">
        <v>12.7</v>
      </c>
      <c r="J30" s="10">
        <v>12.8</v>
      </c>
      <c r="K30" s="10">
        <v>12.5</v>
      </c>
      <c r="L30" s="10">
        <v>12.7</v>
      </c>
      <c r="M30" s="10">
        <v>12.4</v>
      </c>
      <c r="N30" s="31">
        <f t="shared" si="15"/>
        <v>35.9</v>
      </c>
      <c r="O30" s="31">
        <f t="shared" si="16"/>
        <v>25.5</v>
      </c>
      <c r="P30" s="31">
        <f t="shared" si="17"/>
        <v>37.6</v>
      </c>
      <c r="Q30" s="32">
        <f t="shared" si="18"/>
        <v>61.399999999999991</v>
      </c>
      <c r="R30" s="32">
        <f t="shared" si="19"/>
        <v>63.1</v>
      </c>
      <c r="S30" s="11" t="s">
        <v>213</v>
      </c>
      <c r="T30" s="11" t="s">
        <v>226</v>
      </c>
      <c r="U30" s="13" t="s">
        <v>223</v>
      </c>
      <c r="V30" s="13" t="s">
        <v>410</v>
      </c>
      <c r="W30" s="13" t="s">
        <v>756</v>
      </c>
      <c r="X30" s="12">
        <v>6</v>
      </c>
      <c r="Y30" s="12">
        <v>5.6</v>
      </c>
      <c r="Z30" s="11" t="s">
        <v>196</v>
      </c>
      <c r="AA30" s="12" t="s">
        <v>326</v>
      </c>
      <c r="AB30" s="12" t="s">
        <v>322</v>
      </c>
      <c r="AC30" s="12">
        <v>0.7</v>
      </c>
      <c r="AD30" s="12">
        <v>-0.7</v>
      </c>
      <c r="AE30" s="12"/>
      <c r="AF30" s="11" t="s">
        <v>323</v>
      </c>
      <c r="AG30" s="11" t="s">
        <v>323</v>
      </c>
      <c r="AH30" s="11" t="s">
        <v>180</v>
      </c>
      <c r="AI30" s="8"/>
      <c r="AJ30" s="8" t="s">
        <v>796</v>
      </c>
      <c r="AK30" s="35" t="s">
        <v>797</v>
      </c>
    </row>
    <row r="31" spans="1:37" s="5" customFormat="1">
      <c r="A31" s="6">
        <v>45410</v>
      </c>
      <c r="B31" s="27" t="s">
        <v>190</v>
      </c>
      <c r="C31" s="8" t="s">
        <v>215</v>
      </c>
      <c r="D31" s="9">
        <v>6.8136574074074072E-2</v>
      </c>
      <c r="E31" s="8" t="s">
        <v>759</v>
      </c>
      <c r="F31" s="10">
        <v>12.5</v>
      </c>
      <c r="G31" s="10">
        <v>11.1</v>
      </c>
      <c r="H31" s="10">
        <v>11.7</v>
      </c>
      <c r="I31" s="10">
        <v>12.6</v>
      </c>
      <c r="J31" s="10">
        <v>12.8</v>
      </c>
      <c r="K31" s="10">
        <v>12.9</v>
      </c>
      <c r="L31" s="10">
        <v>12.5</v>
      </c>
      <c r="M31" s="10">
        <v>12.6</v>
      </c>
      <c r="N31" s="31">
        <f t="shared" si="15"/>
        <v>35.299999999999997</v>
      </c>
      <c r="O31" s="31">
        <f t="shared" si="16"/>
        <v>25.4</v>
      </c>
      <c r="P31" s="31">
        <f t="shared" si="17"/>
        <v>38</v>
      </c>
      <c r="Q31" s="32">
        <f t="shared" si="18"/>
        <v>60.7</v>
      </c>
      <c r="R31" s="32">
        <f t="shared" si="19"/>
        <v>63.4</v>
      </c>
      <c r="S31" s="11" t="s">
        <v>217</v>
      </c>
      <c r="T31" s="11" t="s">
        <v>214</v>
      </c>
      <c r="U31" s="13" t="s">
        <v>760</v>
      </c>
      <c r="V31" s="13" t="s">
        <v>761</v>
      </c>
      <c r="W31" s="13" t="s">
        <v>682</v>
      </c>
      <c r="X31" s="12">
        <v>6</v>
      </c>
      <c r="Y31" s="12">
        <v>5.6</v>
      </c>
      <c r="Z31" s="11" t="s">
        <v>196</v>
      </c>
      <c r="AA31" s="12">
        <v>-0.3</v>
      </c>
      <c r="AB31" s="12" t="s">
        <v>322</v>
      </c>
      <c r="AC31" s="12">
        <v>0.4</v>
      </c>
      <c r="AD31" s="12">
        <v>-0.7</v>
      </c>
      <c r="AE31" s="12"/>
      <c r="AF31" s="11" t="s">
        <v>323</v>
      </c>
      <c r="AG31" s="11" t="s">
        <v>323</v>
      </c>
      <c r="AH31" s="11" t="s">
        <v>180</v>
      </c>
      <c r="AI31" s="8"/>
      <c r="AJ31" s="8" t="s">
        <v>800</v>
      </c>
      <c r="AK31" s="35" t="s">
        <v>801</v>
      </c>
    </row>
    <row r="32" spans="1:37" s="5" customFormat="1">
      <c r="A32" s="6">
        <v>45416</v>
      </c>
      <c r="B32" s="27" t="s">
        <v>190</v>
      </c>
      <c r="C32" s="8" t="s">
        <v>738</v>
      </c>
      <c r="D32" s="9">
        <v>6.6770833333333335E-2</v>
      </c>
      <c r="E32" s="8" t="s">
        <v>825</v>
      </c>
      <c r="F32" s="10">
        <v>12.5</v>
      </c>
      <c r="G32" s="10">
        <v>11.2</v>
      </c>
      <c r="H32" s="10">
        <v>11.7</v>
      </c>
      <c r="I32" s="10">
        <v>12.2</v>
      </c>
      <c r="J32" s="10">
        <v>12.4</v>
      </c>
      <c r="K32" s="10">
        <v>12.2</v>
      </c>
      <c r="L32" s="10">
        <v>12</v>
      </c>
      <c r="M32" s="10">
        <v>12.7</v>
      </c>
      <c r="N32" s="31">
        <f t="shared" si="15"/>
        <v>35.4</v>
      </c>
      <c r="O32" s="31">
        <f t="shared" si="16"/>
        <v>24.6</v>
      </c>
      <c r="P32" s="31">
        <f t="shared" si="17"/>
        <v>36.9</v>
      </c>
      <c r="Q32" s="32">
        <f t="shared" si="18"/>
        <v>59.999999999999993</v>
      </c>
      <c r="R32" s="32">
        <f t="shared" si="19"/>
        <v>61.5</v>
      </c>
      <c r="S32" s="11" t="s">
        <v>213</v>
      </c>
      <c r="T32" s="11" t="s">
        <v>226</v>
      </c>
      <c r="U32" s="13" t="s">
        <v>826</v>
      </c>
      <c r="V32" s="13" t="s">
        <v>375</v>
      </c>
      <c r="W32" s="13" t="s">
        <v>280</v>
      </c>
      <c r="X32" s="12">
        <v>7.5</v>
      </c>
      <c r="Y32" s="12">
        <v>6.4</v>
      </c>
      <c r="Z32" s="11" t="s">
        <v>201</v>
      </c>
      <c r="AA32" s="12">
        <v>-2.1</v>
      </c>
      <c r="AB32" s="12" t="s">
        <v>322</v>
      </c>
      <c r="AC32" s="12">
        <v>-0.8</v>
      </c>
      <c r="AD32" s="12">
        <v>-1.3</v>
      </c>
      <c r="AE32" s="12"/>
      <c r="AF32" s="11" t="s">
        <v>327</v>
      </c>
      <c r="AG32" s="11" t="s">
        <v>324</v>
      </c>
      <c r="AH32" s="11" t="s">
        <v>180</v>
      </c>
      <c r="AI32" s="8"/>
      <c r="AJ32" s="8" t="s">
        <v>866</v>
      </c>
      <c r="AK32" s="35" t="s">
        <v>867</v>
      </c>
    </row>
    <row r="33" spans="1:37" s="5" customFormat="1">
      <c r="A33" s="6">
        <v>45416</v>
      </c>
      <c r="B33" s="27" t="s">
        <v>182</v>
      </c>
      <c r="C33" s="8" t="s">
        <v>738</v>
      </c>
      <c r="D33" s="9">
        <v>6.6689814814814813E-2</v>
      </c>
      <c r="E33" s="8" t="s">
        <v>288</v>
      </c>
      <c r="F33" s="10">
        <v>12.4</v>
      </c>
      <c r="G33" s="10">
        <v>11</v>
      </c>
      <c r="H33" s="10">
        <v>11</v>
      </c>
      <c r="I33" s="10">
        <v>11.8</v>
      </c>
      <c r="J33" s="10">
        <v>12.3</v>
      </c>
      <c r="K33" s="10">
        <v>12.7</v>
      </c>
      <c r="L33" s="10">
        <v>12.4</v>
      </c>
      <c r="M33" s="10">
        <v>12.6</v>
      </c>
      <c r="N33" s="31">
        <f t="shared" si="15"/>
        <v>34.4</v>
      </c>
      <c r="O33" s="31">
        <f t="shared" si="16"/>
        <v>24.1</v>
      </c>
      <c r="P33" s="31">
        <f t="shared" si="17"/>
        <v>37.700000000000003</v>
      </c>
      <c r="Q33" s="32">
        <f t="shared" si="18"/>
        <v>58.5</v>
      </c>
      <c r="R33" s="32">
        <f t="shared" si="19"/>
        <v>61.8</v>
      </c>
      <c r="S33" s="11" t="s">
        <v>217</v>
      </c>
      <c r="T33" s="11" t="s">
        <v>214</v>
      </c>
      <c r="U33" s="13" t="s">
        <v>256</v>
      </c>
      <c r="V33" s="13" t="s">
        <v>379</v>
      </c>
      <c r="W33" s="13" t="s">
        <v>380</v>
      </c>
      <c r="X33" s="12">
        <v>7.5</v>
      </c>
      <c r="Y33" s="12">
        <v>6.4</v>
      </c>
      <c r="Z33" s="11" t="s">
        <v>196</v>
      </c>
      <c r="AA33" s="12">
        <v>-0.9</v>
      </c>
      <c r="AB33" s="12" t="s">
        <v>322</v>
      </c>
      <c r="AC33" s="12">
        <v>0.2</v>
      </c>
      <c r="AD33" s="12">
        <v>-1.1000000000000001</v>
      </c>
      <c r="AE33" s="12"/>
      <c r="AF33" s="11" t="s">
        <v>324</v>
      </c>
      <c r="AG33" s="11" t="s">
        <v>324</v>
      </c>
      <c r="AH33" s="11" t="s">
        <v>180</v>
      </c>
      <c r="AI33" s="8"/>
      <c r="AJ33" s="8" t="s">
        <v>874</v>
      </c>
      <c r="AK33" s="35" t="s">
        <v>875</v>
      </c>
    </row>
    <row r="34" spans="1:37" s="5" customFormat="1">
      <c r="A34" s="6">
        <v>45416</v>
      </c>
      <c r="B34" s="27" t="s">
        <v>187</v>
      </c>
      <c r="C34" s="8" t="s">
        <v>738</v>
      </c>
      <c r="D34" s="9">
        <v>6.7384259259259255E-2</v>
      </c>
      <c r="E34" s="8" t="s">
        <v>833</v>
      </c>
      <c r="F34" s="10">
        <v>12.6</v>
      </c>
      <c r="G34" s="10">
        <v>11.5</v>
      </c>
      <c r="H34" s="10">
        <v>11.8</v>
      </c>
      <c r="I34" s="10">
        <v>12.3</v>
      </c>
      <c r="J34" s="10">
        <v>12.3</v>
      </c>
      <c r="K34" s="10">
        <v>12.5</v>
      </c>
      <c r="L34" s="10">
        <v>11.9</v>
      </c>
      <c r="M34" s="10">
        <v>12.3</v>
      </c>
      <c r="N34" s="31">
        <f t="shared" si="15"/>
        <v>35.900000000000006</v>
      </c>
      <c r="O34" s="31">
        <f t="shared" si="16"/>
        <v>24.6</v>
      </c>
      <c r="P34" s="31">
        <f t="shared" si="17"/>
        <v>36.700000000000003</v>
      </c>
      <c r="Q34" s="32">
        <f t="shared" si="18"/>
        <v>60.5</v>
      </c>
      <c r="R34" s="32">
        <f t="shared" si="19"/>
        <v>61.3</v>
      </c>
      <c r="S34" s="11" t="s">
        <v>213</v>
      </c>
      <c r="T34" s="11" t="s">
        <v>226</v>
      </c>
      <c r="U34" s="13" t="s">
        <v>502</v>
      </c>
      <c r="V34" s="13" t="s">
        <v>409</v>
      </c>
      <c r="W34" s="13" t="s">
        <v>834</v>
      </c>
      <c r="X34" s="12">
        <v>7.5</v>
      </c>
      <c r="Y34" s="12">
        <v>6.4</v>
      </c>
      <c r="Z34" s="11" t="s">
        <v>196</v>
      </c>
      <c r="AA34" s="12" t="s">
        <v>326</v>
      </c>
      <c r="AB34" s="12" t="s">
        <v>322</v>
      </c>
      <c r="AC34" s="12">
        <v>1</v>
      </c>
      <c r="AD34" s="12">
        <v>-1</v>
      </c>
      <c r="AE34" s="12"/>
      <c r="AF34" s="11" t="s">
        <v>325</v>
      </c>
      <c r="AG34" s="11" t="s">
        <v>323</v>
      </c>
      <c r="AH34" s="11" t="s">
        <v>180</v>
      </c>
      <c r="AI34" s="8"/>
      <c r="AJ34" s="8" t="s">
        <v>880</v>
      </c>
      <c r="AK34" s="35" t="s">
        <v>881</v>
      </c>
    </row>
    <row r="35" spans="1:37" s="5" customFormat="1">
      <c r="A35" s="6">
        <v>45417</v>
      </c>
      <c r="B35" s="26" t="s">
        <v>190</v>
      </c>
      <c r="C35" s="8" t="s">
        <v>215</v>
      </c>
      <c r="D35" s="9">
        <v>6.8148148148148152E-2</v>
      </c>
      <c r="E35" s="8" t="s">
        <v>840</v>
      </c>
      <c r="F35" s="10">
        <v>12.3</v>
      </c>
      <c r="G35" s="10">
        <v>11</v>
      </c>
      <c r="H35" s="10">
        <v>11.9</v>
      </c>
      <c r="I35" s="10">
        <v>12.9</v>
      </c>
      <c r="J35" s="10">
        <v>12.6</v>
      </c>
      <c r="K35" s="10">
        <v>12.5</v>
      </c>
      <c r="L35" s="10">
        <v>12.6</v>
      </c>
      <c r="M35" s="10">
        <v>13</v>
      </c>
      <c r="N35" s="31">
        <f t="shared" si="15"/>
        <v>35.200000000000003</v>
      </c>
      <c r="O35" s="31">
        <f t="shared" si="16"/>
        <v>25.5</v>
      </c>
      <c r="P35" s="31">
        <f t="shared" si="17"/>
        <v>38.1</v>
      </c>
      <c r="Q35" s="32">
        <f t="shared" si="18"/>
        <v>60.7</v>
      </c>
      <c r="R35" s="32">
        <f t="shared" si="19"/>
        <v>63.6</v>
      </c>
      <c r="S35" s="11" t="s">
        <v>217</v>
      </c>
      <c r="T35" s="11" t="s">
        <v>214</v>
      </c>
      <c r="U35" s="13" t="s">
        <v>378</v>
      </c>
      <c r="V35" s="13" t="s">
        <v>273</v>
      </c>
      <c r="W35" s="13" t="s">
        <v>841</v>
      </c>
      <c r="X35" s="12">
        <v>5.3</v>
      </c>
      <c r="Y35" s="12">
        <v>5.9</v>
      </c>
      <c r="Z35" s="11" t="s">
        <v>196</v>
      </c>
      <c r="AA35" s="12">
        <v>-0.2</v>
      </c>
      <c r="AB35" s="12" t="s">
        <v>322</v>
      </c>
      <c r="AC35" s="12">
        <v>0.6</v>
      </c>
      <c r="AD35" s="12">
        <v>-0.8</v>
      </c>
      <c r="AE35" s="12"/>
      <c r="AF35" s="11" t="s">
        <v>323</v>
      </c>
      <c r="AG35" s="11" t="s">
        <v>323</v>
      </c>
      <c r="AH35" s="11" t="s">
        <v>180</v>
      </c>
      <c r="AI35" s="8" t="s">
        <v>904</v>
      </c>
      <c r="AJ35" s="8" t="s">
        <v>888</v>
      </c>
      <c r="AK35" s="35" t="s">
        <v>889</v>
      </c>
    </row>
    <row r="36" spans="1:37" s="5" customFormat="1">
      <c r="A36" s="6">
        <v>45417</v>
      </c>
      <c r="B36" s="27" t="s">
        <v>186</v>
      </c>
      <c r="C36" s="8" t="s">
        <v>215</v>
      </c>
      <c r="D36" s="9">
        <v>6.7384259259259255E-2</v>
      </c>
      <c r="E36" s="8" t="s">
        <v>847</v>
      </c>
      <c r="F36" s="10">
        <v>12.2</v>
      </c>
      <c r="G36" s="10">
        <v>10.7</v>
      </c>
      <c r="H36" s="10">
        <v>11.6</v>
      </c>
      <c r="I36" s="10">
        <v>12.1</v>
      </c>
      <c r="J36" s="10">
        <v>12.6</v>
      </c>
      <c r="K36" s="10">
        <v>12.9</v>
      </c>
      <c r="L36" s="10">
        <v>12.5</v>
      </c>
      <c r="M36" s="10">
        <v>12.6</v>
      </c>
      <c r="N36" s="31">
        <f t="shared" si="15"/>
        <v>34.5</v>
      </c>
      <c r="O36" s="31">
        <f t="shared" si="16"/>
        <v>24.7</v>
      </c>
      <c r="P36" s="31">
        <f t="shared" si="17"/>
        <v>38</v>
      </c>
      <c r="Q36" s="32">
        <f t="shared" si="18"/>
        <v>59.2</v>
      </c>
      <c r="R36" s="32">
        <f t="shared" si="19"/>
        <v>62.7</v>
      </c>
      <c r="S36" s="11" t="s">
        <v>217</v>
      </c>
      <c r="T36" s="11" t="s">
        <v>214</v>
      </c>
      <c r="U36" s="13" t="s">
        <v>218</v>
      </c>
      <c r="V36" s="13" t="s">
        <v>848</v>
      </c>
      <c r="W36" s="13" t="s">
        <v>222</v>
      </c>
      <c r="X36" s="12">
        <v>5.3</v>
      </c>
      <c r="Y36" s="12">
        <v>5.9</v>
      </c>
      <c r="Z36" s="11" t="s">
        <v>196</v>
      </c>
      <c r="AA36" s="12">
        <v>-0.8</v>
      </c>
      <c r="AB36" s="12" t="s">
        <v>322</v>
      </c>
      <c r="AC36" s="12" t="s">
        <v>326</v>
      </c>
      <c r="AD36" s="12">
        <v>-0.8</v>
      </c>
      <c r="AE36" s="12"/>
      <c r="AF36" s="11" t="s">
        <v>324</v>
      </c>
      <c r="AG36" s="11" t="s">
        <v>323</v>
      </c>
      <c r="AH36" s="11" t="s">
        <v>180</v>
      </c>
      <c r="AI36" s="8" t="s">
        <v>904</v>
      </c>
      <c r="AJ36" s="8" t="s">
        <v>892</v>
      </c>
      <c r="AK36" s="35" t="s">
        <v>893</v>
      </c>
    </row>
    <row r="37" spans="1:37" s="5" customFormat="1">
      <c r="A37" s="6">
        <v>45417</v>
      </c>
      <c r="B37" s="27" t="s">
        <v>189</v>
      </c>
      <c r="C37" s="8" t="s">
        <v>215</v>
      </c>
      <c r="D37" s="9">
        <v>6.6006944444444438E-2</v>
      </c>
      <c r="E37" s="8" t="s">
        <v>396</v>
      </c>
      <c r="F37" s="10">
        <v>12.1</v>
      </c>
      <c r="G37" s="10">
        <v>10.6</v>
      </c>
      <c r="H37" s="10">
        <v>10.8</v>
      </c>
      <c r="I37" s="10">
        <v>11.9</v>
      </c>
      <c r="J37" s="10">
        <v>12.8</v>
      </c>
      <c r="K37" s="10">
        <v>12.3</v>
      </c>
      <c r="L37" s="10">
        <v>12.4</v>
      </c>
      <c r="M37" s="10">
        <v>12.4</v>
      </c>
      <c r="N37" s="31">
        <f t="shared" si="15"/>
        <v>33.5</v>
      </c>
      <c r="O37" s="31">
        <f t="shared" si="16"/>
        <v>24.700000000000003</v>
      </c>
      <c r="P37" s="31">
        <f t="shared" si="17"/>
        <v>37.1</v>
      </c>
      <c r="Q37" s="32">
        <f t="shared" si="18"/>
        <v>58.2</v>
      </c>
      <c r="R37" s="32">
        <f t="shared" si="19"/>
        <v>61.8</v>
      </c>
      <c r="S37" s="11" t="s">
        <v>217</v>
      </c>
      <c r="T37" s="11" t="s">
        <v>226</v>
      </c>
      <c r="U37" s="13" t="s">
        <v>227</v>
      </c>
      <c r="V37" s="13" t="s">
        <v>237</v>
      </c>
      <c r="W37" s="13" t="s">
        <v>234</v>
      </c>
      <c r="X37" s="12">
        <v>5.3</v>
      </c>
      <c r="Y37" s="12">
        <v>5.9</v>
      </c>
      <c r="Z37" s="11" t="s">
        <v>196</v>
      </c>
      <c r="AA37" s="12">
        <v>-1.1000000000000001</v>
      </c>
      <c r="AB37" s="12" t="s">
        <v>322</v>
      </c>
      <c r="AC37" s="12">
        <v>-0.3</v>
      </c>
      <c r="AD37" s="12">
        <v>-0.8</v>
      </c>
      <c r="AE37" s="12"/>
      <c r="AF37" s="11" t="s">
        <v>324</v>
      </c>
      <c r="AG37" s="11" t="s">
        <v>324</v>
      </c>
      <c r="AH37" s="11" t="s">
        <v>180</v>
      </c>
      <c r="AI37" s="8" t="s">
        <v>904</v>
      </c>
      <c r="AJ37" s="8" t="s">
        <v>900</v>
      </c>
      <c r="AK37" s="35" t="s">
        <v>901</v>
      </c>
    </row>
    <row r="38" spans="1:37" s="5" customFormat="1">
      <c r="A38" s="6">
        <v>45423</v>
      </c>
      <c r="B38" s="26" t="s">
        <v>190</v>
      </c>
      <c r="C38" s="8" t="s">
        <v>215</v>
      </c>
      <c r="D38" s="9">
        <v>6.8113425925925924E-2</v>
      </c>
      <c r="E38" s="8" t="s">
        <v>906</v>
      </c>
      <c r="F38" s="10">
        <v>12.5</v>
      </c>
      <c r="G38" s="10">
        <v>11.2</v>
      </c>
      <c r="H38" s="10">
        <v>12.3</v>
      </c>
      <c r="I38" s="10">
        <v>13.1</v>
      </c>
      <c r="J38" s="10">
        <v>12.8</v>
      </c>
      <c r="K38" s="10">
        <v>12.2</v>
      </c>
      <c r="L38" s="10">
        <v>12.2</v>
      </c>
      <c r="M38" s="10">
        <v>12.2</v>
      </c>
      <c r="N38" s="31">
        <f t="shared" si="15"/>
        <v>36</v>
      </c>
      <c r="O38" s="31">
        <f t="shared" si="16"/>
        <v>25.9</v>
      </c>
      <c r="P38" s="31">
        <f t="shared" si="17"/>
        <v>36.599999999999994</v>
      </c>
      <c r="Q38" s="32">
        <f t="shared" si="18"/>
        <v>61.900000000000006</v>
      </c>
      <c r="R38" s="32">
        <f t="shared" si="19"/>
        <v>62.5</v>
      </c>
      <c r="S38" s="11" t="s">
        <v>219</v>
      </c>
      <c r="T38" s="11" t="s">
        <v>220</v>
      </c>
      <c r="U38" s="13" t="s">
        <v>245</v>
      </c>
      <c r="V38" s="13" t="s">
        <v>655</v>
      </c>
      <c r="W38" s="13" t="s">
        <v>242</v>
      </c>
      <c r="X38" s="12">
        <v>3.8</v>
      </c>
      <c r="Y38" s="12">
        <v>5</v>
      </c>
      <c r="Z38" s="11" t="s">
        <v>196</v>
      </c>
      <c r="AA38" s="12">
        <v>-0.5</v>
      </c>
      <c r="AB38" s="12" t="s">
        <v>322</v>
      </c>
      <c r="AC38" s="12">
        <v>0.3</v>
      </c>
      <c r="AD38" s="12">
        <v>-0.8</v>
      </c>
      <c r="AE38" s="12"/>
      <c r="AF38" s="11" t="s">
        <v>324</v>
      </c>
      <c r="AG38" s="11" t="s">
        <v>323</v>
      </c>
      <c r="AH38" s="11" t="s">
        <v>197</v>
      </c>
      <c r="AI38" s="8" t="s">
        <v>904</v>
      </c>
      <c r="AJ38" s="8" t="s">
        <v>946</v>
      </c>
      <c r="AK38" s="35" t="s">
        <v>947</v>
      </c>
    </row>
    <row r="39" spans="1:37" s="5" customFormat="1">
      <c r="A39" s="6">
        <v>45423</v>
      </c>
      <c r="B39" s="27" t="s">
        <v>188</v>
      </c>
      <c r="C39" s="8" t="s">
        <v>215</v>
      </c>
      <c r="D39" s="9">
        <v>6.6701388888888893E-2</v>
      </c>
      <c r="E39" s="8" t="s">
        <v>913</v>
      </c>
      <c r="F39" s="10">
        <v>12.2</v>
      </c>
      <c r="G39" s="10">
        <v>11.5</v>
      </c>
      <c r="H39" s="10">
        <v>12</v>
      </c>
      <c r="I39" s="10">
        <v>11.9</v>
      </c>
      <c r="J39" s="10">
        <v>12</v>
      </c>
      <c r="K39" s="10">
        <v>12.1</v>
      </c>
      <c r="L39" s="10">
        <v>12.2</v>
      </c>
      <c r="M39" s="10">
        <v>12.4</v>
      </c>
      <c r="N39" s="31">
        <f t="shared" si="15"/>
        <v>35.700000000000003</v>
      </c>
      <c r="O39" s="31">
        <f t="shared" si="16"/>
        <v>23.9</v>
      </c>
      <c r="P39" s="31">
        <f t="shared" si="17"/>
        <v>36.699999999999996</v>
      </c>
      <c r="Q39" s="32">
        <f t="shared" si="18"/>
        <v>59.6</v>
      </c>
      <c r="R39" s="32">
        <f t="shared" si="19"/>
        <v>60.6</v>
      </c>
      <c r="S39" s="11" t="s">
        <v>213</v>
      </c>
      <c r="T39" s="11" t="s">
        <v>226</v>
      </c>
      <c r="U39" s="13" t="s">
        <v>250</v>
      </c>
      <c r="V39" s="13" t="s">
        <v>298</v>
      </c>
      <c r="W39" s="13" t="s">
        <v>494</v>
      </c>
      <c r="X39" s="12">
        <v>3.8</v>
      </c>
      <c r="Y39" s="12">
        <v>5</v>
      </c>
      <c r="Z39" s="11" t="s">
        <v>196</v>
      </c>
      <c r="AA39" s="12">
        <v>-1.8</v>
      </c>
      <c r="AB39" s="12" t="s">
        <v>322</v>
      </c>
      <c r="AC39" s="12">
        <v>-1</v>
      </c>
      <c r="AD39" s="12">
        <v>-0.8</v>
      </c>
      <c r="AE39" s="12"/>
      <c r="AF39" s="11" t="s">
        <v>523</v>
      </c>
      <c r="AG39" s="11" t="s">
        <v>324</v>
      </c>
      <c r="AH39" s="11" t="s">
        <v>197</v>
      </c>
      <c r="AI39" s="8" t="s">
        <v>904</v>
      </c>
      <c r="AJ39" s="8" t="s">
        <v>956</v>
      </c>
      <c r="AK39" s="35" t="s">
        <v>957</v>
      </c>
    </row>
    <row r="40" spans="1:37" s="5" customFormat="1">
      <c r="A40" s="6">
        <v>45423</v>
      </c>
      <c r="B40" s="26" t="s">
        <v>186</v>
      </c>
      <c r="C40" s="8" t="s">
        <v>215</v>
      </c>
      <c r="D40" s="9">
        <v>6.7395833333333335E-2</v>
      </c>
      <c r="E40" s="8" t="s">
        <v>914</v>
      </c>
      <c r="F40" s="10">
        <v>12.3</v>
      </c>
      <c r="G40" s="10">
        <v>11.1</v>
      </c>
      <c r="H40" s="10">
        <v>11.8</v>
      </c>
      <c r="I40" s="10">
        <v>12.2</v>
      </c>
      <c r="J40" s="10">
        <v>12.4</v>
      </c>
      <c r="K40" s="10">
        <v>12.4</v>
      </c>
      <c r="L40" s="10">
        <v>12.4</v>
      </c>
      <c r="M40" s="10">
        <v>12.7</v>
      </c>
      <c r="N40" s="31">
        <f t="shared" si="15"/>
        <v>35.200000000000003</v>
      </c>
      <c r="O40" s="31">
        <f t="shared" si="16"/>
        <v>24.6</v>
      </c>
      <c r="P40" s="31">
        <f t="shared" si="17"/>
        <v>37.5</v>
      </c>
      <c r="Q40" s="32">
        <f t="shared" si="18"/>
        <v>59.800000000000004</v>
      </c>
      <c r="R40" s="32">
        <f t="shared" si="19"/>
        <v>62.099999999999994</v>
      </c>
      <c r="S40" s="11" t="s">
        <v>213</v>
      </c>
      <c r="T40" s="11" t="s">
        <v>226</v>
      </c>
      <c r="U40" s="13" t="s">
        <v>915</v>
      </c>
      <c r="V40" s="13" t="s">
        <v>255</v>
      </c>
      <c r="W40" s="13" t="s">
        <v>218</v>
      </c>
      <c r="X40" s="12">
        <v>3.8</v>
      </c>
      <c r="Y40" s="12">
        <v>5</v>
      </c>
      <c r="Z40" s="11" t="s">
        <v>196</v>
      </c>
      <c r="AA40" s="12">
        <v>-0.7</v>
      </c>
      <c r="AB40" s="12" t="s">
        <v>322</v>
      </c>
      <c r="AC40" s="12">
        <v>0.1</v>
      </c>
      <c r="AD40" s="12">
        <v>-0.8</v>
      </c>
      <c r="AE40" s="12"/>
      <c r="AF40" s="11" t="s">
        <v>324</v>
      </c>
      <c r="AG40" s="11" t="s">
        <v>323</v>
      </c>
      <c r="AH40" s="11" t="s">
        <v>180</v>
      </c>
      <c r="AI40" s="8" t="s">
        <v>904</v>
      </c>
      <c r="AJ40" s="8" t="s">
        <v>958</v>
      </c>
      <c r="AK40" s="35" t="s">
        <v>959</v>
      </c>
    </row>
    <row r="41" spans="1:37" s="5" customFormat="1">
      <c r="A41" s="6">
        <v>45424</v>
      </c>
      <c r="B41" s="27" t="s">
        <v>190</v>
      </c>
      <c r="C41" s="8" t="s">
        <v>215</v>
      </c>
      <c r="D41" s="9">
        <v>6.745370370370371E-2</v>
      </c>
      <c r="E41" s="8" t="s">
        <v>927</v>
      </c>
      <c r="F41" s="10">
        <v>12.4</v>
      </c>
      <c r="G41" s="10">
        <v>11.4</v>
      </c>
      <c r="H41" s="10">
        <v>12.4</v>
      </c>
      <c r="I41" s="10">
        <v>12.5</v>
      </c>
      <c r="J41" s="10">
        <v>12.4</v>
      </c>
      <c r="K41" s="10">
        <v>12.1</v>
      </c>
      <c r="L41" s="10">
        <v>12.2</v>
      </c>
      <c r="M41" s="10">
        <v>12.4</v>
      </c>
      <c r="N41" s="31">
        <f t="shared" si="15"/>
        <v>36.200000000000003</v>
      </c>
      <c r="O41" s="31">
        <f t="shared" si="16"/>
        <v>24.9</v>
      </c>
      <c r="P41" s="31">
        <f t="shared" si="17"/>
        <v>36.699999999999996</v>
      </c>
      <c r="Q41" s="32">
        <f t="shared" si="18"/>
        <v>61.1</v>
      </c>
      <c r="R41" s="32">
        <f t="shared" si="19"/>
        <v>61.6</v>
      </c>
      <c r="S41" s="11" t="s">
        <v>213</v>
      </c>
      <c r="T41" s="11" t="s">
        <v>226</v>
      </c>
      <c r="U41" s="13" t="s">
        <v>928</v>
      </c>
      <c r="V41" s="13" t="s">
        <v>394</v>
      </c>
      <c r="W41" s="13" t="s">
        <v>929</v>
      </c>
      <c r="X41" s="12">
        <v>2.9</v>
      </c>
      <c r="Y41" s="12">
        <v>2.8</v>
      </c>
      <c r="Z41" s="11" t="s">
        <v>196</v>
      </c>
      <c r="AA41" s="12">
        <v>-1.2</v>
      </c>
      <c r="AB41" s="12" t="s">
        <v>322</v>
      </c>
      <c r="AC41" s="12">
        <v>-0.4</v>
      </c>
      <c r="AD41" s="12">
        <v>-0.8</v>
      </c>
      <c r="AE41" s="12"/>
      <c r="AF41" s="11" t="s">
        <v>327</v>
      </c>
      <c r="AG41" s="11" t="s">
        <v>324</v>
      </c>
      <c r="AH41" s="11" t="s">
        <v>197</v>
      </c>
      <c r="AI41" s="8" t="s">
        <v>904</v>
      </c>
      <c r="AJ41" s="8" t="s">
        <v>969</v>
      </c>
      <c r="AK41" s="35" t="s">
        <v>970</v>
      </c>
    </row>
    <row r="42" spans="1:37" s="5" customFormat="1">
      <c r="A42" s="6">
        <v>45424</v>
      </c>
      <c r="B42" s="27" t="s">
        <v>187</v>
      </c>
      <c r="C42" s="8" t="s">
        <v>215</v>
      </c>
      <c r="D42" s="9">
        <v>6.7372685185185188E-2</v>
      </c>
      <c r="E42" s="8" t="s">
        <v>941</v>
      </c>
      <c r="F42" s="10">
        <v>12.5</v>
      </c>
      <c r="G42" s="10">
        <v>11.3</v>
      </c>
      <c r="H42" s="10">
        <v>11.8</v>
      </c>
      <c r="I42" s="10">
        <v>12</v>
      </c>
      <c r="J42" s="10">
        <v>11.9</v>
      </c>
      <c r="K42" s="10">
        <v>12.2</v>
      </c>
      <c r="L42" s="10">
        <v>12.5</v>
      </c>
      <c r="M42" s="10">
        <v>12.9</v>
      </c>
      <c r="N42" s="31">
        <f t="shared" si="15"/>
        <v>35.6</v>
      </c>
      <c r="O42" s="31">
        <f t="shared" si="16"/>
        <v>23.9</v>
      </c>
      <c r="P42" s="31">
        <f t="shared" si="17"/>
        <v>37.6</v>
      </c>
      <c r="Q42" s="32">
        <f t="shared" si="18"/>
        <v>59.5</v>
      </c>
      <c r="R42" s="32">
        <f t="shared" si="19"/>
        <v>61.499999999999993</v>
      </c>
      <c r="S42" s="11" t="s">
        <v>213</v>
      </c>
      <c r="T42" s="11" t="s">
        <v>226</v>
      </c>
      <c r="U42" s="13" t="s">
        <v>942</v>
      </c>
      <c r="V42" s="13" t="s">
        <v>495</v>
      </c>
      <c r="W42" s="13" t="s">
        <v>391</v>
      </c>
      <c r="X42" s="12">
        <v>2.9</v>
      </c>
      <c r="Y42" s="12">
        <v>2.8</v>
      </c>
      <c r="Z42" s="11" t="s">
        <v>196</v>
      </c>
      <c r="AA42" s="12">
        <v>-0.1</v>
      </c>
      <c r="AB42" s="12" t="s">
        <v>322</v>
      </c>
      <c r="AC42" s="12">
        <v>0.7</v>
      </c>
      <c r="AD42" s="12">
        <v>-0.8</v>
      </c>
      <c r="AE42" s="12"/>
      <c r="AF42" s="11" t="s">
        <v>323</v>
      </c>
      <c r="AG42" s="11" t="s">
        <v>323</v>
      </c>
      <c r="AH42" s="11" t="s">
        <v>180</v>
      </c>
      <c r="AI42" s="8" t="s">
        <v>904</v>
      </c>
      <c r="AJ42" s="8" t="s">
        <v>985</v>
      </c>
      <c r="AK42" s="35" t="s">
        <v>986</v>
      </c>
    </row>
    <row r="43" spans="1:37" s="5" customFormat="1">
      <c r="A43" s="6">
        <v>45430</v>
      </c>
      <c r="B43" s="26" t="s">
        <v>190</v>
      </c>
      <c r="C43" s="8" t="s">
        <v>215</v>
      </c>
      <c r="D43" s="9">
        <v>6.8761574074074072E-2</v>
      </c>
      <c r="E43" s="8" t="s">
        <v>992</v>
      </c>
      <c r="F43" s="10">
        <v>12.6</v>
      </c>
      <c r="G43" s="10">
        <v>11.2</v>
      </c>
      <c r="H43" s="10">
        <v>12.1</v>
      </c>
      <c r="I43" s="10">
        <v>12.6</v>
      </c>
      <c r="J43" s="10">
        <v>13.1</v>
      </c>
      <c r="K43" s="10">
        <v>12.7</v>
      </c>
      <c r="L43" s="10">
        <v>12.2</v>
      </c>
      <c r="M43" s="10">
        <v>12.6</v>
      </c>
      <c r="N43" s="31">
        <f t="shared" si="15"/>
        <v>35.9</v>
      </c>
      <c r="O43" s="31">
        <f t="shared" si="16"/>
        <v>25.7</v>
      </c>
      <c r="P43" s="31">
        <f t="shared" si="17"/>
        <v>37.5</v>
      </c>
      <c r="Q43" s="32">
        <f t="shared" si="18"/>
        <v>61.6</v>
      </c>
      <c r="R43" s="32">
        <f t="shared" si="19"/>
        <v>63.199999999999996</v>
      </c>
      <c r="S43" s="46" t="s">
        <v>990</v>
      </c>
      <c r="T43" s="47" t="s">
        <v>991</v>
      </c>
      <c r="U43" s="13" t="s">
        <v>850</v>
      </c>
      <c r="V43" s="13" t="s">
        <v>993</v>
      </c>
      <c r="W43" s="13" t="s">
        <v>494</v>
      </c>
      <c r="X43" s="12">
        <v>5.0999999999999996</v>
      </c>
      <c r="Y43" s="12">
        <v>5.9</v>
      </c>
      <c r="Z43" s="11" t="s">
        <v>196</v>
      </c>
      <c r="AA43" s="12">
        <v>0.1</v>
      </c>
      <c r="AB43" s="12" t="s">
        <v>322</v>
      </c>
      <c r="AC43" s="12">
        <v>0.8</v>
      </c>
      <c r="AD43" s="12">
        <v>-0.7</v>
      </c>
      <c r="AE43" s="12"/>
      <c r="AF43" s="11" t="s">
        <v>323</v>
      </c>
      <c r="AG43" s="11" t="s">
        <v>323</v>
      </c>
      <c r="AH43" s="11" t="s">
        <v>180</v>
      </c>
      <c r="AI43" s="8"/>
      <c r="AJ43" s="8" t="s">
        <v>1022</v>
      </c>
      <c r="AK43" s="35" t="s">
        <v>1023</v>
      </c>
    </row>
    <row r="44" spans="1:37" s="5" customFormat="1">
      <c r="A44" s="6">
        <v>45430</v>
      </c>
      <c r="B44" s="27" t="s">
        <v>188</v>
      </c>
      <c r="C44" s="8" t="s">
        <v>215</v>
      </c>
      <c r="D44" s="9">
        <v>6.6689814814814813E-2</v>
      </c>
      <c r="E44" s="8" t="s">
        <v>1000</v>
      </c>
      <c r="F44" s="10">
        <v>12.5</v>
      </c>
      <c r="G44" s="10">
        <v>11.2</v>
      </c>
      <c r="H44" s="10">
        <v>11.8</v>
      </c>
      <c r="I44" s="10">
        <v>12.4</v>
      </c>
      <c r="J44" s="10">
        <v>12.7</v>
      </c>
      <c r="K44" s="10">
        <v>12.3</v>
      </c>
      <c r="L44" s="10">
        <v>11.6</v>
      </c>
      <c r="M44" s="10">
        <v>11.7</v>
      </c>
      <c r="N44" s="31">
        <f t="shared" si="15"/>
        <v>35.5</v>
      </c>
      <c r="O44" s="31">
        <f t="shared" si="16"/>
        <v>25.1</v>
      </c>
      <c r="P44" s="31">
        <f t="shared" si="17"/>
        <v>35.599999999999994</v>
      </c>
      <c r="Q44" s="32">
        <f t="shared" si="18"/>
        <v>60.599999999999994</v>
      </c>
      <c r="R44" s="32">
        <f t="shared" si="19"/>
        <v>60.7</v>
      </c>
      <c r="S44" s="11" t="s">
        <v>213</v>
      </c>
      <c r="T44" s="11" t="s">
        <v>220</v>
      </c>
      <c r="U44" s="13" t="s">
        <v>664</v>
      </c>
      <c r="V44" s="13" t="s">
        <v>410</v>
      </c>
      <c r="W44" s="13" t="s">
        <v>826</v>
      </c>
      <c r="X44" s="12">
        <v>5.0999999999999996</v>
      </c>
      <c r="Y44" s="12">
        <v>5.9</v>
      </c>
      <c r="Z44" s="11" t="s">
        <v>196</v>
      </c>
      <c r="AA44" s="12">
        <v>-1.9</v>
      </c>
      <c r="AB44" s="12" t="s">
        <v>322</v>
      </c>
      <c r="AC44" s="12">
        <v>-1.2</v>
      </c>
      <c r="AD44" s="12">
        <v>-0.7</v>
      </c>
      <c r="AE44" s="12" t="s">
        <v>329</v>
      </c>
      <c r="AF44" s="11" t="s">
        <v>523</v>
      </c>
      <c r="AG44" s="11" t="s">
        <v>324</v>
      </c>
      <c r="AH44" s="11" t="s">
        <v>197</v>
      </c>
      <c r="AI44" s="8"/>
      <c r="AJ44" s="8" t="s">
        <v>1032</v>
      </c>
      <c r="AK44" s="35" t="s">
        <v>1033</v>
      </c>
    </row>
    <row r="45" spans="1:37" s="5" customFormat="1">
      <c r="A45" s="6">
        <v>45431</v>
      </c>
      <c r="B45" s="27" t="s">
        <v>190</v>
      </c>
      <c r="C45" s="8" t="s">
        <v>215</v>
      </c>
      <c r="D45" s="9">
        <v>6.7407407407407402E-2</v>
      </c>
      <c r="E45" s="8" t="s">
        <v>1011</v>
      </c>
      <c r="F45" s="10">
        <v>12.4</v>
      </c>
      <c r="G45" s="10">
        <v>10.9</v>
      </c>
      <c r="H45" s="10">
        <v>11.8</v>
      </c>
      <c r="I45" s="10">
        <v>12</v>
      </c>
      <c r="J45" s="10">
        <v>12.2</v>
      </c>
      <c r="K45" s="10">
        <v>12.4</v>
      </c>
      <c r="L45" s="10">
        <v>12.7</v>
      </c>
      <c r="M45" s="10">
        <v>13</v>
      </c>
      <c r="N45" s="31">
        <f t="shared" si="15"/>
        <v>35.1</v>
      </c>
      <c r="O45" s="31">
        <f t="shared" si="16"/>
        <v>24.2</v>
      </c>
      <c r="P45" s="31">
        <f t="shared" si="17"/>
        <v>38.1</v>
      </c>
      <c r="Q45" s="32">
        <f t="shared" si="18"/>
        <v>59.3</v>
      </c>
      <c r="R45" s="32">
        <f t="shared" si="19"/>
        <v>62.3</v>
      </c>
      <c r="S45" s="11" t="s">
        <v>217</v>
      </c>
      <c r="T45" s="11" t="s">
        <v>214</v>
      </c>
      <c r="U45" s="13" t="s">
        <v>471</v>
      </c>
      <c r="V45" s="13" t="s">
        <v>395</v>
      </c>
      <c r="W45" s="13" t="s">
        <v>237</v>
      </c>
      <c r="X45" s="12">
        <v>2.2000000000000002</v>
      </c>
      <c r="Y45" s="12">
        <v>3.3</v>
      </c>
      <c r="Z45" s="11" t="s">
        <v>196</v>
      </c>
      <c r="AA45" s="12">
        <v>-1.6</v>
      </c>
      <c r="AB45" s="12" t="s">
        <v>322</v>
      </c>
      <c r="AC45" s="12">
        <v>-1</v>
      </c>
      <c r="AD45" s="12">
        <v>-0.6</v>
      </c>
      <c r="AE45" s="12"/>
      <c r="AF45" s="11" t="s">
        <v>523</v>
      </c>
      <c r="AG45" s="11" t="s">
        <v>323</v>
      </c>
      <c r="AH45" s="11" t="s">
        <v>180</v>
      </c>
      <c r="AI45" s="8"/>
      <c r="AJ45" s="8" t="s">
        <v>1047</v>
      </c>
      <c r="AK45" s="35" t="s">
        <v>1048</v>
      </c>
    </row>
    <row r="46" spans="1:37" s="5" customFormat="1">
      <c r="A46" s="6">
        <v>45431</v>
      </c>
      <c r="B46" s="27" t="s">
        <v>186</v>
      </c>
      <c r="C46" s="8" t="s">
        <v>215</v>
      </c>
      <c r="D46" s="9">
        <v>6.744212962962963E-2</v>
      </c>
      <c r="E46" s="8" t="s">
        <v>1015</v>
      </c>
      <c r="F46" s="10">
        <v>12.5</v>
      </c>
      <c r="G46" s="10">
        <v>11.4</v>
      </c>
      <c r="H46" s="10">
        <v>11.8</v>
      </c>
      <c r="I46" s="10">
        <v>12.5</v>
      </c>
      <c r="J46" s="10">
        <v>12.3</v>
      </c>
      <c r="K46" s="10">
        <v>12.5</v>
      </c>
      <c r="L46" s="10">
        <v>12.2</v>
      </c>
      <c r="M46" s="10">
        <v>12.5</v>
      </c>
      <c r="N46" s="31">
        <f t="shared" si="15"/>
        <v>35.700000000000003</v>
      </c>
      <c r="O46" s="31">
        <f t="shared" si="16"/>
        <v>24.8</v>
      </c>
      <c r="P46" s="31">
        <f t="shared" si="17"/>
        <v>37.200000000000003</v>
      </c>
      <c r="Q46" s="32">
        <f t="shared" si="18"/>
        <v>60.5</v>
      </c>
      <c r="R46" s="32">
        <f t="shared" si="19"/>
        <v>62</v>
      </c>
      <c r="S46" s="46" t="s">
        <v>990</v>
      </c>
      <c r="T46" s="47" t="s">
        <v>991</v>
      </c>
      <c r="U46" s="13" t="s">
        <v>231</v>
      </c>
      <c r="V46" s="13" t="s">
        <v>235</v>
      </c>
      <c r="W46" s="13" t="s">
        <v>234</v>
      </c>
      <c r="X46" s="12">
        <v>2.2000000000000002</v>
      </c>
      <c r="Y46" s="12">
        <v>3.3</v>
      </c>
      <c r="Z46" s="11" t="s">
        <v>196</v>
      </c>
      <c r="AA46" s="12">
        <v>-0.3</v>
      </c>
      <c r="AB46" s="12" t="s">
        <v>322</v>
      </c>
      <c r="AC46" s="12">
        <v>0.3</v>
      </c>
      <c r="AD46" s="12">
        <v>-0.6</v>
      </c>
      <c r="AE46" s="12"/>
      <c r="AF46" s="11" t="s">
        <v>324</v>
      </c>
      <c r="AG46" s="11" t="s">
        <v>324</v>
      </c>
      <c r="AH46" s="11" t="s">
        <v>197</v>
      </c>
      <c r="AI46" s="8"/>
      <c r="AJ46" s="8" t="s">
        <v>1055</v>
      </c>
      <c r="AK46" s="35" t="s">
        <v>1056</v>
      </c>
    </row>
    <row r="47" spans="1:37" s="5" customFormat="1">
      <c r="A47" s="6">
        <v>45431</v>
      </c>
      <c r="B47" s="26" t="s">
        <v>187</v>
      </c>
      <c r="C47" s="8" t="s">
        <v>215</v>
      </c>
      <c r="D47" s="9">
        <v>6.7384259259259255E-2</v>
      </c>
      <c r="E47" s="8" t="s">
        <v>1020</v>
      </c>
      <c r="F47" s="10">
        <v>12.6</v>
      </c>
      <c r="G47" s="10">
        <v>11.6</v>
      </c>
      <c r="H47" s="10">
        <v>12.2</v>
      </c>
      <c r="I47" s="10">
        <v>12.4</v>
      </c>
      <c r="J47" s="10">
        <v>12.5</v>
      </c>
      <c r="K47" s="10">
        <v>12.3</v>
      </c>
      <c r="L47" s="10">
        <v>11.6</v>
      </c>
      <c r="M47" s="10">
        <v>12</v>
      </c>
      <c r="N47" s="31">
        <f t="shared" si="15"/>
        <v>36.4</v>
      </c>
      <c r="O47" s="31">
        <f t="shared" si="16"/>
        <v>24.9</v>
      </c>
      <c r="P47" s="31">
        <f t="shared" si="17"/>
        <v>35.9</v>
      </c>
      <c r="Q47" s="32">
        <f t="shared" si="18"/>
        <v>61.3</v>
      </c>
      <c r="R47" s="32">
        <f t="shared" si="19"/>
        <v>60.800000000000004</v>
      </c>
      <c r="S47" s="11" t="s">
        <v>219</v>
      </c>
      <c r="T47" s="11" t="s">
        <v>220</v>
      </c>
      <c r="U47" s="13" t="s">
        <v>494</v>
      </c>
      <c r="V47" s="13" t="s">
        <v>1021</v>
      </c>
      <c r="W47" s="13" t="s">
        <v>367</v>
      </c>
      <c r="X47" s="12">
        <v>2.2000000000000002</v>
      </c>
      <c r="Y47" s="12">
        <v>3.3</v>
      </c>
      <c r="Z47" s="11" t="s">
        <v>196</v>
      </c>
      <c r="AA47" s="12" t="s">
        <v>326</v>
      </c>
      <c r="AB47" s="12">
        <v>-0.2</v>
      </c>
      <c r="AC47" s="12">
        <v>0.4</v>
      </c>
      <c r="AD47" s="12">
        <v>-0.6</v>
      </c>
      <c r="AE47" s="12"/>
      <c r="AF47" s="11" t="s">
        <v>323</v>
      </c>
      <c r="AG47" s="11" t="s">
        <v>323</v>
      </c>
      <c r="AH47" s="11" t="s">
        <v>180</v>
      </c>
      <c r="AI47" s="8"/>
      <c r="AJ47" s="8" t="s">
        <v>1067</v>
      </c>
      <c r="AK47" s="35" t="s">
        <v>1066</v>
      </c>
    </row>
    <row r="48" spans="1:37" s="5" customFormat="1">
      <c r="A48" s="6">
        <v>45437</v>
      </c>
      <c r="B48" s="26" t="s">
        <v>188</v>
      </c>
      <c r="C48" s="8" t="s">
        <v>215</v>
      </c>
      <c r="D48" s="9">
        <v>6.6736111111111107E-2</v>
      </c>
      <c r="E48" s="8" t="s">
        <v>1077</v>
      </c>
      <c r="F48" s="10">
        <v>12.1</v>
      </c>
      <c r="G48" s="10">
        <v>11</v>
      </c>
      <c r="H48" s="10">
        <v>11.7</v>
      </c>
      <c r="I48" s="10">
        <v>12.4</v>
      </c>
      <c r="J48" s="10">
        <v>12.6</v>
      </c>
      <c r="K48" s="10">
        <v>12.7</v>
      </c>
      <c r="L48" s="10">
        <v>12</v>
      </c>
      <c r="M48" s="10">
        <v>12.1</v>
      </c>
      <c r="N48" s="31">
        <f t="shared" ref="N48:N53" si="20">SUM(F48:H48)</f>
        <v>34.799999999999997</v>
      </c>
      <c r="O48" s="31">
        <f t="shared" ref="O48:O53" si="21">SUM(I48:J48)</f>
        <v>25</v>
      </c>
      <c r="P48" s="31">
        <f t="shared" ref="P48:P53" si="22">SUM(K48:M48)</f>
        <v>36.799999999999997</v>
      </c>
      <c r="Q48" s="32">
        <f t="shared" ref="Q48:Q53" si="23">SUM(F48:J48)</f>
        <v>59.8</v>
      </c>
      <c r="R48" s="32">
        <f t="shared" ref="R48:R53" si="24">SUM(I48:M48)</f>
        <v>61.800000000000004</v>
      </c>
      <c r="S48" s="46" t="s">
        <v>213</v>
      </c>
      <c r="T48" s="47" t="s">
        <v>226</v>
      </c>
      <c r="U48" s="13" t="s">
        <v>227</v>
      </c>
      <c r="V48" s="13" t="s">
        <v>494</v>
      </c>
      <c r="W48" s="13" t="s">
        <v>229</v>
      </c>
      <c r="X48" s="12">
        <v>4.5</v>
      </c>
      <c r="Y48" s="12">
        <v>3.6</v>
      </c>
      <c r="Z48" s="11" t="s">
        <v>261</v>
      </c>
      <c r="AA48" s="12">
        <v>-1.5</v>
      </c>
      <c r="AB48" s="12" t="s">
        <v>322</v>
      </c>
      <c r="AC48" s="12">
        <v>-0.5</v>
      </c>
      <c r="AD48" s="12">
        <v>-1</v>
      </c>
      <c r="AE48" s="12"/>
      <c r="AF48" s="11" t="s">
        <v>327</v>
      </c>
      <c r="AG48" s="11" t="s">
        <v>324</v>
      </c>
      <c r="AH48" s="11" t="s">
        <v>197</v>
      </c>
      <c r="AI48" s="8"/>
      <c r="AJ48" s="8" t="s">
        <v>1112</v>
      </c>
      <c r="AK48" s="35" t="s">
        <v>1106</v>
      </c>
    </row>
    <row r="49" spans="1:37" s="5" customFormat="1">
      <c r="A49" s="6">
        <v>45437</v>
      </c>
      <c r="B49" s="27" t="s">
        <v>186</v>
      </c>
      <c r="C49" s="8" t="s">
        <v>215</v>
      </c>
      <c r="D49" s="9">
        <v>6.7407407407407402E-2</v>
      </c>
      <c r="E49" s="8" t="s">
        <v>1079</v>
      </c>
      <c r="F49" s="10">
        <v>12.1</v>
      </c>
      <c r="G49" s="10">
        <v>11.2</v>
      </c>
      <c r="H49" s="10">
        <v>11.9</v>
      </c>
      <c r="I49" s="10">
        <v>12</v>
      </c>
      <c r="J49" s="10">
        <v>12.2</v>
      </c>
      <c r="K49" s="10">
        <v>12.6</v>
      </c>
      <c r="L49" s="10">
        <v>13</v>
      </c>
      <c r="M49" s="10">
        <v>12.4</v>
      </c>
      <c r="N49" s="31">
        <f t="shared" si="20"/>
        <v>35.199999999999996</v>
      </c>
      <c r="O49" s="31">
        <f t="shared" si="21"/>
        <v>24.2</v>
      </c>
      <c r="P49" s="31">
        <f t="shared" si="22"/>
        <v>38</v>
      </c>
      <c r="Q49" s="32">
        <f t="shared" si="23"/>
        <v>59.399999999999991</v>
      </c>
      <c r="R49" s="32">
        <f t="shared" si="24"/>
        <v>62.199999999999996</v>
      </c>
      <c r="S49" s="46" t="s">
        <v>213</v>
      </c>
      <c r="T49" s="47" t="s">
        <v>214</v>
      </c>
      <c r="U49" s="13" t="s">
        <v>227</v>
      </c>
      <c r="V49" s="13" t="s">
        <v>227</v>
      </c>
      <c r="W49" s="13" t="s">
        <v>392</v>
      </c>
      <c r="X49" s="12">
        <v>4.5</v>
      </c>
      <c r="Y49" s="12">
        <v>3.6</v>
      </c>
      <c r="Z49" s="11" t="s">
        <v>261</v>
      </c>
      <c r="AA49" s="12">
        <v>-0.6</v>
      </c>
      <c r="AB49" s="12" t="s">
        <v>322</v>
      </c>
      <c r="AC49" s="12">
        <v>0.4</v>
      </c>
      <c r="AD49" s="12">
        <v>-1</v>
      </c>
      <c r="AE49" s="12"/>
      <c r="AF49" s="11" t="s">
        <v>323</v>
      </c>
      <c r="AG49" s="11" t="s">
        <v>323</v>
      </c>
      <c r="AH49" s="11" t="s">
        <v>1070</v>
      </c>
      <c r="AI49" s="8"/>
      <c r="AJ49" s="8" t="s">
        <v>1111</v>
      </c>
      <c r="AK49" s="35" t="s">
        <v>1109</v>
      </c>
    </row>
    <row r="50" spans="1:37" s="5" customFormat="1">
      <c r="A50" s="6">
        <v>45437</v>
      </c>
      <c r="B50" s="27" t="s">
        <v>187</v>
      </c>
      <c r="C50" s="8" t="s">
        <v>215</v>
      </c>
      <c r="D50" s="9">
        <v>6.6678240740740746E-2</v>
      </c>
      <c r="E50" s="8" t="s">
        <v>1068</v>
      </c>
      <c r="F50" s="10">
        <v>12.3</v>
      </c>
      <c r="G50" s="10">
        <v>11</v>
      </c>
      <c r="H50" s="10">
        <v>11.7</v>
      </c>
      <c r="I50" s="10">
        <v>12.1</v>
      </c>
      <c r="J50" s="10">
        <v>12.5</v>
      </c>
      <c r="K50" s="10">
        <v>12.2</v>
      </c>
      <c r="L50" s="10">
        <v>12</v>
      </c>
      <c r="M50" s="10">
        <v>12.3</v>
      </c>
      <c r="N50" s="31">
        <f t="shared" si="20"/>
        <v>35</v>
      </c>
      <c r="O50" s="31">
        <f t="shared" si="21"/>
        <v>24.6</v>
      </c>
      <c r="P50" s="31">
        <f t="shared" si="22"/>
        <v>36.5</v>
      </c>
      <c r="Q50" s="32">
        <f t="shared" si="23"/>
        <v>59.6</v>
      </c>
      <c r="R50" s="32">
        <f t="shared" si="24"/>
        <v>61.099999999999994</v>
      </c>
      <c r="S50" s="46" t="s">
        <v>213</v>
      </c>
      <c r="T50" s="47" t="s">
        <v>226</v>
      </c>
      <c r="U50" s="13" t="s">
        <v>237</v>
      </c>
      <c r="V50" s="13" t="s">
        <v>928</v>
      </c>
      <c r="W50" s="13" t="s">
        <v>237</v>
      </c>
      <c r="X50" s="12">
        <v>4.5</v>
      </c>
      <c r="Y50" s="12">
        <v>3.6</v>
      </c>
      <c r="Z50" s="11" t="s">
        <v>261</v>
      </c>
      <c r="AA50" s="12">
        <v>-1.1000000000000001</v>
      </c>
      <c r="AB50" s="12" t="s">
        <v>322</v>
      </c>
      <c r="AC50" s="12">
        <v>-0.1</v>
      </c>
      <c r="AD50" s="12">
        <v>-1</v>
      </c>
      <c r="AE50" s="12"/>
      <c r="AF50" s="11" t="s">
        <v>324</v>
      </c>
      <c r="AG50" s="11" t="s">
        <v>324</v>
      </c>
      <c r="AH50" s="11" t="s">
        <v>197</v>
      </c>
      <c r="AI50" s="8"/>
      <c r="AJ50" s="8" t="s">
        <v>1119</v>
      </c>
      <c r="AK50" s="35" t="s">
        <v>1120</v>
      </c>
    </row>
    <row r="51" spans="1:37" s="5" customFormat="1">
      <c r="A51" s="6">
        <v>45438</v>
      </c>
      <c r="B51" s="26" t="s">
        <v>190</v>
      </c>
      <c r="C51" s="8" t="s">
        <v>215</v>
      </c>
      <c r="D51" s="9">
        <v>6.6747685185185188E-2</v>
      </c>
      <c r="E51" s="8" t="s">
        <v>1085</v>
      </c>
      <c r="F51" s="10">
        <v>12.3</v>
      </c>
      <c r="G51" s="10">
        <v>11.2</v>
      </c>
      <c r="H51" s="10">
        <v>12</v>
      </c>
      <c r="I51" s="10">
        <v>12.3</v>
      </c>
      <c r="J51" s="10">
        <v>12.6</v>
      </c>
      <c r="K51" s="10">
        <v>12.4</v>
      </c>
      <c r="L51" s="10">
        <v>11.8</v>
      </c>
      <c r="M51" s="10">
        <v>12.1</v>
      </c>
      <c r="N51" s="31">
        <f t="shared" si="20"/>
        <v>35.5</v>
      </c>
      <c r="O51" s="31">
        <f t="shared" si="21"/>
        <v>24.9</v>
      </c>
      <c r="P51" s="31">
        <f t="shared" si="22"/>
        <v>36.300000000000004</v>
      </c>
      <c r="Q51" s="32">
        <f t="shared" si="23"/>
        <v>60.4</v>
      </c>
      <c r="R51" s="32">
        <f t="shared" si="24"/>
        <v>61.199999999999996</v>
      </c>
      <c r="S51" s="46" t="s">
        <v>213</v>
      </c>
      <c r="T51" s="47" t="s">
        <v>220</v>
      </c>
      <c r="U51" s="13" t="s">
        <v>234</v>
      </c>
      <c r="V51" s="13" t="s">
        <v>403</v>
      </c>
      <c r="W51" s="13" t="s">
        <v>580</v>
      </c>
      <c r="X51" s="12">
        <v>2.4</v>
      </c>
      <c r="Y51" s="12">
        <v>1.6</v>
      </c>
      <c r="Z51" s="11" t="s">
        <v>261</v>
      </c>
      <c r="AA51" s="12">
        <v>-2.2999999999999998</v>
      </c>
      <c r="AB51" s="12" t="s">
        <v>322</v>
      </c>
      <c r="AC51" s="12">
        <v>-1.4</v>
      </c>
      <c r="AD51" s="12">
        <v>-0.9</v>
      </c>
      <c r="AE51" s="12" t="s">
        <v>329</v>
      </c>
      <c r="AF51" s="11" t="s">
        <v>523</v>
      </c>
      <c r="AG51" s="11" t="s">
        <v>323</v>
      </c>
      <c r="AH51" s="11" t="s">
        <v>180</v>
      </c>
      <c r="AI51" s="8"/>
      <c r="AJ51" s="8" t="s">
        <v>1121</v>
      </c>
      <c r="AK51" s="35" t="s">
        <v>1122</v>
      </c>
    </row>
    <row r="52" spans="1:37" s="5" customFormat="1">
      <c r="A52" s="6">
        <v>45438</v>
      </c>
      <c r="B52" s="27" t="s">
        <v>190</v>
      </c>
      <c r="C52" s="8" t="s">
        <v>215</v>
      </c>
      <c r="D52" s="9">
        <v>6.6770833333333335E-2</v>
      </c>
      <c r="E52" s="8" t="s">
        <v>1087</v>
      </c>
      <c r="F52" s="10">
        <v>12.3</v>
      </c>
      <c r="G52" s="10">
        <v>11</v>
      </c>
      <c r="H52" s="10">
        <v>11.4</v>
      </c>
      <c r="I52" s="10">
        <v>12.1</v>
      </c>
      <c r="J52" s="10">
        <v>12.5</v>
      </c>
      <c r="K52" s="10">
        <v>12.7</v>
      </c>
      <c r="L52" s="10">
        <v>12.4</v>
      </c>
      <c r="M52" s="10">
        <v>12.5</v>
      </c>
      <c r="N52" s="31">
        <f t="shared" si="20"/>
        <v>34.700000000000003</v>
      </c>
      <c r="O52" s="31">
        <f t="shared" si="21"/>
        <v>24.6</v>
      </c>
      <c r="P52" s="31">
        <f t="shared" si="22"/>
        <v>37.6</v>
      </c>
      <c r="Q52" s="32">
        <f t="shared" si="23"/>
        <v>59.300000000000004</v>
      </c>
      <c r="R52" s="32">
        <f t="shared" si="24"/>
        <v>62.199999999999996</v>
      </c>
      <c r="S52" s="46" t="s">
        <v>217</v>
      </c>
      <c r="T52" s="47" t="s">
        <v>226</v>
      </c>
      <c r="U52" s="13" t="s">
        <v>394</v>
      </c>
      <c r="V52" s="13" t="s">
        <v>375</v>
      </c>
      <c r="W52" s="13" t="s">
        <v>1088</v>
      </c>
      <c r="X52" s="12">
        <v>2.4</v>
      </c>
      <c r="Y52" s="12">
        <v>1.6</v>
      </c>
      <c r="Z52" s="11" t="s">
        <v>261</v>
      </c>
      <c r="AA52" s="12">
        <v>-2.1</v>
      </c>
      <c r="AB52" s="12" t="s">
        <v>322</v>
      </c>
      <c r="AC52" s="12">
        <v>-1.2</v>
      </c>
      <c r="AD52" s="12">
        <v>-0.9</v>
      </c>
      <c r="AE52" s="12" t="s">
        <v>329</v>
      </c>
      <c r="AF52" s="11" t="s">
        <v>523</v>
      </c>
      <c r="AG52" s="11" t="s">
        <v>324</v>
      </c>
      <c r="AH52" s="11" t="s">
        <v>197</v>
      </c>
      <c r="AI52" s="8"/>
      <c r="AJ52" s="8" t="s">
        <v>1125</v>
      </c>
      <c r="AK52" s="35" t="s">
        <v>1126</v>
      </c>
    </row>
    <row r="53" spans="1:37" s="5" customFormat="1">
      <c r="A53" s="6">
        <v>45438</v>
      </c>
      <c r="B53" s="27" t="s">
        <v>189</v>
      </c>
      <c r="C53" s="8" t="s">
        <v>215</v>
      </c>
      <c r="D53" s="9">
        <v>6.6041666666666665E-2</v>
      </c>
      <c r="E53" s="8" t="s">
        <v>1069</v>
      </c>
      <c r="F53" s="10">
        <v>12.5</v>
      </c>
      <c r="G53" s="10">
        <v>11.3</v>
      </c>
      <c r="H53" s="10">
        <v>11.7</v>
      </c>
      <c r="I53" s="10">
        <v>12.3</v>
      </c>
      <c r="J53" s="10">
        <v>12.4</v>
      </c>
      <c r="K53" s="10">
        <v>12.3</v>
      </c>
      <c r="L53" s="10">
        <v>11.5</v>
      </c>
      <c r="M53" s="10">
        <v>11.6</v>
      </c>
      <c r="N53" s="31">
        <f t="shared" si="20"/>
        <v>35.5</v>
      </c>
      <c r="O53" s="31">
        <f t="shared" si="21"/>
        <v>24.700000000000003</v>
      </c>
      <c r="P53" s="31">
        <f t="shared" si="22"/>
        <v>35.4</v>
      </c>
      <c r="Q53" s="32">
        <f t="shared" si="23"/>
        <v>60.199999999999996</v>
      </c>
      <c r="R53" s="32">
        <f t="shared" si="24"/>
        <v>60.1</v>
      </c>
      <c r="S53" s="46" t="s">
        <v>213</v>
      </c>
      <c r="T53" s="47" t="s">
        <v>220</v>
      </c>
      <c r="U53" s="13" t="s">
        <v>237</v>
      </c>
      <c r="V53" s="13" t="s">
        <v>234</v>
      </c>
      <c r="W53" s="13" t="s">
        <v>223</v>
      </c>
      <c r="X53" s="12">
        <v>2.4</v>
      </c>
      <c r="Y53" s="12">
        <v>1.6</v>
      </c>
      <c r="Z53" s="11" t="s">
        <v>261</v>
      </c>
      <c r="AA53" s="12">
        <v>-0.8</v>
      </c>
      <c r="AB53" s="12" t="s">
        <v>322</v>
      </c>
      <c r="AC53" s="12">
        <v>0.1</v>
      </c>
      <c r="AD53" s="12">
        <v>-0.9</v>
      </c>
      <c r="AE53" s="12"/>
      <c r="AF53" s="11" t="s">
        <v>324</v>
      </c>
      <c r="AG53" s="11" t="s">
        <v>324</v>
      </c>
      <c r="AH53" s="11" t="s">
        <v>197</v>
      </c>
      <c r="AI53" s="8"/>
      <c r="AJ53" s="8" t="s">
        <v>1139</v>
      </c>
      <c r="AK53" s="35" t="s">
        <v>1140</v>
      </c>
    </row>
    <row r="54" spans="1:37" s="5" customFormat="1">
      <c r="A54" s="6">
        <v>45444</v>
      </c>
      <c r="B54" s="27" t="s">
        <v>190</v>
      </c>
      <c r="C54" s="8" t="s">
        <v>1145</v>
      </c>
      <c r="D54" s="9">
        <v>6.6759259259259254E-2</v>
      </c>
      <c r="E54" s="8" t="s">
        <v>1185</v>
      </c>
      <c r="F54" s="10">
        <v>12.3</v>
      </c>
      <c r="G54" s="10">
        <v>11.3</v>
      </c>
      <c r="H54" s="10">
        <v>12</v>
      </c>
      <c r="I54" s="10">
        <v>12.2</v>
      </c>
      <c r="J54" s="10">
        <v>12.2</v>
      </c>
      <c r="K54" s="10">
        <v>12.3</v>
      </c>
      <c r="L54" s="10">
        <v>12.2</v>
      </c>
      <c r="M54" s="10">
        <v>12.3</v>
      </c>
      <c r="N54" s="31">
        <f>SUM(F54:H54)</f>
        <v>35.6</v>
      </c>
      <c r="O54" s="31">
        <f>SUM(I54:J54)</f>
        <v>24.4</v>
      </c>
      <c r="P54" s="31">
        <f>SUM(K54:M54)</f>
        <v>36.799999999999997</v>
      </c>
      <c r="Q54" s="32">
        <f>SUM(F54:J54)</f>
        <v>60</v>
      </c>
      <c r="R54" s="32">
        <f>SUM(I54:M54)</f>
        <v>61.2</v>
      </c>
      <c r="S54" s="46" t="s">
        <v>213</v>
      </c>
      <c r="T54" s="47" t="s">
        <v>226</v>
      </c>
      <c r="U54" s="13" t="s">
        <v>494</v>
      </c>
      <c r="V54" s="13" t="s">
        <v>280</v>
      </c>
      <c r="W54" s="13" t="s">
        <v>272</v>
      </c>
      <c r="X54" s="12">
        <v>13.6</v>
      </c>
      <c r="Y54" s="12">
        <v>11.1</v>
      </c>
      <c r="Z54" s="11" t="s">
        <v>201</v>
      </c>
      <c r="AA54" s="12">
        <v>-2.1</v>
      </c>
      <c r="AB54" s="12" t="s">
        <v>322</v>
      </c>
      <c r="AC54" s="12">
        <v>-0.1</v>
      </c>
      <c r="AD54" s="12">
        <v>-2</v>
      </c>
      <c r="AE54" s="12"/>
      <c r="AF54" s="11" t="s">
        <v>324</v>
      </c>
      <c r="AG54" s="11" t="s">
        <v>323</v>
      </c>
      <c r="AH54" s="11" t="s">
        <v>180</v>
      </c>
      <c r="AI54" s="8"/>
      <c r="AJ54" s="8" t="s">
        <v>1184</v>
      </c>
      <c r="AK54" s="35" t="s">
        <v>1186</v>
      </c>
    </row>
    <row r="55" spans="1:37" s="5" customFormat="1">
      <c r="A55" s="6">
        <v>45444</v>
      </c>
      <c r="B55" s="26" t="s">
        <v>187</v>
      </c>
      <c r="C55" s="8" t="s">
        <v>1145</v>
      </c>
      <c r="D55" s="9">
        <v>6.6064814814814812E-2</v>
      </c>
      <c r="E55" s="8" t="s">
        <v>1153</v>
      </c>
      <c r="F55" s="10">
        <v>12.4</v>
      </c>
      <c r="G55" s="10">
        <v>10.9</v>
      </c>
      <c r="H55" s="10">
        <v>11.8</v>
      </c>
      <c r="I55" s="10">
        <v>12.1</v>
      </c>
      <c r="J55" s="10">
        <v>12.4</v>
      </c>
      <c r="K55" s="10">
        <v>12.1</v>
      </c>
      <c r="L55" s="10">
        <v>11.9</v>
      </c>
      <c r="M55" s="10">
        <v>12.2</v>
      </c>
      <c r="N55" s="31">
        <f>SUM(F55:H55)</f>
        <v>35.1</v>
      </c>
      <c r="O55" s="31">
        <f>SUM(I55:J55)</f>
        <v>24.5</v>
      </c>
      <c r="P55" s="31">
        <f>SUM(K55:M55)</f>
        <v>36.200000000000003</v>
      </c>
      <c r="Q55" s="32">
        <f>SUM(F55:J55)</f>
        <v>59.6</v>
      </c>
      <c r="R55" s="32">
        <f>SUM(I55:M55)</f>
        <v>60.7</v>
      </c>
      <c r="S55" s="46" t="s">
        <v>213</v>
      </c>
      <c r="T55" s="47" t="s">
        <v>226</v>
      </c>
      <c r="U55" s="13" t="s">
        <v>412</v>
      </c>
      <c r="V55" s="13" t="s">
        <v>1154</v>
      </c>
      <c r="W55" s="13" t="s">
        <v>367</v>
      </c>
      <c r="X55" s="12">
        <v>13.6</v>
      </c>
      <c r="Y55" s="12">
        <v>11.1</v>
      </c>
      <c r="Z55" s="11" t="s">
        <v>201</v>
      </c>
      <c r="AA55" s="12">
        <v>-1.4</v>
      </c>
      <c r="AB55" s="12" t="s">
        <v>322</v>
      </c>
      <c r="AC55" s="12">
        <v>0.3</v>
      </c>
      <c r="AD55" s="12">
        <v>-1.7</v>
      </c>
      <c r="AE55" s="12"/>
      <c r="AF55" s="11" t="s">
        <v>324</v>
      </c>
      <c r="AG55" s="11" t="s">
        <v>324</v>
      </c>
      <c r="AH55" s="11" t="s">
        <v>197</v>
      </c>
      <c r="AI55" s="8"/>
      <c r="AJ55" s="8" t="s">
        <v>1195</v>
      </c>
      <c r="AK55" s="35" t="s">
        <v>1196</v>
      </c>
    </row>
    <row r="56" spans="1:37" s="5" customFormat="1">
      <c r="A56" s="6">
        <v>45444</v>
      </c>
      <c r="B56" s="27" t="s">
        <v>179</v>
      </c>
      <c r="C56" s="8" t="s">
        <v>1145</v>
      </c>
      <c r="D56" s="9">
        <v>6.6018518518518518E-2</v>
      </c>
      <c r="E56" s="8" t="s">
        <v>1157</v>
      </c>
      <c r="F56" s="10">
        <v>12.4</v>
      </c>
      <c r="G56" s="10">
        <v>10.9</v>
      </c>
      <c r="H56" s="10">
        <v>11.7</v>
      </c>
      <c r="I56" s="10">
        <v>12.3</v>
      </c>
      <c r="J56" s="10">
        <v>12.5</v>
      </c>
      <c r="K56" s="10">
        <v>12.1</v>
      </c>
      <c r="L56" s="10">
        <v>11.6</v>
      </c>
      <c r="M56" s="10">
        <v>11.9</v>
      </c>
      <c r="N56" s="31">
        <f>SUM(F56:H56)</f>
        <v>35</v>
      </c>
      <c r="O56" s="31">
        <f>SUM(I56:J56)</f>
        <v>24.8</v>
      </c>
      <c r="P56" s="31">
        <f>SUM(K56:M56)</f>
        <v>35.6</v>
      </c>
      <c r="Q56" s="32">
        <f>SUM(F56:J56)</f>
        <v>59.8</v>
      </c>
      <c r="R56" s="32">
        <f>SUM(I56:M56)</f>
        <v>60.4</v>
      </c>
      <c r="S56" s="46" t="s">
        <v>213</v>
      </c>
      <c r="T56" s="47" t="s">
        <v>220</v>
      </c>
      <c r="U56" s="13" t="s">
        <v>1158</v>
      </c>
      <c r="V56" s="13" t="s">
        <v>227</v>
      </c>
      <c r="W56" s="13" t="s">
        <v>247</v>
      </c>
      <c r="X56" s="12">
        <v>13.6</v>
      </c>
      <c r="Y56" s="12">
        <v>11.1</v>
      </c>
      <c r="Z56" s="11" t="s">
        <v>201</v>
      </c>
      <c r="AA56" s="12">
        <v>-0.4</v>
      </c>
      <c r="AB56" s="12" t="s">
        <v>322</v>
      </c>
      <c r="AC56" s="12">
        <v>1.1000000000000001</v>
      </c>
      <c r="AD56" s="12">
        <v>-1.5</v>
      </c>
      <c r="AE56" s="12"/>
      <c r="AF56" s="11" t="s">
        <v>325</v>
      </c>
      <c r="AG56" s="11" t="s">
        <v>323</v>
      </c>
      <c r="AH56" s="11" t="s">
        <v>180</v>
      </c>
      <c r="AI56" s="8"/>
      <c r="AJ56" s="8" t="s">
        <v>1202</v>
      </c>
      <c r="AK56" s="35" t="s">
        <v>1201</v>
      </c>
    </row>
    <row r="57" spans="1:37" s="5" customFormat="1">
      <c r="A57" s="6">
        <v>45445</v>
      </c>
      <c r="B57" s="26" t="s">
        <v>190</v>
      </c>
      <c r="C57" s="49" t="s">
        <v>1145</v>
      </c>
      <c r="D57" s="9">
        <v>6.6736111111111107E-2</v>
      </c>
      <c r="E57" s="8" t="s">
        <v>1160</v>
      </c>
      <c r="F57" s="10">
        <v>12.4</v>
      </c>
      <c r="G57" s="10">
        <v>11.1</v>
      </c>
      <c r="H57" s="10">
        <v>11.4</v>
      </c>
      <c r="I57" s="10">
        <v>12.1</v>
      </c>
      <c r="J57" s="10">
        <v>12.4</v>
      </c>
      <c r="K57" s="10">
        <v>12.8</v>
      </c>
      <c r="L57" s="10">
        <v>12.1</v>
      </c>
      <c r="M57" s="10">
        <v>12.3</v>
      </c>
      <c r="N57" s="31">
        <f>SUM(F57:H57)</f>
        <v>34.9</v>
      </c>
      <c r="O57" s="31">
        <f>SUM(I57:J57)</f>
        <v>24.5</v>
      </c>
      <c r="P57" s="31">
        <f>SUM(K57:M57)</f>
        <v>37.200000000000003</v>
      </c>
      <c r="Q57" s="32">
        <f>SUM(F57:J57)</f>
        <v>59.4</v>
      </c>
      <c r="R57" s="32">
        <f>SUM(I57:M57)</f>
        <v>61.7</v>
      </c>
      <c r="S57" s="46" t="s">
        <v>217</v>
      </c>
      <c r="T57" s="47" t="s">
        <v>226</v>
      </c>
      <c r="U57" s="13" t="s">
        <v>242</v>
      </c>
      <c r="V57" s="13" t="s">
        <v>494</v>
      </c>
      <c r="W57" s="13" t="s">
        <v>227</v>
      </c>
      <c r="X57" s="12">
        <v>12.8</v>
      </c>
      <c r="Y57" s="12">
        <v>12.8</v>
      </c>
      <c r="Z57" s="11" t="s">
        <v>219</v>
      </c>
      <c r="AA57" s="12">
        <v>-2.2999999999999998</v>
      </c>
      <c r="AB57" s="12" t="s">
        <v>322</v>
      </c>
      <c r="AC57" s="12">
        <v>-0.1</v>
      </c>
      <c r="AD57" s="12">
        <v>-2.2000000000000002</v>
      </c>
      <c r="AE57" s="12"/>
      <c r="AF57" s="11" t="s">
        <v>324</v>
      </c>
      <c r="AG57" s="11" t="s">
        <v>323</v>
      </c>
      <c r="AH57" s="11" t="s">
        <v>197</v>
      </c>
      <c r="AI57" s="8"/>
      <c r="AJ57" s="8" t="s">
        <v>1205</v>
      </c>
      <c r="AK57" s="35" t="s">
        <v>1206</v>
      </c>
    </row>
    <row r="58" spans="1:37" s="5" customFormat="1">
      <c r="A58" s="6">
        <v>45445</v>
      </c>
      <c r="B58" s="27" t="s">
        <v>186</v>
      </c>
      <c r="C58" s="8" t="s">
        <v>1145</v>
      </c>
      <c r="D58" s="9">
        <v>6.5347222222222223E-2</v>
      </c>
      <c r="E58" s="8" t="s">
        <v>1173</v>
      </c>
      <c r="F58" s="10">
        <v>12.6</v>
      </c>
      <c r="G58" s="10">
        <v>10.8</v>
      </c>
      <c r="H58" s="10">
        <v>11.7</v>
      </c>
      <c r="I58" s="10">
        <v>11.9</v>
      </c>
      <c r="J58" s="10">
        <v>12</v>
      </c>
      <c r="K58" s="10">
        <v>12.2</v>
      </c>
      <c r="L58" s="10">
        <v>11.6</v>
      </c>
      <c r="M58" s="10">
        <v>11.8</v>
      </c>
      <c r="N58" s="31">
        <f>SUM(F58:H58)</f>
        <v>35.099999999999994</v>
      </c>
      <c r="O58" s="31">
        <f>SUM(I58:J58)</f>
        <v>23.9</v>
      </c>
      <c r="P58" s="31">
        <f>SUM(K58:M58)</f>
        <v>35.599999999999994</v>
      </c>
      <c r="Q58" s="32">
        <f>SUM(F58:J58)</f>
        <v>58.999999999999993</v>
      </c>
      <c r="R58" s="32">
        <f>SUM(I58:M58)</f>
        <v>59.5</v>
      </c>
      <c r="S58" s="46" t="s">
        <v>213</v>
      </c>
      <c r="T58" s="47" t="s">
        <v>226</v>
      </c>
      <c r="U58" s="13" t="s">
        <v>1174</v>
      </c>
      <c r="V58" s="13" t="s">
        <v>494</v>
      </c>
      <c r="W58" s="13" t="s">
        <v>227</v>
      </c>
      <c r="X58" s="12">
        <v>12.8</v>
      </c>
      <c r="Y58" s="12">
        <v>12.8</v>
      </c>
      <c r="Z58" s="11" t="s">
        <v>219</v>
      </c>
      <c r="AA58" s="12">
        <v>-3.4</v>
      </c>
      <c r="AB58" s="12" t="s">
        <v>322</v>
      </c>
      <c r="AC58" s="12">
        <v>-1.2</v>
      </c>
      <c r="AD58" s="12">
        <v>-2.2000000000000002</v>
      </c>
      <c r="AE58" s="12" t="s">
        <v>329</v>
      </c>
      <c r="AF58" s="11" t="s">
        <v>523</v>
      </c>
      <c r="AG58" s="11" t="s">
        <v>327</v>
      </c>
      <c r="AH58" s="11" t="s">
        <v>196</v>
      </c>
      <c r="AI58" s="8"/>
      <c r="AJ58" s="8" t="s">
        <v>1219</v>
      </c>
      <c r="AK58" s="35" t="s">
        <v>1220</v>
      </c>
    </row>
    <row r="59" spans="1:37" s="5" customFormat="1">
      <c r="A59" s="6">
        <v>45451</v>
      </c>
      <c r="B59" s="27" t="s">
        <v>190</v>
      </c>
      <c r="C59" s="8" t="s">
        <v>215</v>
      </c>
      <c r="D59" s="9">
        <v>6.6770833333333335E-2</v>
      </c>
      <c r="E59" s="8" t="s">
        <v>1236</v>
      </c>
      <c r="F59" s="10">
        <v>12.3</v>
      </c>
      <c r="G59" s="10">
        <v>11.2</v>
      </c>
      <c r="H59" s="10">
        <v>11.7</v>
      </c>
      <c r="I59" s="10">
        <v>11.9</v>
      </c>
      <c r="J59" s="10">
        <v>12.5</v>
      </c>
      <c r="K59" s="10">
        <v>12.9</v>
      </c>
      <c r="L59" s="10">
        <v>12.1</v>
      </c>
      <c r="M59" s="10">
        <v>12.3</v>
      </c>
      <c r="N59" s="31">
        <f t="shared" ref="N59:N64" si="25">SUM(F59:H59)</f>
        <v>35.200000000000003</v>
      </c>
      <c r="O59" s="31">
        <f t="shared" ref="O59:O64" si="26">SUM(I59:J59)</f>
        <v>24.4</v>
      </c>
      <c r="P59" s="31">
        <f t="shared" ref="P59:P64" si="27">SUM(K59:M59)</f>
        <v>37.299999999999997</v>
      </c>
      <c r="Q59" s="32">
        <f t="shared" ref="Q59:Q64" si="28">SUM(F59:J59)</f>
        <v>59.6</v>
      </c>
      <c r="R59" s="32">
        <f t="shared" ref="R59:R64" si="29">SUM(I59:M59)</f>
        <v>61.7</v>
      </c>
      <c r="S59" s="46" t="s">
        <v>217</v>
      </c>
      <c r="T59" s="47" t="s">
        <v>226</v>
      </c>
      <c r="U59" s="13" t="s">
        <v>412</v>
      </c>
      <c r="V59" s="13" t="s">
        <v>494</v>
      </c>
      <c r="W59" s="13" t="s">
        <v>403</v>
      </c>
      <c r="X59" s="12">
        <v>4.5</v>
      </c>
      <c r="Y59" s="12">
        <v>4</v>
      </c>
      <c r="Z59" s="11" t="s">
        <v>261</v>
      </c>
      <c r="AA59" s="12">
        <v>-2</v>
      </c>
      <c r="AB59" s="12" t="s">
        <v>322</v>
      </c>
      <c r="AC59" s="12">
        <v>-1</v>
      </c>
      <c r="AD59" s="12">
        <v>-1</v>
      </c>
      <c r="AE59" s="12" t="s">
        <v>329</v>
      </c>
      <c r="AF59" s="11" t="s">
        <v>523</v>
      </c>
      <c r="AG59" s="11" t="s">
        <v>323</v>
      </c>
      <c r="AH59" s="11" t="s">
        <v>180</v>
      </c>
      <c r="AI59" s="8"/>
      <c r="AJ59" s="8" t="s">
        <v>1262</v>
      </c>
      <c r="AK59" s="35" t="s">
        <v>1263</v>
      </c>
    </row>
    <row r="60" spans="1:37" s="5" customFormat="1">
      <c r="A60" s="6">
        <v>45451</v>
      </c>
      <c r="B60" s="27" t="s">
        <v>187</v>
      </c>
      <c r="C60" s="8" t="s">
        <v>215</v>
      </c>
      <c r="D60" s="9">
        <v>6.6701388888888893E-2</v>
      </c>
      <c r="E60" s="8" t="s">
        <v>1239</v>
      </c>
      <c r="F60" s="10">
        <v>12.2</v>
      </c>
      <c r="G60" s="10">
        <v>10.8</v>
      </c>
      <c r="H60" s="10">
        <v>11.2</v>
      </c>
      <c r="I60" s="10">
        <v>12.4</v>
      </c>
      <c r="J60" s="10">
        <v>12.8</v>
      </c>
      <c r="K60" s="10">
        <v>12.5</v>
      </c>
      <c r="L60" s="10">
        <v>12.1</v>
      </c>
      <c r="M60" s="10">
        <v>12.3</v>
      </c>
      <c r="N60" s="31">
        <f t="shared" si="25"/>
        <v>34.200000000000003</v>
      </c>
      <c r="O60" s="31">
        <f t="shared" si="26"/>
        <v>25.200000000000003</v>
      </c>
      <c r="P60" s="31">
        <f t="shared" si="27"/>
        <v>36.900000000000006</v>
      </c>
      <c r="Q60" s="32">
        <f t="shared" si="28"/>
        <v>59.400000000000006</v>
      </c>
      <c r="R60" s="32">
        <f t="shared" si="29"/>
        <v>62.100000000000009</v>
      </c>
      <c r="S60" s="46" t="s">
        <v>217</v>
      </c>
      <c r="T60" s="47" t="s">
        <v>226</v>
      </c>
      <c r="U60" s="13" t="s">
        <v>223</v>
      </c>
      <c r="V60" s="13" t="s">
        <v>250</v>
      </c>
      <c r="W60" s="13" t="s">
        <v>227</v>
      </c>
      <c r="X60" s="12">
        <v>4.5</v>
      </c>
      <c r="Y60" s="12">
        <v>4</v>
      </c>
      <c r="Z60" s="11" t="s">
        <v>261</v>
      </c>
      <c r="AA60" s="12">
        <v>-0.9</v>
      </c>
      <c r="AB60" s="12" t="s">
        <v>322</v>
      </c>
      <c r="AC60" s="12">
        <v>0.1</v>
      </c>
      <c r="AD60" s="12">
        <v>-1</v>
      </c>
      <c r="AE60" s="12"/>
      <c r="AF60" s="11" t="s">
        <v>324</v>
      </c>
      <c r="AG60" s="11" t="s">
        <v>324</v>
      </c>
      <c r="AH60" s="11" t="s">
        <v>197</v>
      </c>
      <c r="AI60" s="8"/>
      <c r="AJ60" s="8" t="s">
        <v>1270</v>
      </c>
      <c r="AK60" s="35" t="s">
        <v>1271</v>
      </c>
    </row>
    <row r="61" spans="1:37" s="5" customFormat="1">
      <c r="A61" s="6">
        <v>45452</v>
      </c>
      <c r="B61" s="26" t="s">
        <v>190</v>
      </c>
      <c r="C61" s="8" t="s">
        <v>215</v>
      </c>
      <c r="D61" s="9">
        <v>6.8136574074074072E-2</v>
      </c>
      <c r="E61" s="8" t="s">
        <v>1243</v>
      </c>
      <c r="F61" s="10">
        <v>12.4</v>
      </c>
      <c r="G61" s="10">
        <v>11</v>
      </c>
      <c r="H61" s="10">
        <v>11.9</v>
      </c>
      <c r="I61" s="10">
        <v>12.8</v>
      </c>
      <c r="J61" s="10">
        <v>12.9</v>
      </c>
      <c r="K61" s="10">
        <v>12.8</v>
      </c>
      <c r="L61" s="10">
        <v>12.4</v>
      </c>
      <c r="M61" s="10">
        <v>12.5</v>
      </c>
      <c r="N61" s="31">
        <f t="shared" si="25"/>
        <v>35.299999999999997</v>
      </c>
      <c r="O61" s="31">
        <f t="shared" si="26"/>
        <v>25.700000000000003</v>
      </c>
      <c r="P61" s="31">
        <f t="shared" si="27"/>
        <v>37.700000000000003</v>
      </c>
      <c r="Q61" s="32">
        <f t="shared" si="28"/>
        <v>60.999999999999993</v>
      </c>
      <c r="R61" s="32">
        <f t="shared" si="29"/>
        <v>63.4</v>
      </c>
      <c r="S61" s="46" t="s">
        <v>213</v>
      </c>
      <c r="T61" s="47" t="s">
        <v>226</v>
      </c>
      <c r="U61" s="13" t="s">
        <v>378</v>
      </c>
      <c r="V61" s="13" t="s">
        <v>1154</v>
      </c>
      <c r="W61" s="13" t="s">
        <v>580</v>
      </c>
      <c r="X61" s="12">
        <v>4.2</v>
      </c>
      <c r="Y61" s="12">
        <v>3.4</v>
      </c>
      <c r="Z61" s="11" t="s">
        <v>261</v>
      </c>
      <c r="AA61" s="12">
        <v>-0.2</v>
      </c>
      <c r="AB61" s="12" t="s">
        <v>322</v>
      </c>
      <c r="AC61" s="12">
        <v>0.7</v>
      </c>
      <c r="AD61" s="12">
        <v>-0.9</v>
      </c>
      <c r="AE61" s="12"/>
      <c r="AF61" s="11" t="s">
        <v>323</v>
      </c>
      <c r="AG61" s="11" t="s">
        <v>323</v>
      </c>
      <c r="AH61" s="11" t="s">
        <v>180</v>
      </c>
      <c r="AI61" s="8"/>
      <c r="AJ61" s="8" t="s">
        <v>1296</v>
      </c>
      <c r="AK61" s="35" t="s">
        <v>1297</v>
      </c>
    </row>
    <row r="62" spans="1:37" s="5" customFormat="1">
      <c r="A62" s="6">
        <v>45452</v>
      </c>
      <c r="B62" s="27" t="s">
        <v>190</v>
      </c>
      <c r="C62" s="8" t="s">
        <v>215</v>
      </c>
      <c r="D62" s="9">
        <v>6.744212962962963E-2</v>
      </c>
      <c r="E62" s="8" t="s">
        <v>1245</v>
      </c>
      <c r="F62" s="10">
        <v>12.2</v>
      </c>
      <c r="G62" s="10">
        <v>11.5</v>
      </c>
      <c r="H62" s="10">
        <v>11.4</v>
      </c>
      <c r="I62" s="10">
        <v>11.9</v>
      </c>
      <c r="J62" s="10">
        <v>12.7</v>
      </c>
      <c r="K62" s="10">
        <v>13.2</v>
      </c>
      <c r="L62" s="10">
        <v>12.3</v>
      </c>
      <c r="M62" s="10">
        <v>12.5</v>
      </c>
      <c r="N62" s="31">
        <f t="shared" si="25"/>
        <v>35.1</v>
      </c>
      <c r="O62" s="31">
        <f t="shared" si="26"/>
        <v>24.6</v>
      </c>
      <c r="P62" s="31">
        <f t="shared" si="27"/>
        <v>38</v>
      </c>
      <c r="Q62" s="32">
        <f t="shared" si="28"/>
        <v>59.7</v>
      </c>
      <c r="R62" s="32">
        <f t="shared" si="29"/>
        <v>62.599999999999994</v>
      </c>
      <c r="S62" s="11" t="s">
        <v>217</v>
      </c>
      <c r="T62" s="11" t="s">
        <v>214</v>
      </c>
      <c r="U62" s="13" t="s">
        <v>375</v>
      </c>
      <c r="V62" s="13" t="s">
        <v>826</v>
      </c>
      <c r="W62" s="13" t="s">
        <v>853</v>
      </c>
      <c r="X62" s="12">
        <v>4.2</v>
      </c>
      <c r="Y62" s="12">
        <v>3.4</v>
      </c>
      <c r="Z62" s="11" t="s">
        <v>261</v>
      </c>
      <c r="AA62" s="12">
        <v>-1.2</v>
      </c>
      <c r="AB62" s="12" t="s">
        <v>322</v>
      </c>
      <c r="AC62" s="12">
        <v>-0.3</v>
      </c>
      <c r="AD62" s="12">
        <v>-0.9</v>
      </c>
      <c r="AE62" s="12"/>
      <c r="AF62" s="11" t="s">
        <v>324</v>
      </c>
      <c r="AG62" s="11" t="s">
        <v>323</v>
      </c>
      <c r="AH62" s="11" t="s">
        <v>180</v>
      </c>
      <c r="AI62" s="8"/>
      <c r="AJ62" s="8" t="s">
        <v>1293</v>
      </c>
      <c r="AK62" s="35" t="s">
        <v>1292</v>
      </c>
    </row>
    <row r="63" spans="1:37" s="5" customFormat="1">
      <c r="A63" s="6">
        <v>45452</v>
      </c>
      <c r="B63" s="26" t="s">
        <v>186</v>
      </c>
      <c r="C63" s="8" t="s">
        <v>215</v>
      </c>
      <c r="D63" s="9">
        <v>6.6770833333333335E-2</v>
      </c>
      <c r="E63" s="8" t="s">
        <v>1248</v>
      </c>
      <c r="F63" s="10">
        <v>12.4</v>
      </c>
      <c r="G63" s="10">
        <v>11.4</v>
      </c>
      <c r="H63" s="10">
        <v>11.6</v>
      </c>
      <c r="I63" s="10">
        <v>12</v>
      </c>
      <c r="J63" s="10">
        <v>12.1</v>
      </c>
      <c r="K63" s="10">
        <v>12.5</v>
      </c>
      <c r="L63" s="10">
        <v>12.7</v>
      </c>
      <c r="M63" s="10">
        <v>12.2</v>
      </c>
      <c r="N63" s="31">
        <f t="shared" si="25"/>
        <v>35.4</v>
      </c>
      <c r="O63" s="31">
        <f t="shared" si="26"/>
        <v>24.1</v>
      </c>
      <c r="P63" s="31">
        <f t="shared" si="27"/>
        <v>37.4</v>
      </c>
      <c r="Q63" s="32">
        <f t="shared" si="28"/>
        <v>59.5</v>
      </c>
      <c r="R63" s="32">
        <f t="shared" si="29"/>
        <v>61.5</v>
      </c>
      <c r="S63" s="46" t="s">
        <v>213</v>
      </c>
      <c r="T63" s="47" t="s">
        <v>226</v>
      </c>
      <c r="U63" s="13" t="s">
        <v>256</v>
      </c>
      <c r="V63" s="13" t="s">
        <v>234</v>
      </c>
      <c r="W63" s="13" t="s">
        <v>414</v>
      </c>
      <c r="X63" s="12">
        <v>4.2</v>
      </c>
      <c r="Y63" s="12">
        <v>3.4</v>
      </c>
      <c r="Z63" s="11" t="s">
        <v>261</v>
      </c>
      <c r="AA63" s="12">
        <v>-1.1000000000000001</v>
      </c>
      <c r="AB63" s="12" t="s">
        <v>322</v>
      </c>
      <c r="AC63" s="12">
        <v>-0.2</v>
      </c>
      <c r="AD63" s="12">
        <v>-0.9</v>
      </c>
      <c r="AE63" s="12"/>
      <c r="AF63" s="11" t="s">
        <v>324</v>
      </c>
      <c r="AG63" s="11" t="s">
        <v>327</v>
      </c>
      <c r="AH63" s="11" t="s">
        <v>197</v>
      </c>
      <c r="AI63" s="8"/>
      <c r="AJ63" s="8" t="s">
        <v>1286</v>
      </c>
      <c r="AK63" s="35" t="s">
        <v>1287</v>
      </c>
    </row>
    <row r="64" spans="1:37" s="5" customFormat="1">
      <c r="A64" s="6">
        <v>45452</v>
      </c>
      <c r="B64" s="27" t="s">
        <v>189</v>
      </c>
      <c r="C64" s="8" t="s">
        <v>215</v>
      </c>
      <c r="D64" s="9">
        <v>6.6678240740740746E-2</v>
      </c>
      <c r="E64" s="8" t="s">
        <v>1250</v>
      </c>
      <c r="F64" s="10">
        <v>12.4</v>
      </c>
      <c r="G64" s="10">
        <v>11.2</v>
      </c>
      <c r="H64" s="10">
        <v>11.9</v>
      </c>
      <c r="I64" s="10">
        <v>12.1</v>
      </c>
      <c r="J64" s="10">
        <v>12.5</v>
      </c>
      <c r="K64" s="10">
        <v>11.9</v>
      </c>
      <c r="L64" s="10">
        <v>11.6</v>
      </c>
      <c r="M64" s="10">
        <v>12.5</v>
      </c>
      <c r="N64" s="31">
        <f t="shared" si="25"/>
        <v>35.5</v>
      </c>
      <c r="O64" s="31">
        <f t="shared" si="26"/>
        <v>24.6</v>
      </c>
      <c r="P64" s="31">
        <f t="shared" si="27"/>
        <v>36</v>
      </c>
      <c r="Q64" s="32">
        <f t="shared" si="28"/>
        <v>60.1</v>
      </c>
      <c r="R64" s="32">
        <f t="shared" si="29"/>
        <v>60.6</v>
      </c>
      <c r="S64" s="46" t="s">
        <v>213</v>
      </c>
      <c r="T64" s="47" t="s">
        <v>226</v>
      </c>
      <c r="U64" s="13" t="s">
        <v>506</v>
      </c>
      <c r="V64" s="13" t="s">
        <v>234</v>
      </c>
      <c r="W64" s="13" t="s">
        <v>687</v>
      </c>
      <c r="X64" s="12">
        <v>4.2</v>
      </c>
      <c r="Y64" s="12">
        <v>3.4</v>
      </c>
      <c r="Z64" s="11" t="s">
        <v>261</v>
      </c>
      <c r="AA64" s="12">
        <v>-0.3</v>
      </c>
      <c r="AB64" s="12" t="s">
        <v>322</v>
      </c>
      <c r="AC64" s="12">
        <v>0.6</v>
      </c>
      <c r="AD64" s="12">
        <v>-0.9</v>
      </c>
      <c r="AE64" s="12"/>
      <c r="AF64" s="11" t="s">
        <v>323</v>
      </c>
      <c r="AG64" s="11" t="s">
        <v>324</v>
      </c>
      <c r="AH64" s="11" t="s">
        <v>197</v>
      </c>
      <c r="AI64" s="8"/>
      <c r="AJ64" s="8" t="s">
        <v>1280</v>
      </c>
      <c r="AK64" s="35" t="s">
        <v>1281</v>
      </c>
    </row>
    <row r="65" spans="1:37" s="5" customFormat="1">
      <c r="A65" s="6">
        <v>45458</v>
      </c>
      <c r="B65" s="26" t="s">
        <v>190</v>
      </c>
      <c r="C65" s="8" t="s">
        <v>215</v>
      </c>
      <c r="D65" s="9">
        <v>6.745370370370371E-2</v>
      </c>
      <c r="E65" s="8" t="s">
        <v>1303</v>
      </c>
      <c r="F65" s="10">
        <v>12.5</v>
      </c>
      <c r="G65" s="10">
        <v>11.3</v>
      </c>
      <c r="H65" s="10">
        <v>11.9</v>
      </c>
      <c r="I65" s="10">
        <v>12.5</v>
      </c>
      <c r="J65" s="10">
        <v>12.5</v>
      </c>
      <c r="K65" s="10">
        <v>12</v>
      </c>
      <c r="L65" s="10">
        <v>12.1</v>
      </c>
      <c r="M65" s="10">
        <v>13</v>
      </c>
      <c r="N65" s="31">
        <f>SUM(F65:H65)</f>
        <v>35.700000000000003</v>
      </c>
      <c r="O65" s="31">
        <f>SUM(I65:J65)</f>
        <v>25</v>
      </c>
      <c r="P65" s="31">
        <f>SUM(K65:M65)</f>
        <v>37.1</v>
      </c>
      <c r="Q65" s="32">
        <f>SUM(F65:J65)</f>
        <v>60.7</v>
      </c>
      <c r="R65" s="32">
        <f>SUM(I65:M65)</f>
        <v>62.1</v>
      </c>
      <c r="S65" s="46" t="s">
        <v>213</v>
      </c>
      <c r="T65" s="47" t="s">
        <v>226</v>
      </c>
      <c r="U65" s="13" t="s">
        <v>403</v>
      </c>
      <c r="V65" s="13" t="s">
        <v>494</v>
      </c>
      <c r="W65" s="13" t="s">
        <v>760</v>
      </c>
      <c r="X65" s="12">
        <v>2.4</v>
      </c>
      <c r="Y65" s="12">
        <v>3.2</v>
      </c>
      <c r="Z65" s="11" t="s">
        <v>196</v>
      </c>
      <c r="AA65" s="12">
        <v>-1.1000000000000001</v>
      </c>
      <c r="AB65" s="12" t="s">
        <v>322</v>
      </c>
      <c r="AC65" s="12" t="s">
        <v>326</v>
      </c>
      <c r="AD65" s="12">
        <v>-1.1000000000000001</v>
      </c>
      <c r="AE65" s="12"/>
      <c r="AF65" s="11" t="s">
        <v>324</v>
      </c>
      <c r="AG65" s="11" t="s">
        <v>324</v>
      </c>
      <c r="AH65" s="11" t="s">
        <v>197</v>
      </c>
      <c r="AI65" s="8"/>
      <c r="AJ65" s="8" t="s">
        <v>1354</v>
      </c>
      <c r="AK65" s="35" t="s">
        <v>1355</v>
      </c>
    </row>
    <row r="66" spans="1:37" s="5" customFormat="1">
      <c r="A66" s="6">
        <v>45458</v>
      </c>
      <c r="B66" s="27" t="s">
        <v>186</v>
      </c>
      <c r="C66" s="8" t="s">
        <v>215</v>
      </c>
      <c r="D66" s="9">
        <v>6.6736111111111107E-2</v>
      </c>
      <c r="E66" s="8" t="s">
        <v>1312</v>
      </c>
      <c r="F66" s="10">
        <v>12.4</v>
      </c>
      <c r="G66" s="10">
        <v>11.2</v>
      </c>
      <c r="H66" s="10">
        <v>11.7</v>
      </c>
      <c r="I66" s="10">
        <v>12.1</v>
      </c>
      <c r="J66" s="10">
        <v>12.5</v>
      </c>
      <c r="K66" s="10">
        <v>12.5</v>
      </c>
      <c r="L66" s="10">
        <v>12.1</v>
      </c>
      <c r="M66" s="10">
        <v>12.1</v>
      </c>
      <c r="N66" s="31">
        <f>SUM(F66:H66)</f>
        <v>35.299999999999997</v>
      </c>
      <c r="O66" s="31">
        <f>SUM(I66:J66)</f>
        <v>24.6</v>
      </c>
      <c r="P66" s="31">
        <f>SUM(K66:M66)</f>
        <v>36.700000000000003</v>
      </c>
      <c r="Q66" s="32">
        <f>SUM(F66:J66)</f>
        <v>59.9</v>
      </c>
      <c r="R66" s="32">
        <f>SUM(I66:M66)</f>
        <v>61.300000000000004</v>
      </c>
      <c r="S66" s="46" t="s">
        <v>213</v>
      </c>
      <c r="T66" s="47" t="s">
        <v>226</v>
      </c>
      <c r="U66" s="13" t="s">
        <v>1313</v>
      </c>
      <c r="V66" s="13" t="s">
        <v>471</v>
      </c>
      <c r="W66" s="13" t="s">
        <v>280</v>
      </c>
      <c r="X66" s="12">
        <v>2.4</v>
      </c>
      <c r="Y66" s="12">
        <v>3.2</v>
      </c>
      <c r="Z66" s="11" t="s">
        <v>196</v>
      </c>
      <c r="AA66" s="12">
        <v>-1.4</v>
      </c>
      <c r="AB66" s="12" t="s">
        <v>322</v>
      </c>
      <c r="AC66" s="12">
        <v>-0.3</v>
      </c>
      <c r="AD66" s="12">
        <v>-1.1000000000000001</v>
      </c>
      <c r="AE66" s="12"/>
      <c r="AF66" s="11" t="s">
        <v>324</v>
      </c>
      <c r="AG66" s="11" t="s">
        <v>324</v>
      </c>
      <c r="AH66" s="11" t="s">
        <v>196</v>
      </c>
      <c r="AI66" s="8"/>
      <c r="AJ66" s="8" t="s">
        <v>1335</v>
      </c>
      <c r="AK66" s="35" t="s">
        <v>1328</v>
      </c>
    </row>
    <row r="67" spans="1:37" s="5" customFormat="1">
      <c r="A67" s="6">
        <v>45459</v>
      </c>
      <c r="B67" s="27" t="s">
        <v>190</v>
      </c>
      <c r="C67" s="8" t="s">
        <v>215</v>
      </c>
      <c r="D67" s="9">
        <v>6.806712962962963E-2</v>
      </c>
      <c r="E67" s="8" t="s">
        <v>1314</v>
      </c>
      <c r="F67" s="10">
        <v>12.5</v>
      </c>
      <c r="G67" s="10">
        <v>10.8</v>
      </c>
      <c r="H67" s="10">
        <v>11.8</v>
      </c>
      <c r="I67" s="10">
        <v>12.6</v>
      </c>
      <c r="J67" s="10">
        <v>13</v>
      </c>
      <c r="K67" s="10">
        <v>12.6</v>
      </c>
      <c r="L67" s="10">
        <v>12.2</v>
      </c>
      <c r="M67" s="10">
        <v>12.6</v>
      </c>
      <c r="N67" s="31">
        <f>SUM(F67:H67)</f>
        <v>35.1</v>
      </c>
      <c r="O67" s="31">
        <f>SUM(I67:J67)</f>
        <v>25.6</v>
      </c>
      <c r="P67" s="31">
        <f>SUM(K67:M67)</f>
        <v>37.4</v>
      </c>
      <c r="Q67" s="32">
        <f>SUM(F67:J67)</f>
        <v>60.7</v>
      </c>
      <c r="R67" s="32">
        <f>SUM(I67:M67)</f>
        <v>63.000000000000007</v>
      </c>
      <c r="S67" s="46" t="s">
        <v>217</v>
      </c>
      <c r="T67" s="47" t="s">
        <v>214</v>
      </c>
      <c r="U67" s="13" t="s">
        <v>1315</v>
      </c>
      <c r="V67" s="13" t="s">
        <v>235</v>
      </c>
      <c r="W67" s="13" t="s">
        <v>280</v>
      </c>
      <c r="X67" s="12">
        <v>5.2</v>
      </c>
      <c r="Y67" s="12">
        <v>7.6</v>
      </c>
      <c r="Z67" s="11" t="s">
        <v>201</v>
      </c>
      <c r="AA67" s="12">
        <v>-0.8</v>
      </c>
      <c r="AB67" s="12" t="s">
        <v>322</v>
      </c>
      <c r="AC67" s="12">
        <v>0.4</v>
      </c>
      <c r="AD67" s="12">
        <v>-1.2</v>
      </c>
      <c r="AE67" s="12"/>
      <c r="AF67" s="11" t="s">
        <v>323</v>
      </c>
      <c r="AG67" s="11" t="s">
        <v>324</v>
      </c>
      <c r="AH67" s="11" t="s">
        <v>197</v>
      </c>
      <c r="AI67" s="8"/>
      <c r="AJ67" s="8" t="s">
        <v>1368</v>
      </c>
      <c r="AK67" s="35" t="s">
        <v>1369</v>
      </c>
    </row>
    <row r="68" spans="1:37" s="5" customFormat="1">
      <c r="A68" s="6">
        <v>45459</v>
      </c>
      <c r="B68" s="26" t="s">
        <v>186</v>
      </c>
      <c r="C68" s="8" t="s">
        <v>215</v>
      </c>
      <c r="D68" s="9">
        <v>6.6724537037037041E-2</v>
      </c>
      <c r="E68" s="8" t="s">
        <v>1320</v>
      </c>
      <c r="F68" s="10">
        <v>12</v>
      </c>
      <c r="G68" s="10">
        <v>11.5</v>
      </c>
      <c r="H68" s="10">
        <v>12</v>
      </c>
      <c r="I68" s="10">
        <v>12.2</v>
      </c>
      <c r="J68" s="10">
        <v>12.1</v>
      </c>
      <c r="K68" s="10">
        <v>12.3</v>
      </c>
      <c r="L68" s="10">
        <v>12.2</v>
      </c>
      <c r="M68" s="10">
        <v>12.2</v>
      </c>
      <c r="N68" s="31">
        <f>SUM(F68:H68)</f>
        <v>35.5</v>
      </c>
      <c r="O68" s="31">
        <f>SUM(I68:J68)</f>
        <v>24.299999999999997</v>
      </c>
      <c r="P68" s="31">
        <f>SUM(K68:M68)</f>
        <v>36.700000000000003</v>
      </c>
      <c r="Q68" s="32">
        <f>SUM(F68:J68)</f>
        <v>59.800000000000004</v>
      </c>
      <c r="R68" s="32">
        <f>SUM(I68:M68)</f>
        <v>61</v>
      </c>
      <c r="S68" s="46" t="s">
        <v>213</v>
      </c>
      <c r="T68" s="47" t="s">
        <v>226</v>
      </c>
      <c r="U68" s="13" t="s">
        <v>380</v>
      </c>
      <c r="V68" s="13" t="s">
        <v>494</v>
      </c>
      <c r="W68" s="13" t="s">
        <v>403</v>
      </c>
      <c r="X68" s="12">
        <v>5.2</v>
      </c>
      <c r="Y68" s="12">
        <v>7.6</v>
      </c>
      <c r="Z68" s="11" t="s">
        <v>201</v>
      </c>
      <c r="AA68" s="12">
        <v>-1.5</v>
      </c>
      <c r="AB68" s="12" t="s">
        <v>322</v>
      </c>
      <c r="AC68" s="12">
        <v>-0.3</v>
      </c>
      <c r="AD68" s="12">
        <v>-1.2</v>
      </c>
      <c r="AE68" s="12"/>
      <c r="AF68" s="11" t="s">
        <v>324</v>
      </c>
      <c r="AG68" s="11" t="s">
        <v>324</v>
      </c>
      <c r="AH68" s="11" t="s">
        <v>180</v>
      </c>
      <c r="AI68" s="8"/>
      <c r="AJ68" s="8" t="s">
        <v>1344</v>
      </c>
      <c r="AK68" s="35" t="s">
        <v>1345</v>
      </c>
    </row>
    <row r="69" spans="1:37" s="5" customFormat="1">
      <c r="A69" s="6">
        <v>45465</v>
      </c>
      <c r="B69" s="27" t="s">
        <v>190</v>
      </c>
      <c r="C69" s="8" t="s">
        <v>1145</v>
      </c>
      <c r="D69" s="9">
        <v>6.6041666666666665E-2</v>
      </c>
      <c r="E69" s="8" t="s">
        <v>1372</v>
      </c>
      <c r="F69" s="10">
        <v>12.1</v>
      </c>
      <c r="G69" s="10">
        <v>10.9</v>
      </c>
      <c r="H69" s="10">
        <v>11.5</v>
      </c>
      <c r="I69" s="10">
        <v>12</v>
      </c>
      <c r="J69" s="10">
        <v>12.3</v>
      </c>
      <c r="K69" s="10">
        <v>12.1</v>
      </c>
      <c r="L69" s="10">
        <v>12</v>
      </c>
      <c r="M69" s="10">
        <v>12.7</v>
      </c>
      <c r="N69" s="31">
        <f t="shared" ref="N69:N74" si="30">SUM(F69:H69)</f>
        <v>34.5</v>
      </c>
      <c r="O69" s="31">
        <f t="shared" ref="O69:O74" si="31">SUM(I69:J69)</f>
        <v>24.3</v>
      </c>
      <c r="P69" s="31">
        <f t="shared" ref="P69:P74" si="32">SUM(K69:M69)</f>
        <v>36.799999999999997</v>
      </c>
      <c r="Q69" s="32">
        <f t="shared" ref="Q69:Q74" si="33">SUM(F69:J69)</f>
        <v>58.8</v>
      </c>
      <c r="R69" s="32">
        <f t="shared" ref="R69:R74" si="34">SUM(I69:M69)</f>
        <v>61.099999999999994</v>
      </c>
      <c r="S69" s="46" t="s">
        <v>217</v>
      </c>
      <c r="T69" s="47" t="s">
        <v>226</v>
      </c>
      <c r="U69" s="13" t="s">
        <v>494</v>
      </c>
      <c r="V69" s="13" t="s">
        <v>238</v>
      </c>
      <c r="W69" s="13" t="s">
        <v>470</v>
      </c>
      <c r="X69" s="12">
        <v>13.6</v>
      </c>
      <c r="Y69" s="12">
        <v>11.2</v>
      </c>
      <c r="Z69" s="11" t="s">
        <v>219</v>
      </c>
      <c r="AA69" s="12">
        <v>-3.3</v>
      </c>
      <c r="AB69" s="12" t="s">
        <v>322</v>
      </c>
      <c r="AC69" s="12">
        <v>-0.3</v>
      </c>
      <c r="AD69" s="12">
        <v>-3</v>
      </c>
      <c r="AE69" s="12"/>
      <c r="AF69" s="11" t="s">
        <v>324</v>
      </c>
      <c r="AG69" s="11" t="s">
        <v>323</v>
      </c>
      <c r="AH69" s="11" t="s">
        <v>180</v>
      </c>
      <c r="AI69" s="8"/>
      <c r="AJ69" s="8" t="s">
        <v>1374</v>
      </c>
      <c r="AK69" s="35" t="s">
        <v>1438</v>
      </c>
    </row>
    <row r="70" spans="1:37" s="5" customFormat="1">
      <c r="A70" s="6">
        <v>45465</v>
      </c>
      <c r="B70" s="27" t="s">
        <v>1299</v>
      </c>
      <c r="C70" s="8" t="s">
        <v>1145</v>
      </c>
      <c r="D70" s="9">
        <v>6.6076388888888893E-2</v>
      </c>
      <c r="E70" s="8" t="s">
        <v>1011</v>
      </c>
      <c r="F70" s="10">
        <v>12.4</v>
      </c>
      <c r="G70" s="10">
        <v>11.2</v>
      </c>
      <c r="H70" s="10">
        <v>11.5</v>
      </c>
      <c r="I70" s="10">
        <v>11.6</v>
      </c>
      <c r="J70" s="10">
        <v>11.8</v>
      </c>
      <c r="K70" s="10">
        <v>12.2</v>
      </c>
      <c r="L70" s="10">
        <v>12.3</v>
      </c>
      <c r="M70" s="10">
        <v>12.9</v>
      </c>
      <c r="N70" s="31">
        <f t="shared" si="30"/>
        <v>35.1</v>
      </c>
      <c r="O70" s="31">
        <f t="shared" si="31"/>
        <v>23.4</v>
      </c>
      <c r="P70" s="31">
        <f t="shared" si="32"/>
        <v>37.4</v>
      </c>
      <c r="Q70" s="32">
        <f t="shared" si="33"/>
        <v>58.5</v>
      </c>
      <c r="R70" s="32">
        <f t="shared" si="34"/>
        <v>60.79999999999999</v>
      </c>
      <c r="S70" s="46" t="s">
        <v>217</v>
      </c>
      <c r="T70" s="47" t="s">
        <v>214</v>
      </c>
      <c r="U70" s="13" t="s">
        <v>471</v>
      </c>
      <c r="V70" s="13" t="s">
        <v>494</v>
      </c>
      <c r="W70" s="13" t="s">
        <v>494</v>
      </c>
      <c r="X70" s="12">
        <v>13.6</v>
      </c>
      <c r="Y70" s="12">
        <v>11.2</v>
      </c>
      <c r="Z70" s="11" t="s">
        <v>219</v>
      </c>
      <c r="AA70" s="12">
        <v>-2.1</v>
      </c>
      <c r="AB70" s="12" t="s">
        <v>322</v>
      </c>
      <c r="AC70" s="12">
        <v>0.3</v>
      </c>
      <c r="AD70" s="12">
        <v>-2.4</v>
      </c>
      <c r="AE70" s="12"/>
      <c r="AF70" s="11" t="s">
        <v>324</v>
      </c>
      <c r="AG70" s="11" t="s">
        <v>324</v>
      </c>
      <c r="AH70" s="11" t="s">
        <v>197</v>
      </c>
      <c r="AI70" s="8"/>
      <c r="AJ70" s="8" t="s">
        <v>1387</v>
      </c>
      <c r="AK70" s="35" t="s">
        <v>1439</v>
      </c>
    </row>
    <row r="71" spans="1:37" s="5" customFormat="1">
      <c r="A71" s="6">
        <v>45465</v>
      </c>
      <c r="B71" s="27" t="s">
        <v>187</v>
      </c>
      <c r="C71" s="8" t="s">
        <v>1145</v>
      </c>
      <c r="D71" s="9">
        <v>6.598379629629629E-2</v>
      </c>
      <c r="E71" s="8" t="s">
        <v>1000</v>
      </c>
      <c r="F71" s="10">
        <v>12.3</v>
      </c>
      <c r="G71" s="10">
        <v>11.1</v>
      </c>
      <c r="H71" s="10">
        <v>11.6</v>
      </c>
      <c r="I71" s="10">
        <v>11.8</v>
      </c>
      <c r="J71" s="10">
        <v>11.8</v>
      </c>
      <c r="K71" s="10">
        <v>12.3</v>
      </c>
      <c r="L71" s="10">
        <v>12.2</v>
      </c>
      <c r="M71" s="10">
        <v>12</v>
      </c>
      <c r="N71" s="31">
        <f t="shared" si="30"/>
        <v>35</v>
      </c>
      <c r="O71" s="31">
        <f t="shared" si="31"/>
        <v>23.6</v>
      </c>
      <c r="P71" s="31">
        <f t="shared" si="32"/>
        <v>36.5</v>
      </c>
      <c r="Q71" s="32">
        <f t="shared" si="33"/>
        <v>58.599999999999994</v>
      </c>
      <c r="R71" s="32">
        <f t="shared" si="34"/>
        <v>60.100000000000009</v>
      </c>
      <c r="S71" s="46" t="s">
        <v>213</v>
      </c>
      <c r="T71" s="47" t="s">
        <v>226</v>
      </c>
      <c r="U71" s="13" t="s">
        <v>664</v>
      </c>
      <c r="V71" s="13" t="s">
        <v>380</v>
      </c>
      <c r="W71" s="13" t="s">
        <v>410</v>
      </c>
      <c r="X71" s="12">
        <v>13.6</v>
      </c>
      <c r="Y71" s="12">
        <v>11.2</v>
      </c>
      <c r="Z71" s="11" t="s">
        <v>219</v>
      </c>
      <c r="AA71" s="12">
        <v>-2.1</v>
      </c>
      <c r="AB71" s="12" t="s">
        <v>322</v>
      </c>
      <c r="AC71" s="12" t="s">
        <v>326</v>
      </c>
      <c r="AD71" s="12">
        <v>-2.1</v>
      </c>
      <c r="AE71" s="12"/>
      <c r="AF71" s="11" t="s">
        <v>324</v>
      </c>
      <c r="AG71" s="11" t="s">
        <v>324</v>
      </c>
      <c r="AH71" s="11" t="s">
        <v>197</v>
      </c>
      <c r="AI71" s="8"/>
      <c r="AJ71" s="8" t="s">
        <v>1388</v>
      </c>
      <c r="AK71" s="35" t="s">
        <v>1413</v>
      </c>
    </row>
    <row r="72" spans="1:37" s="5" customFormat="1">
      <c r="A72" s="6">
        <v>45466</v>
      </c>
      <c r="B72" s="26" t="s">
        <v>190</v>
      </c>
      <c r="C72" s="8" t="s">
        <v>1145</v>
      </c>
      <c r="D72" s="9">
        <v>6.6076388888888893E-2</v>
      </c>
      <c r="E72" s="8" t="s">
        <v>1392</v>
      </c>
      <c r="F72" s="10">
        <v>12.3</v>
      </c>
      <c r="G72" s="10">
        <v>11.1</v>
      </c>
      <c r="H72" s="10">
        <v>11.6</v>
      </c>
      <c r="I72" s="10">
        <v>12.3</v>
      </c>
      <c r="J72" s="10">
        <v>12.1</v>
      </c>
      <c r="K72" s="10">
        <v>12.1</v>
      </c>
      <c r="L72" s="10">
        <v>11.8</v>
      </c>
      <c r="M72" s="10">
        <v>12.6</v>
      </c>
      <c r="N72" s="31">
        <f t="shared" si="30"/>
        <v>35</v>
      </c>
      <c r="O72" s="31">
        <f t="shared" si="31"/>
        <v>24.4</v>
      </c>
      <c r="P72" s="31">
        <f t="shared" si="32"/>
        <v>36.5</v>
      </c>
      <c r="Q72" s="32">
        <f t="shared" si="33"/>
        <v>59.4</v>
      </c>
      <c r="R72" s="32">
        <f t="shared" si="34"/>
        <v>60.9</v>
      </c>
      <c r="S72" s="46" t="s">
        <v>213</v>
      </c>
      <c r="T72" s="47" t="s">
        <v>226</v>
      </c>
      <c r="U72" s="13" t="s">
        <v>580</v>
      </c>
      <c r="V72" s="13" t="s">
        <v>412</v>
      </c>
      <c r="W72" s="13" t="s">
        <v>227</v>
      </c>
      <c r="X72" s="12">
        <v>8.6999999999999993</v>
      </c>
      <c r="Y72" s="12">
        <v>8.4</v>
      </c>
      <c r="Z72" s="11" t="s">
        <v>219</v>
      </c>
      <c r="AA72" s="12">
        <v>-3</v>
      </c>
      <c r="AB72" s="12" t="s">
        <v>322</v>
      </c>
      <c r="AC72" s="12">
        <v>-0.1</v>
      </c>
      <c r="AD72" s="12">
        <v>-2.9</v>
      </c>
      <c r="AE72" s="12"/>
      <c r="AF72" s="11" t="s">
        <v>324</v>
      </c>
      <c r="AG72" s="11" t="s">
        <v>323</v>
      </c>
      <c r="AH72" s="11" t="s">
        <v>180</v>
      </c>
      <c r="AI72" s="8"/>
      <c r="AJ72" s="8" t="s">
        <v>1434</v>
      </c>
      <c r="AK72" s="35" t="s">
        <v>1435</v>
      </c>
    </row>
    <row r="73" spans="1:37" s="5" customFormat="1">
      <c r="A73" s="6">
        <v>45466</v>
      </c>
      <c r="B73" s="27" t="s">
        <v>190</v>
      </c>
      <c r="C73" s="8" t="s">
        <v>1145</v>
      </c>
      <c r="D73" s="9">
        <v>6.7361111111111108E-2</v>
      </c>
      <c r="E73" s="8" t="s">
        <v>1395</v>
      </c>
      <c r="F73" s="10">
        <v>12.6</v>
      </c>
      <c r="G73" s="10">
        <v>11</v>
      </c>
      <c r="H73" s="10">
        <v>11.7</v>
      </c>
      <c r="I73" s="10">
        <v>12.4</v>
      </c>
      <c r="J73" s="10">
        <v>13</v>
      </c>
      <c r="K73" s="10">
        <v>12.7</v>
      </c>
      <c r="L73" s="10">
        <v>11.9</v>
      </c>
      <c r="M73" s="10">
        <v>11.7</v>
      </c>
      <c r="N73" s="31">
        <f t="shared" si="30"/>
        <v>35.299999999999997</v>
      </c>
      <c r="O73" s="31">
        <f t="shared" si="31"/>
        <v>25.4</v>
      </c>
      <c r="P73" s="31">
        <f t="shared" si="32"/>
        <v>36.299999999999997</v>
      </c>
      <c r="Q73" s="32">
        <f t="shared" si="33"/>
        <v>60.699999999999996</v>
      </c>
      <c r="R73" s="32">
        <f t="shared" si="34"/>
        <v>61.699999999999989</v>
      </c>
      <c r="S73" s="46" t="s">
        <v>219</v>
      </c>
      <c r="T73" s="47" t="s">
        <v>220</v>
      </c>
      <c r="U73" s="13" t="s">
        <v>367</v>
      </c>
      <c r="V73" s="13" t="s">
        <v>234</v>
      </c>
      <c r="W73" s="13" t="s">
        <v>272</v>
      </c>
      <c r="X73" s="12">
        <v>8.6999999999999993</v>
      </c>
      <c r="Y73" s="12">
        <v>8.4</v>
      </c>
      <c r="Z73" s="11" t="s">
        <v>219</v>
      </c>
      <c r="AA73" s="12">
        <v>-1.9</v>
      </c>
      <c r="AB73" s="12">
        <v>-0.1</v>
      </c>
      <c r="AC73" s="12">
        <v>0.8</v>
      </c>
      <c r="AD73" s="12">
        <v>-2.8</v>
      </c>
      <c r="AE73" s="12"/>
      <c r="AF73" s="11" t="s">
        <v>323</v>
      </c>
      <c r="AG73" s="11" t="s">
        <v>323</v>
      </c>
      <c r="AH73" s="11" t="s">
        <v>197</v>
      </c>
      <c r="AI73" s="8"/>
      <c r="AJ73" s="8" t="s">
        <v>1430</v>
      </c>
      <c r="AK73" s="35" t="s">
        <v>1431</v>
      </c>
    </row>
    <row r="74" spans="1:37" s="5" customFormat="1">
      <c r="A74" s="6">
        <v>45466</v>
      </c>
      <c r="B74" s="27" t="s">
        <v>189</v>
      </c>
      <c r="C74" s="8" t="s">
        <v>1145</v>
      </c>
      <c r="D74" s="9">
        <v>6.5335648148148143E-2</v>
      </c>
      <c r="E74" s="8" t="s">
        <v>1402</v>
      </c>
      <c r="F74" s="10">
        <v>12.4</v>
      </c>
      <c r="G74" s="10">
        <v>11.1</v>
      </c>
      <c r="H74" s="10">
        <v>11.7</v>
      </c>
      <c r="I74" s="10">
        <v>11.9</v>
      </c>
      <c r="J74" s="10">
        <v>11.9</v>
      </c>
      <c r="K74" s="10">
        <v>11.5</v>
      </c>
      <c r="L74" s="10">
        <v>11.6</v>
      </c>
      <c r="M74" s="10">
        <v>12.4</v>
      </c>
      <c r="N74" s="31">
        <f t="shared" si="30"/>
        <v>35.200000000000003</v>
      </c>
      <c r="O74" s="31">
        <f t="shared" si="31"/>
        <v>23.8</v>
      </c>
      <c r="P74" s="31">
        <f t="shared" si="32"/>
        <v>35.5</v>
      </c>
      <c r="Q74" s="32">
        <f t="shared" si="33"/>
        <v>59</v>
      </c>
      <c r="R74" s="32">
        <f t="shared" si="34"/>
        <v>59.3</v>
      </c>
      <c r="S74" s="46" t="s">
        <v>213</v>
      </c>
      <c r="T74" s="47" t="s">
        <v>226</v>
      </c>
      <c r="U74" s="13" t="s">
        <v>228</v>
      </c>
      <c r="V74" s="13" t="s">
        <v>228</v>
      </c>
      <c r="W74" s="13" t="s">
        <v>389</v>
      </c>
      <c r="X74" s="12">
        <v>8.6999999999999993</v>
      </c>
      <c r="Y74" s="12">
        <v>8.4</v>
      </c>
      <c r="Z74" s="11" t="s">
        <v>219</v>
      </c>
      <c r="AA74" s="12">
        <v>-1.9</v>
      </c>
      <c r="AB74" s="12" t="s">
        <v>322</v>
      </c>
      <c r="AC74" s="12">
        <v>0.5</v>
      </c>
      <c r="AD74" s="12">
        <v>-2.4</v>
      </c>
      <c r="AE74" s="12"/>
      <c r="AF74" s="11" t="s">
        <v>323</v>
      </c>
      <c r="AG74" s="11" t="s">
        <v>323</v>
      </c>
      <c r="AH74" s="11" t="s">
        <v>180</v>
      </c>
      <c r="AI74" s="8"/>
      <c r="AJ74" s="8" t="s">
        <v>1408</v>
      </c>
      <c r="AK74" s="35" t="s">
        <v>1409</v>
      </c>
    </row>
    <row r="75" spans="1:37" s="5" customFormat="1">
      <c r="A75" s="6">
        <v>45570</v>
      </c>
      <c r="B75" s="27" t="s">
        <v>1443</v>
      </c>
      <c r="C75" s="8" t="s">
        <v>1145</v>
      </c>
      <c r="D75" s="9">
        <v>6.5312499999999996E-2</v>
      </c>
      <c r="E75" s="8" t="s">
        <v>1000</v>
      </c>
      <c r="F75" s="10">
        <v>12</v>
      </c>
      <c r="G75" s="10">
        <v>10.8</v>
      </c>
      <c r="H75" s="10">
        <v>11.9</v>
      </c>
      <c r="I75" s="10">
        <v>12.1</v>
      </c>
      <c r="J75" s="10">
        <v>12.3</v>
      </c>
      <c r="K75" s="10">
        <v>12</v>
      </c>
      <c r="L75" s="10">
        <v>11.5</v>
      </c>
      <c r="M75" s="10">
        <v>11.7</v>
      </c>
      <c r="N75" s="31">
        <f t="shared" ref="N75:N80" si="35">SUM(F75:H75)</f>
        <v>34.700000000000003</v>
      </c>
      <c r="O75" s="31">
        <f t="shared" ref="O75:O80" si="36">SUM(I75:J75)</f>
        <v>24.4</v>
      </c>
      <c r="P75" s="31">
        <f t="shared" ref="P75:P80" si="37">SUM(K75:M75)</f>
        <v>35.200000000000003</v>
      </c>
      <c r="Q75" s="32">
        <f t="shared" ref="Q75:Q80" si="38">SUM(F75:J75)</f>
        <v>59.100000000000009</v>
      </c>
      <c r="R75" s="32">
        <f t="shared" ref="R75:R80" si="39">SUM(I75:M75)</f>
        <v>59.599999999999994</v>
      </c>
      <c r="S75" s="46" t="s">
        <v>213</v>
      </c>
      <c r="T75" s="47" t="s">
        <v>220</v>
      </c>
      <c r="U75" s="13" t="s">
        <v>664</v>
      </c>
      <c r="V75" s="13" t="s">
        <v>234</v>
      </c>
      <c r="W75" s="13" t="s">
        <v>223</v>
      </c>
      <c r="X75" s="12">
        <v>11.3</v>
      </c>
      <c r="Y75" s="12">
        <v>11.1</v>
      </c>
      <c r="Z75" s="11" t="s">
        <v>219</v>
      </c>
      <c r="AA75" s="12">
        <v>-2.1</v>
      </c>
      <c r="AB75" s="12" t="s">
        <v>322</v>
      </c>
      <c r="AC75" s="12">
        <v>0.7</v>
      </c>
      <c r="AD75" s="12">
        <v>-2.8</v>
      </c>
      <c r="AE75" s="12"/>
      <c r="AF75" s="11" t="s">
        <v>323</v>
      </c>
      <c r="AG75" s="11" t="s">
        <v>324</v>
      </c>
      <c r="AH75" s="11" t="s">
        <v>197</v>
      </c>
      <c r="AI75" s="8"/>
      <c r="AJ75" s="8" t="s">
        <v>1487</v>
      </c>
      <c r="AK75" s="35" t="s">
        <v>1510</v>
      </c>
    </row>
    <row r="76" spans="1:37" s="5" customFormat="1">
      <c r="A76" s="6">
        <v>45571</v>
      </c>
      <c r="B76" s="27" t="s">
        <v>1370</v>
      </c>
      <c r="C76" s="8" t="s">
        <v>1145</v>
      </c>
      <c r="D76" s="9">
        <v>6.6747685185185188E-2</v>
      </c>
      <c r="E76" s="8" t="s">
        <v>1461</v>
      </c>
      <c r="F76" s="10">
        <v>12.5</v>
      </c>
      <c r="G76" s="10">
        <v>11.2</v>
      </c>
      <c r="H76" s="10">
        <v>11.8</v>
      </c>
      <c r="I76" s="10">
        <v>12.3</v>
      </c>
      <c r="J76" s="10">
        <v>12.5</v>
      </c>
      <c r="K76" s="10">
        <v>12.3</v>
      </c>
      <c r="L76" s="10">
        <v>11.7</v>
      </c>
      <c r="M76" s="10">
        <v>12.4</v>
      </c>
      <c r="N76" s="31">
        <f t="shared" si="35"/>
        <v>35.5</v>
      </c>
      <c r="O76" s="31">
        <f t="shared" si="36"/>
        <v>24.8</v>
      </c>
      <c r="P76" s="31">
        <f t="shared" si="37"/>
        <v>36.4</v>
      </c>
      <c r="Q76" s="32">
        <f t="shared" si="38"/>
        <v>60.3</v>
      </c>
      <c r="R76" s="32">
        <f t="shared" si="39"/>
        <v>61.199999999999996</v>
      </c>
      <c r="S76" s="46" t="s">
        <v>213</v>
      </c>
      <c r="T76" s="47" t="s">
        <v>226</v>
      </c>
      <c r="U76" s="13" t="s">
        <v>280</v>
      </c>
      <c r="V76" s="13" t="s">
        <v>678</v>
      </c>
      <c r="W76" s="13" t="s">
        <v>403</v>
      </c>
      <c r="X76" s="12">
        <v>11.5</v>
      </c>
      <c r="Y76" s="12">
        <v>12.4</v>
      </c>
      <c r="Z76" s="11" t="s">
        <v>219</v>
      </c>
      <c r="AA76" s="12">
        <v>-2.6</v>
      </c>
      <c r="AB76" s="12" t="s">
        <v>322</v>
      </c>
      <c r="AC76" s="12">
        <v>0.2</v>
      </c>
      <c r="AD76" s="12">
        <v>-2.8</v>
      </c>
      <c r="AE76" s="12"/>
      <c r="AF76" s="11" t="s">
        <v>324</v>
      </c>
      <c r="AG76" s="11" t="s">
        <v>323</v>
      </c>
      <c r="AH76" s="11" t="s">
        <v>180</v>
      </c>
      <c r="AI76" s="8"/>
      <c r="AJ76" s="8" t="s">
        <v>1508</v>
      </c>
      <c r="AK76" s="35" t="s">
        <v>1509</v>
      </c>
    </row>
    <row r="77" spans="1:37" s="5" customFormat="1">
      <c r="A77" s="6">
        <v>45571</v>
      </c>
      <c r="B77" s="27" t="s">
        <v>1141</v>
      </c>
      <c r="C77" s="8" t="s">
        <v>1145</v>
      </c>
      <c r="D77" s="9">
        <v>6.6759259259259254E-2</v>
      </c>
      <c r="E77" s="8" t="s">
        <v>1464</v>
      </c>
      <c r="F77" s="10">
        <v>12.4</v>
      </c>
      <c r="G77" s="10">
        <v>11.2</v>
      </c>
      <c r="H77" s="10">
        <v>11.7</v>
      </c>
      <c r="I77" s="10">
        <v>12.2</v>
      </c>
      <c r="J77" s="10">
        <v>13</v>
      </c>
      <c r="K77" s="10">
        <v>12.8</v>
      </c>
      <c r="L77" s="10">
        <v>11.6</v>
      </c>
      <c r="M77" s="10">
        <v>11.9</v>
      </c>
      <c r="N77" s="31">
        <f t="shared" si="35"/>
        <v>35.299999999999997</v>
      </c>
      <c r="O77" s="31">
        <f t="shared" si="36"/>
        <v>25.2</v>
      </c>
      <c r="P77" s="31">
        <f t="shared" si="37"/>
        <v>36.299999999999997</v>
      </c>
      <c r="Q77" s="32">
        <f t="shared" si="38"/>
        <v>60.5</v>
      </c>
      <c r="R77" s="32">
        <f t="shared" si="39"/>
        <v>61.5</v>
      </c>
      <c r="S77" s="46" t="s">
        <v>213</v>
      </c>
      <c r="T77" s="47" t="s">
        <v>220</v>
      </c>
      <c r="U77" s="13" t="s">
        <v>1469</v>
      </c>
      <c r="V77" s="13" t="s">
        <v>1470</v>
      </c>
      <c r="W77" s="13" t="s">
        <v>850</v>
      </c>
      <c r="X77" s="12">
        <v>11.5</v>
      </c>
      <c r="Y77" s="12">
        <v>12.4</v>
      </c>
      <c r="Z77" s="11" t="s">
        <v>219</v>
      </c>
      <c r="AA77" s="12">
        <v>-2.8</v>
      </c>
      <c r="AB77" s="12" t="s">
        <v>322</v>
      </c>
      <c r="AC77" s="12">
        <v>-0.1</v>
      </c>
      <c r="AD77" s="12">
        <v>-2.7</v>
      </c>
      <c r="AE77" s="12"/>
      <c r="AF77" s="11" t="s">
        <v>324</v>
      </c>
      <c r="AG77" s="11" t="s">
        <v>324</v>
      </c>
      <c r="AH77" s="11" t="s">
        <v>197</v>
      </c>
      <c r="AI77" s="8"/>
      <c r="AJ77" s="8" t="s">
        <v>1514</v>
      </c>
      <c r="AK77" s="35" t="s">
        <v>1519</v>
      </c>
    </row>
    <row r="78" spans="1:37" s="5" customFormat="1">
      <c r="A78" s="6">
        <v>45571</v>
      </c>
      <c r="B78" s="27" t="s">
        <v>1444</v>
      </c>
      <c r="C78" s="8" t="s">
        <v>1467</v>
      </c>
      <c r="D78" s="9">
        <v>6.598379629629629E-2</v>
      </c>
      <c r="E78" s="8" t="s">
        <v>1468</v>
      </c>
      <c r="F78" s="10">
        <v>12.2</v>
      </c>
      <c r="G78" s="10">
        <v>10.5</v>
      </c>
      <c r="H78" s="10">
        <v>11.3</v>
      </c>
      <c r="I78" s="10">
        <v>11.8</v>
      </c>
      <c r="J78" s="10">
        <v>12</v>
      </c>
      <c r="K78" s="10">
        <v>12.6</v>
      </c>
      <c r="L78" s="10">
        <v>12.3</v>
      </c>
      <c r="M78" s="10">
        <v>12.4</v>
      </c>
      <c r="N78" s="31">
        <f t="shared" si="35"/>
        <v>34</v>
      </c>
      <c r="O78" s="31">
        <f t="shared" si="36"/>
        <v>23.8</v>
      </c>
      <c r="P78" s="31">
        <f t="shared" si="37"/>
        <v>37.299999999999997</v>
      </c>
      <c r="Q78" s="32">
        <f t="shared" si="38"/>
        <v>57.8</v>
      </c>
      <c r="R78" s="32">
        <f t="shared" si="39"/>
        <v>61.1</v>
      </c>
      <c r="S78" s="46" t="s">
        <v>217</v>
      </c>
      <c r="T78" s="47" t="s">
        <v>214</v>
      </c>
      <c r="U78" s="13" t="s">
        <v>378</v>
      </c>
      <c r="V78" s="13" t="s">
        <v>414</v>
      </c>
      <c r="W78" s="13" t="s">
        <v>245</v>
      </c>
      <c r="X78" s="12">
        <v>11.5</v>
      </c>
      <c r="Y78" s="12">
        <v>12.4</v>
      </c>
      <c r="Z78" s="11" t="s">
        <v>219</v>
      </c>
      <c r="AA78" s="12">
        <v>-2.9</v>
      </c>
      <c r="AB78" s="12" t="s">
        <v>322</v>
      </c>
      <c r="AC78" s="12">
        <v>-0.4</v>
      </c>
      <c r="AD78" s="12">
        <v>-2.5</v>
      </c>
      <c r="AE78" s="12"/>
      <c r="AF78" s="11" t="s">
        <v>327</v>
      </c>
      <c r="AG78" s="11" t="s">
        <v>327</v>
      </c>
      <c r="AH78" s="11" t="s">
        <v>196</v>
      </c>
      <c r="AI78" s="8"/>
      <c r="AJ78" s="8" t="s">
        <v>1482</v>
      </c>
      <c r="AK78" s="35" t="s">
        <v>1483</v>
      </c>
    </row>
    <row r="79" spans="1:37" s="5" customFormat="1">
      <c r="A79" s="6">
        <v>45571</v>
      </c>
      <c r="B79" s="27" t="s">
        <v>179</v>
      </c>
      <c r="C79" s="8" t="s">
        <v>1145</v>
      </c>
      <c r="D79" s="9">
        <v>6.5300925925925929E-2</v>
      </c>
      <c r="E79" s="8" t="s">
        <v>1473</v>
      </c>
      <c r="F79" s="10">
        <v>12.1</v>
      </c>
      <c r="G79" s="10">
        <v>10.9</v>
      </c>
      <c r="H79" s="10">
        <v>11.2</v>
      </c>
      <c r="I79" s="10">
        <v>11.4</v>
      </c>
      <c r="J79" s="10">
        <v>12.2</v>
      </c>
      <c r="K79" s="10">
        <v>12.1</v>
      </c>
      <c r="L79" s="10">
        <v>12.1</v>
      </c>
      <c r="M79" s="10">
        <v>12.2</v>
      </c>
      <c r="N79" s="31">
        <f t="shared" si="35"/>
        <v>34.200000000000003</v>
      </c>
      <c r="O79" s="31">
        <f t="shared" si="36"/>
        <v>23.6</v>
      </c>
      <c r="P79" s="31">
        <f t="shared" si="37"/>
        <v>36.4</v>
      </c>
      <c r="Q79" s="32">
        <f t="shared" si="38"/>
        <v>57.8</v>
      </c>
      <c r="R79" s="32">
        <f t="shared" si="39"/>
        <v>60</v>
      </c>
      <c r="S79" s="46" t="s">
        <v>217</v>
      </c>
      <c r="T79" s="47" t="s">
        <v>226</v>
      </c>
      <c r="U79" s="13" t="s">
        <v>1474</v>
      </c>
      <c r="V79" s="13" t="s">
        <v>227</v>
      </c>
      <c r="W79" s="13" t="s">
        <v>227</v>
      </c>
      <c r="X79" s="12">
        <v>11.5</v>
      </c>
      <c r="Y79" s="12">
        <v>12.4</v>
      </c>
      <c r="Z79" s="11" t="s">
        <v>219</v>
      </c>
      <c r="AA79" s="12">
        <v>-1.6</v>
      </c>
      <c r="AB79" s="12" t="s">
        <v>322</v>
      </c>
      <c r="AC79" s="12">
        <v>0.8</v>
      </c>
      <c r="AD79" s="12">
        <v>-2.4</v>
      </c>
      <c r="AE79" s="12"/>
      <c r="AF79" s="11" t="s">
        <v>323</v>
      </c>
      <c r="AG79" s="11" t="s">
        <v>324</v>
      </c>
      <c r="AH79" s="11" t="s">
        <v>197</v>
      </c>
      <c r="AI79" s="8"/>
      <c r="AJ79" s="8" t="s">
        <v>1476</v>
      </c>
      <c r="AK79" s="35" t="s">
        <v>1477</v>
      </c>
    </row>
    <row r="80" spans="1:37" s="5" customFormat="1">
      <c r="A80" s="6">
        <v>45571</v>
      </c>
      <c r="B80" s="27" t="s">
        <v>1445</v>
      </c>
      <c r="C80" s="8" t="s">
        <v>1145</v>
      </c>
      <c r="D80" s="9">
        <v>6.5347222222222223E-2</v>
      </c>
      <c r="E80" s="8" t="s">
        <v>1475</v>
      </c>
      <c r="F80" s="10">
        <v>12.4</v>
      </c>
      <c r="G80" s="10">
        <v>10.8</v>
      </c>
      <c r="H80" s="10">
        <v>11.8</v>
      </c>
      <c r="I80" s="10">
        <v>12.7</v>
      </c>
      <c r="J80" s="10">
        <v>12.4</v>
      </c>
      <c r="K80" s="10">
        <v>11.6</v>
      </c>
      <c r="L80" s="10">
        <v>11.5</v>
      </c>
      <c r="M80" s="10">
        <v>11.4</v>
      </c>
      <c r="N80" s="31">
        <f t="shared" si="35"/>
        <v>35</v>
      </c>
      <c r="O80" s="31">
        <f t="shared" si="36"/>
        <v>25.1</v>
      </c>
      <c r="P80" s="31">
        <f t="shared" si="37"/>
        <v>34.5</v>
      </c>
      <c r="Q80" s="32">
        <f t="shared" si="38"/>
        <v>60.1</v>
      </c>
      <c r="R80" s="32">
        <f t="shared" si="39"/>
        <v>59.6</v>
      </c>
      <c r="S80" s="46" t="s">
        <v>219</v>
      </c>
      <c r="T80" s="47" t="s">
        <v>220</v>
      </c>
      <c r="U80" s="13" t="s">
        <v>928</v>
      </c>
      <c r="V80" s="13" t="s">
        <v>380</v>
      </c>
      <c r="W80" s="13" t="s">
        <v>231</v>
      </c>
      <c r="X80" s="12">
        <v>11.5</v>
      </c>
      <c r="Y80" s="12">
        <v>12.4</v>
      </c>
      <c r="Z80" s="11" t="s">
        <v>219</v>
      </c>
      <c r="AA80" s="12">
        <v>-2.6</v>
      </c>
      <c r="AB80" s="12">
        <v>-0.3</v>
      </c>
      <c r="AC80" s="12">
        <v>-0.6</v>
      </c>
      <c r="AD80" s="12">
        <v>-2.2999999999999998</v>
      </c>
      <c r="AE80" s="12" t="s">
        <v>329</v>
      </c>
      <c r="AF80" s="11" t="s">
        <v>327</v>
      </c>
      <c r="AG80" s="11" t="s">
        <v>324</v>
      </c>
      <c r="AH80" s="11" t="s">
        <v>197</v>
      </c>
      <c r="AI80" s="8"/>
      <c r="AJ80" s="8" t="s">
        <v>1484</v>
      </c>
      <c r="AK80" s="35" t="s">
        <v>1511</v>
      </c>
    </row>
    <row r="81" spans="1:37" s="5" customFormat="1">
      <c r="A81" s="6">
        <v>45578</v>
      </c>
      <c r="B81" s="27" t="s">
        <v>186</v>
      </c>
      <c r="C81" s="8" t="s">
        <v>215</v>
      </c>
      <c r="D81" s="9">
        <v>6.7407407407407402E-2</v>
      </c>
      <c r="E81" s="8" t="s">
        <v>927</v>
      </c>
      <c r="F81" s="10">
        <v>12.4</v>
      </c>
      <c r="G81" s="10">
        <v>11.5</v>
      </c>
      <c r="H81" s="10">
        <v>12.8</v>
      </c>
      <c r="I81" s="10">
        <v>12.9</v>
      </c>
      <c r="J81" s="10">
        <v>12.5</v>
      </c>
      <c r="K81" s="10">
        <v>12.1</v>
      </c>
      <c r="L81" s="10">
        <v>11.5</v>
      </c>
      <c r="M81" s="10">
        <v>11.7</v>
      </c>
      <c r="N81" s="31">
        <f t="shared" ref="N81:N88" si="40">SUM(F81:H81)</f>
        <v>36.700000000000003</v>
      </c>
      <c r="O81" s="31">
        <f t="shared" ref="O81:O88" si="41">SUM(I81:J81)</f>
        <v>25.4</v>
      </c>
      <c r="P81" s="31">
        <f t="shared" ref="P81:P88" si="42">SUM(K81:M81)</f>
        <v>35.299999999999997</v>
      </c>
      <c r="Q81" s="32">
        <f t="shared" ref="Q81:Q88" si="43">SUM(F81:J81)</f>
        <v>62.1</v>
      </c>
      <c r="R81" s="32">
        <f t="shared" ref="R81:R88" si="44">SUM(I81:M81)</f>
        <v>60.7</v>
      </c>
      <c r="S81" s="46" t="s">
        <v>221</v>
      </c>
      <c r="T81" s="47" t="s">
        <v>220</v>
      </c>
      <c r="U81" s="13" t="s">
        <v>928</v>
      </c>
      <c r="V81" s="13" t="s">
        <v>238</v>
      </c>
      <c r="W81" s="13" t="s">
        <v>248</v>
      </c>
      <c r="X81" s="12">
        <v>3.3</v>
      </c>
      <c r="Y81" s="12">
        <v>4.7</v>
      </c>
      <c r="Z81" s="11" t="s">
        <v>196</v>
      </c>
      <c r="AA81" s="12">
        <v>-0.6</v>
      </c>
      <c r="AB81" s="12">
        <v>-0.5</v>
      </c>
      <c r="AC81" s="12">
        <v>0.1</v>
      </c>
      <c r="AD81" s="12">
        <v>-1.2</v>
      </c>
      <c r="AE81" s="12" t="s">
        <v>329</v>
      </c>
      <c r="AF81" s="11" t="s">
        <v>324</v>
      </c>
      <c r="AG81" s="11" t="s">
        <v>324</v>
      </c>
      <c r="AH81" s="11" t="s">
        <v>197</v>
      </c>
      <c r="AI81" s="8"/>
      <c r="AJ81" s="8" t="s">
        <v>1557</v>
      </c>
      <c r="AK81" s="35" t="s">
        <v>1558</v>
      </c>
    </row>
    <row r="82" spans="1:37" s="5" customFormat="1">
      <c r="A82" s="6">
        <v>45579</v>
      </c>
      <c r="B82" s="27" t="s">
        <v>1446</v>
      </c>
      <c r="C82" s="8" t="s">
        <v>215</v>
      </c>
      <c r="D82" s="9">
        <v>6.805555555555555E-2</v>
      </c>
      <c r="E82" s="8" t="s">
        <v>1526</v>
      </c>
      <c r="F82" s="10">
        <v>12.5</v>
      </c>
      <c r="G82" s="10">
        <v>11</v>
      </c>
      <c r="H82" s="10">
        <v>11.7</v>
      </c>
      <c r="I82" s="10">
        <v>12.4</v>
      </c>
      <c r="J82" s="10">
        <v>12.7</v>
      </c>
      <c r="K82" s="10">
        <v>12.5</v>
      </c>
      <c r="L82" s="10">
        <v>12.3</v>
      </c>
      <c r="M82" s="10">
        <v>12.9</v>
      </c>
      <c r="N82" s="31">
        <f t="shared" si="40"/>
        <v>35.200000000000003</v>
      </c>
      <c r="O82" s="31">
        <f t="shared" si="41"/>
        <v>25.1</v>
      </c>
      <c r="P82" s="31">
        <f t="shared" si="42"/>
        <v>37.700000000000003</v>
      </c>
      <c r="Q82" s="32">
        <f t="shared" si="43"/>
        <v>60.3</v>
      </c>
      <c r="R82" s="32">
        <f t="shared" si="44"/>
        <v>62.800000000000004</v>
      </c>
      <c r="S82" s="46" t="s">
        <v>217</v>
      </c>
      <c r="T82" s="47" t="s">
        <v>226</v>
      </c>
      <c r="U82" s="13" t="s">
        <v>580</v>
      </c>
      <c r="V82" s="13" t="s">
        <v>655</v>
      </c>
      <c r="W82" s="13" t="s">
        <v>410</v>
      </c>
      <c r="X82" s="12">
        <v>2.9</v>
      </c>
      <c r="Y82" s="12">
        <v>4.0999999999999996</v>
      </c>
      <c r="Z82" s="11" t="s">
        <v>196</v>
      </c>
      <c r="AA82" s="12">
        <v>-1.3</v>
      </c>
      <c r="AB82" s="12" t="s">
        <v>322</v>
      </c>
      <c r="AC82" s="12">
        <v>-0.2</v>
      </c>
      <c r="AD82" s="12">
        <v>-1.1000000000000001</v>
      </c>
      <c r="AE82" s="12"/>
      <c r="AF82" s="11" t="s">
        <v>324</v>
      </c>
      <c r="AG82" s="11" t="s">
        <v>324</v>
      </c>
      <c r="AH82" s="11" t="s">
        <v>197</v>
      </c>
      <c r="AI82" s="8"/>
      <c r="AJ82" s="8" t="s">
        <v>1573</v>
      </c>
      <c r="AK82" s="35" t="s">
        <v>1574</v>
      </c>
    </row>
    <row r="83" spans="1:37" s="5" customFormat="1">
      <c r="A83" s="6">
        <v>45579</v>
      </c>
      <c r="B83" s="27" t="s">
        <v>1522</v>
      </c>
      <c r="C83" s="8" t="s">
        <v>215</v>
      </c>
      <c r="D83" s="9">
        <v>6.7430555555555549E-2</v>
      </c>
      <c r="E83" s="8" t="s">
        <v>1545</v>
      </c>
      <c r="F83" s="10">
        <v>12.6</v>
      </c>
      <c r="G83" s="10">
        <v>11.7</v>
      </c>
      <c r="H83" s="10">
        <v>12.3</v>
      </c>
      <c r="I83" s="10">
        <v>12.6</v>
      </c>
      <c r="J83" s="10">
        <v>12.6</v>
      </c>
      <c r="K83" s="10">
        <v>12.5</v>
      </c>
      <c r="L83" s="10">
        <v>11.5</v>
      </c>
      <c r="M83" s="10">
        <v>11.8</v>
      </c>
      <c r="N83" s="31">
        <f t="shared" si="40"/>
        <v>36.599999999999994</v>
      </c>
      <c r="O83" s="31">
        <f t="shared" si="41"/>
        <v>25.2</v>
      </c>
      <c r="P83" s="31">
        <f t="shared" si="42"/>
        <v>35.799999999999997</v>
      </c>
      <c r="Q83" s="32">
        <f t="shared" si="43"/>
        <v>61.8</v>
      </c>
      <c r="R83" s="32">
        <f t="shared" si="44"/>
        <v>61</v>
      </c>
      <c r="S83" s="46" t="s">
        <v>219</v>
      </c>
      <c r="T83" s="47" t="s">
        <v>220</v>
      </c>
      <c r="U83" s="13" t="s">
        <v>1171</v>
      </c>
      <c r="V83" s="13" t="s">
        <v>373</v>
      </c>
      <c r="W83" s="13" t="s">
        <v>227</v>
      </c>
      <c r="X83" s="12">
        <v>2.9</v>
      </c>
      <c r="Y83" s="12">
        <v>4.0999999999999996</v>
      </c>
      <c r="Z83" s="11" t="s">
        <v>196</v>
      </c>
      <c r="AA83" s="12">
        <v>-0.8</v>
      </c>
      <c r="AB83" s="12">
        <v>-0.2</v>
      </c>
      <c r="AC83" s="12">
        <v>0.1</v>
      </c>
      <c r="AD83" s="12">
        <v>-1.1000000000000001</v>
      </c>
      <c r="AE83" s="12"/>
      <c r="AF83" s="11" t="s">
        <v>324</v>
      </c>
      <c r="AG83" s="11" t="s">
        <v>324</v>
      </c>
      <c r="AH83" s="11" t="s">
        <v>196</v>
      </c>
      <c r="AI83" s="8"/>
      <c r="AJ83" s="8" t="s">
        <v>1585</v>
      </c>
      <c r="AK83" s="35" t="s">
        <v>1586</v>
      </c>
    </row>
    <row r="84" spans="1:37" s="5" customFormat="1">
      <c r="A84" s="6">
        <v>45584</v>
      </c>
      <c r="B84" s="27" t="s">
        <v>1142</v>
      </c>
      <c r="C84" s="8" t="s">
        <v>215</v>
      </c>
      <c r="D84" s="9">
        <v>6.8819444444444447E-2</v>
      </c>
      <c r="E84" s="8" t="s">
        <v>1600</v>
      </c>
      <c r="F84" s="10">
        <v>12.8</v>
      </c>
      <c r="G84" s="10">
        <v>10.8</v>
      </c>
      <c r="H84" s="10">
        <v>11.8</v>
      </c>
      <c r="I84" s="10">
        <v>12.7</v>
      </c>
      <c r="J84" s="10">
        <v>13.3</v>
      </c>
      <c r="K84" s="10">
        <v>13.2</v>
      </c>
      <c r="L84" s="10">
        <v>12.6</v>
      </c>
      <c r="M84" s="10">
        <v>12.4</v>
      </c>
      <c r="N84" s="31">
        <f t="shared" si="40"/>
        <v>35.400000000000006</v>
      </c>
      <c r="O84" s="31">
        <f t="shared" si="41"/>
        <v>26</v>
      </c>
      <c r="P84" s="31">
        <f t="shared" si="42"/>
        <v>38.199999999999996</v>
      </c>
      <c r="Q84" s="32">
        <f t="shared" si="43"/>
        <v>61.400000000000006</v>
      </c>
      <c r="R84" s="32">
        <f t="shared" si="44"/>
        <v>64.2</v>
      </c>
      <c r="S84" s="46" t="s">
        <v>217</v>
      </c>
      <c r="T84" s="47" t="s">
        <v>214</v>
      </c>
      <c r="U84" s="13" t="s">
        <v>272</v>
      </c>
      <c r="V84" s="13" t="s">
        <v>227</v>
      </c>
      <c r="W84" s="13" t="s">
        <v>506</v>
      </c>
      <c r="X84" s="12">
        <v>4.8</v>
      </c>
      <c r="Y84" s="12">
        <v>5</v>
      </c>
      <c r="Z84" s="11" t="s">
        <v>197</v>
      </c>
      <c r="AA84" s="12" t="s">
        <v>326</v>
      </c>
      <c r="AB84" s="12" t="s">
        <v>322</v>
      </c>
      <c r="AC84" s="12">
        <v>0.3</v>
      </c>
      <c r="AD84" s="12">
        <v>-0.3</v>
      </c>
      <c r="AE84" s="12"/>
      <c r="AF84" s="11" t="s">
        <v>324</v>
      </c>
      <c r="AG84" s="11" t="s">
        <v>323</v>
      </c>
      <c r="AH84" s="11" t="s">
        <v>197</v>
      </c>
      <c r="AI84" s="8"/>
      <c r="AJ84" s="8" t="s">
        <v>1662</v>
      </c>
      <c r="AK84" s="35" t="s">
        <v>1663</v>
      </c>
    </row>
    <row r="85" spans="1:37" s="5" customFormat="1">
      <c r="A85" s="6">
        <v>45584</v>
      </c>
      <c r="B85" s="26" t="s">
        <v>186</v>
      </c>
      <c r="C85" s="8" t="s">
        <v>215</v>
      </c>
      <c r="D85" s="9">
        <v>6.8090277777777777E-2</v>
      </c>
      <c r="E85" s="8" t="s">
        <v>1303</v>
      </c>
      <c r="F85" s="10">
        <v>12.6</v>
      </c>
      <c r="G85" s="10">
        <v>10.9</v>
      </c>
      <c r="H85" s="10">
        <v>12.1</v>
      </c>
      <c r="I85" s="10">
        <v>12.8</v>
      </c>
      <c r="J85" s="10">
        <v>12.8</v>
      </c>
      <c r="K85" s="10">
        <v>12.6</v>
      </c>
      <c r="L85" s="10">
        <v>12.1</v>
      </c>
      <c r="M85" s="10">
        <v>12.4</v>
      </c>
      <c r="N85" s="31">
        <f t="shared" si="40"/>
        <v>35.6</v>
      </c>
      <c r="O85" s="31">
        <f t="shared" si="41"/>
        <v>25.6</v>
      </c>
      <c r="P85" s="31">
        <f t="shared" si="42"/>
        <v>37.1</v>
      </c>
      <c r="Q85" s="32">
        <f t="shared" si="43"/>
        <v>61.2</v>
      </c>
      <c r="R85" s="32">
        <f t="shared" si="44"/>
        <v>62.7</v>
      </c>
      <c r="S85" s="46" t="s">
        <v>213</v>
      </c>
      <c r="T85" s="47" t="s">
        <v>226</v>
      </c>
      <c r="U85" s="13" t="s">
        <v>403</v>
      </c>
      <c r="V85" s="13" t="s">
        <v>247</v>
      </c>
      <c r="W85" s="13" t="s">
        <v>223</v>
      </c>
      <c r="X85" s="12">
        <v>4.8</v>
      </c>
      <c r="Y85" s="12">
        <v>5</v>
      </c>
      <c r="Z85" s="11" t="s">
        <v>197</v>
      </c>
      <c r="AA85" s="12">
        <v>0.3</v>
      </c>
      <c r="AB85" s="12" t="s">
        <v>322</v>
      </c>
      <c r="AC85" s="12">
        <v>0.6</v>
      </c>
      <c r="AD85" s="12">
        <v>-0.3</v>
      </c>
      <c r="AE85" s="12"/>
      <c r="AF85" s="11" t="s">
        <v>323</v>
      </c>
      <c r="AG85" s="11" t="s">
        <v>323</v>
      </c>
      <c r="AH85" s="11" t="s">
        <v>180</v>
      </c>
      <c r="AI85" s="8"/>
      <c r="AJ85" s="8" t="s">
        <v>1644</v>
      </c>
      <c r="AK85" s="35" t="s">
        <v>1645</v>
      </c>
    </row>
    <row r="86" spans="1:37" s="5" customFormat="1">
      <c r="A86" s="6">
        <v>45585</v>
      </c>
      <c r="B86" s="27" t="s">
        <v>1370</v>
      </c>
      <c r="C86" s="8" t="s">
        <v>215</v>
      </c>
      <c r="D86" s="9">
        <v>6.8819444444444447E-2</v>
      </c>
      <c r="E86" s="8" t="s">
        <v>1608</v>
      </c>
      <c r="F86" s="10">
        <v>12.5</v>
      </c>
      <c r="G86" s="10">
        <v>11.3</v>
      </c>
      <c r="H86" s="10">
        <v>12</v>
      </c>
      <c r="I86" s="10">
        <v>12.5</v>
      </c>
      <c r="J86" s="10">
        <v>13.2</v>
      </c>
      <c r="K86" s="10">
        <v>13</v>
      </c>
      <c r="L86" s="10">
        <v>12.5</v>
      </c>
      <c r="M86" s="10">
        <v>12.6</v>
      </c>
      <c r="N86" s="31">
        <f t="shared" si="40"/>
        <v>35.799999999999997</v>
      </c>
      <c r="O86" s="31">
        <f t="shared" si="41"/>
        <v>25.7</v>
      </c>
      <c r="P86" s="31">
        <f t="shared" si="42"/>
        <v>38.1</v>
      </c>
      <c r="Q86" s="32">
        <f t="shared" si="43"/>
        <v>61.5</v>
      </c>
      <c r="R86" s="32">
        <f t="shared" si="44"/>
        <v>63.800000000000004</v>
      </c>
      <c r="S86" s="46" t="s">
        <v>213</v>
      </c>
      <c r="T86" s="47" t="s">
        <v>226</v>
      </c>
      <c r="U86" s="13" t="s">
        <v>745</v>
      </c>
      <c r="V86" s="13" t="s">
        <v>227</v>
      </c>
      <c r="W86" s="13" t="s">
        <v>1474</v>
      </c>
      <c r="X86" s="12">
        <v>4.8</v>
      </c>
      <c r="Y86" s="12">
        <v>4</v>
      </c>
      <c r="Z86" s="11" t="s">
        <v>197</v>
      </c>
      <c r="AA86" s="12">
        <v>0.3</v>
      </c>
      <c r="AB86" s="12" t="s">
        <v>322</v>
      </c>
      <c r="AC86" s="12">
        <v>0.6</v>
      </c>
      <c r="AD86" s="12">
        <v>-0.3</v>
      </c>
      <c r="AE86" s="12"/>
      <c r="AF86" s="11" t="s">
        <v>323</v>
      </c>
      <c r="AG86" s="11" t="s">
        <v>323</v>
      </c>
      <c r="AH86" s="11" t="s">
        <v>180</v>
      </c>
      <c r="AI86" s="8"/>
      <c r="AJ86" s="8" t="s">
        <v>1646</v>
      </c>
      <c r="AK86" s="35" t="s">
        <v>1647</v>
      </c>
    </row>
    <row r="87" spans="1:37" s="5" customFormat="1">
      <c r="A87" s="6">
        <v>45585</v>
      </c>
      <c r="B87" s="27" t="s">
        <v>186</v>
      </c>
      <c r="C87" s="8" t="s">
        <v>215</v>
      </c>
      <c r="D87" s="9">
        <v>6.806712962962963E-2</v>
      </c>
      <c r="E87" s="8" t="s">
        <v>1613</v>
      </c>
      <c r="F87" s="10">
        <v>12.5</v>
      </c>
      <c r="G87" s="10">
        <v>11.7</v>
      </c>
      <c r="H87" s="10">
        <v>12.1</v>
      </c>
      <c r="I87" s="10">
        <v>12.3</v>
      </c>
      <c r="J87" s="10">
        <v>12.5</v>
      </c>
      <c r="K87" s="10">
        <v>12.3</v>
      </c>
      <c r="L87" s="10">
        <v>12.2</v>
      </c>
      <c r="M87" s="10">
        <v>12.5</v>
      </c>
      <c r="N87" s="31">
        <f t="shared" si="40"/>
        <v>36.299999999999997</v>
      </c>
      <c r="O87" s="31">
        <f t="shared" si="41"/>
        <v>24.8</v>
      </c>
      <c r="P87" s="31">
        <f t="shared" si="42"/>
        <v>37</v>
      </c>
      <c r="Q87" s="32">
        <f t="shared" si="43"/>
        <v>61.099999999999994</v>
      </c>
      <c r="R87" s="32">
        <f t="shared" si="44"/>
        <v>61.8</v>
      </c>
      <c r="S87" s="46" t="s">
        <v>213</v>
      </c>
      <c r="T87" s="47" t="s">
        <v>226</v>
      </c>
      <c r="U87" s="13" t="s">
        <v>826</v>
      </c>
      <c r="V87" s="13" t="s">
        <v>410</v>
      </c>
      <c r="W87" s="13" t="s">
        <v>494</v>
      </c>
      <c r="X87" s="12">
        <v>4.8</v>
      </c>
      <c r="Y87" s="12">
        <v>4</v>
      </c>
      <c r="Z87" s="11" t="s">
        <v>197</v>
      </c>
      <c r="AA87" s="12">
        <v>0.1</v>
      </c>
      <c r="AB87" s="12" t="s">
        <v>322</v>
      </c>
      <c r="AC87" s="12">
        <v>0.4</v>
      </c>
      <c r="AD87" s="12">
        <v>-0.3</v>
      </c>
      <c r="AE87" s="12"/>
      <c r="AF87" s="11" t="s">
        <v>323</v>
      </c>
      <c r="AG87" s="11" t="s">
        <v>323</v>
      </c>
      <c r="AH87" s="11" t="s">
        <v>180</v>
      </c>
      <c r="AI87" s="8"/>
      <c r="AJ87" s="8" t="s">
        <v>1630</v>
      </c>
      <c r="AK87" s="35" t="s">
        <v>1631</v>
      </c>
    </row>
    <row r="88" spans="1:37" s="5" customFormat="1">
      <c r="A88" s="6">
        <v>45585</v>
      </c>
      <c r="B88" s="27" t="s">
        <v>187</v>
      </c>
      <c r="C88" s="8" t="s">
        <v>215</v>
      </c>
      <c r="D88" s="9">
        <v>6.7407407407407402E-2</v>
      </c>
      <c r="E88" s="8" t="s">
        <v>1617</v>
      </c>
      <c r="F88" s="10">
        <v>12.5</v>
      </c>
      <c r="G88" s="10">
        <v>11.5</v>
      </c>
      <c r="H88" s="10">
        <v>12.4</v>
      </c>
      <c r="I88" s="10">
        <v>12.6</v>
      </c>
      <c r="J88" s="10">
        <v>12.3</v>
      </c>
      <c r="K88" s="10">
        <v>12.1</v>
      </c>
      <c r="L88" s="10">
        <v>11.7</v>
      </c>
      <c r="M88" s="10">
        <v>12.3</v>
      </c>
      <c r="N88" s="31">
        <f t="shared" si="40"/>
        <v>36.4</v>
      </c>
      <c r="O88" s="31">
        <f t="shared" si="41"/>
        <v>24.9</v>
      </c>
      <c r="P88" s="31">
        <f t="shared" si="42"/>
        <v>36.099999999999994</v>
      </c>
      <c r="Q88" s="32">
        <f t="shared" si="43"/>
        <v>61.3</v>
      </c>
      <c r="R88" s="32">
        <f t="shared" si="44"/>
        <v>61</v>
      </c>
      <c r="S88" s="46" t="s">
        <v>213</v>
      </c>
      <c r="T88" s="47" t="s">
        <v>226</v>
      </c>
      <c r="U88" s="13" t="s">
        <v>494</v>
      </c>
      <c r="V88" s="13" t="s">
        <v>471</v>
      </c>
      <c r="W88" s="13" t="s">
        <v>410</v>
      </c>
      <c r="X88" s="12">
        <v>4.8</v>
      </c>
      <c r="Y88" s="12">
        <v>4</v>
      </c>
      <c r="Z88" s="11" t="s">
        <v>197</v>
      </c>
      <c r="AA88" s="12">
        <v>0.2</v>
      </c>
      <c r="AB88" s="12">
        <v>-0.1</v>
      </c>
      <c r="AC88" s="12">
        <v>0.4</v>
      </c>
      <c r="AD88" s="12">
        <v>-0.3</v>
      </c>
      <c r="AE88" s="12"/>
      <c r="AF88" s="11" t="s">
        <v>323</v>
      </c>
      <c r="AG88" s="11" t="s">
        <v>323</v>
      </c>
      <c r="AH88" s="11" t="s">
        <v>180</v>
      </c>
      <c r="AI88" s="8"/>
      <c r="AJ88" s="8" t="s">
        <v>1622</v>
      </c>
      <c r="AK88" s="35" t="s">
        <v>1623</v>
      </c>
    </row>
    <row r="89" spans="1:37" s="5" customFormat="1">
      <c r="A89" s="6">
        <v>45591</v>
      </c>
      <c r="B89" s="26" t="s">
        <v>1370</v>
      </c>
      <c r="C89" s="8" t="s">
        <v>215</v>
      </c>
      <c r="D89" s="9">
        <v>6.8750000000000006E-2</v>
      </c>
      <c r="E89" s="8" t="s">
        <v>1671</v>
      </c>
      <c r="F89" s="10">
        <v>12.2</v>
      </c>
      <c r="G89" s="10">
        <v>10.9</v>
      </c>
      <c r="H89" s="10">
        <v>12.1</v>
      </c>
      <c r="I89" s="10">
        <v>12.6</v>
      </c>
      <c r="J89" s="10">
        <v>12.9</v>
      </c>
      <c r="K89" s="10">
        <v>13</v>
      </c>
      <c r="L89" s="10">
        <v>12.4</v>
      </c>
      <c r="M89" s="10">
        <v>12.9</v>
      </c>
      <c r="N89" s="31">
        <f t="shared" ref="N89:N98" si="45">SUM(F89:H89)</f>
        <v>35.200000000000003</v>
      </c>
      <c r="O89" s="31">
        <f t="shared" ref="O89:O98" si="46">SUM(I89:J89)</f>
        <v>25.5</v>
      </c>
      <c r="P89" s="31">
        <f t="shared" ref="P89:P98" si="47">SUM(K89:M89)</f>
        <v>38.299999999999997</v>
      </c>
      <c r="Q89" s="32">
        <f t="shared" ref="Q89:Q98" si="48">SUM(F89:J89)</f>
        <v>60.7</v>
      </c>
      <c r="R89" s="32">
        <f t="shared" ref="R89:R98" si="49">SUM(I89:M89)</f>
        <v>63.8</v>
      </c>
      <c r="S89" s="46" t="s">
        <v>217</v>
      </c>
      <c r="T89" s="47" t="s">
        <v>214</v>
      </c>
      <c r="U89" s="13" t="s">
        <v>1171</v>
      </c>
      <c r="V89" s="13" t="s">
        <v>678</v>
      </c>
      <c r="W89" s="13" t="s">
        <v>298</v>
      </c>
      <c r="X89" s="12">
        <v>2.8</v>
      </c>
      <c r="Y89" s="12">
        <v>3</v>
      </c>
      <c r="Z89" s="11" t="s">
        <v>197</v>
      </c>
      <c r="AA89" s="12">
        <v>-0.3</v>
      </c>
      <c r="AB89" s="12" t="s">
        <v>322</v>
      </c>
      <c r="AC89" s="12">
        <v>0.1</v>
      </c>
      <c r="AD89" s="12">
        <v>-0.4</v>
      </c>
      <c r="AE89" s="12"/>
      <c r="AF89" s="11" t="s">
        <v>324</v>
      </c>
      <c r="AG89" s="11" t="s">
        <v>323</v>
      </c>
      <c r="AH89" s="11" t="s">
        <v>197</v>
      </c>
      <c r="AI89" s="8"/>
      <c r="AJ89" s="8" t="s">
        <v>1734</v>
      </c>
      <c r="AK89" s="35" t="s">
        <v>1733</v>
      </c>
    </row>
    <row r="90" spans="1:37" s="5" customFormat="1">
      <c r="A90" s="6">
        <v>45591</v>
      </c>
      <c r="B90" s="27" t="s">
        <v>1370</v>
      </c>
      <c r="C90" s="8" t="s">
        <v>215</v>
      </c>
      <c r="D90" s="9">
        <v>6.8125000000000005E-2</v>
      </c>
      <c r="E90" s="8" t="s">
        <v>1673</v>
      </c>
      <c r="F90" s="10">
        <v>12.3</v>
      </c>
      <c r="G90" s="10">
        <v>10.9</v>
      </c>
      <c r="H90" s="10">
        <v>11.6</v>
      </c>
      <c r="I90" s="10">
        <v>12.5</v>
      </c>
      <c r="J90" s="10">
        <v>12.9</v>
      </c>
      <c r="K90" s="10">
        <v>12.8</v>
      </c>
      <c r="L90" s="10">
        <v>12.6</v>
      </c>
      <c r="M90" s="10">
        <v>13</v>
      </c>
      <c r="N90" s="31">
        <f t="shared" si="45"/>
        <v>34.800000000000004</v>
      </c>
      <c r="O90" s="31">
        <f t="shared" si="46"/>
        <v>25.4</v>
      </c>
      <c r="P90" s="31">
        <f t="shared" si="47"/>
        <v>38.4</v>
      </c>
      <c r="Q90" s="32">
        <f t="shared" si="48"/>
        <v>60.2</v>
      </c>
      <c r="R90" s="32">
        <f t="shared" si="49"/>
        <v>63.800000000000004</v>
      </c>
      <c r="S90" s="46" t="s">
        <v>217</v>
      </c>
      <c r="T90" s="47" t="s">
        <v>214</v>
      </c>
      <c r="U90" s="13" t="s">
        <v>410</v>
      </c>
      <c r="V90" s="13" t="s">
        <v>494</v>
      </c>
      <c r="W90" s="13" t="s">
        <v>494</v>
      </c>
      <c r="X90" s="12">
        <v>2.8</v>
      </c>
      <c r="Y90" s="12">
        <v>3</v>
      </c>
      <c r="Z90" s="11" t="s">
        <v>197</v>
      </c>
      <c r="AA90" s="12">
        <v>-0.7</v>
      </c>
      <c r="AB90" s="12" t="s">
        <v>322</v>
      </c>
      <c r="AC90" s="12">
        <v>-0.3</v>
      </c>
      <c r="AD90" s="12">
        <v>-0.4</v>
      </c>
      <c r="AE90" s="12"/>
      <c r="AF90" s="11" t="s">
        <v>324</v>
      </c>
      <c r="AG90" s="11" t="s">
        <v>324</v>
      </c>
      <c r="AH90" s="11" t="s">
        <v>197</v>
      </c>
      <c r="AI90" s="8"/>
      <c r="AJ90" s="8" t="s">
        <v>1722</v>
      </c>
      <c r="AK90" s="35" t="s">
        <v>1735</v>
      </c>
    </row>
    <row r="91" spans="1:37" s="5" customFormat="1">
      <c r="A91" s="6">
        <v>45591</v>
      </c>
      <c r="B91" s="27" t="s">
        <v>187</v>
      </c>
      <c r="C91" s="8" t="s">
        <v>215</v>
      </c>
      <c r="D91" s="9">
        <v>6.7407407407407402E-2</v>
      </c>
      <c r="E91" s="8" t="s">
        <v>377</v>
      </c>
      <c r="F91" s="10">
        <v>12.7</v>
      </c>
      <c r="G91" s="10">
        <v>11.5</v>
      </c>
      <c r="H91" s="10">
        <v>12.2</v>
      </c>
      <c r="I91" s="10">
        <v>12.6</v>
      </c>
      <c r="J91" s="10">
        <v>12.7</v>
      </c>
      <c r="K91" s="10">
        <v>12.3</v>
      </c>
      <c r="L91" s="10">
        <v>11.5</v>
      </c>
      <c r="M91" s="10">
        <v>11.9</v>
      </c>
      <c r="N91" s="31">
        <f t="shared" si="45"/>
        <v>36.4</v>
      </c>
      <c r="O91" s="31">
        <f t="shared" si="46"/>
        <v>25.299999999999997</v>
      </c>
      <c r="P91" s="31">
        <f t="shared" si="47"/>
        <v>35.700000000000003</v>
      </c>
      <c r="Q91" s="32">
        <f t="shared" si="48"/>
        <v>61.7</v>
      </c>
      <c r="R91" s="32">
        <f t="shared" si="49"/>
        <v>60.999999999999993</v>
      </c>
      <c r="S91" s="46" t="s">
        <v>219</v>
      </c>
      <c r="T91" s="47" t="s">
        <v>220</v>
      </c>
      <c r="U91" s="13" t="s">
        <v>378</v>
      </c>
      <c r="V91" s="13" t="s">
        <v>915</v>
      </c>
      <c r="W91" s="13" t="s">
        <v>412</v>
      </c>
      <c r="X91" s="12">
        <v>2.8</v>
      </c>
      <c r="Y91" s="12">
        <v>3</v>
      </c>
      <c r="Z91" s="11" t="s">
        <v>197</v>
      </c>
      <c r="AA91" s="12">
        <v>0.2</v>
      </c>
      <c r="AB91" s="12">
        <v>-0.1</v>
      </c>
      <c r="AC91" s="12">
        <v>0.5</v>
      </c>
      <c r="AD91" s="12">
        <v>-0.4</v>
      </c>
      <c r="AE91" s="12"/>
      <c r="AF91" s="11" t="s">
        <v>323</v>
      </c>
      <c r="AG91" s="11" t="s">
        <v>323</v>
      </c>
      <c r="AH91" s="11" t="s">
        <v>180</v>
      </c>
      <c r="AI91" s="8"/>
      <c r="AJ91" s="8" t="s">
        <v>1698</v>
      </c>
      <c r="AK91" s="35" t="s">
        <v>1699</v>
      </c>
    </row>
    <row r="92" spans="1:37" s="5" customFormat="1">
      <c r="A92" s="6">
        <v>45592</v>
      </c>
      <c r="B92" s="27" t="s">
        <v>1141</v>
      </c>
      <c r="C92" s="8" t="s">
        <v>215</v>
      </c>
      <c r="D92" s="9">
        <v>6.8159722222222219E-2</v>
      </c>
      <c r="E92" s="8" t="s">
        <v>1685</v>
      </c>
      <c r="F92" s="10">
        <v>12.5</v>
      </c>
      <c r="G92" s="10">
        <v>11.4</v>
      </c>
      <c r="H92" s="10">
        <v>12.5</v>
      </c>
      <c r="I92" s="10">
        <v>12.7</v>
      </c>
      <c r="J92" s="10">
        <v>12.5</v>
      </c>
      <c r="K92" s="10">
        <v>13.1</v>
      </c>
      <c r="L92" s="10">
        <v>12.1</v>
      </c>
      <c r="M92" s="10">
        <v>12.1</v>
      </c>
      <c r="N92" s="31">
        <f t="shared" si="45"/>
        <v>36.4</v>
      </c>
      <c r="O92" s="31">
        <f t="shared" si="46"/>
        <v>25.2</v>
      </c>
      <c r="P92" s="31">
        <f t="shared" si="47"/>
        <v>37.299999999999997</v>
      </c>
      <c r="Q92" s="32">
        <f t="shared" si="48"/>
        <v>61.599999999999994</v>
      </c>
      <c r="R92" s="32">
        <f t="shared" si="49"/>
        <v>62.5</v>
      </c>
      <c r="S92" s="46" t="s">
        <v>213</v>
      </c>
      <c r="T92" s="47" t="s">
        <v>226</v>
      </c>
      <c r="U92" s="13" t="s">
        <v>227</v>
      </c>
      <c r="V92" s="13" t="s">
        <v>1686</v>
      </c>
      <c r="W92" s="13" t="s">
        <v>1687</v>
      </c>
      <c r="X92" s="12">
        <v>3.2</v>
      </c>
      <c r="Y92" s="12">
        <v>4</v>
      </c>
      <c r="Z92" s="11" t="s">
        <v>197</v>
      </c>
      <c r="AA92" s="12">
        <v>-0.7</v>
      </c>
      <c r="AB92" s="12" t="s">
        <v>322</v>
      </c>
      <c r="AC92" s="12">
        <v>-0.3</v>
      </c>
      <c r="AD92" s="12">
        <v>-0.4</v>
      </c>
      <c r="AE92" s="12"/>
      <c r="AF92" s="11" t="s">
        <v>324</v>
      </c>
      <c r="AG92" s="11" t="s">
        <v>324</v>
      </c>
      <c r="AH92" s="11" t="s">
        <v>197</v>
      </c>
      <c r="AI92" s="8"/>
      <c r="AJ92" s="8" t="s">
        <v>1719</v>
      </c>
      <c r="AK92" s="35" t="s">
        <v>1730</v>
      </c>
    </row>
    <row r="93" spans="1:37" s="5" customFormat="1">
      <c r="A93" s="6">
        <v>45592</v>
      </c>
      <c r="B93" s="27" t="s">
        <v>186</v>
      </c>
      <c r="C93" s="8" t="s">
        <v>215</v>
      </c>
      <c r="D93" s="9">
        <v>6.7361111111111108E-2</v>
      </c>
      <c r="E93" s="8" t="s">
        <v>1372</v>
      </c>
      <c r="F93" s="10">
        <v>12.3</v>
      </c>
      <c r="G93" s="10">
        <v>10.8</v>
      </c>
      <c r="H93" s="10">
        <v>11.6</v>
      </c>
      <c r="I93" s="10">
        <v>12.6</v>
      </c>
      <c r="J93" s="10">
        <v>13</v>
      </c>
      <c r="K93" s="10">
        <v>12.8</v>
      </c>
      <c r="L93" s="10">
        <v>11.6</v>
      </c>
      <c r="M93" s="10">
        <v>12.3</v>
      </c>
      <c r="N93" s="31">
        <f t="shared" si="45"/>
        <v>34.700000000000003</v>
      </c>
      <c r="O93" s="31">
        <f t="shared" si="46"/>
        <v>25.6</v>
      </c>
      <c r="P93" s="31">
        <f t="shared" si="47"/>
        <v>36.700000000000003</v>
      </c>
      <c r="Q93" s="32">
        <f t="shared" si="48"/>
        <v>60.300000000000004</v>
      </c>
      <c r="R93" s="32">
        <f t="shared" si="49"/>
        <v>62.300000000000011</v>
      </c>
      <c r="S93" s="46" t="s">
        <v>217</v>
      </c>
      <c r="T93" s="47" t="s">
        <v>226</v>
      </c>
      <c r="U93" s="13" t="s">
        <v>494</v>
      </c>
      <c r="V93" s="13" t="s">
        <v>379</v>
      </c>
      <c r="W93" s="13" t="s">
        <v>367</v>
      </c>
      <c r="X93" s="12">
        <v>3.2</v>
      </c>
      <c r="Y93" s="12">
        <v>4</v>
      </c>
      <c r="Z93" s="11" t="s">
        <v>197</v>
      </c>
      <c r="AA93" s="12">
        <v>-1</v>
      </c>
      <c r="AB93" s="12" t="s">
        <v>322</v>
      </c>
      <c r="AC93" s="12">
        <v>-0.6</v>
      </c>
      <c r="AD93" s="12">
        <v>-0.4</v>
      </c>
      <c r="AE93" s="12" t="s">
        <v>329</v>
      </c>
      <c r="AF93" s="11" t="s">
        <v>327</v>
      </c>
      <c r="AG93" s="11" t="s">
        <v>324</v>
      </c>
      <c r="AH93" s="11" t="s">
        <v>197</v>
      </c>
      <c r="AI93" s="8"/>
      <c r="AJ93" s="8" t="s">
        <v>1714</v>
      </c>
      <c r="AK93" s="35" t="s">
        <v>1715</v>
      </c>
    </row>
    <row r="94" spans="1:37" s="5" customFormat="1">
      <c r="A94" s="6">
        <v>45598</v>
      </c>
      <c r="B94" s="27" t="s">
        <v>1141</v>
      </c>
      <c r="C94" s="8" t="s">
        <v>1145</v>
      </c>
      <c r="D94" s="9">
        <v>6.87962962962963E-2</v>
      </c>
      <c r="E94" s="8" t="s">
        <v>1745</v>
      </c>
      <c r="F94" s="10">
        <v>12.8</v>
      </c>
      <c r="G94" s="10">
        <v>11.7</v>
      </c>
      <c r="H94" s="10">
        <v>12.9</v>
      </c>
      <c r="I94" s="10">
        <v>13.4</v>
      </c>
      <c r="J94" s="10">
        <v>13</v>
      </c>
      <c r="K94" s="10">
        <v>12.3</v>
      </c>
      <c r="L94" s="10">
        <v>11.6</v>
      </c>
      <c r="M94" s="10">
        <v>11.7</v>
      </c>
      <c r="N94" s="31">
        <f t="shared" si="45"/>
        <v>37.4</v>
      </c>
      <c r="O94" s="31">
        <f t="shared" si="46"/>
        <v>26.4</v>
      </c>
      <c r="P94" s="31">
        <f t="shared" si="47"/>
        <v>35.599999999999994</v>
      </c>
      <c r="Q94" s="32">
        <f t="shared" si="48"/>
        <v>63.8</v>
      </c>
      <c r="R94" s="32">
        <f t="shared" si="49"/>
        <v>62</v>
      </c>
      <c r="S94" s="46" t="s">
        <v>221</v>
      </c>
      <c r="T94" s="47" t="s">
        <v>220</v>
      </c>
      <c r="U94" s="13" t="s">
        <v>1746</v>
      </c>
      <c r="V94" s="13" t="s">
        <v>494</v>
      </c>
      <c r="W94" s="13" t="s">
        <v>494</v>
      </c>
      <c r="X94" s="12">
        <v>11.4</v>
      </c>
      <c r="Y94" s="12">
        <v>11.9</v>
      </c>
      <c r="Z94" s="11" t="s">
        <v>219</v>
      </c>
      <c r="AA94" s="12">
        <v>-0.2</v>
      </c>
      <c r="AB94" s="12">
        <v>-0.6</v>
      </c>
      <c r="AC94" s="12">
        <v>1.4</v>
      </c>
      <c r="AD94" s="12">
        <v>-2.2000000000000002</v>
      </c>
      <c r="AE94" s="12"/>
      <c r="AF94" s="11" t="s">
        <v>328</v>
      </c>
      <c r="AG94" s="11" t="s">
        <v>324</v>
      </c>
      <c r="AH94" s="11" t="s">
        <v>197</v>
      </c>
      <c r="AI94" s="8"/>
      <c r="AJ94" s="8" t="s">
        <v>1771</v>
      </c>
      <c r="AK94" s="35" t="s">
        <v>1772</v>
      </c>
    </row>
    <row r="95" spans="1:37" s="5" customFormat="1">
      <c r="A95" s="6">
        <v>45598</v>
      </c>
      <c r="B95" s="27" t="s">
        <v>186</v>
      </c>
      <c r="C95" s="8" t="s">
        <v>1467</v>
      </c>
      <c r="D95" s="9">
        <v>6.6018518518518518E-2</v>
      </c>
      <c r="E95" s="8" t="s">
        <v>1236</v>
      </c>
      <c r="F95" s="10">
        <v>12.5</v>
      </c>
      <c r="G95" s="10">
        <v>10.7</v>
      </c>
      <c r="H95" s="10">
        <v>11.7</v>
      </c>
      <c r="I95" s="10">
        <v>11.8</v>
      </c>
      <c r="J95" s="10">
        <v>12.3</v>
      </c>
      <c r="K95" s="10">
        <v>12.1</v>
      </c>
      <c r="L95" s="10">
        <v>11.9</v>
      </c>
      <c r="M95" s="10">
        <v>12.4</v>
      </c>
      <c r="N95" s="31">
        <f t="shared" si="45"/>
        <v>34.9</v>
      </c>
      <c r="O95" s="31">
        <f t="shared" si="46"/>
        <v>24.1</v>
      </c>
      <c r="P95" s="31">
        <f t="shared" si="47"/>
        <v>36.4</v>
      </c>
      <c r="Q95" s="32">
        <f t="shared" si="48"/>
        <v>59</v>
      </c>
      <c r="R95" s="32">
        <f t="shared" si="49"/>
        <v>60.5</v>
      </c>
      <c r="S95" s="46" t="s">
        <v>217</v>
      </c>
      <c r="T95" s="47" t="s">
        <v>226</v>
      </c>
      <c r="U95" s="13" t="s">
        <v>412</v>
      </c>
      <c r="V95" s="13" t="s">
        <v>228</v>
      </c>
      <c r="W95" s="13" t="s">
        <v>248</v>
      </c>
      <c r="X95" s="12">
        <v>11.4</v>
      </c>
      <c r="Y95" s="12">
        <v>11.9</v>
      </c>
      <c r="Z95" s="11" t="s">
        <v>219</v>
      </c>
      <c r="AA95" s="12">
        <v>-2.6</v>
      </c>
      <c r="AB95" s="12" t="s">
        <v>322</v>
      </c>
      <c r="AC95" s="12">
        <v>-0.3</v>
      </c>
      <c r="AD95" s="12">
        <v>-2.2999999999999998</v>
      </c>
      <c r="AE95" s="12"/>
      <c r="AF95" s="11" t="s">
        <v>324</v>
      </c>
      <c r="AG95" s="11" t="s">
        <v>323</v>
      </c>
      <c r="AH95" s="11" t="s">
        <v>197</v>
      </c>
      <c r="AI95" s="8"/>
      <c r="AJ95" s="8" t="s">
        <v>1773</v>
      </c>
      <c r="AK95" s="35" t="s">
        <v>1774</v>
      </c>
    </row>
    <row r="96" spans="1:37" s="5" customFormat="1">
      <c r="A96" s="6">
        <v>45599</v>
      </c>
      <c r="B96" s="27" t="s">
        <v>1370</v>
      </c>
      <c r="C96" s="8" t="s">
        <v>1145</v>
      </c>
      <c r="D96" s="9">
        <v>6.7361111111111108E-2</v>
      </c>
      <c r="E96" s="8" t="s">
        <v>1751</v>
      </c>
      <c r="F96" s="10">
        <v>12.4</v>
      </c>
      <c r="G96" s="10">
        <v>10.9</v>
      </c>
      <c r="H96" s="10">
        <v>11.3</v>
      </c>
      <c r="I96" s="10">
        <v>11.7</v>
      </c>
      <c r="J96" s="10">
        <v>12.5</v>
      </c>
      <c r="K96" s="10">
        <v>12.7</v>
      </c>
      <c r="L96" s="10">
        <v>12.7</v>
      </c>
      <c r="M96" s="10">
        <v>12.8</v>
      </c>
      <c r="N96" s="31">
        <f t="shared" si="45"/>
        <v>34.6</v>
      </c>
      <c r="O96" s="31">
        <f t="shared" si="46"/>
        <v>24.2</v>
      </c>
      <c r="P96" s="31">
        <f t="shared" si="47"/>
        <v>38.200000000000003</v>
      </c>
      <c r="Q96" s="32">
        <f t="shared" si="48"/>
        <v>58.8</v>
      </c>
      <c r="R96" s="32">
        <f t="shared" si="49"/>
        <v>62.399999999999991</v>
      </c>
      <c r="S96" s="46" t="s">
        <v>217</v>
      </c>
      <c r="T96" s="47" t="s">
        <v>214</v>
      </c>
      <c r="U96" s="13" t="s">
        <v>229</v>
      </c>
      <c r="V96" s="13" t="s">
        <v>1235</v>
      </c>
      <c r="W96" s="13" t="s">
        <v>1463</v>
      </c>
      <c r="X96" s="12">
        <v>15.4</v>
      </c>
      <c r="Y96" s="12">
        <v>15.2</v>
      </c>
      <c r="Z96" s="11" t="s">
        <v>219</v>
      </c>
      <c r="AA96" s="12">
        <v>-2.2999999999999998</v>
      </c>
      <c r="AB96" s="12" t="s">
        <v>322</v>
      </c>
      <c r="AC96" s="12">
        <v>-0.2</v>
      </c>
      <c r="AD96" s="12">
        <v>-2.1</v>
      </c>
      <c r="AE96" s="12"/>
      <c r="AF96" s="11" t="s">
        <v>324</v>
      </c>
      <c r="AG96" s="11" t="s">
        <v>323</v>
      </c>
      <c r="AH96" s="11" t="s">
        <v>180</v>
      </c>
      <c r="AI96" s="8"/>
      <c r="AJ96" s="8" t="s">
        <v>1783</v>
      </c>
      <c r="AK96" s="35" t="s">
        <v>1784</v>
      </c>
    </row>
    <row r="97" spans="1:37" s="5" customFormat="1">
      <c r="A97" s="6">
        <v>45599</v>
      </c>
      <c r="B97" s="26" t="s">
        <v>186</v>
      </c>
      <c r="C97" s="8" t="s">
        <v>1145</v>
      </c>
      <c r="D97" s="9">
        <v>6.6724537037037041E-2</v>
      </c>
      <c r="E97" s="8" t="s">
        <v>1757</v>
      </c>
      <c r="F97" s="10">
        <v>12.5</v>
      </c>
      <c r="G97" s="10">
        <v>10.7</v>
      </c>
      <c r="H97" s="10">
        <v>11.5</v>
      </c>
      <c r="I97" s="10">
        <v>12.2</v>
      </c>
      <c r="J97" s="10">
        <v>12.6</v>
      </c>
      <c r="K97" s="10">
        <v>12.6</v>
      </c>
      <c r="L97" s="10">
        <v>12.1</v>
      </c>
      <c r="M97" s="10">
        <v>12.3</v>
      </c>
      <c r="N97" s="31">
        <f t="shared" si="45"/>
        <v>34.700000000000003</v>
      </c>
      <c r="O97" s="31">
        <f t="shared" si="46"/>
        <v>24.799999999999997</v>
      </c>
      <c r="P97" s="31">
        <f t="shared" si="47"/>
        <v>37</v>
      </c>
      <c r="Q97" s="32">
        <f t="shared" si="48"/>
        <v>59.500000000000007</v>
      </c>
      <c r="R97" s="32">
        <f t="shared" si="49"/>
        <v>61.8</v>
      </c>
      <c r="S97" s="46" t="s">
        <v>217</v>
      </c>
      <c r="T97" s="47" t="s">
        <v>226</v>
      </c>
      <c r="U97" s="13" t="s">
        <v>234</v>
      </c>
      <c r="V97" s="13" t="s">
        <v>414</v>
      </c>
      <c r="W97" s="13" t="s">
        <v>247</v>
      </c>
      <c r="X97" s="12">
        <v>15.4</v>
      </c>
      <c r="Y97" s="12">
        <v>15.2</v>
      </c>
      <c r="Z97" s="11" t="s">
        <v>201</v>
      </c>
      <c r="AA97" s="12">
        <v>-1.5</v>
      </c>
      <c r="AB97" s="12" t="s">
        <v>322</v>
      </c>
      <c r="AC97" s="12">
        <v>0.2</v>
      </c>
      <c r="AD97" s="12">
        <v>-1.7</v>
      </c>
      <c r="AE97" s="12"/>
      <c r="AF97" s="11" t="s">
        <v>324</v>
      </c>
      <c r="AG97" s="11" t="s">
        <v>323</v>
      </c>
      <c r="AH97" s="11" t="s">
        <v>180</v>
      </c>
      <c r="AI97" s="8"/>
      <c r="AJ97" s="8" t="s">
        <v>1793</v>
      </c>
      <c r="AK97" s="35" t="s">
        <v>1794</v>
      </c>
    </row>
    <row r="98" spans="1:37" s="5" customFormat="1">
      <c r="A98" s="6">
        <v>45599</v>
      </c>
      <c r="B98" s="27" t="s">
        <v>189</v>
      </c>
      <c r="C98" s="8" t="s">
        <v>1145</v>
      </c>
      <c r="D98" s="9">
        <v>6.671296296296296E-2</v>
      </c>
      <c r="E98" s="8" t="s">
        <v>686</v>
      </c>
      <c r="F98" s="10">
        <v>12.8</v>
      </c>
      <c r="G98" s="10">
        <v>11.5</v>
      </c>
      <c r="H98" s="10">
        <v>12.2</v>
      </c>
      <c r="I98" s="10">
        <v>12.6</v>
      </c>
      <c r="J98" s="10">
        <v>12.4</v>
      </c>
      <c r="K98" s="10">
        <v>11.7</v>
      </c>
      <c r="L98" s="10">
        <v>11.5</v>
      </c>
      <c r="M98" s="10">
        <v>11.7</v>
      </c>
      <c r="N98" s="31">
        <f t="shared" si="45"/>
        <v>36.5</v>
      </c>
      <c r="O98" s="31">
        <f t="shared" si="46"/>
        <v>25</v>
      </c>
      <c r="P98" s="31">
        <f t="shared" si="47"/>
        <v>34.9</v>
      </c>
      <c r="Q98" s="32">
        <f t="shared" si="48"/>
        <v>61.5</v>
      </c>
      <c r="R98" s="32">
        <f t="shared" si="49"/>
        <v>59.900000000000006</v>
      </c>
      <c r="S98" s="46" t="s">
        <v>219</v>
      </c>
      <c r="T98" s="47" t="s">
        <v>220</v>
      </c>
      <c r="U98" s="13" t="s">
        <v>687</v>
      </c>
      <c r="V98" s="13" t="s">
        <v>228</v>
      </c>
      <c r="W98" s="13" t="s">
        <v>223</v>
      </c>
      <c r="X98" s="12">
        <v>15.4</v>
      </c>
      <c r="Y98" s="12">
        <v>15.2</v>
      </c>
      <c r="Z98" s="11" t="s">
        <v>201</v>
      </c>
      <c r="AA98" s="12" t="s">
        <v>326</v>
      </c>
      <c r="AB98" s="12">
        <v>-0.5</v>
      </c>
      <c r="AC98" s="12">
        <v>1</v>
      </c>
      <c r="AD98" s="12">
        <v>-1.5</v>
      </c>
      <c r="AE98" s="12" t="s">
        <v>329</v>
      </c>
      <c r="AF98" s="11" t="s">
        <v>328</v>
      </c>
      <c r="AG98" s="11" t="s">
        <v>324</v>
      </c>
      <c r="AH98" s="11" t="s">
        <v>197</v>
      </c>
      <c r="AI98" s="8"/>
      <c r="AJ98" s="8" t="s">
        <v>1799</v>
      </c>
      <c r="AK98" s="35" t="s">
        <v>1800</v>
      </c>
    </row>
  </sheetData>
  <autoFilter ref="A1:AJ98" xr:uid="{00000000-0009-0000-0000-00000B000000}"/>
  <phoneticPr fontId="13"/>
  <conditionalFormatting sqref="F2:M5">
    <cfRule type="colorScale" priority="960">
      <colorScale>
        <cfvo type="min"/>
        <cfvo type="percentile" val="50"/>
        <cfvo type="max"/>
        <color rgb="FFF8696B"/>
        <color rgb="FFFFEB84"/>
        <color rgb="FF63BE7B"/>
      </colorScale>
    </cfRule>
  </conditionalFormatting>
  <conditionalFormatting sqref="F6:M11">
    <cfRule type="colorScale" priority="89">
      <colorScale>
        <cfvo type="min"/>
        <cfvo type="percentile" val="50"/>
        <cfvo type="max"/>
        <color rgb="FFF8696B"/>
        <color rgb="FFFFEB84"/>
        <color rgb="FF63BE7B"/>
      </colorScale>
    </cfRule>
  </conditionalFormatting>
  <conditionalFormatting sqref="F12:M16">
    <cfRule type="colorScale" priority="85">
      <colorScale>
        <cfvo type="min"/>
        <cfvo type="percentile" val="50"/>
        <cfvo type="max"/>
        <color rgb="FFF8696B"/>
        <color rgb="FFFFEB84"/>
        <color rgb="FF63BE7B"/>
      </colorScale>
    </cfRule>
  </conditionalFormatting>
  <conditionalFormatting sqref="F17:M20">
    <cfRule type="colorScale" priority="81">
      <colorScale>
        <cfvo type="min"/>
        <cfvo type="percentile" val="50"/>
        <cfvo type="max"/>
        <color rgb="FFF8696B"/>
        <color rgb="FFFFEB84"/>
        <color rgb="FF63BE7B"/>
      </colorScale>
    </cfRule>
  </conditionalFormatting>
  <conditionalFormatting sqref="F21:M21">
    <cfRule type="colorScale" priority="77">
      <colorScale>
        <cfvo type="min"/>
        <cfvo type="percentile" val="50"/>
        <cfvo type="max"/>
        <color rgb="FFF8696B"/>
        <color rgb="FFFFEB84"/>
        <color rgb="FF63BE7B"/>
      </colorScale>
    </cfRule>
  </conditionalFormatting>
  <conditionalFormatting sqref="F22:M27">
    <cfRule type="colorScale" priority="73">
      <colorScale>
        <cfvo type="min"/>
        <cfvo type="percentile" val="50"/>
        <cfvo type="max"/>
        <color rgb="FFF8696B"/>
        <color rgb="FFFFEB84"/>
        <color rgb="FF63BE7B"/>
      </colorScale>
    </cfRule>
  </conditionalFormatting>
  <conditionalFormatting sqref="F28:M31">
    <cfRule type="colorScale" priority="69">
      <colorScale>
        <cfvo type="min"/>
        <cfvo type="percentile" val="50"/>
        <cfvo type="max"/>
        <color rgb="FFF8696B"/>
        <color rgb="FFFFEB84"/>
        <color rgb="FF63BE7B"/>
      </colorScale>
    </cfRule>
  </conditionalFormatting>
  <conditionalFormatting sqref="F32:M37">
    <cfRule type="colorScale" priority="65">
      <colorScale>
        <cfvo type="min"/>
        <cfvo type="percentile" val="50"/>
        <cfvo type="max"/>
        <color rgb="FFF8696B"/>
        <color rgb="FFFFEB84"/>
        <color rgb="FF63BE7B"/>
      </colorScale>
    </cfRule>
  </conditionalFormatting>
  <conditionalFormatting sqref="F38:M42">
    <cfRule type="colorScale" priority="58">
      <colorScale>
        <cfvo type="min"/>
        <cfvo type="percentile" val="50"/>
        <cfvo type="max"/>
        <color rgb="FFF8696B"/>
        <color rgb="FFFFEB84"/>
        <color rgb="FF63BE7B"/>
      </colorScale>
    </cfRule>
  </conditionalFormatting>
  <conditionalFormatting sqref="F43:M47">
    <cfRule type="colorScale" priority="51">
      <colorScale>
        <cfvo type="min"/>
        <cfvo type="percentile" val="50"/>
        <cfvo type="max"/>
        <color rgb="FFF8696B"/>
        <color rgb="FFFFEB84"/>
        <color rgb="FF63BE7B"/>
      </colorScale>
    </cfRule>
  </conditionalFormatting>
  <conditionalFormatting sqref="F48:M53">
    <cfRule type="colorScale" priority="47">
      <colorScale>
        <cfvo type="min"/>
        <cfvo type="percentile" val="50"/>
        <cfvo type="max"/>
        <color rgb="FFF8696B"/>
        <color rgb="FFFFEB84"/>
        <color rgb="FF63BE7B"/>
      </colorScale>
    </cfRule>
  </conditionalFormatting>
  <conditionalFormatting sqref="F54:M55 F57:M58">
    <cfRule type="colorScale" priority="37">
      <colorScale>
        <cfvo type="min"/>
        <cfvo type="percentile" val="50"/>
        <cfvo type="max"/>
        <color rgb="FFF8696B"/>
        <color rgb="FFFFEB84"/>
        <color rgb="FF63BE7B"/>
      </colorScale>
    </cfRule>
  </conditionalFormatting>
  <conditionalFormatting sqref="F56:M56">
    <cfRule type="colorScale" priority="33">
      <colorScale>
        <cfvo type="min"/>
        <cfvo type="percentile" val="50"/>
        <cfvo type="max"/>
        <color rgb="FFF8696B"/>
        <color rgb="FFFFEB84"/>
        <color rgb="FF63BE7B"/>
      </colorScale>
    </cfRule>
  </conditionalFormatting>
  <conditionalFormatting sqref="F59:M64">
    <cfRule type="colorScale" priority="32">
      <colorScale>
        <cfvo type="min"/>
        <cfvo type="percentile" val="50"/>
        <cfvo type="max"/>
        <color rgb="FFF8696B"/>
        <color rgb="FFFFEB84"/>
        <color rgb="FF63BE7B"/>
      </colorScale>
    </cfRule>
  </conditionalFormatting>
  <conditionalFormatting sqref="F65:M68">
    <cfRule type="colorScale" priority="28">
      <colorScale>
        <cfvo type="min"/>
        <cfvo type="percentile" val="50"/>
        <cfvo type="max"/>
        <color rgb="FFF8696B"/>
        <color rgb="FFFFEB84"/>
        <color rgb="FF63BE7B"/>
      </colorScale>
    </cfRule>
  </conditionalFormatting>
  <conditionalFormatting sqref="F69:M74">
    <cfRule type="colorScale" priority="24">
      <colorScale>
        <cfvo type="min"/>
        <cfvo type="percentile" val="50"/>
        <cfvo type="max"/>
        <color rgb="FFF8696B"/>
        <color rgb="FFFFEB84"/>
        <color rgb="FF63BE7B"/>
      </colorScale>
    </cfRule>
  </conditionalFormatting>
  <conditionalFormatting sqref="F75:M80">
    <cfRule type="colorScale" priority="20">
      <colorScale>
        <cfvo type="min"/>
        <cfvo type="percentile" val="50"/>
        <cfvo type="max"/>
        <color rgb="FFF8696B"/>
        <color rgb="FFFFEB84"/>
        <color rgb="FF63BE7B"/>
      </colorScale>
    </cfRule>
  </conditionalFormatting>
  <conditionalFormatting sqref="F81:M83">
    <cfRule type="colorScale" priority="16">
      <colorScale>
        <cfvo type="min"/>
        <cfvo type="percentile" val="50"/>
        <cfvo type="max"/>
        <color rgb="FFF8696B"/>
        <color rgb="FFFFEB84"/>
        <color rgb="FF63BE7B"/>
      </colorScale>
    </cfRule>
  </conditionalFormatting>
  <conditionalFormatting sqref="F84:M88">
    <cfRule type="colorScale" priority="12">
      <colorScale>
        <cfvo type="min"/>
        <cfvo type="percentile" val="50"/>
        <cfvo type="max"/>
        <color rgb="FFF8696B"/>
        <color rgb="FFFFEB84"/>
        <color rgb="FF63BE7B"/>
      </colorScale>
    </cfRule>
  </conditionalFormatting>
  <conditionalFormatting sqref="F89:M93">
    <cfRule type="colorScale" priority="8">
      <colorScale>
        <cfvo type="min"/>
        <cfvo type="percentile" val="50"/>
        <cfvo type="max"/>
        <color rgb="FFF8696B"/>
        <color rgb="FFFFEB84"/>
        <color rgb="FF63BE7B"/>
      </colorScale>
    </cfRule>
  </conditionalFormatting>
  <conditionalFormatting sqref="F94:M98">
    <cfRule type="colorScale" priority="4">
      <colorScale>
        <cfvo type="min"/>
        <cfvo type="percentile" val="50"/>
        <cfvo type="max"/>
        <color rgb="FFF8696B"/>
        <color rgb="FFFFEB84"/>
        <color rgb="FF63BE7B"/>
      </colorScale>
    </cfRule>
  </conditionalFormatting>
  <conditionalFormatting sqref="Z2:Z98">
    <cfRule type="containsText" dxfId="20" priority="40" operator="containsText" text="F">
      <formula>NOT(ISERROR(SEARCH("F",Z2)))</formula>
    </cfRule>
    <cfRule type="containsText" dxfId="19" priority="43" operator="containsText" text="A">
      <formula>NOT(ISERROR(SEARCH("A",Z2)))</formula>
    </cfRule>
    <cfRule type="containsText" dxfId="18" priority="42" operator="containsText" text="B">
      <formula>NOT(ISERROR(SEARCH("B",Z2)))</formula>
    </cfRule>
    <cfRule type="containsText" dxfId="17" priority="41" operator="containsText" text="E">
      <formula>NOT(ISERROR(SEARCH("E",Z2)))</formula>
    </cfRule>
    <cfRule type="containsText" dxfId="16" priority="39" operator="containsText" text="S">
      <formula>NOT(ISERROR(SEARCH("S",Z2)))</formula>
    </cfRule>
    <cfRule type="containsText" dxfId="15" priority="38" operator="containsText" text="D">
      <formula>NOT(ISERROR(SEARCH("D",Z2)))</formula>
    </cfRule>
  </conditionalFormatting>
  <conditionalFormatting sqref="AF2:AI98">
    <cfRule type="containsText" dxfId="14" priority="3" operator="containsText" text="A">
      <formula>NOT(ISERROR(SEARCH("A",AF2)))</formula>
    </cfRule>
    <cfRule type="containsText" dxfId="13" priority="2" operator="containsText" text="B">
      <formula>NOT(ISERROR(SEARCH("B",AF2)))</formula>
    </cfRule>
    <cfRule type="containsText" dxfId="12" priority="1" operator="containsText" text="E">
      <formula>NOT(ISERROR(SEARCH("E",AF2)))</formula>
    </cfRule>
  </conditionalFormatting>
  <dataValidations count="2">
    <dataValidation type="list" allowBlank="1" showInputMessage="1" showErrorMessage="1" sqref="AI2:AI34" xr:uid="{F70AAE3B-038E-7E41-BB79-27DAABFF3EB5}">
      <formula1>"強風,外差し,イン先行,凍結防止"</formula1>
    </dataValidation>
    <dataValidation type="list" allowBlank="1" showInputMessage="1" showErrorMessage="1" sqref="AI35:AI98" xr:uid="{DAFD6533-1A60-1047-BA6E-75858F3E1C8D}">
      <formula1>"強風,外差し,イン先行"</formula1>
    </dataValidation>
  </dataValidations>
  <pageMargins left="0.7" right="0.7" top="0.75" bottom="0.75" header="0.3" footer="0.3"/>
  <pageSetup paperSize="9" orientation="portrait" horizontalDpi="4294967292" verticalDpi="4294967292"/>
  <ignoredErrors>
    <ignoredError sqref="N2:Q5 R2:R5 N6:R11 N12:S15 N16:R16 N17:R21 N22:R27 N28:R31 N32:R37 N38:R42 N43:R47 N48:R53 N54:R58 N59:R64 N65:R68 N69:R74 N75:R80 N81:R83 N84:R88 N89:R93 N94:R9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6"/>
  <sheetViews>
    <sheetView workbookViewId="0">
      <pane xSplit="5" ySplit="1" topLeftCell="I15" activePane="bottomRight" state="frozen"/>
      <selection activeCell="E18" sqref="E18"/>
      <selection pane="topRight" activeCell="E18" sqref="E18"/>
      <selection pane="bottomLeft" activeCell="E18" sqref="E18"/>
      <selection pane="bottomRight" activeCell="AL36" sqref="AL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45318</v>
      </c>
      <c r="B2" s="7" t="s">
        <v>184</v>
      </c>
      <c r="C2" s="8" t="s">
        <v>205</v>
      </c>
      <c r="D2" s="9">
        <v>9.3761574074074081E-2</v>
      </c>
      <c r="E2" s="8" t="s">
        <v>285</v>
      </c>
      <c r="F2" s="34">
        <v>6.9</v>
      </c>
      <c r="G2" s="10">
        <v>11.4</v>
      </c>
      <c r="H2" s="10">
        <v>12.4</v>
      </c>
      <c r="I2" s="10">
        <v>12.5</v>
      </c>
      <c r="J2" s="10">
        <v>12.7</v>
      </c>
      <c r="K2" s="10">
        <v>13</v>
      </c>
      <c r="L2" s="10">
        <v>13.1</v>
      </c>
      <c r="M2" s="10">
        <v>13.6</v>
      </c>
      <c r="N2" s="10">
        <v>13.6</v>
      </c>
      <c r="O2" s="10">
        <v>12.5</v>
      </c>
      <c r="P2" s="10">
        <v>13.4</v>
      </c>
      <c r="Q2" s="31">
        <f t="shared" ref="Q2:Q31" si="0">SUM(F2:H2)</f>
        <v>30.700000000000003</v>
      </c>
      <c r="R2" s="31">
        <f t="shared" ref="R2:R31" si="1">SUM(I2:M2)</f>
        <v>64.900000000000006</v>
      </c>
      <c r="S2" s="31">
        <f t="shared" ref="S2:S31" si="2">SUM(N2:P2)</f>
        <v>39.5</v>
      </c>
      <c r="T2" s="11" t="s">
        <v>251</v>
      </c>
      <c r="U2" s="11" t="s">
        <v>232</v>
      </c>
      <c r="V2" s="13" t="s">
        <v>264</v>
      </c>
      <c r="W2" s="13" t="s">
        <v>253</v>
      </c>
      <c r="X2" s="13" t="s">
        <v>265</v>
      </c>
      <c r="Y2" s="12">
        <v>4.0999999999999996</v>
      </c>
      <c r="Z2" s="12">
        <v>4.0999999999999996</v>
      </c>
      <c r="AA2" s="11" t="s">
        <v>198</v>
      </c>
      <c r="AB2" s="12">
        <v>1.3</v>
      </c>
      <c r="AC2" s="12" t="s">
        <v>322</v>
      </c>
      <c r="AD2" s="12">
        <v>0.6</v>
      </c>
      <c r="AE2" s="12">
        <v>0.7</v>
      </c>
      <c r="AF2" s="12"/>
      <c r="AG2" s="11" t="s">
        <v>323</v>
      </c>
      <c r="AH2" s="11" t="s">
        <v>324</v>
      </c>
      <c r="AI2" s="11" t="s">
        <v>199</v>
      </c>
      <c r="AJ2" s="8" t="s">
        <v>315</v>
      </c>
      <c r="AK2" s="42" t="s">
        <v>357</v>
      </c>
      <c r="AL2" s="35" t="s">
        <v>358</v>
      </c>
    </row>
    <row r="3" spans="1:38" s="5" customFormat="1">
      <c r="A3" s="6">
        <v>45318</v>
      </c>
      <c r="B3" s="7" t="s">
        <v>185</v>
      </c>
      <c r="C3" s="8" t="s">
        <v>205</v>
      </c>
      <c r="D3" s="9">
        <v>9.2418981481481477E-2</v>
      </c>
      <c r="E3" s="8" t="s">
        <v>291</v>
      </c>
      <c r="F3" s="34">
        <v>7.1</v>
      </c>
      <c r="G3" s="10">
        <v>11.6</v>
      </c>
      <c r="H3" s="10">
        <v>13</v>
      </c>
      <c r="I3" s="10">
        <v>13</v>
      </c>
      <c r="J3" s="10">
        <v>13</v>
      </c>
      <c r="K3" s="10">
        <v>13.1</v>
      </c>
      <c r="L3" s="10">
        <v>12.8</v>
      </c>
      <c r="M3" s="10">
        <v>12.5</v>
      </c>
      <c r="N3" s="10">
        <v>12.5</v>
      </c>
      <c r="O3" s="10">
        <v>12.1</v>
      </c>
      <c r="P3" s="10">
        <v>12.8</v>
      </c>
      <c r="Q3" s="31">
        <f t="shared" si="0"/>
        <v>31.7</v>
      </c>
      <c r="R3" s="31">
        <f t="shared" si="1"/>
        <v>64.400000000000006</v>
      </c>
      <c r="S3" s="31">
        <f t="shared" si="2"/>
        <v>37.400000000000006</v>
      </c>
      <c r="T3" s="11" t="s">
        <v>208</v>
      </c>
      <c r="U3" s="11" t="s">
        <v>211</v>
      </c>
      <c r="V3" s="13" t="s">
        <v>263</v>
      </c>
      <c r="W3" s="13" t="s">
        <v>249</v>
      </c>
      <c r="X3" s="13" t="s">
        <v>212</v>
      </c>
      <c r="Y3" s="12">
        <v>4.0999999999999996</v>
      </c>
      <c r="Z3" s="12">
        <v>4.0999999999999996</v>
      </c>
      <c r="AA3" s="11" t="s">
        <v>198</v>
      </c>
      <c r="AB3" s="12">
        <v>2.2000000000000002</v>
      </c>
      <c r="AC3" s="12">
        <v>-0.3</v>
      </c>
      <c r="AD3" s="12">
        <v>1.2</v>
      </c>
      <c r="AE3" s="12">
        <v>0.7</v>
      </c>
      <c r="AF3" s="12"/>
      <c r="AG3" s="11" t="s">
        <v>325</v>
      </c>
      <c r="AH3" s="11" t="s">
        <v>324</v>
      </c>
      <c r="AI3" s="11" t="s">
        <v>199</v>
      </c>
      <c r="AJ3" s="8" t="s">
        <v>315</v>
      </c>
      <c r="AK3" s="42" t="s">
        <v>332</v>
      </c>
      <c r="AL3" s="35" t="s">
        <v>333</v>
      </c>
    </row>
    <row r="4" spans="1:38" s="5" customFormat="1">
      <c r="A4" s="6">
        <v>45319</v>
      </c>
      <c r="B4" s="7" t="s">
        <v>183</v>
      </c>
      <c r="C4" s="8" t="s">
        <v>205</v>
      </c>
      <c r="D4" s="9">
        <v>9.375E-2</v>
      </c>
      <c r="E4" s="8" t="s">
        <v>299</v>
      </c>
      <c r="F4" s="34">
        <v>7</v>
      </c>
      <c r="G4" s="10">
        <v>11.4</v>
      </c>
      <c r="H4" s="10">
        <v>13.3</v>
      </c>
      <c r="I4" s="10">
        <v>13.1</v>
      </c>
      <c r="J4" s="10">
        <v>12.8</v>
      </c>
      <c r="K4" s="10">
        <v>12.8</v>
      </c>
      <c r="L4" s="10">
        <v>13</v>
      </c>
      <c r="M4" s="10">
        <v>12.8</v>
      </c>
      <c r="N4" s="10">
        <v>12.7</v>
      </c>
      <c r="O4" s="10">
        <v>12.7</v>
      </c>
      <c r="P4" s="10">
        <v>13.4</v>
      </c>
      <c r="Q4" s="31">
        <f t="shared" si="0"/>
        <v>31.7</v>
      </c>
      <c r="R4" s="31">
        <f t="shared" si="1"/>
        <v>64.5</v>
      </c>
      <c r="S4" s="31">
        <f t="shared" si="2"/>
        <v>38.799999999999997</v>
      </c>
      <c r="T4" s="11" t="s">
        <v>208</v>
      </c>
      <c r="U4" s="11" t="s">
        <v>257</v>
      </c>
      <c r="V4" s="13" t="s">
        <v>202</v>
      </c>
      <c r="W4" s="13" t="s">
        <v>210</v>
      </c>
      <c r="X4" s="13" t="s">
        <v>210</v>
      </c>
      <c r="Y4" s="12">
        <v>3.5</v>
      </c>
      <c r="Z4" s="12">
        <v>4</v>
      </c>
      <c r="AA4" s="11" t="s">
        <v>198</v>
      </c>
      <c r="AB4" s="12">
        <v>2.8</v>
      </c>
      <c r="AC4" s="12" t="s">
        <v>322</v>
      </c>
      <c r="AD4" s="12">
        <v>2</v>
      </c>
      <c r="AE4" s="12">
        <v>0.8</v>
      </c>
      <c r="AF4" s="12"/>
      <c r="AG4" s="11" t="s">
        <v>325</v>
      </c>
      <c r="AH4" s="11" t="s">
        <v>324</v>
      </c>
      <c r="AI4" s="11" t="s">
        <v>199</v>
      </c>
      <c r="AJ4" s="8" t="s">
        <v>315</v>
      </c>
      <c r="AK4" s="42" t="s">
        <v>311</v>
      </c>
      <c r="AL4" s="35" t="s">
        <v>312</v>
      </c>
    </row>
    <row r="5" spans="1:38" s="5" customFormat="1">
      <c r="A5" s="6">
        <v>45326</v>
      </c>
      <c r="B5" s="7" t="s">
        <v>183</v>
      </c>
      <c r="C5" s="8" t="s">
        <v>205</v>
      </c>
      <c r="D5" s="9">
        <v>9.4456018518518522E-2</v>
      </c>
      <c r="E5" s="8" t="s">
        <v>400</v>
      </c>
      <c r="F5" s="34">
        <v>7.3</v>
      </c>
      <c r="G5" s="10">
        <v>11.8</v>
      </c>
      <c r="H5" s="10">
        <v>13.1</v>
      </c>
      <c r="I5" s="10">
        <v>13.1</v>
      </c>
      <c r="J5" s="10">
        <v>13.4</v>
      </c>
      <c r="K5" s="10">
        <v>13.5</v>
      </c>
      <c r="L5" s="10">
        <v>13.7</v>
      </c>
      <c r="M5" s="10">
        <v>13.3</v>
      </c>
      <c r="N5" s="10">
        <v>12.3</v>
      </c>
      <c r="O5" s="10">
        <v>12.2</v>
      </c>
      <c r="P5" s="10">
        <v>12.4</v>
      </c>
      <c r="Q5" s="31">
        <f t="shared" si="0"/>
        <v>32.200000000000003</v>
      </c>
      <c r="R5" s="31">
        <f t="shared" si="1"/>
        <v>67</v>
      </c>
      <c r="S5" s="31">
        <f t="shared" si="2"/>
        <v>36.9</v>
      </c>
      <c r="T5" s="11" t="s">
        <v>276</v>
      </c>
      <c r="U5" s="11" t="s">
        <v>243</v>
      </c>
      <c r="V5" s="13" t="s">
        <v>263</v>
      </c>
      <c r="W5" s="13" t="s">
        <v>264</v>
      </c>
      <c r="X5" s="13" t="s">
        <v>401</v>
      </c>
      <c r="Y5" s="12">
        <v>2.2999999999999998</v>
      </c>
      <c r="Z5" s="12">
        <v>2.6</v>
      </c>
      <c r="AA5" s="11" t="s">
        <v>198</v>
      </c>
      <c r="AB5" s="12">
        <v>2.2999999999999998</v>
      </c>
      <c r="AC5" s="12">
        <v>-0.9</v>
      </c>
      <c r="AD5" s="12">
        <v>0.9</v>
      </c>
      <c r="AE5" s="12">
        <v>0.5</v>
      </c>
      <c r="AF5" s="12"/>
      <c r="AG5" s="11" t="s">
        <v>323</v>
      </c>
      <c r="AH5" s="11" t="s">
        <v>323</v>
      </c>
      <c r="AI5" s="11" t="s">
        <v>198</v>
      </c>
      <c r="AJ5" s="8"/>
      <c r="AK5" s="42" t="s">
        <v>441</v>
      </c>
      <c r="AL5" s="35" t="s">
        <v>442</v>
      </c>
    </row>
    <row r="6" spans="1:38" s="5" customFormat="1">
      <c r="A6" s="6">
        <v>45332</v>
      </c>
      <c r="B6" s="7" t="s">
        <v>183</v>
      </c>
      <c r="C6" s="8" t="s">
        <v>487</v>
      </c>
      <c r="D6" s="9">
        <v>9.1678240740740755E-2</v>
      </c>
      <c r="E6" s="8" t="s">
        <v>478</v>
      </c>
      <c r="F6" s="34">
        <v>7.2</v>
      </c>
      <c r="G6" s="10">
        <v>11.5</v>
      </c>
      <c r="H6" s="10">
        <v>12.3</v>
      </c>
      <c r="I6" s="10">
        <v>13</v>
      </c>
      <c r="J6" s="10">
        <v>12.5</v>
      </c>
      <c r="K6" s="10">
        <v>12.5</v>
      </c>
      <c r="L6" s="10">
        <v>12.2</v>
      </c>
      <c r="M6" s="10">
        <v>12.1</v>
      </c>
      <c r="N6" s="10">
        <v>12.6</v>
      </c>
      <c r="O6" s="10">
        <v>12.8</v>
      </c>
      <c r="P6" s="10">
        <v>13.4</v>
      </c>
      <c r="Q6" s="31">
        <f t="shared" si="0"/>
        <v>31</v>
      </c>
      <c r="R6" s="31">
        <f t="shared" si="1"/>
        <v>62.300000000000004</v>
      </c>
      <c r="S6" s="31">
        <f t="shared" si="2"/>
        <v>38.799999999999997</v>
      </c>
      <c r="T6" s="11" t="s">
        <v>224</v>
      </c>
      <c r="U6" s="11" t="s">
        <v>232</v>
      </c>
      <c r="V6" s="13" t="s">
        <v>210</v>
      </c>
      <c r="W6" s="13" t="s">
        <v>479</v>
      </c>
      <c r="X6" s="13" t="s">
        <v>239</v>
      </c>
      <c r="Y6" s="12">
        <v>6.9</v>
      </c>
      <c r="Z6" s="12">
        <v>7.9</v>
      </c>
      <c r="AA6" s="11" t="s">
        <v>261</v>
      </c>
      <c r="AB6" s="12">
        <v>-0.1</v>
      </c>
      <c r="AC6" s="12" t="s">
        <v>322</v>
      </c>
      <c r="AD6" s="12">
        <v>0.7</v>
      </c>
      <c r="AE6" s="12">
        <v>-0.8</v>
      </c>
      <c r="AF6" s="12"/>
      <c r="AG6" s="11" t="s">
        <v>323</v>
      </c>
      <c r="AH6" s="11" t="s">
        <v>323</v>
      </c>
      <c r="AI6" s="11" t="s">
        <v>198</v>
      </c>
      <c r="AJ6" s="8" t="s">
        <v>315</v>
      </c>
      <c r="AK6" s="42" t="s">
        <v>530</v>
      </c>
      <c r="AL6" s="35" t="s">
        <v>531</v>
      </c>
    </row>
    <row r="7" spans="1:38" s="5" customFormat="1">
      <c r="A7" s="6">
        <v>45333</v>
      </c>
      <c r="B7" s="7" t="s">
        <v>240</v>
      </c>
      <c r="C7" s="8" t="s">
        <v>487</v>
      </c>
      <c r="D7" s="9">
        <v>9.3124999999999999E-2</v>
      </c>
      <c r="E7" s="8" t="s">
        <v>467</v>
      </c>
      <c r="F7" s="34">
        <v>7.3</v>
      </c>
      <c r="G7" s="10">
        <v>11.4</v>
      </c>
      <c r="H7" s="10">
        <v>12.4</v>
      </c>
      <c r="I7" s="10">
        <v>12.7</v>
      </c>
      <c r="J7" s="10">
        <v>13.1</v>
      </c>
      <c r="K7" s="10">
        <v>12.7</v>
      </c>
      <c r="L7" s="10">
        <v>13.1</v>
      </c>
      <c r="M7" s="10">
        <v>13.5</v>
      </c>
      <c r="N7" s="10">
        <v>13.4</v>
      </c>
      <c r="O7" s="10">
        <v>12.2</v>
      </c>
      <c r="P7" s="10">
        <v>12.8</v>
      </c>
      <c r="Q7" s="31">
        <f t="shared" si="0"/>
        <v>31.1</v>
      </c>
      <c r="R7" s="31">
        <f t="shared" si="1"/>
        <v>65.099999999999994</v>
      </c>
      <c r="S7" s="31">
        <f t="shared" si="2"/>
        <v>38.400000000000006</v>
      </c>
      <c r="T7" s="11" t="s">
        <v>224</v>
      </c>
      <c r="U7" s="11" t="s">
        <v>200</v>
      </c>
      <c r="V7" s="13" t="s">
        <v>265</v>
      </c>
      <c r="W7" s="13" t="s">
        <v>499</v>
      </c>
      <c r="X7" s="13" t="s">
        <v>500</v>
      </c>
      <c r="Y7" s="12">
        <v>8.3000000000000007</v>
      </c>
      <c r="Z7" s="12">
        <v>7.8</v>
      </c>
      <c r="AA7" s="11" t="s">
        <v>198</v>
      </c>
      <c r="AB7" s="12">
        <v>0.8</v>
      </c>
      <c r="AC7" s="12" t="s">
        <v>322</v>
      </c>
      <c r="AD7" s="12">
        <v>0.8</v>
      </c>
      <c r="AE7" s="12" t="s">
        <v>326</v>
      </c>
      <c r="AF7" s="12"/>
      <c r="AG7" s="11" t="s">
        <v>323</v>
      </c>
      <c r="AH7" s="11" t="s">
        <v>323</v>
      </c>
      <c r="AI7" s="11" t="s">
        <v>198</v>
      </c>
      <c r="AJ7" s="8" t="s">
        <v>315</v>
      </c>
      <c r="AK7" s="42" t="s">
        <v>548</v>
      </c>
      <c r="AL7" s="35" t="s">
        <v>549</v>
      </c>
    </row>
    <row r="8" spans="1:38" s="5" customFormat="1">
      <c r="A8" s="6">
        <v>45339</v>
      </c>
      <c r="B8" s="7" t="s">
        <v>241</v>
      </c>
      <c r="C8" s="8" t="s">
        <v>205</v>
      </c>
      <c r="D8" s="9">
        <v>9.0983796296296285E-2</v>
      </c>
      <c r="E8" s="8" t="s">
        <v>581</v>
      </c>
      <c r="F8" s="34">
        <v>6.9</v>
      </c>
      <c r="G8" s="10">
        <v>11.1</v>
      </c>
      <c r="H8" s="10">
        <v>12.6</v>
      </c>
      <c r="I8" s="10">
        <v>12.8</v>
      </c>
      <c r="J8" s="10">
        <v>12.6</v>
      </c>
      <c r="K8" s="10">
        <v>12.5</v>
      </c>
      <c r="L8" s="10">
        <v>12.6</v>
      </c>
      <c r="M8" s="10">
        <v>12.8</v>
      </c>
      <c r="N8" s="10">
        <v>12.6</v>
      </c>
      <c r="O8" s="10">
        <v>12.1</v>
      </c>
      <c r="P8" s="10">
        <v>12.5</v>
      </c>
      <c r="Q8" s="31">
        <f t="shared" si="0"/>
        <v>30.6</v>
      </c>
      <c r="R8" s="31">
        <f t="shared" si="1"/>
        <v>63.3</v>
      </c>
      <c r="S8" s="31">
        <f t="shared" si="2"/>
        <v>37.200000000000003</v>
      </c>
      <c r="T8" s="11" t="s">
        <v>224</v>
      </c>
      <c r="U8" s="11" t="s">
        <v>209</v>
      </c>
      <c r="V8" s="13" t="s">
        <v>210</v>
      </c>
      <c r="W8" s="13" t="s">
        <v>582</v>
      </c>
      <c r="X8" s="13" t="s">
        <v>583</v>
      </c>
      <c r="Y8" s="12">
        <v>2.1</v>
      </c>
      <c r="Z8" s="12">
        <v>2</v>
      </c>
      <c r="AA8" s="11" t="s">
        <v>198</v>
      </c>
      <c r="AB8" s="12">
        <v>0.7</v>
      </c>
      <c r="AC8" s="12" t="s">
        <v>322</v>
      </c>
      <c r="AD8" s="12">
        <v>0.7</v>
      </c>
      <c r="AE8" s="12" t="s">
        <v>326</v>
      </c>
      <c r="AF8" s="12"/>
      <c r="AG8" s="11" t="s">
        <v>323</v>
      </c>
      <c r="AH8" s="11" t="s">
        <v>324</v>
      </c>
      <c r="AI8" s="11" t="s">
        <v>199</v>
      </c>
      <c r="AJ8" s="8"/>
      <c r="AK8" s="42" t="s">
        <v>645</v>
      </c>
      <c r="AL8" s="35" t="s">
        <v>646</v>
      </c>
    </row>
    <row r="9" spans="1:38" s="5" customFormat="1">
      <c r="A9" s="6">
        <v>45340</v>
      </c>
      <c r="B9" s="7" t="s">
        <v>184</v>
      </c>
      <c r="C9" s="8" t="s">
        <v>205</v>
      </c>
      <c r="D9" s="9">
        <v>9.3159722222222227E-2</v>
      </c>
      <c r="E9" s="8" t="s">
        <v>588</v>
      </c>
      <c r="F9" s="34">
        <v>7.2</v>
      </c>
      <c r="G9" s="10">
        <v>11.2</v>
      </c>
      <c r="H9" s="10">
        <v>12.8</v>
      </c>
      <c r="I9" s="10">
        <v>13.2</v>
      </c>
      <c r="J9" s="10">
        <v>13</v>
      </c>
      <c r="K9" s="10">
        <v>13.3</v>
      </c>
      <c r="L9" s="10">
        <v>12.8</v>
      </c>
      <c r="M9" s="10">
        <v>12.7</v>
      </c>
      <c r="N9" s="10">
        <v>12.9</v>
      </c>
      <c r="O9" s="10">
        <v>12.6</v>
      </c>
      <c r="P9" s="10">
        <v>13.2</v>
      </c>
      <c r="Q9" s="31">
        <f t="shared" si="0"/>
        <v>31.2</v>
      </c>
      <c r="R9" s="31">
        <f t="shared" si="1"/>
        <v>65</v>
      </c>
      <c r="S9" s="31">
        <f t="shared" si="2"/>
        <v>38.700000000000003</v>
      </c>
      <c r="T9" s="11" t="s">
        <v>208</v>
      </c>
      <c r="U9" s="11" t="s">
        <v>200</v>
      </c>
      <c r="V9" s="13" t="s">
        <v>589</v>
      </c>
      <c r="W9" s="13" t="s">
        <v>582</v>
      </c>
      <c r="X9" s="13" t="s">
        <v>500</v>
      </c>
      <c r="Y9" s="12">
        <v>2.9</v>
      </c>
      <c r="Z9" s="12">
        <v>3.8</v>
      </c>
      <c r="AA9" s="11" t="s">
        <v>198</v>
      </c>
      <c r="AB9" s="12">
        <v>1.1000000000000001</v>
      </c>
      <c r="AC9" s="12" t="s">
        <v>322</v>
      </c>
      <c r="AD9" s="12">
        <v>1.1000000000000001</v>
      </c>
      <c r="AE9" s="12" t="s">
        <v>326</v>
      </c>
      <c r="AF9" s="12"/>
      <c r="AG9" s="11" t="s">
        <v>325</v>
      </c>
      <c r="AH9" s="11" t="s">
        <v>323</v>
      </c>
      <c r="AI9" s="11" t="s">
        <v>198</v>
      </c>
      <c r="AJ9" s="8"/>
      <c r="AK9" s="42" t="s">
        <v>615</v>
      </c>
      <c r="AL9" s="35" t="s">
        <v>616</v>
      </c>
    </row>
    <row r="10" spans="1:38" s="5" customFormat="1">
      <c r="A10" s="6">
        <v>45340</v>
      </c>
      <c r="B10" s="7" t="s">
        <v>185</v>
      </c>
      <c r="C10" s="8" t="s">
        <v>205</v>
      </c>
      <c r="D10" s="9">
        <v>9.1724537037037035E-2</v>
      </c>
      <c r="E10" s="8" t="s">
        <v>600</v>
      </c>
      <c r="F10" s="34">
        <v>7</v>
      </c>
      <c r="G10" s="10">
        <v>11.2</v>
      </c>
      <c r="H10" s="10">
        <v>12.7</v>
      </c>
      <c r="I10" s="10">
        <v>12.4</v>
      </c>
      <c r="J10" s="10">
        <v>12.5</v>
      </c>
      <c r="K10" s="10">
        <v>12.4</v>
      </c>
      <c r="L10" s="10">
        <v>12.8</v>
      </c>
      <c r="M10" s="10">
        <v>12.7</v>
      </c>
      <c r="N10" s="10">
        <v>12.7</v>
      </c>
      <c r="O10" s="10">
        <v>12.9</v>
      </c>
      <c r="P10" s="10">
        <v>13.2</v>
      </c>
      <c r="Q10" s="31">
        <f t="shared" si="0"/>
        <v>30.9</v>
      </c>
      <c r="R10" s="31">
        <f t="shared" si="1"/>
        <v>62.8</v>
      </c>
      <c r="S10" s="31">
        <f t="shared" si="2"/>
        <v>38.799999999999997</v>
      </c>
      <c r="T10" s="11" t="s">
        <v>251</v>
      </c>
      <c r="U10" s="11" t="s">
        <v>232</v>
      </c>
      <c r="V10" s="13" t="s">
        <v>266</v>
      </c>
      <c r="W10" s="13" t="s">
        <v>479</v>
      </c>
      <c r="X10" s="13" t="s">
        <v>249</v>
      </c>
      <c r="Y10" s="12">
        <v>2.9</v>
      </c>
      <c r="Z10" s="12">
        <v>3.8</v>
      </c>
      <c r="AA10" s="11" t="s">
        <v>198</v>
      </c>
      <c r="AB10" s="12">
        <v>1.2</v>
      </c>
      <c r="AC10" s="12" t="s">
        <v>322</v>
      </c>
      <c r="AD10" s="12">
        <v>1.2</v>
      </c>
      <c r="AE10" s="12" t="s">
        <v>326</v>
      </c>
      <c r="AF10" s="12"/>
      <c r="AG10" s="11" t="s">
        <v>325</v>
      </c>
      <c r="AH10" s="11" t="s">
        <v>323</v>
      </c>
      <c r="AI10" s="11" t="s">
        <v>199</v>
      </c>
      <c r="AJ10" s="8"/>
      <c r="AK10" s="42" t="s">
        <v>625</v>
      </c>
      <c r="AL10" s="35" t="s">
        <v>626</v>
      </c>
    </row>
    <row r="11" spans="1:38" s="5" customFormat="1">
      <c r="A11" s="6">
        <v>45402</v>
      </c>
      <c r="B11" s="7" t="s">
        <v>184</v>
      </c>
      <c r="C11" s="8" t="s">
        <v>205</v>
      </c>
      <c r="D11" s="9">
        <v>9.3796296296296294E-2</v>
      </c>
      <c r="E11" s="8" t="s">
        <v>659</v>
      </c>
      <c r="F11" s="34">
        <v>7.3</v>
      </c>
      <c r="G11" s="10">
        <v>11.4</v>
      </c>
      <c r="H11" s="10">
        <v>12.5</v>
      </c>
      <c r="I11" s="10">
        <v>13.3</v>
      </c>
      <c r="J11" s="10">
        <v>13.2</v>
      </c>
      <c r="K11" s="10">
        <v>13</v>
      </c>
      <c r="L11" s="10">
        <v>13.4</v>
      </c>
      <c r="M11" s="10">
        <v>13.7</v>
      </c>
      <c r="N11" s="10">
        <v>12.7</v>
      </c>
      <c r="O11" s="10">
        <v>12.3</v>
      </c>
      <c r="P11" s="10">
        <v>12.6</v>
      </c>
      <c r="Q11" s="31">
        <f t="shared" si="0"/>
        <v>31.2</v>
      </c>
      <c r="R11" s="31">
        <f t="shared" si="1"/>
        <v>66.599999999999994</v>
      </c>
      <c r="S11" s="31">
        <f t="shared" si="2"/>
        <v>37.6</v>
      </c>
      <c r="T11" s="11" t="s">
        <v>208</v>
      </c>
      <c r="U11" s="11" t="s">
        <v>211</v>
      </c>
      <c r="V11" s="13" t="s">
        <v>202</v>
      </c>
      <c r="W11" s="13" t="s">
        <v>253</v>
      </c>
      <c r="X11" s="13" t="s">
        <v>660</v>
      </c>
      <c r="Y11" s="12">
        <v>2.8</v>
      </c>
      <c r="Z11" s="12">
        <v>3.2</v>
      </c>
      <c r="AA11" s="11" t="s">
        <v>199</v>
      </c>
      <c r="AB11" s="12">
        <v>1.9</v>
      </c>
      <c r="AC11" s="12" t="s">
        <v>322</v>
      </c>
      <c r="AD11" s="12">
        <v>1.9</v>
      </c>
      <c r="AE11" s="12" t="s">
        <v>326</v>
      </c>
      <c r="AF11" s="12"/>
      <c r="AG11" s="11" t="s">
        <v>325</v>
      </c>
      <c r="AH11" s="11" t="s">
        <v>323</v>
      </c>
      <c r="AI11" s="11" t="s">
        <v>199</v>
      </c>
      <c r="AJ11" s="8"/>
      <c r="AK11" s="42" t="s">
        <v>693</v>
      </c>
      <c r="AL11" s="35" t="s">
        <v>694</v>
      </c>
    </row>
    <row r="12" spans="1:38" s="5" customFormat="1">
      <c r="A12" s="6">
        <v>45409</v>
      </c>
      <c r="B12" s="7" t="s">
        <v>184</v>
      </c>
      <c r="C12" s="8" t="s">
        <v>205</v>
      </c>
      <c r="D12" s="9">
        <v>9.239583333333333E-2</v>
      </c>
      <c r="E12" s="8" t="s">
        <v>739</v>
      </c>
      <c r="F12" s="34">
        <v>7.4</v>
      </c>
      <c r="G12" s="10">
        <v>12.1</v>
      </c>
      <c r="H12" s="10">
        <v>12.8</v>
      </c>
      <c r="I12" s="10">
        <v>12.2</v>
      </c>
      <c r="J12" s="10">
        <v>12.7</v>
      </c>
      <c r="K12" s="10">
        <v>12.9</v>
      </c>
      <c r="L12" s="10">
        <v>12.9</v>
      </c>
      <c r="M12" s="10">
        <v>12.6</v>
      </c>
      <c r="N12" s="10">
        <v>12.7</v>
      </c>
      <c r="O12" s="10">
        <v>12.5</v>
      </c>
      <c r="P12" s="10">
        <v>12.5</v>
      </c>
      <c r="Q12" s="31">
        <f t="shared" si="0"/>
        <v>32.299999999999997</v>
      </c>
      <c r="R12" s="31">
        <f t="shared" si="1"/>
        <v>63.3</v>
      </c>
      <c r="S12" s="31">
        <f t="shared" si="2"/>
        <v>37.700000000000003</v>
      </c>
      <c r="T12" s="11" t="s">
        <v>208</v>
      </c>
      <c r="U12" s="11" t="s">
        <v>200</v>
      </c>
      <c r="V12" s="13" t="s">
        <v>499</v>
      </c>
      <c r="W12" s="13" t="s">
        <v>264</v>
      </c>
      <c r="X12" s="13" t="s">
        <v>740</v>
      </c>
      <c r="Y12" s="12">
        <v>6.9</v>
      </c>
      <c r="Z12" s="12">
        <v>7.2</v>
      </c>
      <c r="AA12" s="11" t="s">
        <v>772</v>
      </c>
      <c r="AB12" s="12">
        <v>-0.2</v>
      </c>
      <c r="AC12" s="12">
        <v>-0.2</v>
      </c>
      <c r="AD12" s="12">
        <v>1.4</v>
      </c>
      <c r="AE12" s="12">
        <v>-1.8</v>
      </c>
      <c r="AF12" s="12"/>
      <c r="AG12" s="11" t="s">
        <v>325</v>
      </c>
      <c r="AH12" s="11" t="s">
        <v>324</v>
      </c>
      <c r="AI12" s="11" t="s">
        <v>199</v>
      </c>
      <c r="AJ12" s="8"/>
      <c r="AK12" s="42" t="s">
        <v>778</v>
      </c>
      <c r="AL12" s="35" t="s">
        <v>779</v>
      </c>
    </row>
    <row r="13" spans="1:38" s="5" customFormat="1">
      <c r="A13" s="6">
        <v>45409</v>
      </c>
      <c r="B13" s="7" t="s">
        <v>241</v>
      </c>
      <c r="C13" s="8" t="s">
        <v>205</v>
      </c>
      <c r="D13" s="9">
        <v>8.9629629629629629E-2</v>
      </c>
      <c r="E13" s="8" t="s">
        <v>749</v>
      </c>
      <c r="F13" s="34">
        <v>7.2</v>
      </c>
      <c r="G13" s="10">
        <v>11</v>
      </c>
      <c r="H13" s="10">
        <v>12.4</v>
      </c>
      <c r="I13" s="10">
        <v>12.2</v>
      </c>
      <c r="J13" s="10">
        <v>12.5</v>
      </c>
      <c r="K13" s="10">
        <v>12.5</v>
      </c>
      <c r="L13" s="10">
        <v>12.6</v>
      </c>
      <c r="M13" s="10">
        <v>12.5</v>
      </c>
      <c r="N13" s="10">
        <v>12.5</v>
      </c>
      <c r="O13" s="10">
        <v>12.1</v>
      </c>
      <c r="P13" s="10">
        <v>11.9</v>
      </c>
      <c r="Q13" s="31">
        <f t="shared" si="0"/>
        <v>30.6</v>
      </c>
      <c r="R13" s="31">
        <f t="shared" si="1"/>
        <v>62.300000000000004</v>
      </c>
      <c r="S13" s="31">
        <f t="shared" si="2"/>
        <v>36.5</v>
      </c>
      <c r="T13" s="11" t="s">
        <v>224</v>
      </c>
      <c r="U13" s="11" t="s">
        <v>211</v>
      </c>
      <c r="V13" s="13" t="s">
        <v>512</v>
      </c>
      <c r="W13" s="13" t="s">
        <v>750</v>
      </c>
      <c r="X13" s="13" t="s">
        <v>371</v>
      </c>
      <c r="Y13" s="12">
        <v>6.9</v>
      </c>
      <c r="Z13" s="12">
        <v>7.2</v>
      </c>
      <c r="AA13" s="11" t="s">
        <v>261</v>
      </c>
      <c r="AB13" s="12">
        <v>-1</v>
      </c>
      <c r="AC13" s="12" t="s">
        <v>322</v>
      </c>
      <c r="AD13" s="12">
        <v>0.4</v>
      </c>
      <c r="AE13" s="12">
        <v>-1.4</v>
      </c>
      <c r="AF13" s="12"/>
      <c r="AG13" s="11" t="s">
        <v>324</v>
      </c>
      <c r="AH13" s="11" t="s">
        <v>324</v>
      </c>
      <c r="AI13" s="11" t="s">
        <v>199</v>
      </c>
      <c r="AJ13" s="8"/>
      <c r="AK13" s="42" t="s">
        <v>790</v>
      </c>
      <c r="AL13" s="35" t="s">
        <v>791</v>
      </c>
    </row>
    <row r="14" spans="1:38" s="5" customFormat="1">
      <c r="A14" s="6">
        <v>45409</v>
      </c>
      <c r="B14" s="7" t="s">
        <v>185</v>
      </c>
      <c r="C14" s="8" t="s">
        <v>205</v>
      </c>
      <c r="D14" s="9">
        <v>9.0983796296296299E-2</v>
      </c>
      <c r="E14" s="8" t="s">
        <v>735</v>
      </c>
      <c r="F14" s="34">
        <v>7.3</v>
      </c>
      <c r="G14" s="10">
        <v>11.3</v>
      </c>
      <c r="H14" s="10">
        <v>12.5</v>
      </c>
      <c r="I14" s="10">
        <v>12.3</v>
      </c>
      <c r="J14" s="10">
        <v>12.6</v>
      </c>
      <c r="K14" s="10">
        <v>12.8</v>
      </c>
      <c r="L14" s="10">
        <v>12.8</v>
      </c>
      <c r="M14" s="10">
        <v>13.2</v>
      </c>
      <c r="N14" s="10">
        <v>12.5</v>
      </c>
      <c r="O14" s="10">
        <v>11.8</v>
      </c>
      <c r="P14" s="10">
        <v>12</v>
      </c>
      <c r="Q14" s="31">
        <f t="shared" si="0"/>
        <v>31.1</v>
      </c>
      <c r="R14" s="31">
        <f t="shared" si="1"/>
        <v>63.7</v>
      </c>
      <c r="S14" s="31">
        <f t="shared" si="2"/>
        <v>36.299999999999997</v>
      </c>
      <c r="T14" s="11" t="s">
        <v>208</v>
      </c>
      <c r="U14" s="11" t="s">
        <v>211</v>
      </c>
      <c r="V14" s="13" t="s">
        <v>752</v>
      </c>
      <c r="W14" s="13" t="s">
        <v>753</v>
      </c>
      <c r="X14" s="13" t="s">
        <v>754</v>
      </c>
      <c r="Y14" s="12">
        <v>6.9</v>
      </c>
      <c r="Z14" s="12">
        <v>7.2</v>
      </c>
      <c r="AA14" s="11" t="s">
        <v>261</v>
      </c>
      <c r="AB14" s="12">
        <v>-0.2</v>
      </c>
      <c r="AC14" s="12">
        <v>-0.5</v>
      </c>
      <c r="AD14" s="12">
        <v>0.6</v>
      </c>
      <c r="AE14" s="12">
        <v>-1.3</v>
      </c>
      <c r="AF14" s="12"/>
      <c r="AG14" s="11" t="s">
        <v>323</v>
      </c>
      <c r="AH14" s="11" t="s">
        <v>323</v>
      </c>
      <c r="AI14" s="11" t="s">
        <v>198</v>
      </c>
      <c r="AJ14" s="8"/>
      <c r="AK14" s="42" t="s">
        <v>794</v>
      </c>
      <c r="AL14" s="35" t="s">
        <v>795</v>
      </c>
    </row>
    <row r="15" spans="1:38" s="5" customFormat="1">
      <c r="A15" s="6">
        <v>45410</v>
      </c>
      <c r="B15" s="7" t="s">
        <v>181</v>
      </c>
      <c r="C15" s="8" t="s">
        <v>205</v>
      </c>
      <c r="D15" s="9">
        <v>9.0312500000000004E-2</v>
      </c>
      <c r="E15" s="8" t="s">
        <v>769</v>
      </c>
      <c r="F15" s="34">
        <v>7.2</v>
      </c>
      <c r="G15" s="10">
        <v>10.9</v>
      </c>
      <c r="H15" s="10">
        <v>13.1</v>
      </c>
      <c r="I15" s="10">
        <v>12.9</v>
      </c>
      <c r="J15" s="10">
        <v>13</v>
      </c>
      <c r="K15" s="10">
        <v>12.4</v>
      </c>
      <c r="L15" s="10">
        <v>12.2</v>
      </c>
      <c r="M15" s="10">
        <v>12.2</v>
      </c>
      <c r="N15" s="10">
        <v>12</v>
      </c>
      <c r="O15" s="10">
        <v>12</v>
      </c>
      <c r="P15" s="10">
        <v>12.4</v>
      </c>
      <c r="Q15" s="31">
        <f t="shared" si="0"/>
        <v>31.200000000000003</v>
      </c>
      <c r="R15" s="31">
        <f t="shared" si="1"/>
        <v>62.7</v>
      </c>
      <c r="S15" s="31">
        <f t="shared" si="2"/>
        <v>36.4</v>
      </c>
      <c r="T15" s="11" t="s">
        <v>208</v>
      </c>
      <c r="U15" s="11" t="s">
        <v>211</v>
      </c>
      <c r="V15" s="13" t="s">
        <v>676</v>
      </c>
      <c r="W15" s="13" t="s">
        <v>512</v>
      </c>
      <c r="X15" s="13" t="s">
        <v>210</v>
      </c>
      <c r="Y15" s="12">
        <v>6</v>
      </c>
      <c r="Z15" s="12">
        <v>5.6</v>
      </c>
      <c r="AA15" s="11" t="s">
        <v>261</v>
      </c>
      <c r="AB15" s="12">
        <v>0.6</v>
      </c>
      <c r="AC15" s="12">
        <v>-0.3</v>
      </c>
      <c r="AD15" s="12">
        <v>1.2</v>
      </c>
      <c r="AE15" s="12">
        <v>-0.9</v>
      </c>
      <c r="AF15" s="12"/>
      <c r="AG15" s="11" t="s">
        <v>325</v>
      </c>
      <c r="AH15" s="11" t="s">
        <v>323</v>
      </c>
      <c r="AI15" s="11" t="s">
        <v>198</v>
      </c>
      <c r="AJ15" s="8"/>
      <c r="AK15" s="42" t="s">
        <v>814</v>
      </c>
      <c r="AL15" s="35" t="s">
        <v>815</v>
      </c>
    </row>
    <row r="16" spans="1:38" s="5" customFormat="1">
      <c r="A16" s="6">
        <v>45416</v>
      </c>
      <c r="B16" s="7" t="s">
        <v>184</v>
      </c>
      <c r="C16" s="8" t="s">
        <v>487</v>
      </c>
      <c r="D16" s="9">
        <v>9.1678240740740741E-2</v>
      </c>
      <c r="E16" s="8" t="s">
        <v>820</v>
      </c>
      <c r="F16" s="34">
        <v>7.3</v>
      </c>
      <c r="G16" s="10">
        <v>11</v>
      </c>
      <c r="H16" s="10">
        <v>12.2</v>
      </c>
      <c r="I16" s="10">
        <v>12.4</v>
      </c>
      <c r="J16" s="10">
        <v>12.5</v>
      </c>
      <c r="K16" s="10">
        <v>12.7</v>
      </c>
      <c r="L16" s="10">
        <v>13.3</v>
      </c>
      <c r="M16" s="10">
        <v>13</v>
      </c>
      <c r="N16" s="10">
        <v>12.8</v>
      </c>
      <c r="O16" s="10">
        <v>12.2</v>
      </c>
      <c r="P16" s="10">
        <v>12.7</v>
      </c>
      <c r="Q16" s="31">
        <f t="shared" si="0"/>
        <v>30.5</v>
      </c>
      <c r="R16" s="31">
        <f t="shared" si="1"/>
        <v>63.899999999999991</v>
      </c>
      <c r="S16" s="31">
        <f t="shared" si="2"/>
        <v>37.700000000000003</v>
      </c>
      <c r="T16" s="11" t="s">
        <v>251</v>
      </c>
      <c r="U16" s="11" t="s">
        <v>200</v>
      </c>
      <c r="V16" s="13" t="s">
        <v>239</v>
      </c>
      <c r="W16" s="13" t="s">
        <v>264</v>
      </c>
      <c r="X16" s="13" t="s">
        <v>399</v>
      </c>
      <c r="Y16" s="12">
        <v>7.5</v>
      </c>
      <c r="Z16" s="12">
        <v>6.4</v>
      </c>
      <c r="AA16" s="11" t="s">
        <v>772</v>
      </c>
      <c r="AB16" s="12">
        <v>-1.4</v>
      </c>
      <c r="AC16" s="12" t="s">
        <v>322</v>
      </c>
      <c r="AD16" s="12">
        <v>0.3</v>
      </c>
      <c r="AE16" s="12">
        <v>-1.7</v>
      </c>
      <c r="AF16" s="12"/>
      <c r="AG16" s="11" t="s">
        <v>324</v>
      </c>
      <c r="AH16" s="11" t="s">
        <v>323</v>
      </c>
      <c r="AI16" s="11" t="s">
        <v>198</v>
      </c>
      <c r="AJ16" s="8"/>
      <c r="AK16" s="42" t="s">
        <v>861</v>
      </c>
      <c r="AL16" s="35" t="s">
        <v>859</v>
      </c>
    </row>
    <row r="17" spans="1:38" s="5" customFormat="1">
      <c r="A17" s="6">
        <v>45417</v>
      </c>
      <c r="B17" s="7" t="s">
        <v>361</v>
      </c>
      <c r="C17" s="8" t="s">
        <v>205</v>
      </c>
      <c r="D17" s="9">
        <v>9.0983796296296299E-2</v>
      </c>
      <c r="E17" s="8" t="s">
        <v>846</v>
      </c>
      <c r="F17" s="34">
        <v>7.1</v>
      </c>
      <c r="G17" s="10">
        <v>10.9</v>
      </c>
      <c r="H17" s="10">
        <v>12.2</v>
      </c>
      <c r="I17" s="10">
        <v>12.2</v>
      </c>
      <c r="J17" s="10">
        <v>12.3</v>
      </c>
      <c r="K17" s="10">
        <v>12.7</v>
      </c>
      <c r="L17" s="10">
        <v>13.4</v>
      </c>
      <c r="M17" s="10">
        <v>13</v>
      </c>
      <c r="N17" s="10">
        <v>12.9</v>
      </c>
      <c r="O17" s="10">
        <v>12.1</v>
      </c>
      <c r="P17" s="10">
        <v>12.3</v>
      </c>
      <c r="Q17" s="31">
        <f t="shared" si="0"/>
        <v>30.2</v>
      </c>
      <c r="R17" s="31">
        <f t="shared" si="1"/>
        <v>63.6</v>
      </c>
      <c r="S17" s="31">
        <f t="shared" si="2"/>
        <v>37.299999999999997</v>
      </c>
      <c r="T17" s="11" t="s">
        <v>224</v>
      </c>
      <c r="U17" s="11" t="s">
        <v>200</v>
      </c>
      <c r="V17" s="13" t="s">
        <v>582</v>
      </c>
      <c r="W17" s="13" t="s">
        <v>592</v>
      </c>
      <c r="X17" s="13" t="s">
        <v>239</v>
      </c>
      <c r="Y17" s="12">
        <v>5.3</v>
      </c>
      <c r="Z17" s="12">
        <v>5.9</v>
      </c>
      <c r="AA17" s="11" t="s">
        <v>261</v>
      </c>
      <c r="AB17" s="12">
        <v>-1.4</v>
      </c>
      <c r="AC17" s="12" t="s">
        <v>322</v>
      </c>
      <c r="AD17" s="12">
        <v>-0.3</v>
      </c>
      <c r="AE17" s="12">
        <v>-1.1000000000000001</v>
      </c>
      <c r="AF17" s="12"/>
      <c r="AG17" s="11" t="s">
        <v>324</v>
      </c>
      <c r="AH17" s="11" t="s">
        <v>324</v>
      </c>
      <c r="AI17" s="11" t="s">
        <v>198</v>
      </c>
      <c r="AJ17" s="8" t="s">
        <v>904</v>
      </c>
      <c r="AK17" s="42" t="s">
        <v>890</v>
      </c>
      <c r="AL17" s="35" t="s">
        <v>891</v>
      </c>
    </row>
    <row r="18" spans="1:38" s="5" customFormat="1">
      <c r="A18" s="6">
        <v>45423</v>
      </c>
      <c r="B18" s="7" t="s">
        <v>184</v>
      </c>
      <c r="C18" s="8" t="s">
        <v>205</v>
      </c>
      <c r="D18" s="9">
        <v>9.375E-2</v>
      </c>
      <c r="E18" s="8" t="s">
        <v>907</v>
      </c>
      <c r="F18" s="34">
        <v>7.4</v>
      </c>
      <c r="G18" s="10">
        <v>11.3</v>
      </c>
      <c r="H18" s="10">
        <v>12.6</v>
      </c>
      <c r="I18" s="10">
        <v>12.8</v>
      </c>
      <c r="J18" s="10">
        <v>13</v>
      </c>
      <c r="K18" s="10">
        <v>13.3</v>
      </c>
      <c r="L18" s="10">
        <v>13.2</v>
      </c>
      <c r="M18" s="10">
        <v>12.9</v>
      </c>
      <c r="N18" s="10">
        <v>12.6</v>
      </c>
      <c r="O18" s="10">
        <v>13</v>
      </c>
      <c r="P18" s="10">
        <v>12.9</v>
      </c>
      <c r="Q18" s="31">
        <f t="shared" si="0"/>
        <v>31.300000000000004</v>
      </c>
      <c r="R18" s="31">
        <f t="shared" si="1"/>
        <v>65.2</v>
      </c>
      <c r="S18" s="31">
        <f t="shared" si="2"/>
        <v>38.5</v>
      </c>
      <c r="T18" s="11" t="s">
        <v>224</v>
      </c>
      <c r="U18" s="11" t="s">
        <v>200</v>
      </c>
      <c r="V18" s="13" t="s">
        <v>660</v>
      </c>
      <c r="W18" s="13" t="s">
        <v>908</v>
      </c>
      <c r="X18" s="13" t="s">
        <v>371</v>
      </c>
      <c r="Y18" s="12">
        <v>3.8</v>
      </c>
      <c r="Z18" s="12">
        <v>5</v>
      </c>
      <c r="AA18" s="11" t="s">
        <v>261</v>
      </c>
      <c r="AB18" s="12">
        <v>1.5</v>
      </c>
      <c r="AC18" s="12" t="s">
        <v>322</v>
      </c>
      <c r="AD18" s="12">
        <v>2.6</v>
      </c>
      <c r="AE18" s="12">
        <v>-1.1000000000000001</v>
      </c>
      <c r="AF18" s="12"/>
      <c r="AG18" s="11" t="s">
        <v>325</v>
      </c>
      <c r="AH18" s="11" t="s">
        <v>323</v>
      </c>
      <c r="AI18" s="11" t="s">
        <v>905</v>
      </c>
      <c r="AJ18" s="8" t="s">
        <v>904</v>
      </c>
      <c r="AK18" s="42" t="s">
        <v>948</v>
      </c>
      <c r="AL18" s="35" t="s">
        <v>949</v>
      </c>
    </row>
    <row r="19" spans="1:38" s="5" customFormat="1">
      <c r="A19" s="6">
        <v>45423</v>
      </c>
      <c r="B19" s="7" t="s">
        <v>183</v>
      </c>
      <c r="C19" s="8" t="s">
        <v>205</v>
      </c>
      <c r="D19" s="9">
        <v>9.1770833333333329E-2</v>
      </c>
      <c r="E19" s="8" t="s">
        <v>916</v>
      </c>
      <c r="F19" s="34">
        <v>7.3</v>
      </c>
      <c r="G19" s="10">
        <v>12</v>
      </c>
      <c r="H19" s="10">
        <v>13.2</v>
      </c>
      <c r="I19" s="10">
        <v>13</v>
      </c>
      <c r="J19" s="10">
        <v>12.3</v>
      </c>
      <c r="K19" s="10">
        <v>11.9</v>
      </c>
      <c r="L19" s="10">
        <v>12.1</v>
      </c>
      <c r="M19" s="10">
        <v>12.2</v>
      </c>
      <c r="N19" s="10">
        <v>12.6</v>
      </c>
      <c r="O19" s="10">
        <v>12.8</v>
      </c>
      <c r="P19" s="10">
        <v>13.5</v>
      </c>
      <c r="Q19" s="31">
        <f t="shared" si="0"/>
        <v>32.5</v>
      </c>
      <c r="R19" s="31">
        <f t="shared" si="1"/>
        <v>61.5</v>
      </c>
      <c r="S19" s="31">
        <f t="shared" si="2"/>
        <v>38.9</v>
      </c>
      <c r="T19" s="11" t="s">
        <v>224</v>
      </c>
      <c r="U19" s="11" t="s">
        <v>232</v>
      </c>
      <c r="V19" s="13" t="s">
        <v>475</v>
      </c>
      <c r="W19" s="13" t="s">
        <v>239</v>
      </c>
      <c r="X19" s="13" t="s">
        <v>512</v>
      </c>
      <c r="Y19" s="12">
        <v>3.8</v>
      </c>
      <c r="Z19" s="12">
        <v>5</v>
      </c>
      <c r="AA19" s="11" t="s">
        <v>261</v>
      </c>
      <c r="AB19" s="12">
        <v>0.7</v>
      </c>
      <c r="AC19" s="12">
        <v>-0.2</v>
      </c>
      <c r="AD19" s="12">
        <v>1.6</v>
      </c>
      <c r="AE19" s="12">
        <v>-1.1000000000000001</v>
      </c>
      <c r="AF19" s="12"/>
      <c r="AG19" s="11" t="s">
        <v>325</v>
      </c>
      <c r="AH19" s="11" t="s">
        <v>324</v>
      </c>
      <c r="AI19" s="11" t="s">
        <v>199</v>
      </c>
      <c r="AJ19" s="8" t="s">
        <v>904</v>
      </c>
      <c r="AK19" s="42" t="s">
        <v>960</v>
      </c>
      <c r="AL19" s="35" t="s">
        <v>961</v>
      </c>
    </row>
    <row r="20" spans="1:38" s="5" customFormat="1">
      <c r="A20" s="6">
        <v>45430</v>
      </c>
      <c r="B20" s="7" t="s">
        <v>184</v>
      </c>
      <c r="C20" s="8" t="s">
        <v>205</v>
      </c>
      <c r="D20" s="9">
        <v>9.2372685185185183E-2</v>
      </c>
      <c r="E20" s="8" t="s">
        <v>996</v>
      </c>
      <c r="F20" s="34">
        <v>7.3</v>
      </c>
      <c r="G20" s="10">
        <v>11.9</v>
      </c>
      <c r="H20" s="10">
        <v>12.2</v>
      </c>
      <c r="I20" s="10">
        <v>12.4</v>
      </c>
      <c r="J20" s="10">
        <v>12</v>
      </c>
      <c r="K20" s="10">
        <v>13.5</v>
      </c>
      <c r="L20" s="10">
        <v>13.4</v>
      </c>
      <c r="M20" s="10">
        <v>13.4</v>
      </c>
      <c r="N20" s="10">
        <v>12.4</v>
      </c>
      <c r="O20" s="10">
        <v>12.4</v>
      </c>
      <c r="P20" s="10">
        <v>12.2</v>
      </c>
      <c r="Q20" s="31">
        <f t="shared" si="0"/>
        <v>31.4</v>
      </c>
      <c r="R20" s="31">
        <f t="shared" si="1"/>
        <v>64.7</v>
      </c>
      <c r="S20" s="31">
        <f t="shared" si="2"/>
        <v>37</v>
      </c>
      <c r="T20" s="11" t="s">
        <v>224</v>
      </c>
      <c r="U20" s="11" t="s">
        <v>200</v>
      </c>
      <c r="V20" s="13" t="s">
        <v>264</v>
      </c>
      <c r="W20" s="13" t="s">
        <v>264</v>
      </c>
      <c r="X20" s="13" t="s">
        <v>997</v>
      </c>
      <c r="Y20" s="12">
        <v>5.0999999999999996</v>
      </c>
      <c r="Z20" s="12">
        <v>5.9</v>
      </c>
      <c r="AA20" s="11" t="s">
        <v>261</v>
      </c>
      <c r="AB20" s="12">
        <v>-0.4</v>
      </c>
      <c r="AC20" s="12">
        <v>-0.2</v>
      </c>
      <c r="AD20" s="12">
        <v>0.3</v>
      </c>
      <c r="AE20" s="12">
        <v>-0.9</v>
      </c>
      <c r="AF20" s="12"/>
      <c r="AG20" s="11" t="s">
        <v>324</v>
      </c>
      <c r="AH20" s="11" t="s">
        <v>324</v>
      </c>
      <c r="AI20" s="11" t="s">
        <v>199</v>
      </c>
      <c r="AJ20" s="8"/>
      <c r="AK20" s="42" t="s">
        <v>1026</v>
      </c>
      <c r="AL20" s="35" t="s">
        <v>1027</v>
      </c>
    </row>
    <row r="21" spans="1:38" s="5" customFormat="1">
      <c r="A21" s="6">
        <v>45430</v>
      </c>
      <c r="B21" s="7" t="s">
        <v>185</v>
      </c>
      <c r="C21" s="8" t="s">
        <v>205</v>
      </c>
      <c r="D21" s="9">
        <v>9.0358796296296298E-2</v>
      </c>
      <c r="E21" s="8" t="s">
        <v>1009</v>
      </c>
      <c r="F21" s="34">
        <v>7.2</v>
      </c>
      <c r="G21" s="10">
        <v>10.9</v>
      </c>
      <c r="H21" s="10">
        <v>12</v>
      </c>
      <c r="I21" s="10">
        <v>12.1</v>
      </c>
      <c r="J21" s="10">
        <v>11.9</v>
      </c>
      <c r="K21" s="10">
        <v>12.1</v>
      </c>
      <c r="L21" s="10">
        <v>12.3</v>
      </c>
      <c r="M21" s="10">
        <v>12.4</v>
      </c>
      <c r="N21" s="10">
        <v>13.1</v>
      </c>
      <c r="O21" s="10">
        <v>13.3</v>
      </c>
      <c r="P21" s="10">
        <v>13.4</v>
      </c>
      <c r="Q21" s="31">
        <f t="shared" si="0"/>
        <v>30.1</v>
      </c>
      <c r="R21" s="31">
        <f t="shared" si="1"/>
        <v>60.800000000000004</v>
      </c>
      <c r="S21" s="31">
        <f t="shared" si="2"/>
        <v>39.799999999999997</v>
      </c>
      <c r="T21" s="11" t="s">
        <v>251</v>
      </c>
      <c r="U21" s="11" t="s">
        <v>232</v>
      </c>
      <c r="V21" s="13" t="s">
        <v>264</v>
      </c>
      <c r="W21" s="13" t="s">
        <v>676</v>
      </c>
      <c r="X21" s="13" t="s">
        <v>202</v>
      </c>
      <c r="Y21" s="12">
        <v>5.0999999999999996</v>
      </c>
      <c r="Z21" s="12">
        <v>5.9</v>
      </c>
      <c r="AA21" s="11" t="s">
        <v>261</v>
      </c>
      <c r="AB21" s="12">
        <v>-0.6</v>
      </c>
      <c r="AC21" s="12" t="s">
        <v>322</v>
      </c>
      <c r="AD21" s="12">
        <v>0.3</v>
      </c>
      <c r="AE21" s="12">
        <v>-0.9</v>
      </c>
      <c r="AF21" s="12"/>
      <c r="AG21" s="11" t="s">
        <v>324</v>
      </c>
      <c r="AH21" s="11" t="s">
        <v>324</v>
      </c>
      <c r="AI21" s="11" t="s">
        <v>199</v>
      </c>
      <c r="AJ21" s="8"/>
      <c r="AK21" s="42" t="s">
        <v>1044</v>
      </c>
      <c r="AL21" s="35" t="s">
        <v>1065</v>
      </c>
    </row>
    <row r="22" spans="1:38" s="5" customFormat="1">
      <c r="A22" s="6">
        <v>45431</v>
      </c>
      <c r="B22" s="7" t="s">
        <v>241</v>
      </c>
      <c r="C22" s="8" t="s">
        <v>205</v>
      </c>
      <c r="D22" s="9">
        <v>9.0335648148148151E-2</v>
      </c>
      <c r="E22" s="8" t="s">
        <v>1018</v>
      </c>
      <c r="F22" s="34">
        <v>7.2</v>
      </c>
      <c r="G22" s="10">
        <v>11.5</v>
      </c>
      <c r="H22" s="10">
        <v>12.1</v>
      </c>
      <c r="I22" s="10">
        <v>12.5</v>
      </c>
      <c r="J22" s="10">
        <v>12.4</v>
      </c>
      <c r="K22" s="10">
        <v>12.7</v>
      </c>
      <c r="L22" s="10">
        <v>12.9</v>
      </c>
      <c r="M22" s="10">
        <v>12.3</v>
      </c>
      <c r="N22" s="10">
        <v>12.1</v>
      </c>
      <c r="O22" s="10">
        <v>12.4</v>
      </c>
      <c r="P22" s="10">
        <v>12.4</v>
      </c>
      <c r="Q22" s="31">
        <f t="shared" si="0"/>
        <v>30.799999999999997</v>
      </c>
      <c r="R22" s="31">
        <f t="shared" si="1"/>
        <v>62.8</v>
      </c>
      <c r="S22" s="31">
        <f t="shared" si="2"/>
        <v>36.9</v>
      </c>
      <c r="T22" s="11" t="s">
        <v>224</v>
      </c>
      <c r="U22" s="11" t="s">
        <v>200</v>
      </c>
      <c r="V22" s="13" t="s">
        <v>371</v>
      </c>
      <c r="W22" s="13" t="s">
        <v>583</v>
      </c>
      <c r="X22" s="13" t="s">
        <v>752</v>
      </c>
      <c r="Y22" s="12">
        <v>2.2000000000000002</v>
      </c>
      <c r="Z22" s="12">
        <v>3.3</v>
      </c>
      <c r="AA22" s="11" t="s">
        <v>261</v>
      </c>
      <c r="AB22" s="12">
        <v>0.1</v>
      </c>
      <c r="AC22" s="12">
        <v>-0.2</v>
      </c>
      <c r="AD22" s="12">
        <v>0.7</v>
      </c>
      <c r="AE22" s="12">
        <v>-0.8</v>
      </c>
      <c r="AF22" s="12"/>
      <c r="AG22" s="11" t="s">
        <v>323</v>
      </c>
      <c r="AH22" s="11" t="s">
        <v>324</v>
      </c>
      <c r="AI22" s="11" t="s">
        <v>198</v>
      </c>
      <c r="AJ22" s="8"/>
      <c r="AK22" s="42" t="s">
        <v>1063</v>
      </c>
      <c r="AL22" s="35" t="s">
        <v>1064</v>
      </c>
    </row>
    <row r="23" spans="1:38" s="5" customFormat="1">
      <c r="A23" s="6">
        <v>45445</v>
      </c>
      <c r="B23" s="7" t="s">
        <v>184</v>
      </c>
      <c r="C23" s="8" t="s">
        <v>1144</v>
      </c>
      <c r="D23" s="9">
        <v>9.0972222222222218E-2</v>
      </c>
      <c r="E23" s="8" t="s">
        <v>1161</v>
      </c>
      <c r="F23" s="34">
        <v>7.3</v>
      </c>
      <c r="G23" s="10">
        <v>10.8</v>
      </c>
      <c r="H23" s="10">
        <v>12.8</v>
      </c>
      <c r="I23" s="10">
        <v>12.5</v>
      </c>
      <c r="J23" s="10">
        <v>12.5</v>
      </c>
      <c r="K23" s="10">
        <v>12.5</v>
      </c>
      <c r="L23" s="10">
        <v>12.6</v>
      </c>
      <c r="M23" s="10">
        <v>12.4</v>
      </c>
      <c r="N23" s="10">
        <v>12.4</v>
      </c>
      <c r="O23" s="10">
        <v>12.3</v>
      </c>
      <c r="P23" s="10">
        <v>12.9</v>
      </c>
      <c r="Q23" s="31">
        <f t="shared" si="0"/>
        <v>30.900000000000002</v>
      </c>
      <c r="R23" s="31">
        <f t="shared" si="1"/>
        <v>62.5</v>
      </c>
      <c r="S23" s="31">
        <f t="shared" si="2"/>
        <v>37.6</v>
      </c>
      <c r="T23" s="11" t="s">
        <v>224</v>
      </c>
      <c r="U23" s="11" t="s">
        <v>200</v>
      </c>
      <c r="V23" s="13" t="s">
        <v>399</v>
      </c>
      <c r="W23" s="13" t="s">
        <v>1162</v>
      </c>
      <c r="X23" s="13" t="s">
        <v>1163</v>
      </c>
      <c r="Y23" s="12">
        <v>12.8</v>
      </c>
      <c r="Z23" s="12">
        <v>12.8</v>
      </c>
      <c r="AA23" s="11" t="s">
        <v>208</v>
      </c>
      <c r="AB23" s="12">
        <v>-2.4</v>
      </c>
      <c r="AC23" s="12" t="s">
        <v>322</v>
      </c>
      <c r="AD23" s="12">
        <v>0.5</v>
      </c>
      <c r="AE23" s="12">
        <v>-2.9</v>
      </c>
      <c r="AF23" s="12"/>
      <c r="AG23" s="11" t="s">
        <v>323</v>
      </c>
      <c r="AH23" s="11" t="s">
        <v>323</v>
      </c>
      <c r="AI23" s="11" t="s">
        <v>198</v>
      </c>
      <c r="AJ23" s="8"/>
      <c r="AK23" s="42" t="s">
        <v>1207</v>
      </c>
      <c r="AL23" s="35" t="s">
        <v>1208</v>
      </c>
    </row>
    <row r="24" spans="1:38" s="5" customFormat="1">
      <c r="A24" s="6">
        <v>45451</v>
      </c>
      <c r="B24" s="7" t="s">
        <v>184</v>
      </c>
      <c r="C24" s="8" t="s">
        <v>205</v>
      </c>
      <c r="D24" s="9">
        <v>9.2442129629629624E-2</v>
      </c>
      <c r="E24" s="8" t="s">
        <v>1230</v>
      </c>
      <c r="F24" s="34">
        <v>7.5</v>
      </c>
      <c r="G24" s="10">
        <v>11.3</v>
      </c>
      <c r="H24" s="10">
        <v>12.7</v>
      </c>
      <c r="I24" s="10">
        <v>13.1</v>
      </c>
      <c r="J24" s="10">
        <v>12.9</v>
      </c>
      <c r="K24" s="10">
        <v>12.8</v>
      </c>
      <c r="L24" s="10">
        <v>12.6</v>
      </c>
      <c r="M24" s="10">
        <v>12.6</v>
      </c>
      <c r="N24" s="10">
        <v>12.7</v>
      </c>
      <c r="O24" s="10">
        <v>12.6</v>
      </c>
      <c r="P24" s="10">
        <v>12.9</v>
      </c>
      <c r="Q24" s="31">
        <f t="shared" si="0"/>
        <v>31.5</v>
      </c>
      <c r="R24" s="31">
        <f t="shared" si="1"/>
        <v>64</v>
      </c>
      <c r="S24" s="31">
        <f t="shared" si="2"/>
        <v>38.199999999999996</v>
      </c>
      <c r="T24" s="11" t="s">
        <v>224</v>
      </c>
      <c r="U24" s="11" t="s">
        <v>200</v>
      </c>
      <c r="V24" s="13" t="s">
        <v>1231</v>
      </c>
      <c r="W24" s="13" t="s">
        <v>264</v>
      </c>
      <c r="X24" s="13" t="s">
        <v>997</v>
      </c>
      <c r="Y24" s="12">
        <v>4.5</v>
      </c>
      <c r="Z24" s="12">
        <v>4</v>
      </c>
      <c r="AA24" s="11" t="s">
        <v>261</v>
      </c>
      <c r="AB24" s="12">
        <v>0.3</v>
      </c>
      <c r="AC24" s="12" t="s">
        <v>322</v>
      </c>
      <c r="AD24" s="12">
        <v>1.6</v>
      </c>
      <c r="AE24" s="12">
        <v>-1.3</v>
      </c>
      <c r="AF24" s="12"/>
      <c r="AG24" s="11" t="s">
        <v>325</v>
      </c>
      <c r="AH24" s="11" t="s">
        <v>323</v>
      </c>
      <c r="AI24" s="11" t="s">
        <v>198</v>
      </c>
      <c r="AJ24" s="8"/>
      <c r="AK24" s="42" t="s">
        <v>1256</v>
      </c>
      <c r="AL24" s="35" t="s">
        <v>1257</v>
      </c>
    </row>
    <row r="25" spans="1:38" s="5" customFormat="1">
      <c r="A25" s="6">
        <v>45451</v>
      </c>
      <c r="B25" s="7" t="s">
        <v>183</v>
      </c>
      <c r="C25" s="8" t="s">
        <v>205</v>
      </c>
      <c r="D25" s="9">
        <v>9.1018518518518512E-2</v>
      </c>
      <c r="E25" s="8" t="s">
        <v>1237</v>
      </c>
      <c r="F25" s="34">
        <v>7.1</v>
      </c>
      <c r="G25" s="10">
        <v>11.5</v>
      </c>
      <c r="H25" s="10">
        <v>12.9</v>
      </c>
      <c r="I25" s="10">
        <v>12.6</v>
      </c>
      <c r="J25" s="10">
        <v>12.3</v>
      </c>
      <c r="K25" s="10">
        <v>12.1</v>
      </c>
      <c r="L25" s="10">
        <v>12.4</v>
      </c>
      <c r="M25" s="10">
        <v>12.6</v>
      </c>
      <c r="N25" s="10">
        <v>12.5</v>
      </c>
      <c r="O25" s="10">
        <v>12.4</v>
      </c>
      <c r="P25" s="10">
        <v>13</v>
      </c>
      <c r="Q25" s="31">
        <f t="shared" si="0"/>
        <v>31.5</v>
      </c>
      <c r="R25" s="31">
        <f t="shared" si="1"/>
        <v>62</v>
      </c>
      <c r="S25" s="31">
        <f t="shared" si="2"/>
        <v>37.9</v>
      </c>
      <c r="T25" s="11" t="s">
        <v>224</v>
      </c>
      <c r="U25" s="11" t="s">
        <v>200</v>
      </c>
      <c r="V25" s="13" t="s">
        <v>1177</v>
      </c>
      <c r="W25" s="13" t="s">
        <v>239</v>
      </c>
      <c r="X25" s="13" t="s">
        <v>479</v>
      </c>
      <c r="Y25" s="12">
        <v>4.5</v>
      </c>
      <c r="Z25" s="12">
        <v>4</v>
      </c>
      <c r="AA25" s="11" t="s">
        <v>261</v>
      </c>
      <c r="AB25" s="12">
        <v>-0.8</v>
      </c>
      <c r="AC25" s="12" t="s">
        <v>322</v>
      </c>
      <c r="AD25" s="12">
        <v>0.5</v>
      </c>
      <c r="AE25" s="12">
        <v>-1.3</v>
      </c>
      <c r="AF25" s="12"/>
      <c r="AG25" s="11" t="s">
        <v>323</v>
      </c>
      <c r="AH25" s="11" t="s">
        <v>323</v>
      </c>
      <c r="AI25" s="11" t="s">
        <v>199</v>
      </c>
      <c r="AJ25" s="8"/>
      <c r="AK25" s="42" t="s">
        <v>1266</v>
      </c>
      <c r="AL25" s="35" t="s">
        <v>1267</v>
      </c>
    </row>
    <row r="26" spans="1:38" s="5" customFormat="1">
      <c r="A26" s="6">
        <v>45452</v>
      </c>
      <c r="B26" s="7" t="s">
        <v>185</v>
      </c>
      <c r="C26" s="8" t="s">
        <v>205</v>
      </c>
      <c r="D26" s="9">
        <v>9.0370370370370365E-2</v>
      </c>
      <c r="E26" s="8" t="s">
        <v>916</v>
      </c>
      <c r="F26" s="34">
        <v>7.3</v>
      </c>
      <c r="G26" s="10">
        <v>11</v>
      </c>
      <c r="H26" s="10">
        <v>11.9</v>
      </c>
      <c r="I26" s="10">
        <v>12</v>
      </c>
      <c r="J26" s="10">
        <v>12</v>
      </c>
      <c r="K26" s="10">
        <v>12.3</v>
      </c>
      <c r="L26" s="10">
        <v>12.2</v>
      </c>
      <c r="M26" s="10">
        <v>12.5</v>
      </c>
      <c r="N26" s="10">
        <v>12.8</v>
      </c>
      <c r="O26" s="10">
        <v>13.2</v>
      </c>
      <c r="P26" s="10">
        <v>13.6</v>
      </c>
      <c r="Q26" s="31">
        <f t="shared" si="0"/>
        <v>30.200000000000003</v>
      </c>
      <c r="R26" s="31">
        <f t="shared" si="1"/>
        <v>61</v>
      </c>
      <c r="S26" s="31">
        <f t="shared" si="2"/>
        <v>39.6</v>
      </c>
      <c r="T26" s="11" t="s">
        <v>251</v>
      </c>
      <c r="U26" s="11" t="s">
        <v>232</v>
      </c>
      <c r="V26" s="13" t="s">
        <v>475</v>
      </c>
      <c r="W26" s="13" t="s">
        <v>676</v>
      </c>
      <c r="X26" s="13" t="s">
        <v>576</v>
      </c>
      <c r="Y26" s="12">
        <v>4.2</v>
      </c>
      <c r="Z26" s="12">
        <v>3.4</v>
      </c>
      <c r="AA26" s="11" t="s">
        <v>261</v>
      </c>
      <c r="AB26" s="12">
        <v>-0.5</v>
      </c>
      <c r="AC26" s="12" t="s">
        <v>322</v>
      </c>
      <c r="AD26" s="12">
        <v>0.7</v>
      </c>
      <c r="AE26" s="12">
        <v>-1.2</v>
      </c>
      <c r="AF26" s="12"/>
      <c r="AG26" s="11" t="s">
        <v>323</v>
      </c>
      <c r="AH26" s="11" t="s">
        <v>323</v>
      </c>
      <c r="AI26" s="11" t="s">
        <v>198</v>
      </c>
      <c r="AJ26" s="8"/>
      <c r="AK26" s="42" t="s">
        <v>1282</v>
      </c>
      <c r="AL26" s="35" t="s">
        <v>1283</v>
      </c>
    </row>
    <row r="27" spans="1:38" s="5" customFormat="1">
      <c r="A27" s="6">
        <v>45458</v>
      </c>
      <c r="B27" s="7" t="s">
        <v>184</v>
      </c>
      <c r="C27" s="8" t="s">
        <v>205</v>
      </c>
      <c r="D27" s="9">
        <v>9.2442129629629624E-2</v>
      </c>
      <c r="E27" s="8" t="s">
        <v>1301</v>
      </c>
      <c r="F27" s="34">
        <v>7.1</v>
      </c>
      <c r="G27" s="10">
        <v>11.2</v>
      </c>
      <c r="H27" s="10">
        <v>11.9</v>
      </c>
      <c r="I27" s="10">
        <v>12.2</v>
      </c>
      <c r="J27" s="10">
        <v>12.8</v>
      </c>
      <c r="K27" s="10">
        <v>14.5</v>
      </c>
      <c r="L27" s="10">
        <v>13.2</v>
      </c>
      <c r="M27" s="10">
        <v>12.5</v>
      </c>
      <c r="N27" s="10">
        <v>12.5</v>
      </c>
      <c r="O27" s="10">
        <v>12.8</v>
      </c>
      <c r="P27" s="10">
        <v>13</v>
      </c>
      <c r="Q27" s="31">
        <f t="shared" si="0"/>
        <v>30.199999999999996</v>
      </c>
      <c r="R27" s="31">
        <f t="shared" si="1"/>
        <v>65.2</v>
      </c>
      <c r="S27" s="31">
        <f t="shared" si="2"/>
        <v>38.299999999999997</v>
      </c>
      <c r="T27" s="11" t="s">
        <v>224</v>
      </c>
      <c r="U27" s="11" t="s">
        <v>232</v>
      </c>
      <c r="V27" s="13" t="s">
        <v>1162</v>
      </c>
      <c r="W27" s="13" t="s">
        <v>1302</v>
      </c>
      <c r="X27" s="13" t="s">
        <v>401</v>
      </c>
      <c r="Y27" s="12">
        <v>2.4</v>
      </c>
      <c r="Z27" s="12">
        <v>3.2</v>
      </c>
      <c r="AA27" s="11" t="s">
        <v>261</v>
      </c>
      <c r="AB27" s="12">
        <v>0.3</v>
      </c>
      <c r="AC27" s="12" t="s">
        <v>322</v>
      </c>
      <c r="AD27" s="12">
        <v>1.7</v>
      </c>
      <c r="AE27" s="12">
        <v>-1.4</v>
      </c>
      <c r="AF27" s="12"/>
      <c r="AG27" s="11" t="s">
        <v>325</v>
      </c>
      <c r="AH27" s="11" t="s">
        <v>323</v>
      </c>
      <c r="AI27" s="11" t="s">
        <v>198</v>
      </c>
      <c r="AJ27" s="8"/>
      <c r="AK27" s="42" t="s">
        <v>1356</v>
      </c>
      <c r="AL27" s="35" t="s">
        <v>1357</v>
      </c>
    </row>
    <row r="28" spans="1:38" s="5" customFormat="1">
      <c r="A28" s="6">
        <v>45459</v>
      </c>
      <c r="B28" s="7" t="s">
        <v>181</v>
      </c>
      <c r="C28" s="8" t="s">
        <v>205</v>
      </c>
      <c r="D28" s="9">
        <v>8.9641203703703709E-2</v>
      </c>
      <c r="E28" s="8" t="s">
        <v>749</v>
      </c>
      <c r="F28" s="34">
        <v>7.5</v>
      </c>
      <c r="G28" s="10">
        <v>11.4</v>
      </c>
      <c r="H28" s="10">
        <v>12.2</v>
      </c>
      <c r="I28" s="10">
        <v>12.5</v>
      </c>
      <c r="J28" s="10">
        <v>11.7</v>
      </c>
      <c r="K28" s="10">
        <v>12.4</v>
      </c>
      <c r="L28" s="10">
        <v>12.3</v>
      </c>
      <c r="M28" s="10">
        <v>12.1</v>
      </c>
      <c r="N28" s="10">
        <v>12.6</v>
      </c>
      <c r="O28" s="10">
        <v>12.4</v>
      </c>
      <c r="P28" s="10">
        <v>12.4</v>
      </c>
      <c r="Q28" s="31">
        <f t="shared" si="0"/>
        <v>31.099999999999998</v>
      </c>
      <c r="R28" s="31">
        <f t="shared" si="1"/>
        <v>61.000000000000007</v>
      </c>
      <c r="S28" s="31">
        <f t="shared" si="2"/>
        <v>37.4</v>
      </c>
      <c r="T28" s="11" t="s">
        <v>224</v>
      </c>
      <c r="U28" s="11" t="s">
        <v>200</v>
      </c>
      <c r="V28" s="13" t="s">
        <v>512</v>
      </c>
      <c r="W28" s="13" t="s">
        <v>268</v>
      </c>
      <c r="X28" s="13" t="s">
        <v>1322</v>
      </c>
      <c r="Y28" s="12">
        <v>5.2</v>
      </c>
      <c r="Z28" s="12">
        <v>7.6</v>
      </c>
      <c r="AA28" s="11" t="s">
        <v>772</v>
      </c>
      <c r="AB28" s="12">
        <v>-0.2</v>
      </c>
      <c r="AC28" s="12" t="s">
        <v>322</v>
      </c>
      <c r="AD28" s="12">
        <v>1.4</v>
      </c>
      <c r="AE28" s="12">
        <v>-1.6</v>
      </c>
      <c r="AF28" s="12"/>
      <c r="AG28" s="11" t="s">
        <v>325</v>
      </c>
      <c r="AH28" s="11" t="s">
        <v>323</v>
      </c>
      <c r="AI28" s="11" t="s">
        <v>199</v>
      </c>
      <c r="AJ28" s="8"/>
      <c r="AK28" s="42" t="s">
        <v>1324</v>
      </c>
      <c r="AL28" s="35" t="s">
        <v>1325</v>
      </c>
    </row>
    <row r="29" spans="1:38" s="5" customFormat="1">
      <c r="A29" s="6">
        <v>45465</v>
      </c>
      <c r="B29" s="7" t="s">
        <v>184</v>
      </c>
      <c r="C29" s="8" t="s">
        <v>1144</v>
      </c>
      <c r="D29" s="9">
        <v>9.0983796296296299E-2</v>
      </c>
      <c r="E29" s="8" t="s">
        <v>1373</v>
      </c>
      <c r="F29" s="34">
        <v>7.5</v>
      </c>
      <c r="G29" s="10">
        <v>11</v>
      </c>
      <c r="H29" s="10">
        <v>12.6</v>
      </c>
      <c r="I29" s="10">
        <v>13</v>
      </c>
      <c r="J29" s="10">
        <v>12.8</v>
      </c>
      <c r="K29" s="10">
        <v>12.4</v>
      </c>
      <c r="L29" s="10">
        <v>12.3</v>
      </c>
      <c r="M29" s="10">
        <v>12.2</v>
      </c>
      <c r="N29" s="10">
        <v>12.4</v>
      </c>
      <c r="O29" s="10">
        <v>12.2</v>
      </c>
      <c r="P29" s="10">
        <v>12.7</v>
      </c>
      <c r="Q29" s="31">
        <f t="shared" si="0"/>
        <v>31.1</v>
      </c>
      <c r="R29" s="31">
        <f t="shared" si="1"/>
        <v>62.7</v>
      </c>
      <c r="S29" s="31">
        <f t="shared" si="2"/>
        <v>37.299999999999997</v>
      </c>
      <c r="T29" s="11" t="s">
        <v>224</v>
      </c>
      <c r="U29" s="11" t="s">
        <v>200</v>
      </c>
      <c r="V29" s="13" t="s">
        <v>660</v>
      </c>
      <c r="W29" s="13" t="s">
        <v>997</v>
      </c>
      <c r="X29" s="13" t="s">
        <v>740</v>
      </c>
      <c r="Y29" s="12">
        <v>13.6</v>
      </c>
      <c r="Z29" s="12">
        <v>11.2</v>
      </c>
      <c r="AA29" s="11" t="s">
        <v>208</v>
      </c>
      <c r="AB29" s="12">
        <v>-2.2999999999999998</v>
      </c>
      <c r="AC29" s="12">
        <v>-0.2</v>
      </c>
      <c r="AD29" s="12">
        <v>1.3</v>
      </c>
      <c r="AE29" s="12">
        <v>-3.8</v>
      </c>
      <c r="AF29" s="12"/>
      <c r="AG29" s="11" t="s">
        <v>325</v>
      </c>
      <c r="AH29" s="11" t="s">
        <v>323</v>
      </c>
      <c r="AI29" s="11" t="s">
        <v>198</v>
      </c>
      <c r="AJ29" s="8"/>
      <c r="AK29" s="42" t="s">
        <v>1375</v>
      </c>
      <c r="AL29" s="35" t="s">
        <v>1419</v>
      </c>
    </row>
    <row r="30" spans="1:38" s="5" customFormat="1">
      <c r="A30" s="6">
        <v>45466</v>
      </c>
      <c r="B30" s="7" t="s">
        <v>183</v>
      </c>
      <c r="C30" s="8" t="s">
        <v>1144</v>
      </c>
      <c r="D30" s="9">
        <v>8.9652777777777776E-2</v>
      </c>
      <c r="E30" s="8" t="s">
        <v>996</v>
      </c>
      <c r="F30" s="34">
        <v>7.3</v>
      </c>
      <c r="G30" s="10">
        <v>11.2</v>
      </c>
      <c r="H30" s="10">
        <v>12.5</v>
      </c>
      <c r="I30" s="10">
        <v>12.7</v>
      </c>
      <c r="J30" s="10">
        <v>12.7</v>
      </c>
      <c r="K30" s="10">
        <v>12.1</v>
      </c>
      <c r="L30" s="10">
        <v>12.3</v>
      </c>
      <c r="M30" s="10">
        <v>12.4</v>
      </c>
      <c r="N30" s="10">
        <v>12.2</v>
      </c>
      <c r="O30" s="10">
        <v>11.8</v>
      </c>
      <c r="P30" s="10">
        <v>12.4</v>
      </c>
      <c r="Q30" s="31">
        <f t="shared" si="0"/>
        <v>31</v>
      </c>
      <c r="R30" s="31">
        <f t="shared" si="1"/>
        <v>62.199999999999996</v>
      </c>
      <c r="S30" s="31">
        <f t="shared" si="2"/>
        <v>36.4</v>
      </c>
      <c r="T30" s="11" t="s">
        <v>224</v>
      </c>
      <c r="U30" s="11" t="s">
        <v>200</v>
      </c>
      <c r="V30" s="13" t="s">
        <v>264</v>
      </c>
      <c r="W30" s="13" t="s">
        <v>592</v>
      </c>
      <c r="X30" s="13" t="s">
        <v>371</v>
      </c>
      <c r="Y30" s="12">
        <v>8.6999999999999993</v>
      </c>
      <c r="Z30" s="12">
        <v>8.4</v>
      </c>
      <c r="AA30" s="11" t="s">
        <v>208</v>
      </c>
      <c r="AB30" s="12">
        <v>-2.6</v>
      </c>
      <c r="AC30" s="12">
        <v>-0.3</v>
      </c>
      <c r="AD30" s="12">
        <v>0.4</v>
      </c>
      <c r="AE30" s="12">
        <v>-3.3</v>
      </c>
      <c r="AF30" s="12"/>
      <c r="AG30" s="11" t="s">
        <v>324</v>
      </c>
      <c r="AH30" s="11" t="s">
        <v>323</v>
      </c>
      <c r="AI30" s="11" t="s">
        <v>199</v>
      </c>
      <c r="AJ30" s="8"/>
      <c r="AK30" s="42" t="s">
        <v>1422</v>
      </c>
      <c r="AL30" s="35" t="s">
        <v>1423</v>
      </c>
    </row>
    <row r="31" spans="1:38" s="5" customFormat="1">
      <c r="A31" s="6">
        <v>45570</v>
      </c>
      <c r="B31" s="7" t="s">
        <v>1441</v>
      </c>
      <c r="C31" s="8" t="s">
        <v>1144</v>
      </c>
      <c r="D31" s="9">
        <v>8.8981481481481481E-2</v>
      </c>
      <c r="E31" s="8" t="s">
        <v>659</v>
      </c>
      <c r="F31" s="34">
        <v>7.2</v>
      </c>
      <c r="G31" s="10">
        <v>11.3</v>
      </c>
      <c r="H31" s="10">
        <v>12.6</v>
      </c>
      <c r="I31" s="10">
        <v>12.3</v>
      </c>
      <c r="J31" s="10">
        <v>12</v>
      </c>
      <c r="K31" s="10">
        <v>12.1</v>
      </c>
      <c r="L31" s="10">
        <v>12.1</v>
      </c>
      <c r="M31" s="10">
        <v>12.3</v>
      </c>
      <c r="N31" s="10">
        <v>12.3</v>
      </c>
      <c r="O31" s="10">
        <v>12</v>
      </c>
      <c r="P31" s="10">
        <v>12.6</v>
      </c>
      <c r="Q31" s="31">
        <f t="shared" si="0"/>
        <v>31.1</v>
      </c>
      <c r="R31" s="31">
        <f t="shared" si="1"/>
        <v>60.8</v>
      </c>
      <c r="S31" s="31">
        <f t="shared" si="2"/>
        <v>36.9</v>
      </c>
      <c r="T31" s="11" t="s">
        <v>224</v>
      </c>
      <c r="U31" s="11" t="s">
        <v>200</v>
      </c>
      <c r="V31" s="13" t="s">
        <v>202</v>
      </c>
      <c r="W31" s="13" t="s">
        <v>752</v>
      </c>
      <c r="X31" s="13" t="s">
        <v>1231</v>
      </c>
      <c r="Y31" s="12">
        <v>11.3</v>
      </c>
      <c r="Z31" s="12">
        <v>11.1</v>
      </c>
      <c r="AA31" s="11" t="s">
        <v>208</v>
      </c>
      <c r="AB31" s="12">
        <v>-3.4</v>
      </c>
      <c r="AC31" s="12" t="s">
        <v>322</v>
      </c>
      <c r="AD31" s="12">
        <v>-0.1</v>
      </c>
      <c r="AE31" s="12">
        <v>-3.3</v>
      </c>
      <c r="AF31" s="12"/>
      <c r="AG31" s="11" t="s">
        <v>324</v>
      </c>
      <c r="AH31" s="11" t="s">
        <v>323</v>
      </c>
      <c r="AI31" s="11" t="s">
        <v>199</v>
      </c>
      <c r="AJ31" s="8"/>
      <c r="AK31" s="42" t="s">
        <v>1490</v>
      </c>
      <c r="AL31" s="35" t="s">
        <v>1491</v>
      </c>
    </row>
    <row r="32" spans="1:38" s="5" customFormat="1">
      <c r="A32" s="6">
        <v>45578</v>
      </c>
      <c r="B32" s="7" t="s">
        <v>185</v>
      </c>
      <c r="C32" s="8" t="s">
        <v>205</v>
      </c>
      <c r="D32" s="9">
        <v>9.0335648148148151E-2</v>
      </c>
      <c r="E32" s="8" t="s">
        <v>1537</v>
      </c>
      <c r="F32" s="34">
        <v>7.2</v>
      </c>
      <c r="G32" s="10">
        <v>11.4</v>
      </c>
      <c r="H32" s="10">
        <v>12.8</v>
      </c>
      <c r="I32" s="10">
        <v>12.9</v>
      </c>
      <c r="J32" s="10">
        <v>12.8</v>
      </c>
      <c r="K32" s="10">
        <v>12.5</v>
      </c>
      <c r="L32" s="10">
        <v>12.1</v>
      </c>
      <c r="M32" s="10">
        <v>12.3</v>
      </c>
      <c r="N32" s="10">
        <v>12.5</v>
      </c>
      <c r="O32" s="10">
        <v>11.7</v>
      </c>
      <c r="P32" s="10">
        <v>12.3</v>
      </c>
      <c r="Q32" s="31">
        <f>SUM(F32:H32)</f>
        <v>31.400000000000002</v>
      </c>
      <c r="R32" s="31">
        <f>SUM(I32:M32)</f>
        <v>62.600000000000009</v>
      </c>
      <c r="S32" s="31">
        <f>SUM(N32:P32)</f>
        <v>36.5</v>
      </c>
      <c r="T32" s="11" t="s">
        <v>208</v>
      </c>
      <c r="U32" s="11" t="s">
        <v>211</v>
      </c>
      <c r="V32" s="13" t="s">
        <v>264</v>
      </c>
      <c r="W32" s="13" t="s">
        <v>1162</v>
      </c>
      <c r="X32" s="13" t="s">
        <v>488</v>
      </c>
      <c r="Y32" s="12">
        <v>3.3</v>
      </c>
      <c r="Z32" s="12">
        <v>4.7</v>
      </c>
      <c r="AA32" s="11" t="s">
        <v>261</v>
      </c>
      <c r="AB32" s="12">
        <v>-0.8</v>
      </c>
      <c r="AC32" s="12">
        <v>-0.3</v>
      </c>
      <c r="AD32" s="12">
        <v>0.5</v>
      </c>
      <c r="AE32" s="12">
        <v>-1.6</v>
      </c>
      <c r="AF32" s="12"/>
      <c r="AG32" s="11" t="s">
        <v>323</v>
      </c>
      <c r="AH32" s="11" t="s">
        <v>324</v>
      </c>
      <c r="AI32" s="11" t="s">
        <v>199</v>
      </c>
      <c r="AJ32" s="8"/>
      <c r="AK32" s="42" t="s">
        <v>1561</v>
      </c>
      <c r="AL32" s="35" t="s">
        <v>1562</v>
      </c>
    </row>
    <row r="33" spans="1:38" s="5" customFormat="1">
      <c r="A33" s="6">
        <v>45584</v>
      </c>
      <c r="B33" s="7" t="s">
        <v>241</v>
      </c>
      <c r="C33" s="8" t="s">
        <v>205</v>
      </c>
      <c r="D33" s="9">
        <v>9.0335648148148151E-2</v>
      </c>
      <c r="E33" s="8" t="s">
        <v>1605</v>
      </c>
      <c r="F33" s="34">
        <v>7.3</v>
      </c>
      <c r="G33" s="10">
        <v>11</v>
      </c>
      <c r="H33" s="10">
        <v>12.5</v>
      </c>
      <c r="I33" s="10">
        <v>12.5</v>
      </c>
      <c r="J33" s="10">
        <v>12.3</v>
      </c>
      <c r="K33" s="10">
        <v>12.6</v>
      </c>
      <c r="L33" s="10">
        <v>12.6</v>
      </c>
      <c r="M33" s="10">
        <v>12.6</v>
      </c>
      <c r="N33" s="10">
        <v>12</v>
      </c>
      <c r="O33" s="10">
        <v>12.2</v>
      </c>
      <c r="P33" s="10">
        <v>12.9</v>
      </c>
      <c r="Q33" s="31">
        <f>SUM(F33:H33)</f>
        <v>30.8</v>
      </c>
      <c r="R33" s="31">
        <f>SUM(I33:M33)</f>
        <v>62.6</v>
      </c>
      <c r="S33" s="31">
        <f>SUM(N33:P33)</f>
        <v>37.1</v>
      </c>
      <c r="T33" s="11" t="s">
        <v>224</v>
      </c>
      <c r="U33" s="11" t="s">
        <v>200</v>
      </c>
      <c r="V33" s="13" t="s">
        <v>512</v>
      </c>
      <c r="W33" s="13" t="s">
        <v>1606</v>
      </c>
      <c r="X33" s="13" t="s">
        <v>752</v>
      </c>
      <c r="Y33" s="12">
        <v>4.8</v>
      </c>
      <c r="Z33" s="12">
        <v>5</v>
      </c>
      <c r="AA33" s="11" t="s">
        <v>199</v>
      </c>
      <c r="AB33" s="12">
        <v>0.1</v>
      </c>
      <c r="AC33" s="12" t="s">
        <v>322</v>
      </c>
      <c r="AD33" s="12">
        <v>0.5</v>
      </c>
      <c r="AE33" s="12">
        <v>-0.4</v>
      </c>
      <c r="AF33" s="12"/>
      <c r="AG33" s="11" t="s">
        <v>323</v>
      </c>
      <c r="AH33" s="11" t="s">
        <v>324</v>
      </c>
      <c r="AI33" s="11" t="s">
        <v>199</v>
      </c>
      <c r="AJ33" s="8"/>
      <c r="AK33" s="42" t="s">
        <v>1638</v>
      </c>
      <c r="AL33" s="35" t="s">
        <v>1639</v>
      </c>
    </row>
    <row r="34" spans="1:38" s="5" customFormat="1">
      <c r="A34" s="6">
        <v>45585</v>
      </c>
      <c r="B34" s="7" t="s">
        <v>181</v>
      </c>
      <c r="C34" s="8" t="s">
        <v>205</v>
      </c>
      <c r="D34" s="9">
        <v>9.0335648148148151E-2</v>
      </c>
      <c r="E34" s="8" t="s">
        <v>1616</v>
      </c>
      <c r="F34" s="34">
        <v>7</v>
      </c>
      <c r="G34" s="10">
        <v>11.3</v>
      </c>
      <c r="H34" s="10">
        <v>12.4</v>
      </c>
      <c r="I34" s="10">
        <v>12.5</v>
      </c>
      <c r="J34" s="10">
        <v>12.1</v>
      </c>
      <c r="K34" s="10">
        <v>12.5</v>
      </c>
      <c r="L34" s="10">
        <v>12.5</v>
      </c>
      <c r="M34" s="10">
        <v>12.3</v>
      </c>
      <c r="N34" s="10">
        <v>12.6</v>
      </c>
      <c r="O34" s="10">
        <v>12.4</v>
      </c>
      <c r="P34" s="10">
        <v>12.9</v>
      </c>
      <c r="Q34" s="31">
        <f>SUM(F34:H34)</f>
        <v>30.700000000000003</v>
      </c>
      <c r="R34" s="31">
        <f>SUM(I34:M34)</f>
        <v>61.900000000000006</v>
      </c>
      <c r="S34" s="31">
        <f>SUM(N34:P34)</f>
        <v>37.9</v>
      </c>
      <c r="T34" s="11" t="s">
        <v>224</v>
      </c>
      <c r="U34" s="11" t="s">
        <v>232</v>
      </c>
      <c r="V34" s="13" t="s">
        <v>512</v>
      </c>
      <c r="W34" s="13" t="s">
        <v>512</v>
      </c>
      <c r="X34" s="13" t="s">
        <v>1004</v>
      </c>
      <c r="Y34" s="12">
        <v>4.8</v>
      </c>
      <c r="Z34" s="12">
        <v>4</v>
      </c>
      <c r="AA34" s="11" t="s">
        <v>199</v>
      </c>
      <c r="AB34" s="12">
        <v>0.8</v>
      </c>
      <c r="AC34" s="12" t="s">
        <v>322</v>
      </c>
      <c r="AD34" s="12">
        <v>1.2</v>
      </c>
      <c r="AE34" s="12">
        <v>-0.4</v>
      </c>
      <c r="AF34" s="12"/>
      <c r="AG34" s="11" t="s">
        <v>325</v>
      </c>
      <c r="AH34" s="11" t="s">
        <v>323</v>
      </c>
      <c r="AI34" s="11" t="s">
        <v>199</v>
      </c>
      <c r="AJ34" s="8"/>
      <c r="AK34" s="42" t="s">
        <v>1624</v>
      </c>
      <c r="AL34" s="35" t="s">
        <v>1625</v>
      </c>
    </row>
    <row r="35" spans="1:38" s="5" customFormat="1">
      <c r="A35" s="6">
        <v>45591</v>
      </c>
      <c r="B35" s="7" t="s">
        <v>183</v>
      </c>
      <c r="C35" s="8" t="s">
        <v>205</v>
      </c>
      <c r="D35" s="9">
        <v>9.166666666666666E-2</v>
      </c>
      <c r="E35" s="8" t="s">
        <v>739</v>
      </c>
      <c r="F35" s="34">
        <v>7.3</v>
      </c>
      <c r="G35" s="10">
        <v>11.7</v>
      </c>
      <c r="H35" s="10">
        <v>13</v>
      </c>
      <c r="I35" s="10">
        <v>12.8</v>
      </c>
      <c r="J35" s="10">
        <v>12.6</v>
      </c>
      <c r="K35" s="10">
        <v>12.7</v>
      </c>
      <c r="L35" s="10">
        <v>12.8</v>
      </c>
      <c r="M35" s="10">
        <v>12.3</v>
      </c>
      <c r="N35" s="10">
        <v>12.3</v>
      </c>
      <c r="O35" s="10">
        <v>11.9</v>
      </c>
      <c r="P35" s="10">
        <v>12.6</v>
      </c>
      <c r="Q35" s="31">
        <f>SUM(F35:H35)</f>
        <v>32</v>
      </c>
      <c r="R35" s="31">
        <f>SUM(I35:M35)</f>
        <v>63.199999999999989</v>
      </c>
      <c r="S35" s="31">
        <f>SUM(N35:P35)</f>
        <v>36.800000000000004</v>
      </c>
      <c r="T35" s="11" t="s">
        <v>208</v>
      </c>
      <c r="U35" s="11" t="s">
        <v>211</v>
      </c>
      <c r="V35" s="13" t="s">
        <v>499</v>
      </c>
      <c r="W35" s="13" t="s">
        <v>752</v>
      </c>
      <c r="X35" s="13" t="s">
        <v>576</v>
      </c>
      <c r="Y35" s="12">
        <v>2.8</v>
      </c>
      <c r="Z35" s="12">
        <v>3</v>
      </c>
      <c r="AA35" s="11" t="s">
        <v>199</v>
      </c>
      <c r="AB35" s="12">
        <v>-0.2</v>
      </c>
      <c r="AC35" s="12">
        <v>-0.3</v>
      </c>
      <c r="AD35" s="12" t="s">
        <v>326</v>
      </c>
      <c r="AE35" s="12">
        <v>-0.5</v>
      </c>
      <c r="AF35" s="12"/>
      <c r="AG35" s="11" t="s">
        <v>324</v>
      </c>
      <c r="AH35" s="11" t="s">
        <v>324</v>
      </c>
      <c r="AI35" s="11" t="s">
        <v>199</v>
      </c>
      <c r="AJ35" s="8"/>
      <c r="AK35" s="42" t="s">
        <v>1704</v>
      </c>
      <c r="AL35" s="35" t="s">
        <v>1705</v>
      </c>
    </row>
    <row r="36" spans="1:38" s="5" customFormat="1">
      <c r="A36" s="6">
        <v>45598</v>
      </c>
      <c r="B36" s="7" t="s">
        <v>185</v>
      </c>
      <c r="C36" s="8" t="s">
        <v>1144</v>
      </c>
      <c r="D36" s="9">
        <v>8.9675925925925923E-2</v>
      </c>
      <c r="E36" s="8" t="s">
        <v>659</v>
      </c>
      <c r="F36" s="34">
        <v>7.2</v>
      </c>
      <c r="G36" s="10">
        <v>11.3</v>
      </c>
      <c r="H36" s="10">
        <v>12.9</v>
      </c>
      <c r="I36" s="10">
        <v>13</v>
      </c>
      <c r="J36" s="10">
        <v>12.6</v>
      </c>
      <c r="K36" s="10">
        <v>12.8</v>
      </c>
      <c r="L36" s="10">
        <v>12</v>
      </c>
      <c r="M36" s="10">
        <v>12.2</v>
      </c>
      <c r="N36" s="10">
        <v>12</v>
      </c>
      <c r="O36" s="10">
        <v>11.8</v>
      </c>
      <c r="P36" s="10">
        <v>12</v>
      </c>
      <c r="Q36" s="31">
        <f>SUM(F36:H36)</f>
        <v>31.4</v>
      </c>
      <c r="R36" s="31">
        <f>SUM(I36:M36)</f>
        <v>62.600000000000009</v>
      </c>
      <c r="S36" s="31">
        <f>SUM(N36:P36)</f>
        <v>35.799999999999997</v>
      </c>
      <c r="T36" s="11" t="s">
        <v>208</v>
      </c>
      <c r="U36" s="11" t="s">
        <v>211</v>
      </c>
      <c r="V36" s="13" t="s">
        <v>202</v>
      </c>
      <c r="W36" s="13" t="s">
        <v>592</v>
      </c>
      <c r="X36" s="13" t="s">
        <v>676</v>
      </c>
      <c r="Y36" s="12">
        <v>11.4</v>
      </c>
      <c r="Z36" s="12">
        <v>11.9</v>
      </c>
      <c r="AA36" s="11" t="s">
        <v>208</v>
      </c>
      <c r="AB36" s="12">
        <v>-1.5</v>
      </c>
      <c r="AC36" s="12">
        <v>-0.5</v>
      </c>
      <c r="AD36" s="12">
        <v>1.3</v>
      </c>
      <c r="AE36" s="12">
        <v>-3.3</v>
      </c>
      <c r="AF36" s="12"/>
      <c r="AG36" s="11" t="s">
        <v>328</v>
      </c>
      <c r="AH36" s="11" t="s">
        <v>324</v>
      </c>
      <c r="AI36" s="11" t="s">
        <v>199</v>
      </c>
      <c r="AJ36" s="8"/>
      <c r="AK36" s="42" t="s">
        <v>1775</v>
      </c>
      <c r="AL36" s="35" t="s">
        <v>1776</v>
      </c>
    </row>
  </sheetData>
  <autoFilter ref="A1:AK28" xr:uid="{00000000-0009-0000-0000-00000C000000}"/>
  <phoneticPr fontId="5"/>
  <conditionalFormatting sqref="G2:P4">
    <cfRule type="colorScale" priority="826">
      <colorScale>
        <cfvo type="min"/>
        <cfvo type="percentile" val="50"/>
        <cfvo type="max"/>
        <color rgb="FFF8696B"/>
        <color rgb="FFFFEB84"/>
        <color rgb="FF63BE7B"/>
      </colorScale>
    </cfRule>
  </conditionalFormatting>
  <conditionalFormatting sqref="G5:P5">
    <cfRule type="colorScale" priority="77">
      <colorScale>
        <cfvo type="min"/>
        <cfvo type="percentile" val="50"/>
        <cfvo type="max"/>
        <color rgb="FFF8696B"/>
        <color rgb="FFFFEB84"/>
        <color rgb="FF63BE7B"/>
      </colorScale>
    </cfRule>
  </conditionalFormatting>
  <conditionalFormatting sqref="G6:P7">
    <cfRule type="colorScale" priority="73">
      <colorScale>
        <cfvo type="min"/>
        <cfvo type="percentile" val="50"/>
        <cfvo type="max"/>
        <color rgb="FFF8696B"/>
        <color rgb="FFFFEB84"/>
        <color rgb="FF63BE7B"/>
      </colorScale>
    </cfRule>
  </conditionalFormatting>
  <conditionalFormatting sqref="G8:P10">
    <cfRule type="colorScale" priority="66">
      <colorScale>
        <cfvo type="min"/>
        <cfvo type="percentile" val="50"/>
        <cfvo type="max"/>
        <color rgb="FFF8696B"/>
        <color rgb="FFFFEB84"/>
        <color rgb="FF63BE7B"/>
      </colorScale>
    </cfRule>
  </conditionalFormatting>
  <conditionalFormatting sqref="G11:P11">
    <cfRule type="colorScale" priority="62">
      <colorScale>
        <cfvo type="min"/>
        <cfvo type="percentile" val="50"/>
        <cfvo type="max"/>
        <color rgb="FFF8696B"/>
        <color rgb="FFFFEB84"/>
        <color rgb="FF63BE7B"/>
      </colorScale>
    </cfRule>
  </conditionalFormatting>
  <conditionalFormatting sqref="G12:P15">
    <cfRule type="colorScale" priority="58">
      <colorScale>
        <cfvo type="min"/>
        <cfvo type="percentile" val="50"/>
        <cfvo type="max"/>
        <color rgb="FFF8696B"/>
        <color rgb="FFFFEB84"/>
        <color rgb="FF63BE7B"/>
      </colorScale>
    </cfRule>
  </conditionalFormatting>
  <conditionalFormatting sqref="G16:P17">
    <cfRule type="colorScale" priority="54">
      <colorScale>
        <cfvo type="min"/>
        <cfvo type="percentile" val="50"/>
        <cfvo type="max"/>
        <color rgb="FFF8696B"/>
        <color rgb="FFFFEB84"/>
        <color rgb="FF63BE7B"/>
      </colorScale>
    </cfRule>
  </conditionalFormatting>
  <conditionalFormatting sqref="G18:P19">
    <cfRule type="colorScale" priority="2331">
      <colorScale>
        <cfvo type="min"/>
        <cfvo type="percentile" val="50"/>
        <cfvo type="max"/>
        <color rgb="FFF8696B"/>
        <color rgb="FFFFEB84"/>
        <color rgb="FF63BE7B"/>
      </colorScale>
    </cfRule>
  </conditionalFormatting>
  <conditionalFormatting sqref="G20:P22">
    <cfRule type="colorScale" priority="40">
      <colorScale>
        <cfvo type="min"/>
        <cfvo type="percentile" val="50"/>
        <cfvo type="max"/>
        <color rgb="FFF8696B"/>
        <color rgb="FFFFEB84"/>
        <color rgb="FF63BE7B"/>
      </colorScale>
    </cfRule>
  </conditionalFormatting>
  <conditionalFormatting sqref="G23:P23">
    <cfRule type="colorScale" priority="36">
      <colorScale>
        <cfvo type="min"/>
        <cfvo type="percentile" val="50"/>
        <cfvo type="max"/>
        <color rgb="FFF8696B"/>
        <color rgb="FFFFEB84"/>
        <color rgb="FF63BE7B"/>
      </colorScale>
    </cfRule>
  </conditionalFormatting>
  <conditionalFormatting sqref="G24:P26">
    <cfRule type="colorScale" priority="32">
      <colorScale>
        <cfvo type="min"/>
        <cfvo type="percentile" val="50"/>
        <cfvo type="max"/>
        <color rgb="FFF8696B"/>
        <color rgb="FFFFEB84"/>
        <color rgb="FF63BE7B"/>
      </colorScale>
    </cfRule>
  </conditionalFormatting>
  <conditionalFormatting sqref="G27:P28">
    <cfRule type="colorScale" priority="28">
      <colorScale>
        <cfvo type="min"/>
        <cfvo type="percentile" val="50"/>
        <cfvo type="max"/>
        <color rgb="FFF8696B"/>
        <color rgb="FFFFEB84"/>
        <color rgb="FF63BE7B"/>
      </colorScale>
    </cfRule>
  </conditionalFormatting>
  <conditionalFormatting sqref="G29:P30">
    <cfRule type="colorScale" priority="24">
      <colorScale>
        <cfvo type="min"/>
        <cfvo type="percentile" val="50"/>
        <cfvo type="max"/>
        <color rgb="FFF8696B"/>
        <color rgb="FFFFEB84"/>
        <color rgb="FF63BE7B"/>
      </colorScale>
    </cfRule>
  </conditionalFormatting>
  <conditionalFormatting sqref="G31:P31">
    <cfRule type="colorScale" priority="20">
      <colorScale>
        <cfvo type="min"/>
        <cfvo type="percentile" val="50"/>
        <cfvo type="max"/>
        <color rgb="FFF8696B"/>
        <color rgb="FFFFEB84"/>
        <color rgb="FF63BE7B"/>
      </colorScale>
    </cfRule>
  </conditionalFormatting>
  <conditionalFormatting sqref="G32:P32">
    <cfRule type="colorScale" priority="16">
      <colorScale>
        <cfvo type="min"/>
        <cfvo type="percentile" val="50"/>
        <cfvo type="max"/>
        <color rgb="FFF8696B"/>
        <color rgb="FFFFEB84"/>
        <color rgb="FF63BE7B"/>
      </colorScale>
    </cfRule>
  </conditionalFormatting>
  <conditionalFormatting sqref="G33:P34">
    <cfRule type="colorScale" priority="12">
      <colorScale>
        <cfvo type="min"/>
        <cfvo type="percentile" val="50"/>
        <cfvo type="max"/>
        <color rgb="FFF8696B"/>
        <color rgb="FFFFEB84"/>
        <color rgb="FF63BE7B"/>
      </colorScale>
    </cfRule>
  </conditionalFormatting>
  <conditionalFormatting sqref="G35:P35">
    <cfRule type="colorScale" priority="8">
      <colorScale>
        <cfvo type="min"/>
        <cfvo type="percentile" val="50"/>
        <cfvo type="max"/>
        <color rgb="FFF8696B"/>
        <color rgb="FFFFEB84"/>
        <color rgb="FF63BE7B"/>
      </colorScale>
    </cfRule>
  </conditionalFormatting>
  <conditionalFormatting sqref="G36:P36">
    <cfRule type="colorScale" priority="4">
      <colorScale>
        <cfvo type="min"/>
        <cfvo type="percentile" val="50"/>
        <cfvo type="max"/>
        <color rgb="FFF8696B"/>
        <color rgb="FFFFEB84"/>
        <color rgb="FF63BE7B"/>
      </colorScale>
    </cfRule>
  </conditionalFormatting>
  <conditionalFormatting sqref="AA2:AA36">
    <cfRule type="containsText" dxfId="11" priority="410" operator="containsText" text="D">
      <formula>NOT(ISERROR(SEARCH("D",AA2)))</formula>
    </cfRule>
    <cfRule type="containsText" dxfId="10" priority="411" operator="containsText" text="S">
      <formula>NOT(ISERROR(SEARCH("S",AA2)))</formula>
    </cfRule>
    <cfRule type="containsText" dxfId="9" priority="412" operator="containsText" text="F">
      <formula>NOT(ISERROR(SEARCH("F",AA2)))</formula>
    </cfRule>
    <cfRule type="containsText" dxfId="8" priority="413" operator="containsText" text="E">
      <formula>NOT(ISERROR(SEARCH("E",AA2)))</formula>
    </cfRule>
    <cfRule type="containsText" dxfId="7" priority="414" operator="containsText" text="B">
      <formula>NOT(ISERROR(SEARCH("B",AA2)))</formula>
    </cfRule>
    <cfRule type="containsText" dxfId="6" priority="415" operator="containsText" text="A">
      <formula>NOT(ISERROR(SEARCH("A",AA2)))</formula>
    </cfRule>
  </conditionalFormatting>
  <conditionalFormatting sqref="AG2:AJ36">
    <cfRule type="containsText" dxfId="5" priority="3" operator="containsText" text="A">
      <formula>NOT(ISERROR(SEARCH("A",AG2)))</formula>
    </cfRule>
    <cfRule type="containsText" dxfId="4" priority="2" operator="containsText" text="B">
      <formula>NOT(ISERROR(SEARCH("B",AG2)))</formula>
    </cfRule>
    <cfRule type="containsText" dxfId="3" priority="1" operator="containsText" text="E">
      <formula>NOT(ISERROR(SEARCH("E",AG2)))</formula>
    </cfRule>
  </conditionalFormatting>
  <dataValidations count="2">
    <dataValidation type="list" allowBlank="1" showInputMessage="1" showErrorMessage="1" sqref="AJ2:AJ16" xr:uid="{F6FC4271-429C-CC40-9CCF-4876EF372FD1}">
      <formula1>"強風,外差し,イン先行,凍結防止"</formula1>
    </dataValidation>
    <dataValidation type="list" allowBlank="1" showInputMessage="1" showErrorMessage="1" sqref="AJ17:AJ36" xr:uid="{DB4A9109-8C49-8148-8046-0D182521F965}">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7 Q18:S19 Q20:S22 Q23:S23 Q24:S26 Q27:S28 Q29:S30 Q31:S31 Q32:S32 Q33:S34 Q37:S37 Q35:S35 Q36:S36"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46"/>
  <sheetViews>
    <sheetView tabSelected="1" zoomScaleNormal="100" workbookViewId="0">
      <pane xSplit="5" ySplit="1" topLeftCell="F25" activePane="bottomRight" state="frozen"/>
      <selection activeCell="E15" sqref="E15"/>
      <selection pane="topRight" activeCell="E15" sqref="E15"/>
      <selection pane="bottomLeft" activeCell="E15" sqref="E15"/>
      <selection pane="bottomRight" activeCell="H48" sqref="H4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45318</v>
      </c>
      <c r="B2" s="27" t="s">
        <v>182</v>
      </c>
      <c r="C2" s="29" t="s">
        <v>215</v>
      </c>
      <c r="D2" s="30">
        <v>5.5659722222222228E-2</v>
      </c>
      <c r="E2" s="29" t="s">
        <v>281</v>
      </c>
      <c r="F2" s="10">
        <v>12.5</v>
      </c>
      <c r="G2" s="10">
        <v>11.2</v>
      </c>
      <c r="H2" s="10">
        <v>11.5</v>
      </c>
      <c r="I2" s="10">
        <v>11.9</v>
      </c>
      <c r="J2" s="10">
        <v>11.3</v>
      </c>
      <c r="K2" s="10">
        <v>11.2</v>
      </c>
      <c r="L2" s="10">
        <v>11.3</v>
      </c>
      <c r="M2" s="31">
        <f t="shared" ref="M2:M33" si="0">SUM(F2:H2)</f>
        <v>35.200000000000003</v>
      </c>
      <c r="N2" s="31">
        <f t="shared" ref="N2:N33" si="1">I2</f>
        <v>11.9</v>
      </c>
      <c r="O2" s="31">
        <f t="shared" ref="O2:O33" si="2">SUM(J2:L2)</f>
        <v>33.799999999999997</v>
      </c>
      <c r="P2" s="32">
        <f t="shared" ref="P2:P33" si="3">SUM(F2:J2)</f>
        <v>58.400000000000006</v>
      </c>
      <c r="Q2" s="11" t="s">
        <v>219</v>
      </c>
      <c r="R2" s="11" t="s">
        <v>220</v>
      </c>
      <c r="S2" s="13" t="s">
        <v>247</v>
      </c>
      <c r="T2" s="13" t="s">
        <v>273</v>
      </c>
      <c r="U2" s="13" t="s">
        <v>242</v>
      </c>
      <c r="V2" s="13" t="s">
        <v>180</v>
      </c>
      <c r="W2" s="12">
        <v>15.6</v>
      </c>
      <c r="X2" s="12">
        <v>18</v>
      </c>
      <c r="Y2" s="12">
        <v>9.6999999999999993</v>
      </c>
      <c r="Z2" s="11" t="s">
        <v>201</v>
      </c>
      <c r="AA2" s="25">
        <v>-0.8</v>
      </c>
      <c r="AB2" s="11">
        <v>-0.4</v>
      </c>
      <c r="AC2" s="11">
        <v>0.3</v>
      </c>
      <c r="AD2" s="11">
        <v>-1.5</v>
      </c>
      <c r="AE2" s="11"/>
      <c r="AF2" s="11" t="s">
        <v>323</v>
      </c>
      <c r="AG2" s="11" t="s">
        <v>324</v>
      </c>
      <c r="AH2" s="11" t="s">
        <v>197</v>
      </c>
      <c r="AI2" s="8"/>
      <c r="AJ2" s="8" t="s">
        <v>347</v>
      </c>
      <c r="AK2" s="35" t="s">
        <v>348</v>
      </c>
    </row>
    <row r="3" spans="1:37" s="5" customFormat="1">
      <c r="A3" s="28">
        <v>45325</v>
      </c>
      <c r="B3" s="26" t="s">
        <v>188</v>
      </c>
      <c r="C3" s="29" t="s">
        <v>215</v>
      </c>
      <c r="D3" s="30">
        <v>5.6261574074074068E-2</v>
      </c>
      <c r="E3" s="29" t="s">
        <v>366</v>
      </c>
      <c r="F3" s="10">
        <v>12.7</v>
      </c>
      <c r="G3" s="10">
        <v>10.8</v>
      </c>
      <c r="H3" s="10">
        <v>11.7</v>
      </c>
      <c r="I3" s="10">
        <v>12.2</v>
      </c>
      <c r="J3" s="10">
        <v>11.3</v>
      </c>
      <c r="K3" s="10">
        <v>11</v>
      </c>
      <c r="L3" s="10">
        <v>11.4</v>
      </c>
      <c r="M3" s="31">
        <f t="shared" si="0"/>
        <v>35.200000000000003</v>
      </c>
      <c r="N3" s="31">
        <f t="shared" si="1"/>
        <v>12.2</v>
      </c>
      <c r="O3" s="31">
        <f t="shared" si="2"/>
        <v>33.700000000000003</v>
      </c>
      <c r="P3" s="32">
        <f t="shared" si="3"/>
        <v>58.7</v>
      </c>
      <c r="Q3" s="11" t="s">
        <v>219</v>
      </c>
      <c r="R3" s="11" t="s">
        <v>220</v>
      </c>
      <c r="S3" s="13" t="s">
        <v>273</v>
      </c>
      <c r="T3" s="13" t="s">
        <v>272</v>
      </c>
      <c r="U3" s="13" t="s">
        <v>438</v>
      </c>
      <c r="V3" s="13" t="s">
        <v>180</v>
      </c>
      <c r="W3" s="12">
        <v>15.8</v>
      </c>
      <c r="X3" s="12">
        <v>15.5</v>
      </c>
      <c r="Y3" s="12">
        <v>9.5</v>
      </c>
      <c r="Z3" s="11" t="s">
        <v>201</v>
      </c>
      <c r="AA3" s="25">
        <v>-1.1000000000000001</v>
      </c>
      <c r="AB3" s="11">
        <v>-0.4</v>
      </c>
      <c r="AC3" s="11" t="s">
        <v>326</v>
      </c>
      <c r="AD3" s="11">
        <v>-1.5</v>
      </c>
      <c r="AE3" s="11"/>
      <c r="AF3" s="11" t="s">
        <v>324</v>
      </c>
      <c r="AG3" s="11" t="s">
        <v>324</v>
      </c>
      <c r="AH3" s="11" t="s">
        <v>197</v>
      </c>
      <c r="AI3" s="8"/>
      <c r="AJ3" s="8" t="s">
        <v>439</v>
      </c>
      <c r="AK3" s="35" t="s">
        <v>440</v>
      </c>
    </row>
    <row r="4" spans="1:37" s="5" customFormat="1">
      <c r="A4" s="28">
        <v>45325</v>
      </c>
      <c r="B4" s="27" t="s">
        <v>187</v>
      </c>
      <c r="C4" s="29" t="s">
        <v>215</v>
      </c>
      <c r="D4" s="30">
        <v>5.4965277777777773E-2</v>
      </c>
      <c r="E4" s="29" t="s">
        <v>393</v>
      </c>
      <c r="F4" s="10">
        <v>12.2</v>
      </c>
      <c r="G4" s="10">
        <v>10.7</v>
      </c>
      <c r="H4" s="10">
        <v>10.9</v>
      </c>
      <c r="I4" s="10">
        <v>11.5</v>
      </c>
      <c r="J4" s="10">
        <v>11.1</v>
      </c>
      <c r="K4" s="10">
        <v>11.5</v>
      </c>
      <c r="L4" s="10">
        <v>12</v>
      </c>
      <c r="M4" s="31">
        <f t="shared" si="0"/>
        <v>33.799999999999997</v>
      </c>
      <c r="N4" s="31">
        <f t="shared" si="1"/>
        <v>11.5</v>
      </c>
      <c r="O4" s="31">
        <f t="shared" si="2"/>
        <v>34.6</v>
      </c>
      <c r="P4" s="32">
        <f t="shared" si="3"/>
        <v>56.4</v>
      </c>
      <c r="Q4" s="11" t="s">
        <v>217</v>
      </c>
      <c r="R4" s="11" t="s">
        <v>226</v>
      </c>
      <c r="S4" s="13" t="s">
        <v>375</v>
      </c>
      <c r="T4" s="13" t="s">
        <v>394</v>
      </c>
      <c r="U4" s="13" t="s">
        <v>237</v>
      </c>
      <c r="V4" s="13" t="s">
        <v>180</v>
      </c>
      <c r="W4" s="12">
        <v>15.8</v>
      </c>
      <c r="X4" s="12">
        <v>15.5</v>
      </c>
      <c r="Y4" s="12">
        <v>9.5</v>
      </c>
      <c r="Z4" s="11" t="s">
        <v>201</v>
      </c>
      <c r="AA4" s="25">
        <v>-1.8</v>
      </c>
      <c r="AB4" s="11" t="s">
        <v>322</v>
      </c>
      <c r="AC4" s="11">
        <v>-0.3</v>
      </c>
      <c r="AD4" s="11">
        <v>-1.5</v>
      </c>
      <c r="AE4" s="11"/>
      <c r="AF4" s="11" t="s">
        <v>327</v>
      </c>
      <c r="AG4" s="11" t="s">
        <v>324</v>
      </c>
      <c r="AH4" s="11" t="s">
        <v>180</v>
      </c>
      <c r="AI4" s="8"/>
      <c r="AJ4" s="8" t="s">
        <v>451</v>
      </c>
      <c r="AK4" s="35" t="s">
        <v>452</v>
      </c>
    </row>
    <row r="5" spans="1:37" s="5" customFormat="1">
      <c r="A5" s="28">
        <v>45332</v>
      </c>
      <c r="B5" s="27" t="s">
        <v>190</v>
      </c>
      <c r="C5" s="29" t="s">
        <v>215</v>
      </c>
      <c r="D5" s="30">
        <v>5.6319444444444443E-2</v>
      </c>
      <c r="E5" s="29" t="s">
        <v>480</v>
      </c>
      <c r="F5" s="10">
        <v>12.7</v>
      </c>
      <c r="G5" s="10">
        <v>11.1</v>
      </c>
      <c r="H5" s="10">
        <v>11.5</v>
      </c>
      <c r="I5" s="10">
        <v>12</v>
      </c>
      <c r="J5" s="10">
        <v>11.5</v>
      </c>
      <c r="K5" s="10">
        <v>11.1</v>
      </c>
      <c r="L5" s="10">
        <v>11.7</v>
      </c>
      <c r="M5" s="31">
        <f t="shared" si="0"/>
        <v>35.299999999999997</v>
      </c>
      <c r="N5" s="31">
        <f t="shared" si="1"/>
        <v>12</v>
      </c>
      <c r="O5" s="31">
        <f t="shared" si="2"/>
        <v>34.299999999999997</v>
      </c>
      <c r="P5" s="32">
        <f t="shared" si="3"/>
        <v>58.8</v>
      </c>
      <c r="Q5" s="11" t="s">
        <v>213</v>
      </c>
      <c r="R5" s="11" t="s">
        <v>230</v>
      </c>
      <c r="S5" s="13" t="s">
        <v>481</v>
      </c>
      <c r="T5" s="13" t="s">
        <v>237</v>
      </c>
      <c r="U5" s="13" t="s">
        <v>482</v>
      </c>
      <c r="V5" s="13" t="s">
        <v>180</v>
      </c>
      <c r="W5" s="12">
        <v>15.3</v>
      </c>
      <c r="X5" s="12">
        <v>18</v>
      </c>
      <c r="Y5" s="12">
        <v>9.4</v>
      </c>
      <c r="Z5" s="11" t="s">
        <v>201</v>
      </c>
      <c r="AA5" s="25">
        <v>-1.3</v>
      </c>
      <c r="AB5" s="11">
        <v>-0.3</v>
      </c>
      <c r="AC5" s="11">
        <v>-0.2</v>
      </c>
      <c r="AD5" s="11">
        <v>-1.4</v>
      </c>
      <c r="AE5" s="11"/>
      <c r="AF5" s="11" t="s">
        <v>324</v>
      </c>
      <c r="AG5" s="11" t="s">
        <v>324</v>
      </c>
      <c r="AH5" s="11" t="s">
        <v>180</v>
      </c>
      <c r="AI5" s="8"/>
      <c r="AJ5" s="8" t="s">
        <v>532</v>
      </c>
      <c r="AK5" s="35" t="s">
        <v>533</v>
      </c>
    </row>
    <row r="6" spans="1:37" s="5" customFormat="1">
      <c r="A6" s="28">
        <v>45332</v>
      </c>
      <c r="B6" s="27" t="s">
        <v>188</v>
      </c>
      <c r="C6" s="29" t="s">
        <v>215</v>
      </c>
      <c r="D6" s="30">
        <v>5.5659722222222228E-2</v>
      </c>
      <c r="E6" s="29" t="s">
        <v>485</v>
      </c>
      <c r="F6" s="10">
        <v>12.6</v>
      </c>
      <c r="G6" s="10">
        <v>11.2</v>
      </c>
      <c r="H6" s="10">
        <v>11.5</v>
      </c>
      <c r="I6" s="10">
        <v>11.8</v>
      </c>
      <c r="J6" s="10">
        <v>11.4</v>
      </c>
      <c r="K6" s="10">
        <v>11.4</v>
      </c>
      <c r="L6" s="10">
        <v>11</v>
      </c>
      <c r="M6" s="31">
        <f t="shared" si="0"/>
        <v>35.299999999999997</v>
      </c>
      <c r="N6" s="31">
        <f t="shared" si="1"/>
        <v>11.8</v>
      </c>
      <c r="O6" s="31">
        <f t="shared" si="2"/>
        <v>33.799999999999997</v>
      </c>
      <c r="P6" s="32">
        <f t="shared" si="3"/>
        <v>58.499999999999993</v>
      </c>
      <c r="Q6" s="11" t="s">
        <v>219</v>
      </c>
      <c r="R6" s="11" t="s">
        <v>220</v>
      </c>
      <c r="S6" s="13" t="s">
        <v>486</v>
      </c>
      <c r="T6" s="13" t="s">
        <v>412</v>
      </c>
      <c r="U6" s="13" t="s">
        <v>270</v>
      </c>
      <c r="V6" s="13" t="s">
        <v>180</v>
      </c>
      <c r="W6" s="12">
        <v>15.3</v>
      </c>
      <c r="X6" s="12">
        <v>18</v>
      </c>
      <c r="Y6" s="12">
        <v>9.4</v>
      </c>
      <c r="Z6" s="11" t="s">
        <v>201</v>
      </c>
      <c r="AA6" s="25">
        <v>-1.3</v>
      </c>
      <c r="AB6" s="11">
        <v>-0.4</v>
      </c>
      <c r="AC6" s="11">
        <v>-0.3</v>
      </c>
      <c r="AD6" s="11">
        <v>-1.4</v>
      </c>
      <c r="AE6" s="11"/>
      <c r="AF6" s="11" t="s">
        <v>327</v>
      </c>
      <c r="AG6" s="11" t="s">
        <v>324</v>
      </c>
      <c r="AH6" s="11" t="s">
        <v>196</v>
      </c>
      <c r="AI6" s="8"/>
      <c r="AJ6" s="8" t="s">
        <v>536</v>
      </c>
      <c r="AK6" s="35" t="s">
        <v>537</v>
      </c>
    </row>
    <row r="7" spans="1:37" s="5" customFormat="1">
      <c r="A7" s="28">
        <v>45332</v>
      </c>
      <c r="B7" s="27" t="s">
        <v>189</v>
      </c>
      <c r="C7" s="29" t="s">
        <v>215</v>
      </c>
      <c r="D7" s="30">
        <v>5.559027777777778E-2</v>
      </c>
      <c r="E7" s="29" t="s">
        <v>491</v>
      </c>
      <c r="F7" s="10">
        <v>12.2</v>
      </c>
      <c r="G7" s="10">
        <v>10.7</v>
      </c>
      <c r="H7" s="10">
        <v>11.2</v>
      </c>
      <c r="I7" s="10">
        <v>11.8</v>
      </c>
      <c r="J7" s="10">
        <v>11.6</v>
      </c>
      <c r="K7" s="10">
        <v>11.3</v>
      </c>
      <c r="L7" s="10">
        <v>11.5</v>
      </c>
      <c r="M7" s="31">
        <f t="shared" si="0"/>
        <v>34.099999999999994</v>
      </c>
      <c r="N7" s="31">
        <f t="shared" si="1"/>
        <v>11.8</v>
      </c>
      <c r="O7" s="31">
        <f t="shared" si="2"/>
        <v>34.4</v>
      </c>
      <c r="P7" s="32">
        <f t="shared" si="3"/>
        <v>57.499999999999993</v>
      </c>
      <c r="Q7" s="11" t="s">
        <v>213</v>
      </c>
      <c r="R7" s="11" t="s">
        <v>233</v>
      </c>
      <c r="S7" s="13" t="s">
        <v>223</v>
      </c>
      <c r="T7" s="13" t="s">
        <v>216</v>
      </c>
      <c r="U7" s="13" t="s">
        <v>492</v>
      </c>
      <c r="V7" s="13" t="s">
        <v>180</v>
      </c>
      <c r="W7" s="12">
        <v>15.3</v>
      </c>
      <c r="X7" s="12">
        <v>18</v>
      </c>
      <c r="Y7" s="12">
        <v>9.4</v>
      </c>
      <c r="Z7" s="11" t="s">
        <v>201</v>
      </c>
      <c r="AA7" s="25">
        <v>-0.9</v>
      </c>
      <c r="AB7" s="11" t="s">
        <v>322</v>
      </c>
      <c r="AC7" s="11">
        <v>0.5</v>
      </c>
      <c r="AD7" s="11">
        <v>-1.4</v>
      </c>
      <c r="AE7" s="11"/>
      <c r="AF7" s="11" t="s">
        <v>323</v>
      </c>
      <c r="AG7" s="11" t="s">
        <v>324</v>
      </c>
      <c r="AH7" s="11" t="s">
        <v>197</v>
      </c>
      <c r="AI7" s="8"/>
      <c r="AJ7" s="8" t="s">
        <v>542</v>
      </c>
      <c r="AK7" s="35" t="s">
        <v>543</v>
      </c>
    </row>
    <row r="8" spans="1:37" s="5" customFormat="1">
      <c r="A8" s="28">
        <v>45340</v>
      </c>
      <c r="B8" s="27" t="s">
        <v>187</v>
      </c>
      <c r="C8" s="29" t="s">
        <v>215</v>
      </c>
      <c r="D8" s="30">
        <v>5.6261574074074068E-2</v>
      </c>
      <c r="E8" s="29" t="s">
        <v>601</v>
      </c>
      <c r="F8" s="10">
        <v>12.6</v>
      </c>
      <c r="G8" s="10">
        <v>11.3</v>
      </c>
      <c r="H8" s="10">
        <v>11.5</v>
      </c>
      <c r="I8" s="10">
        <v>11.9</v>
      </c>
      <c r="J8" s="10">
        <v>11.2</v>
      </c>
      <c r="K8" s="10">
        <v>11.3</v>
      </c>
      <c r="L8" s="10">
        <v>11.3</v>
      </c>
      <c r="M8" s="31">
        <f t="shared" si="0"/>
        <v>35.4</v>
      </c>
      <c r="N8" s="31">
        <f t="shared" si="1"/>
        <v>11.9</v>
      </c>
      <c r="O8" s="31">
        <f t="shared" si="2"/>
        <v>33.799999999999997</v>
      </c>
      <c r="P8" s="32">
        <f t="shared" si="3"/>
        <v>58.5</v>
      </c>
      <c r="Q8" s="11" t="s">
        <v>219</v>
      </c>
      <c r="R8" s="11" t="s">
        <v>220</v>
      </c>
      <c r="S8" s="13" t="s">
        <v>394</v>
      </c>
      <c r="T8" s="13" t="s">
        <v>255</v>
      </c>
      <c r="U8" s="13" t="s">
        <v>394</v>
      </c>
      <c r="V8" s="13" t="s">
        <v>180</v>
      </c>
      <c r="W8" s="12">
        <v>13</v>
      </c>
      <c r="X8" s="12">
        <v>15.5</v>
      </c>
      <c r="Y8" s="12">
        <v>9.5</v>
      </c>
      <c r="Z8" s="11" t="s">
        <v>201</v>
      </c>
      <c r="AA8" s="25">
        <v>-0.6</v>
      </c>
      <c r="AB8" s="11">
        <v>-0.4</v>
      </c>
      <c r="AC8" s="11">
        <v>0.3</v>
      </c>
      <c r="AD8" s="11">
        <v>-1.3</v>
      </c>
      <c r="AE8" s="11"/>
      <c r="AF8" s="11" t="s">
        <v>323</v>
      </c>
      <c r="AG8" s="11" t="s">
        <v>324</v>
      </c>
      <c r="AH8" s="11" t="s">
        <v>197</v>
      </c>
      <c r="AI8" s="8"/>
      <c r="AJ8" s="8" t="s">
        <v>627</v>
      </c>
      <c r="AK8" s="35" t="s">
        <v>628</v>
      </c>
    </row>
    <row r="9" spans="1:37" s="5" customFormat="1">
      <c r="A9" s="28">
        <v>45402</v>
      </c>
      <c r="B9" s="26" t="s">
        <v>187</v>
      </c>
      <c r="C9" s="29" t="s">
        <v>215</v>
      </c>
      <c r="D9" s="30">
        <v>5.5636574074074074E-2</v>
      </c>
      <c r="E9" s="29" t="s">
        <v>666</v>
      </c>
      <c r="F9" s="10">
        <v>12.2</v>
      </c>
      <c r="G9" s="10">
        <v>10.8</v>
      </c>
      <c r="H9" s="10">
        <v>11.9</v>
      </c>
      <c r="I9" s="10">
        <v>11.7</v>
      </c>
      <c r="J9" s="10">
        <v>11.2</v>
      </c>
      <c r="K9" s="10">
        <v>11.3</v>
      </c>
      <c r="L9" s="10">
        <v>11.6</v>
      </c>
      <c r="M9" s="31">
        <f t="shared" si="0"/>
        <v>34.9</v>
      </c>
      <c r="N9" s="31">
        <f t="shared" si="1"/>
        <v>11.7</v>
      </c>
      <c r="O9" s="31">
        <f t="shared" si="2"/>
        <v>34.1</v>
      </c>
      <c r="P9" s="32">
        <f t="shared" si="3"/>
        <v>57.8</v>
      </c>
      <c r="Q9" s="11" t="s">
        <v>219</v>
      </c>
      <c r="R9" s="11" t="s">
        <v>220</v>
      </c>
      <c r="S9" s="13" t="s">
        <v>667</v>
      </c>
      <c r="T9" s="13" t="s">
        <v>222</v>
      </c>
      <c r="U9" s="13" t="s">
        <v>471</v>
      </c>
      <c r="V9" s="13" t="s">
        <v>201</v>
      </c>
      <c r="W9" s="12">
        <v>14.7</v>
      </c>
      <c r="X9" s="12">
        <v>16.600000000000001</v>
      </c>
      <c r="Y9" s="12">
        <v>9.3000000000000007</v>
      </c>
      <c r="Z9" s="11" t="s">
        <v>201</v>
      </c>
      <c r="AA9" s="25">
        <v>-1</v>
      </c>
      <c r="AB9" s="11">
        <v>-0.2</v>
      </c>
      <c r="AC9" s="11">
        <v>0.3</v>
      </c>
      <c r="AD9" s="11">
        <v>-1.5</v>
      </c>
      <c r="AE9" s="11"/>
      <c r="AF9" s="11" t="s">
        <v>323</v>
      </c>
      <c r="AG9" s="11" t="s">
        <v>323</v>
      </c>
      <c r="AH9" s="11" t="s">
        <v>180</v>
      </c>
      <c r="AI9" s="8"/>
      <c r="AJ9" s="8" t="s">
        <v>703</v>
      </c>
      <c r="AK9" s="35" t="s">
        <v>704</v>
      </c>
    </row>
    <row r="10" spans="1:37" s="5" customFormat="1">
      <c r="A10" s="28">
        <v>45402</v>
      </c>
      <c r="B10" s="27" t="s">
        <v>189</v>
      </c>
      <c r="C10" s="29" t="s">
        <v>215</v>
      </c>
      <c r="D10" s="30">
        <v>5.496527777777778E-2</v>
      </c>
      <c r="E10" s="29" t="s">
        <v>669</v>
      </c>
      <c r="F10" s="10">
        <v>12.2</v>
      </c>
      <c r="G10" s="10">
        <v>10.4</v>
      </c>
      <c r="H10" s="10">
        <v>11.2</v>
      </c>
      <c r="I10" s="10">
        <v>11.6</v>
      </c>
      <c r="J10" s="10">
        <v>11.3</v>
      </c>
      <c r="K10" s="10">
        <v>11.3</v>
      </c>
      <c r="L10" s="10">
        <v>11.9</v>
      </c>
      <c r="M10" s="31">
        <f t="shared" si="0"/>
        <v>33.799999999999997</v>
      </c>
      <c r="N10" s="31">
        <f t="shared" si="1"/>
        <v>11.6</v>
      </c>
      <c r="O10" s="31">
        <f t="shared" si="2"/>
        <v>34.5</v>
      </c>
      <c r="P10" s="32">
        <f t="shared" si="3"/>
        <v>56.7</v>
      </c>
      <c r="Q10" s="11" t="s">
        <v>217</v>
      </c>
      <c r="R10" s="11" t="s">
        <v>226</v>
      </c>
      <c r="S10" s="13" t="s">
        <v>223</v>
      </c>
      <c r="T10" s="13" t="s">
        <v>394</v>
      </c>
      <c r="U10" s="13" t="s">
        <v>235</v>
      </c>
      <c r="V10" s="13" t="s">
        <v>201</v>
      </c>
      <c r="W10" s="12">
        <v>14.7</v>
      </c>
      <c r="X10" s="12">
        <v>16.600000000000001</v>
      </c>
      <c r="Y10" s="12">
        <v>9.3000000000000007</v>
      </c>
      <c r="Z10" s="11" t="s">
        <v>201</v>
      </c>
      <c r="AA10" s="25">
        <v>-1.3</v>
      </c>
      <c r="AB10" s="11" t="s">
        <v>322</v>
      </c>
      <c r="AC10" s="11">
        <v>0.2</v>
      </c>
      <c r="AD10" s="11">
        <v>-1.5</v>
      </c>
      <c r="AE10" s="11"/>
      <c r="AF10" s="11" t="s">
        <v>324</v>
      </c>
      <c r="AG10" s="11" t="s">
        <v>324</v>
      </c>
      <c r="AH10" s="11" t="s">
        <v>196</v>
      </c>
      <c r="AI10" s="8"/>
      <c r="AJ10" s="8" t="s">
        <v>707</v>
      </c>
      <c r="AK10" s="35" t="s">
        <v>708</v>
      </c>
    </row>
    <row r="11" spans="1:37" s="5" customFormat="1">
      <c r="A11" s="28">
        <v>45403</v>
      </c>
      <c r="B11" s="27" t="s">
        <v>204</v>
      </c>
      <c r="C11" s="29" t="s">
        <v>215</v>
      </c>
      <c r="D11" s="30">
        <v>5.6273148148148149E-2</v>
      </c>
      <c r="E11" s="29" t="s">
        <v>652</v>
      </c>
      <c r="F11" s="10">
        <v>12.5</v>
      </c>
      <c r="G11" s="10">
        <v>10.9</v>
      </c>
      <c r="H11" s="10">
        <v>11.7</v>
      </c>
      <c r="I11" s="10">
        <v>12.1</v>
      </c>
      <c r="J11" s="10">
        <v>11.6</v>
      </c>
      <c r="K11" s="10">
        <v>11.1</v>
      </c>
      <c r="L11" s="10">
        <v>11.3</v>
      </c>
      <c r="M11" s="31">
        <f t="shared" si="0"/>
        <v>35.099999999999994</v>
      </c>
      <c r="N11" s="31">
        <f t="shared" si="1"/>
        <v>12.1</v>
      </c>
      <c r="O11" s="31">
        <f t="shared" si="2"/>
        <v>34</v>
      </c>
      <c r="P11" s="32">
        <f t="shared" si="3"/>
        <v>58.8</v>
      </c>
      <c r="Q11" s="11" t="s">
        <v>219</v>
      </c>
      <c r="R11" s="11" t="s">
        <v>220</v>
      </c>
      <c r="S11" s="13" t="s">
        <v>248</v>
      </c>
      <c r="T11" s="13" t="s">
        <v>248</v>
      </c>
      <c r="U11" s="13" t="s">
        <v>482</v>
      </c>
      <c r="V11" s="13" t="s">
        <v>201</v>
      </c>
      <c r="W11" s="12">
        <v>12.3</v>
      </c>
      <c r="X11" s="12">
        <v>14.6</v>
      </c>
      <c r="Y11" s="12">
        <v>9.5</v>
      </c>
      <c r="Z11" s="11" t="s">
        <v>201</v>
      </c>
      <c r="AA11" s="25">
        <v>-1.7</v>
      </c>
      <c r="AB11" s="11">
        <v>-0.3</v>
      </c>
      <c r="AC11" s="11">
        <v>-0.5</v>
      </c>
      <c r="AD11" s="11">
        <v>-1.5</v>
      </c>
      <c r="AE11" s="11"/>
      <c r="AF11" s="11" t="s">
        <v>327</v>
      </c>
      <c r="AG11" s="11" t="s">
        <v>323</v>
      </c>
      <c r="AH11" s="11" t="s">
        <v>180</v>
      </c>
      <c r="AI11" s="8"/>
      <c r="AJ11" s="8" t="s">
        <v>717</v>
      </c>
      <c r="AK11" s="35" t="s">
        <v>718</v>
      </c>
    </row>
    <row r="12" spans="1:37" s="5" customFormat="1">
      <c r="A12" s="28">
        <v>45410</v>
      </c>
      <c r="B12" s="27" t="s">
        <v>190</v>
      </c>
      <c r="C12" s="29" t="s">
        <v>215</v>
      </c>
      <c r="D12" s="30">
        <v>5.6261574074074075E-2</v>
      </c>
      <c r="E12" s="29" t="s">
        <v>762</v>
      </c>
      <c r="F12" s="10">
        <v>12.3</v>
      </c>
      <c r="G12" s="10">
        <v>10.9</v>
      </c>
      <c r="H12" s="10">
        <v>11.5</v>
      </c>
      <c r="I12" s="10">
        <v>11.8</v>
      </c>
      <c r="J12" s="10">
        <v>11.4</v>
      </c>
      <c r="K12" s="10">
        <v>11.5</v>
      </c>
      <c r="L12" s="10">
        <v>11.7</v>
      </c>
      <c r="M12" s="31">
        <f t="shared" si="0"/>
        <v>34.700000000000003</v>
      </c>
      <c r="N12" s="31">
        <f t="shared" si="1"/>
        <v>11.8</v>
      </c>
      <c r="O12" s="31">
        <f t="shared" si="2"/>
        <v>34.599999999999994</v>
      </c>
      <c r="P12" s="32">
        <f t="shared" si="3"/>
        <v>57.9</v>
      </c>
      <c r="Q12" s="11" t="s">
        <v>213</v>
      </c>
      <c r="R12" s="11" t="s">
        <v>233</v>
      </c>
      <c r="S12" s="13" t="s">
        <v>246</v>
      </c>
      <c r="T12" s="13" t="s">
        <v>414</v>
      </c>
      <c r="U12" s="13" t="s">
        <v>490</v>
      </c>
      <c r="V12" s="13" t="s">
        <v>201</v>
      </c>
      <c r="W12" s="12">
        <v>16.399999999999999</v>
      </c>
      <c r="X12" s="12">
        <v>14.6</v>
      </c>
      <c r="Y12" s="12">
        <v>9.1999999999999993</v>
      </c>
      <c r="Z12" s="11" t="s">
        <v>201</v>
      </c>
      <c r="AA12" s="25">
        <v>-1.8</v>
      </c>
      <c r="AB12" s="11" t="s">
        <v>322</v>
      </c>
      <c r="AC12" s="11">
        <v>-0.3</v>
      </c>
      <c r="AD12" s="11">
        <v>-1.5</v>
      </c>
      <c r="AE12" s="11"/>
      <c r="AF12" s="11" t="s">
        <v>327</v>
      </c>
      <c r="AG12" s="11" t="s">
        <v>324</v>
      </c>
      <c r="AH12" s="11" t="s">
        <v>197</v>
      </c>
      <c r="AI12" s="8"/>
      <c r="AJ12" s="8" t="s">
        <v>802</v>
      </c>
      <c r="AK12" s="35" t="s">
        <v>803</v>
      </c>
    </row>
    <row r="13" spans="1:37" s="5" customFormat="1">
      <c r="A13" s="28">
        <v>45416</v>
      </c>
      <c r="B13" s="27" t="s">
        <v>188</v>
      </c>
      <c r="C13" s="29" t="s">
        <v>215</v>
      </c>
      <c r="D13" s="30">
        <v>5.5648148148148148E-2</v>
      </c>
      <c r="E13" s="29" t="s">
        <v>827</v>
      </c>
      <c r="F13" s="10">
        <v>12.3</v>
      </c>
      <c r="G13" s="10">
        <v>11.2</v>
      </c>
      <c r="H13" s="10">
        <v>11.6</v>
      </c>
      <c r="I13" s="10">
        <v>11.8</v>
      </c>
      <c r="J13" s="10">
        <v>11.5</v>
      </c>
      <c r="K13" s="10">
        <v>10.9</v>
      </c>
      <c r="L13" s="10">
        <v>11.5</v>
      </c>
      <c r="M13" s="31">
        <f t="shared" si="0"/>
        <v>35.1</v>
      </c>
      <c r="N13" s="31">
        <f t="shared" si="1"/>
        <v>11.8</v>
      </c>
      <c r="O13" s="31">
        <f t="shared" si="2"/>
        <v>33.9</v>
      </c>
      <c r="P13" s="32">
        <f t="shared" si="3"/>
        <v>58.400000000000006</v>
      </c>
      <c r="Q13" s="11" t="s">
        <v>219</v>
      </c>
      <c r="R13" s="11" t="s">
        <v>220</v>
      </c>
      <c r="S13" s="13" t="s">
        <v>412</v>
      </c>
      <c r="T13" s="13" t="s">
        <v>594</v>
      </c>
      <c r="U13" s="13" t="s">
        <v>229</v>
      </c>
      <c r="V13" s="13" t="s">
        <v>201</v>
      </c>
      <c r="W13" s="12">
        <v>14.3</v>
      </c>
      <c r="X13" s="12">
        <v>14.7</v>
      </c>
      <c r="Y13" s="12">
        <v>9.5</v>
      </c>
      <c r="Z13" s="11" t="s">
        <v>201</v>
      </c>
      <c r="AA13" s="25">
        <v>-1.4</v>
      </c>
      <c r="AB13" s="11">
        <v>-0.3</v>
      </c>
      <c r="AC13" s="11">
        <v>-0.2</v>
      </c>
      <c r="AD13" s="11">
        <v>-1.5</v>
      </c>
      <c r="AE13" s="11"/>
      <c r="AF13" s="11" t="s">
        <v>324</v>
      </c>
      <c r="AG13" s="11" t="s">
        <v>323</v>
      </c>
      <c r="AH13" s="11" t="s">
        <v>197</v>
      </c>
      <c r="AI13" s="8"/>
      <c r="AJ13" s="8" t="s">
        <v>868</v>
      </c>
      <c r="AK13" s="35" t="s">
        <v>869</v>
      </c>
    </row>
    <row r="14" spans="1:37" s="5" customFormat="1">
      <c r="A14" s="28">
        <v>45416</v>
      </c>
      <c r="B14" s="27" t="s">
        <v>187</v>
      </c>
      <c r="C14" s="29" t="s">
        <v>215</v>
      </c>
      <c r="D14" s="30">
        <v>5.5636574074074074E-2</v>
      </c>
      <c r="E14" s="29" t="s">
        <v>837</v>
      </c>
      <c r="F14" s="10">
        <v>12.4</v>
      </c>
      <c r="G14" s="10">
        <v>11.4</v>
      </c>
      <c r="H14" s="10">
        <v>11.7</v>
      </c>
      <c r="I14" s="10">
        <v>11.5</v>
      </c>
      <c r="J14" s="10">
        <v>11.1</v>
      </c>
      <c r="K14" s="10">
        <v>11.2</v>
      </c>
      <c r="L14" s="10">
        <v>11.4</v>
      </c>
      <c r="M14" s="31">
        <f t="shared" si="0"/>
        <v>35.5</v>
      </c>
      <c r="N14" s="31">
        <f t="shared" si="1"/>
        <v>11.5</v>
      </c>
      <c r="O14" s="31">
        <f t="shared" si="2"/>
        <v>33.699999999999996</v>
      </c>
      <c r="P14" s="32">
        <f t="shared" si="3"/>
        <v>58.1</v>
      </c>
      <c r="Q14" s="11" t="s">
        <v>219</v>
      </c>
      <c r="R14" s="11" t="s">
        <v>220</v>
      </c>
      <c r="S14" s="13" t="s">
        <v>838</v>
      </c>
      <c r="T14" s="13" t="s">
        <v>839</v>
      </c>
      <c r="U14" s="13" t="s">
        <v>242</v>
      </c>
      <c r="V14" s="13" t="s">
        <v>201</v>
      </c>
      <c r="W14" s="12">
        <v>14.3</v>
      </c>
      <c r="X14" s="12">
        <v>14.7</v>
      </c>
      <c r="Y14" s="12">
        <v>9.5</v>
      </c>
      <c r="Z14" s="11" t="s">
        <v>201</v>
      </c>
      <c r="AA14" s="25">
        <v>-1</v>
      </c>
      <c r="AB14" s="11">
        <v>-0.5</v>
      </c>
      <c r="AC14" s="11" t="s">
        <v>326</v>
      </c>
      <c r="AD14" s="11">
        <v>-1.5</v>
      </c>
      <c r="AE14" s="11"/>
      <c r="AF14" s="11" t="s">
        <v>324</v>
      </c>
      <c r="AG14" s="11" t="s">
        <v>323</v>
      </c>
      <c r="AH14" s="11" t="s">
        <v>180</v>
      </c>
      <c r="AI14" s="8"/>
      <c r="AJ14" s="8" t="s">
        <v>872</v>
      </c>
      <c r="AK14" s="35" t="s">
        <v>873</v>
      </c>
    </row>
    <row r="15" spans="1:37" s="5" customFormat="1">
      <c r="A15" s="28">
        <v>45417</v>
      </c>
      <c r="B15" s="27" t="s">
        <v>186</v>
      </c>
      <c r="C15" s="29" t="s">
        <v>215</v>
      </c>
      <c r="D15" s="30">
        <v>5.5613425925925927E-2</v>
      </c>
      <c r="E15" s="29" t="s">
        <v>849</v>
      </c>
      <c r="F15" s="10">
        <v>12.4</v>
      </c>
      <c r="G15" s="10">
        <v>11</v>
      </c>
      <c r="H15" s="10">
        <v>11.1</v>
      </c>
      <c r="I15" s="10">
        <v>11.2</v>
      </c>
      <c r="J15" s="10">
        <v>11.4</v>
      </c>
      <c r="K15" s="10">
        <v>11.8</v>
      </c>
      <c r="L15" s="10">
        <v>11.6</v>
      </c>
      <c r="M15" s="31">
        <f t="shared" si="0"/>
        <v>34.5</v>
      </c>
      <c r="N15" s="31">
        <f t="shared" si="1"/>
        <v>11.2</v>
      </c>
      <c r="O15" s="31">
        <f t="shared" si="2"/>
        <v>34.800000000000004</v>
      </c>
      <c r="P15" s="32">
        <f t="shared" si="3"/>
        <v>57.1</v>
      </c>
      <c r="Q15" s="11" t="s">
        <v>213</v>
      </c>
      <c r="R15" s="11" t="s">
        <v>226</v>
      </c>
      <c r="S15" s="13" t="s">
        <v>389</v>
      </c>
      <c r="T15" s="13" t="s">
        <v>756</v>
      </c>
      <c r="U15" s="13" t="s">
        <v>850</v>
      </c>
      <c r="V15" s="13" t="s">
        <v>201</v>
      </c>
      <c r="W15" s="12">
        <v>15</v>
      </c>
      <c r="X15" s="12">
        <v>14.5</v>
      </c>
      <c r="Y15" s="12">
        <v>9.4</v>
      </c>
      <c r="Z15" s="11" t="s">
        <v>201</v>
      </c>
      <c r="AA15" s="25">
        <v>-1.7</v>
      </c>
      <c r="AB15" s="11" t="s">
        <v>322</v>
      </c>
      <c r="AC15" s="11">
        <v>-0.2</v>
      </c>
      <c r="AD15" s="11">
        <v>-1.5</v>
      </c>
      <c r="AE15" s="11"/>
      <c r="AF15" s="11" t="s">
        <v>324</v>
      </c>
      <c r="AG15" s="11" t="s">
        <v>324</v>
      </c>
      <c r="AH15" s="11" t="s">
        <v>197</v>
      </c>
      <c r="AI15" s="8" t="s">
        <v>904</v>
      </c>
      <c r="AJ15" s="8" t="s">
        <v>894</v>
      </c>
      <c r="AK15" s="35" t="s">
        <v>895</v>
      </c>
    </row>
    <row r="16" spans="1:37" s="5" customFormat="1">
      <c r="A16" s="28">
        <v>45423</v>
      </c>
      <c r="B16" s="27" t="s">
        <v>190</v>
      </c>
      <c r="C16" s="29" t="s">
        <v>215</v>
      </c>
      <c r="D16" s="30">
        <v>5.6261574074074075E-2</v>
      </c>
      <c r="E16" s="29" t="s">
        <v>911</v>
      </c>
      <c r="F16" s="10">
        <v>12.5</v>
      </c>
      <c r="G16" s="10">
        <v>11</v>
      </c>
      <c r="H16" s="10">
        <v>11.6</v>
      </c>
      <c r="I16" s="10">
        <v>11.6</v>
      </c>
      <c r="J16" s="10">
        <v>11.2</v>
      </c>
      <c r="K16" s="10">
        <v>11.6</v>
      </c>
      <c r="L16" s="10">
        <v>11.6</v>
      </c>
      <c r="M16" s="31">
        <f t="shared" si="0"/>
        <v>35.1</v>
      </c>
      <c r="N16" s="31">
        <f t="shared" si="1"/>
        <v>11.6</v>
      </c>
      <c r="O16" s="31">
        <f t="shared" si="2"/>
        <v>34.4</v>
      </c>
      <c r="P16" s="32">
        <f t="shared" si="3"/>
        <v>57.900000000000006</v>
      </c>
      <c r="Q16" s="11" t="s">
        <v>219</v>
      </c>
      <c r="R16" s="11" t="s">
        <v>220</v>
      </c>
      <c r="S16" s="13" t="s">
        <v>486</v>
      </c>
      <c r="T16" s="13" t="s">
        <v>912</v>
      </c>
      <c r="U16" s="13" t="s">
        <v>248</v>
      </c>
      <c r="V16" s="13" t="s">
        <v>196</v>
      </c>
      <c r="W16" s="12">
        <v>14.6</v>
      </c>
      <c r="X16" s="12">
        <v>15.1</v>
      </c>
      <c r="Y16" s="12">
        <v>9.6</v>
      </c>
      <c r="Z16" s="11" t="s">
        <v>201</v>
      </c>
      <c r="AA16" s="25">
        <v>-1.8</v>
      </c>
      <c r="AB16" s="11">
        <v>-0.2</v>
      </c>
      <c r="AC16" s="11">
        <v>-0.5</v>
      </c>
      <c r="AD16" s="11">
        <v>-1.5</v>
      </c>
      <c r="AE16" s="11"/>
      <c r="AF16" s="11" t="s">
        <v>327</v>
      </c>
      <c r="AG16" s="11" t="s">
        <v>324</v>
      </c>
      <c r="AH16" s="11" t="s">
        <v>197</v>
      </c>
      <c r="AI16" s="8" t="s">
        <v>904</v>
      </c>
      <c r="AJ16" s="8" t="s">
        <v>954</v>
      </c>
      <c r="AK16" s="35" t="s">
        <v>955</v>
      </c>
    </row>
    <row r="17" spans="1:37" s="5" customFormat="1">
      <c r="A17" s="28">
        <v>45423</v>
      </c>
      <c r="B17" s="27" t="s">
        <v>179</v>
      </c>
      <c r="C17" s="29" t="s">
        <v>215</v>
      </c>
      <c r="D17" s="30">
        <v>5.4942129629629632E-2</v>
      </c>
      <c r="E17" s="29" t="s">
        <v>919</v>
      </c>
      <c r="F17" s="10">
        <v>12.7</v>
      </c>
      <c r="G17" s="10">
        <v>11.1</v>
      </c>
      <c r="H17" s="10">
        <v>11</v>
      </c>
      <c r="I17" s="10">
        <v>11</v>
      </c>
      <c r="J17" s="10">
        <v>11.2</v>
      </c>
      <c r="K17" s="10">
        <v>11.4</v>
      </c>
      <c r="L17" s="10">
        <v>11.3</v>
      </c>
      <c r="M17" s="31">
        <f t="shared" si="0"/>
        <v>34.799999999999997</v>
      </c>
      <c r="N17" s="31">
        <f t="shared" si="1"/>
        <v>11</v>
      </c>
      <c r="O17" s="31">
        <f t="shared" si="2"/>
        <v>33.900000000000006</v>
      </c>
      <c r="P17" s="32">
        <f t="shared" si="3"/>
        <v>57</v>
      </c>
      <c r="Q17" s="11" t="s">
        <v>219</v>
      </c>
      <c r="R17" s="11" t="s">
        <v>220</v>
      </c>
      <c r="S17" s="13" t="s">
        <v>920</v>
      </c>
      <c r="T17" s="13" t="s">
        <v>223</v>
      </c>
      <c r="U17" s="13" t="s">
        <v>580</v>
      </c>
      <c r="V17" s="13" t="s">
        <v>196</v>
      </c>
      <c r="W17" s="12">
        <v>14.6</v>
      </c>
      <c r="X17" s="12">
        <v>15.1</v>
      </c>
      <c r="Y17" s="12">
        <v>9.6</v>
      </c>
      <c r="Z17" s="11" t="s">
        <v>201</v>
      </c>
      <c r="AA17" s="25">
        <v>-1</v>
      </c>
      <c r="AB17" s="11">
        <v>-0.2</v>
      </c>
      <c r="AC17" s="11">
        <v>0.3</v>
      </c>
      <c r="AD17" s="11">
        <v>-1.5</v>
      </c>
      <c r="AE17" s="11"/>
      <c r="AF17" s="11" t="s">
        <v>323</v>
      </c>
      <c r="AG17" s="11" t="s">
        <v>324</v>
      </c>
      <c r="AH17" s="11" t="s">
        <v>197</v>
      </c>
      <c r="AI17" s="8" t="s">
        <v>904</v>
      </c>
      <c r="AJ17" s="8"/>
      <c r="AK17" s="35"/>
    </row>
    <row r="18" spans="1:37" s="5" customFormat="1">
      <c r="A18" s="28">
        <v>45430</v>
      </c>
      <c r="B18" s="27" t="s">
        <v>187</v>
      </c>
      <c r="C18" s="29" t="s">
        <v>215</v>
      </c>
      <c r="D18" s="30">
        <v>5.6273148148148149E-2</v>
      </c>
      <c r="E18" s="29" t="s">
        <v>1006</v>
      </c>
      <c r="F18" s="10">
        <v>12.4</v>
      </c>
      <c r="G18" s="10">
        <v>11.1</v>
      </c>
      <c r="H18" s="10">
        <v>11.6</v>
      </c>
      <c r="I18" s="10">
        <v>11.9</v>
      </c>
      <c r="J18" s="10">
        <v>11.6</v>
      </c>
      <c r="K18" s="10">
        <v>11.3</v>
      </c>
      <c r="L18" s="10">
        <v>11.3</v>
      </c>
      <c r="M18" s="31">
        <f t="shared" si="0"/>
        <v>35.1</v>
      </c>
      <c r="N18" s="31">
        <f t="shared" si="1"/>
        <v>11.9</v>
      </c>
      <c r="O18" s="31">
        <f t="shared" si="2"/>
        <v>34.200000000000003</v>
      </c>
      <c r="P18" s="32">
        <f t="shared" si="3"/>
        <v>58.6</v>
      </c>
      <c r="Q18" s="11" t="s">
        <v>219</v>
      </c>
      <c r="R18" s="11" t="s">
        <v>220</v>
      </c>
      <c r="S18" s="13" t="s">
        <v>367</v>
      </c>
      <c r="T18" s="13" t="s">
        <v>222</v>
      </c>
      <c r="U18" s="13" t="s">
        <v>223</v>
      </c>
      <c r="V18" s="13" t="s">
        <v>196</v>
      </c>
      <c r="W18" s="12">
        <v>13.8</v>
      </c>
      <c r="X18" s="12">
        <v>12.6</v>
      </c>
      <c r="Y18" s="12">
        <v>9.8000000000000007</v>
      </c>
      <c r="Z18" s="11" t="s">
        <v>201</v>
      </c>
      <c r="AA18" s="25">
        <v>-0.5</v>
      </c>
      <c r="AB18" s="11">
        <v>-0.3</v>
      </c>
      <c r="AC18" s="11">
        <v>0.7</v>
      </c>
      <c r="AD18" s="11">
        <v>-1.5</v>
      </c>
      <c r="AE18" s="11"/>
      <c r="AF18" s="11" t="s">
        <v>323</v>
      </c>
      <c r="AG18" s="11" t="s">
        <v>323</v>
      </c>
      <c r="AH18" s="11" t="s">
        <v>197</v>
      </c>
      <c r="AI18" s="8"/>
      <c r="AJ18" s="8" t="s">
        <v>1040</v>
      </c>
      <c r="AK18" s="35" t="s">
        <v>1041</v>
      </c>
    </row>
    <row r="19" spans="1:37" s="5" customFormat="1">
      <c r="A19" s="28">
        <v>45431</v>
      </c>
      <c r="B19" s="27" t="s">
        <v>189</v>
      </c>
      <c r="C19" s="29" t="s">
        <v>215</v>
      </c>
      <c r="D19" s="30">
        <v>5.5613425925925927E-2</v>
      </c>
      <c r="E19" s="29" t="s">
        <v>601</v>
      </c>
      <c r="F19" s="10">
        <v>12.3</v>
      </c>
      <c r="G19" s="10">
        <v>10.8</v>
      </c>
      <c r="H19" s="10">
        <v>11.5</v>
      </c>
      <c r="I19" s="10">
        <v>11.7</v>
      </c>
      <c r="J19" s="10">
        <v>11.4</v>
      </c>
      <c r="K19" s="10">
        <v>11.5</v>
      </c>
      <c r="L19" s="10">
        <v>11.3</v>
      </c>
      <c r="M19" s="31">
        <f t="shared" si="0"/>
        <v>34.6</v>
      </c>
      <c r="N19" s="31">
        <f t="shared" si="1"/>
        <v>11.7</v>
      </c>
      <c r="O19" s="31">
        <f t="shared" si="2"/>
        <v>34.200000000000003</v>
      </c>
      <c r="P19" s="32">
        <f t="shared" si="3"/>
        <v>57.699999999999996</v>
      </c>
      <c r="Q19" s="11" t="s">
        <v>213</v>
      </c>
      <c r="R19" s="11" t="s">
        <v>230</v>
      </c>
      <c r="S19" s="13" t="s">
        <v>394</v>
      </c>
      <c r="T19" s="13" t="s">
        <v>838</v>
      </c>
      <c r="U19" s="13" t="s">
        <v>235</v>
      </c>
      <c r="V19" s="13" t="s">
        <v>196</v>
      </c>
      <c r="W19" s="12">
        <v>12.6</v>
      </c>
      <c r="X19" s="12">
        <v>13.8</v>
      </c>
      <c r="Y19" s="12">
        <v>9.8000000000000007</v>
      </c>
      <c r="Z19" s="11" t="s">
        <v>201</v>
      </c>
      <c r="AA19" s="25">
        <v>-0.7</v>
      </c>
      <c r="AB19" s="11">
        <v>-0.1</v>
      </c>
      <c r="AC19" s="11">
        <v>0.6</v>
      </c>
      <c r="AD19" s="11">
        <v>-1.4</v>
      </c>
      <c r="AE19" s="11"/>
      <c r="AF19" s="11" t="s">
        <v>323</v>
      </c>
      <c r="AG19" s="11" t="s">
        <v>323</v>
      </c>
      <c r="AH19" s="11" t="s">
        <v>197</v>
      </c>
      <c r="AI19" s="8"/>
      <c r="AJ19" s="8" t="s">
        <v>1061</v>
      </c>
      <c r="AK19" s="35" t="s">
        <v>1062</v>
      </c>
    </row>
    <row r="20" spans="1:37" s="5" customFormat="1">
      <c r="A20" s="28">
        <v>45437</v>
      </c>
      <c r="B20" s="27" t="s">
        <v>190</v>
      </c>
      <c r="C20" s="29" t="s">
        <v>215</v>
      </c>
      <c r="D20" s="30">
        <v>5.7013888888888892E-2</v>
      </c>
      <c r="E20" s="29" t="s">
        <v>1075</v>
      </c>
      <c r="F20" s="10">
        <v>12.4</v>
      </c>
      <c r="G20" s="10">
        <v>11.5</v>
      </c>
      <c r="H20" s="10">
        <v>12.3</v>
      </c>
      <c r="I20" s="10">
        <v>12.5</v>
      </c>
      <c r="J20" s="10">
        <v>11.7</v>
      </c>
      <c r="K20" s="10">
        <v>11</v>
      </c>
      <c r="L20" s="10">
        <v>11.2</v>
      </c>
      <c r="M20" s="31">
        <f t="shared" si="0"/>
        <v>36.200000000000003</v>
      </c>
      <c r="N20" s="31">
        <f t="shared" si="1"/>
        <v>12.5</v>
      </c>
      <c r="O20" s="31">
        <f t="shared" si="2"/>
        <v>33.9</v>
      </c>
      <c r="P20" s="32">
        <f t="shared" si="3"/>
        <v>60.400000000000006</v>
      </c>
      <c r="Q20" s="11" t="s">
        <v>221</v>
      </c>
      <c r="R20" s="11" t="s">
        <v>220</v>
      </c>
      <c r="S20" s="13" t="s">
        <v>678</v>
      </c>
      <c r="T20" s="13" t="s">
        <v>912</v>
      </c>
      <c r="U20" s="13" t="s">
        <v>242</v>
      </c>
      <c r="V20" s="13" t="s">
        <v>197</v>
      </c>
      <c r="W20" s="12">
        <v>13.7</v>
      </c>
      <c r="X20" s="12">
        <v>14.5</v>
      </c>
      <c r="Y20" s="12">
        <v>9.6999999999999993</v>
      </c>
      <c r="Z20" s="11" t="s">
        <v>201</v>
      </c>
      <c r="AA20" s="25">
        <v>-0.3</v>
      </c>
      <c r="AB20" s="11">
        <v>-0.6</v>
      </c>
      <c r="AC20" s="11">
        <v>0.6</v>
      </c>
      <c r="AD20" s="11">
        <v>-1.5</v>
      </c>
      <c r="AE20" s="11"/>
      <c r="AF20" s="11" t="s">
        <v>323</v>
      </c>
      <c r="AG20" s="11" t="s">
        <v>324</v>
      </c>
      <c r="AH20" s="11" t="s">
        <v>197</v>
      </c>
      <c r="AI20" s="8"/>
      <c r="AJ20" s="8" t="s">
        <v>1101</v>
      </c>
      <c r="AK20" s="35" t="s">
        <v>1102</v>
      </c>
    </row>
    <row r="21" spans="1:37" s="5" customFormat="1">
      <c r="A21" s="28">
        <v>45437</v>
      </c>
      <c r="B21" s="27" t="s">
        <v>188</v>
      </c>
      <c r="C21" s="29" t="s">
        <v>215</v>
      </c>
      <c r="D21" s="30">
        <v>5.6250000000000001E-2</v>
      </c>
      <c r="E21" s="29" t="s">
        <v>1078</v>
      </c>
      <c r="F21" s="10">
        <v>12.5</v>
      </c>
      <c r="G21" s="10">
        <v>11.3</v>
      </c>
      <c r="H21" s="10">
        <v>11.9</v>
      </c>
      <c r="I21" s="10">
        <v>11.8</v>
      </c>
      <c r="J21" s="10">
        <v>11.2</v>
      </c>
      <c r="K21" s="10">
        <v>11</v>
      </c>
      <c r="L21" s="10">
        <v>11.3</v>
      </c>
      <c r="M21" s="31">
        <f t="shared" si="0"/>
        <v>35.700000000000003</v>
      </c>
      <c r="N21" s="31">
        <f t="shared" si="1"/>
        <v>11.8</v>
      </c>
      <c r="O21" s="31">
        <f t="shared" si="2"/>
        <v>33.5</v>
      </c>
      <c r="P21" s="32">
        <f t="shared" si="3"/>
        <v>58.7</v>
      </c>
      <c r="Q21" s="11" t="s">
        <v>221</v>
      </c>
      <c r="R21" s="11" t="s">
        <v>220</v>
      </c>
      <c r="S21" s="13" t="s">
        <v>218</v>
      </c>
      <c r="T21" s="13" t="s">
        <v>234</v>
      </c>
      <c r="U21" s="13" t="s">
        <v>229</v>
      </c>
      <c r="V21" s="13" t="s">
        <v>197</v>
      </c>
      <c r="W21" s="12">
        <v>13.7</v>
      </c>
      <c r="X21" s="12">
        <v>14.5</v>
      </c>
      <c r="Y21" s="12">
        <v>9.6999999999999993</v>
      </c>
      <c r="Z21" s="11" t="s">
        <v>201</v>
      </c>
      <c r="AA21" s="25">
        <v>-1.2</v>
      </c>
      <c r="AB21" s="11">
        <v>-0.6</v>
      </c>
      <c r="AC21" s="11">
        <v>-0.3</v>
      </c>
      <c r="AD21" s="11">
        <v>-1.5</v>
      </c>
      <c r="AE21" s="11" t="s">
        <v>329</v>
      </c>
      <c r="AF21" s="11" t="s">
        <v>327</v>
      </c>
      <c r="AG21" s="11" t="s">
        <v>324</v>
      </c>
      <c r="AH21" s="11" t="s">
        <v>197</v>
      </c>
      <c r="AI21" s="8"/>
      <c r="AJ21" s="8" t="s">
        <v>1107</v>
      </c>
      <c r="AK21" s="35" t="s">
        <v>1108</v>
      </c>
    </row>
    <row r="22" spans="1:37" s="5" customFormat="1">
      <c r="A22" s="28">
        <v>45444</v>
      </c>
      <c r="B22" s="27" t="s">
        <v>186</v>
      </c>
      <c r="C22" s="29" t="s">
        <v>215</v>
      </c>
      <c r="D22" s="30">
        <v>5.559027777777778E-2</v>
      </c>
      <c r="E22" s="29" t="s">
        <v>1151</v>
      </c>
      <c r="F22" s="10">
        <v>12.2</v>
      </c>
      <c r="G22" s="10">
        <v>10.5</v>
      </c>
      <c r="H22" s="10">
        <v>11.5</v>
      </c>
      <c r="I22" s="10">
        <v>11.9</v>
      </c>
      <c r="J22" s="10">
        <v>11.2</v>
      </c>
      <c r="K22" s="10">
        <v>11.4</v>
      </c>
      <c r="L22" s="10">
        <v>11.6</v>
      </c>
      <c r="M22" s="31">
        <f t="shared" si="0"/>
        <v>34.200000000000003</v>
      </c>
      <c r="N22" s="31">
        <f t="shared" si="1"/>
        <v>11.9</v>
      </c>
      <c r="O22" s="31">
        <f t="shared" si="2"/>
        <v>34.200000000000003</v>
      </c>
      <c r="P22" s="32">
        <f t="shared" si="3"/>
        <v>57.3</v>
      </c>
      <c r="Q22" s="11" t="s">
        <v>213</v>
      </c>
      <c r="R22" s="11" t="s">
        <v>226</v>
      </c>
      <c r="S22" s="13" t="s">
        <v>273</v>
      </c>
      <c r="T22" s="13" t="s">
        <v>756</v>
      </c>
      <c r="U22" s="13" t="s">
        <v>766</v>
      </c>
      <c r="V22" s="13" t="s">
        <v>197</v>
      </c>
      <c r="W22" s="12">
        <v>17.5</v>
      </c>
      <c r="X22" s="12">
        <v>18</v>
      </c>
      <c r="Y22" s="12">
        <v>9.6999999999999993</v>
      </c>
      <c r="Z22" s="11" t="s">
        <v>201</v>
      </c>
      <c r="AA22" s="25">
        <v>-1.9</v>
      </c>
      <c r="AB22" s="11" t="s">
        <v>322</v>
      </c>
      <c r="AC22" s="11">
        <v>-0.4</v>
      </c>
      <c r="AD22" s="11">
        <v>-1.5</v>
      </c>
      <c r="AE22" s="11"/>
      <c r="AF22" s="11" t="s">
        <v>327</v>
      </c>
      <c r="AG22" s="11" t="s">
        <v>324</v>
      </c>
      <c r="AH22" s="11" t="s">
        <v>196</v>
      </c>
      <c r="AI22" s="8"/>
      <c r="AJ22" s="8" t="s">
        <v>1193</v>
      </c>
      <c r="AK22" s="35" t="s">
        <v>1194</v>
      </c>
    </row>
    <row r="23" spans="1:37" s="5" customFormat="1">
      <c r="A23" s="28">
        <v>45444</v>
      </c>
      <c r="B23" s="27" t="s">
        <v>187</v>
      </c>
      <c r="C23" s="29" t="s">
        <v>215</v>
      </c>
      <c r="D23" s="30">
        <v>5.5625000000000001E-2</v>
      </c>
      <c r="E23" s="29" t="s">
        <v>849</v>
      </c>
      <c r="F23" s="10">
        <v>12.3</v>
      </c>
      <c r="G23" s="10">
        <v>10.7</v>
      </c>
      <c r="H23" s="10">
        <v>11.3</v>
      </c>
      <c r="I23" s="10">
        <v>11.5</v>
      </c>
      <c r="J23" s="10">
        <v>11.5</v>
      </c>
      <c r="K23" s="10">
        <v>11.5</v>
      </c>
      <c r="L23" s="10">
        <v>11.8</v>
      </c>
      <c r="M23" s="31">
        <f t="shared" si="0"/>
        <v>34.299999999999997</v>
      </c>
      <c r="N23" s="31">
        <f t="shared" si="1"/>
        <v>11.5</v>
      </c>
      <c r="O23" s="31">
        <f t="shared" si="2"/>
        <v>34.799999999999997</v>
      </c>
      <c r="P23" s="32">
        <f t="shared" si="3"/>
        <v>57.3</v>
      </c>
      <c r="Q23" s="11" t="s">
        <v>213</v>
      </c>
      <c r="R23" s="11" t="s">
        <v>226</v>
      </c>
      <c r="S23" s="13" t="s">
        <v>389</v>
      </c>
      <c r="T23" s="13" t="s">
        <v>255</v>
      </c>
      <c r="U23" s="13" t="s">
        <v>235</v>
      </c>
      <c r="V23" s="13" t="s">
        <v>197</v>
      </c>
      <c r="W23" s="12">
        <v>17.5</v>
      </c>
      <c r="X23" s="12">
        <v>18</v>
      </c>
      <c r="Y23" s="12">
        <v>9.6999999999999993</v>
      </c>
      <c r="Z23" s="11" t="s">
        <v>201</v>
      </c>
      <c r="AA23" s="25">
        <v>-1.1000000000000001</v>
      </c>
      <c r="AB23" s="11" t="s">
        <v>322</v>
      </c>
      <c r="AC23" s="11">
        <v>0.4</v>
      </c>
      <c r="AD23" s="11">
        <v>-1.5</v>
      </c>
      <c r="AE23" s="11"/>
      <c r="AF23" s="11" t="s">
        <v>323</v>
      </c>
      <c r="AG23" s="11" t="s">
        <v>324</v>
      </c>
      <c r="AH23" s="11" t="s">
        <v>180</v>
      </c>
      <c r="AI23" s="8"/>
      <c r="AJ23" s="8" t="s">
        <v>1199</v>
      </c>
      <c r="AK23" s="35" t="s">
        <v>1200</v>
      </c>
    </row>
    <row r="24" spans="1:37" s="5" customFormat="1">
      <c r="A24" s="28">
        <v>45445</v>
      </c>
      <c r="B24" s="27" t="s">
        <v>190</v>
      </c>
      <c r="C24" s="29" t="s">
        <v>1152</v>
      </c>
      <c r="D24" s="30">
        <v>5.6319444444444443E-2</v>
      </c>
      <c r="E24" s="29" t="s">
        <v>1164</v>
      </c>
      <c r="F24" s="10">
        <v>12.5</v>
      </c>
      <c r="G24" s="10">
        <v>10.9</v>
      </c>
      <c r="H24" s="10">
        <v>11.5</v>
      </c>
      <c r="I24" s="10">
        <v>11.8</v>
      </c>
      <c r="J24" s="10">
        <v>11.5</v>
      </c>
      <c r="K24" s="10">
        <v>11.4</v>
      </c>
      <c r="L24" s="10">
        <v>12</v>
      </c>
      <c r="M24" s="31">
        <f t="shared" si="0"/>
        <v>34.9</v>
      </c>
      <c r="N24" s="31">
        <f t="shared" si="1"/>
        <v>11.8</v>
      </c>
      <c r="O24" s="31">
        <f t="shared" si="2"/>
        <v>34.9</v>
      </c>
      <c r="P24" s="32">
        <f t="shared" si="3"/>
        <v>58.2</v>
      </c>
      <c r="Q24" s="11" t="s">
        <v>213</v>
      </c>
      <c r="R24" s="11" t="s">
        <v>226</v>
      </c>
      <c r="S24" s="13" t="s">
        <v>246</v>
      </c>
      <c r="T24" s="48" t="s">
        <v>1181</v>
      </c>
      <c r="U24" s="13"/>
      <c r="V24" s="13" t="s">
        <v>197</v>
      </c>
      <c r="W24" s="12">
        <v>17.5</v>
      </c>
      <c r="X24" s="12">
        <v>19.5</v>
      </c>
      <c r="Y24" s="12">
        <v>8.8000000000000007</v>
      </c>
      <c r="Z24" s="11" t="s">
        <v>201</v>
      </c>
      <c r="AA24" s="25">
        <v>-1.2</v>
      </c>
      <c r="AB24" s="11" t="s">
        <v>322</v>
      </c>
      <c r="AC24" s="11">
        <v>0.2</v>
      </c>
      <c r="AD24" s="11">
        <v>-1.4</v>
      </c>
      <c r="AE24" s="11"/>
      <c r="AF24" s="11" t="s">
        <v>324</v>
      </c>
      <c r="AG24" s="11" t="s">
        <v>323</v>
      </c>
      <c r="AH24" s="11" t="s">
        <v>197</v>
      </c>
      <c r="AI24" s="8"/>
      <c r="AJ24" s="8" t="s">
        <v>1209</v>
      </c>
      <c r="AK24" s="35" t="s">
        <v>1210</v>
      </c>
    </row>
    <row r="25" spans="1:37" s="5" customFormat="1">
      <c r="A25" s="28">
        <v>45445</v>
      </c>
      <c r="B25" s="27" t="s">
        <v>1141</v>
      </c>
      <c r="C25" s="29" t="s">
        <v>738</v>
      </c>
      <c r="D25" s="30">
        <v>5.7048611111111112E-2</v>
      </c>
      <c r="E25" s="29" t="s">
        <v>1170</v>
      </c>
      <c r="F25" s="10">
        <v>13.1</v>
      </c>
      <c r="G25" s="10">
        <v>11.3</v>
      </c>
      <c r="H25" s="10">
        <v>12.3</v>
      </c>
      <c r="I25" s="10">
        <v>12.4</v>
      </c>
      <c r="J25" s="10">
        <v>11.3</v>
      </c>
      <c r="K25" s="10">
        <v>11.3</v>
      </c>
      <c r="L25" s="10">
        <v>11.2</v>
      </c>
      <c r="M25" s="31">
        <f t="shared" si="0"/>
        <v>36.700000000000003</v>
      </c>
      <c r="N25" s="31">
        <f t="shared" si="1"/>
        <v>12.4</v>
      </c>
      <c r="O25" s="31">
        <f t="shared" si="2"/>
        <v>33.799999999999997</v>
      </c>
      <c r="P25" s="32">
        <f t="shared" si="3"/>
        <v>60.400000000000006</v>
      </c>
      <c r="Q25" s="11" t="s">
        <v>221</v>
      </c>
      <c r="R25" s="11" t="s">
        <v>220</v>
      </c>
      <c r="S25" s="13" t="s">
        <v>766</v>
      </c>
      <c r="T25" s="13" t="s">
        <v>1171</v>
      </c>
      <c r="U25" s="13" t="s">
        <v>403</v>
      </c>
      <c r="V25" s="13" t="s">
        <v>197</v>
      </c>
      <c r="W25" s="12">
        <v>17.5</v>
      </c>
      <c r="X25" s="12">
        <v>19.5</v>
      </c>
      <c r="Y25" s="12">
        <v>8.8000000000000007</v>
      </c>
      <c r="Z25" s="11" t="s">
        <v>201</v>
      </c>
      <c r="AA25" s="25">
        <v>-0.6</v>
      </c>
      <c r="AB25" s="11">
        <v>-0.7</v>
      </c>
      <c r="AC25" s="11">
        <v>0.1</v>
      </c>
      <c r="AD25" s="11">
        <v>-1.4</v>
      </c>
      <c r="AE25" s="11" t="s">
        <v>329</v>
      </c>
      <c r="AF25" s="11" t="s">
        <v>324</v>
      </c>
      <c r="AG25" s="11" t="s">
        <v>324</v>
      </c>
      <c r="AH25" s="11" t="s">
        <v>197</v>
      </c>
      <c r="AI25" s="8"/>
      <c r="AJ25" s="8" t="s">
        <v>1215</v>
      </c>
      <c r="AK25" s="35" t="s">
        <v>1216</v>
      </c>
    </row>
    <row r="26" spans="1:37" s="5" customFormat="1">
      <c r="A26" s="28">
        <v>45458</v>
      </c>
      <c r="B26" s="27" t="s">
        <v>190</v>
      </c>
      <c r="C26" s="29" t="s">
        <v>215</v>
      </c>
      <c r="D26" s="30">
        <v>5.6967592592592591E-2</v>
      </c>
      <c r="E26" s="29" t="s">
        <v>1304</v>
      </c>
      <c r="F26" s="10">
        <v>12.4</v>
      </c>
      <c r="G26" s="10">
        <v>11.4</v>
      </c>
      <c r="H26" s="10">
        <v>12.1</v>
      </c>
      <c r="I26" s="10">
        <v>12.5</v>
      </c>
      <c r="J26" s="10">
        <v>11.2</v>
      </c>
      <c r="K26" s="10">
        <v>11.2</v>
      </c>
      <c r="L26" s="10">
        <v>11.4</v>
      </c>
      <c r="M26" s="31">
        <f t="shared" si="0"/>
        <v>35.9</v>
      </c>
      <c r="N26" s="31">
        <f t="shared" si="1"/>
        <v>12.5</v>
      </c>
      <c r="O26" s="31">
        <f t="shared" si="2"/>
        <v>33.799999999999997</v>
      </c>
      <c r="P26" s="32">
        <f t="shared" si="3"/>
        <v>59.599999999999994</v>
      </c>
      <c r="Q26" s="11" t="s">
        <v>219</v>
      </c>
      <c r="R26" s="11" t="s">
        <v>220</v>
      </c>
      <c r="S26" s="13" t="s">
        <v>280</v>
      </c>
      <c r="T26" s="13" t="s">
        <v>915</v>
      </c>
      <c r="U26" s="13" t="s">
        <v>1091</v>
      </c>
      <c r="V26" s="13" t="s">
        <v>180</v>
      </c>
      <c r="W26" s="12">
        <v>14</v>
      </c>
      <c r="X26" s="12">
        <v>16.3</v>
      </c>
      <c r="Y26" s="12">
        <v>9.5</v>
      </c>
      <c r="Z26" s="11" t="s">
        <v>201</v>
      </c>
      <c r="AA26" s="25">
        <v>-0.6</v>
      </c>
      <c r="AB26" s="11">
        <v>-0.5</v>
      </c>
      <c r="AC26" s="11">
        <v>0.5</v>
      </c>
      <c r="AD26" s="11">
        <v>-1.6</v>
      </c>
      <c r="AE26" s="11"/>
      <c r="AF26" s="11" t="s">
        <v>323</v>
      </c>
      <c r="AG26" s="11" t="s">
        <v>324</v>
      </c>
      <c r="AH26" s="11" t="s">
        <v>197</v>
      </c>
      <c r="AI26" s="8"/>
      <c r="AJ26" s="8" t="s">
        <v>1352</v>
      </c>
      <c r="AK26" s="35" t="s">
        <v>1353</v>
      </c>
    </row>
    <row r="27" spans="1:37" s="5" customFormat="1">
      <c r="A27" s="28">
        <v>45458</v>
      </c>
      <c r="B27" s="27" t="s">
        <v>189</v>
      </c>
      <c r="C27" s="29" t="s">
        <v>215</v>
      </c>
      <c r="D27" s="30">
        <v>5.5601851851851854E-2</v>
      </c>
      <c r="E27" s="29" t="s">
        <v>1311</v>
      </c>
      <c r="F27" s="10">
        <v>12.6</v>
      </c>
      <c r="G27" s="10">
        <v>11.1</v>
      </c>
      <c r="H27" s="10">
        <v>11.4</v>
      </c>
      <c r="I27" s="10">
        <v>11.3</v>
      </c>
      <c r="J27" s="10">
        <v>11</v>
      </c>
      <c r="K27" s="10">
        <v>11.2</v>
      </c>
      <c r="L27" s="10">
        <v>11.8</v>
      </c>
      <c r="M27" s="31">
        <f t="shared" si="0"/>
        <v>35.1</v>
      </c>
      <c r="N27" s="31">
        <f t="shared" si="1"/>
        <v>11.3</v>
      </c>
      <c r="O27" s="31">
        <f t="shared" si="2"/>
        <v>34</v>
      </c>
      <c r="P27" s="32">
        <f t="shared" si="3"/>
        <v>57.400000000000006</v>
      </c>
      <c r="Q27" s="11" t="s">
        <v>219</v>
      </c>
      <c r="R27" s="11" t="s">
        <v>220</v>
      </c>
      <c r="S27" s="13" t="s">
        <v>216</v>
      </c>
      <c r="T27" s="13" t="s">
        <v>394</v>
      </c>
      <c r="U27" s="13" t="s">
        <v>222</v>
      </c>
      <c r="V27" s="13" t="s">
        <v>180</v>
      </c>
      <c r="W27" s="12">
        <v>14</v>
      </c>
      <c r="X27" s="12">
        <v>16.3</v>
      </c>
      <c r="Y27" s="12">
        <v>9.5</v>
      </c>
      <c r="Z27" s="11" t="s">
        <v>201</v>
      </c>
      <c r="AA27" s="25">
        <v>-0.8</v>
      </c>
      <c r="AB27" s="11">
        <v>-0.3</v>
      </c>
      <c r="AC27" s="11">
        <v>0.5</v>
      </c>
      <c r="AD27" s="11">
        <v>-1.6</v>
      </c>
      <c r="AE27" s="11"/>
      <c r="AF27" s="11" t="s">
        <v>323</v>
      </c>
      <c r="AG27" s="11" t="s">
        <v>324</v>
      </c>
      <c r="AH27" s="11" t="s">
        <v>180</v>
      </c>
      <c r="AI27" s="8"/>
      <c r="AJ27" s="8" t="s">
        <v>1326</v>
      </c>
      <c r="AK27" s="35" t="s">
        <v>1327</v>
      </c>
    </row>
    <row r="28" spans="1:37" s="5" customFormat="1">
      <c r="A28" s="28">
        <v>45459</v>
      </c>
      <c r="B28" s="27" t="s">
        <v>1142</v>
      </c>
      <c r="C28" s="29" t="s">
        <v>215</v>
      </c>
      <c r="D28" s="30">
        <v>5.6956018518518517E-2</v>
      </c>
      <c r="E28" s="29" t="s">
        <v>1318</v>
      </c>
      <c r="F28" s="10">
        <v>12.8</v>
      </c>
      <c r="G28" s="10">
        <v>11.3</v>
      </c>
      <c r="H28" s="10">
        <v>11.4</v>
      </c>
      <c r="I28" s="10">
        <v>11.9</v>
      </c>
      <c r="J28" s="10">
        <v>11.6</v>
      </c>
      <c r="K28" s="10">
        <v>11.4</v>
      </c>
      <c r="L28" s="10">
        <v>11.7</v>
      </c>
      <c r="M28" s="31">
        <f t="shared" si="0"/>
        <v>35.5</v>
      </c>
      <c r="N28" s="31">
        <f t="shared" si="1"/>
        <v>11.9</v>
      </c>
      <c r="O28" s="31">
        <f t="shared" si="2"/>
        <v>34.700000000000003</v>
      </c>
      <c r="P28" s="32">
        <f t="shared" si="3"/>
        <v>59</v>
      </c>
      <c r="Q28" s="11" t="s">
        <v>219</v>
      </c>
      <c r="R28" s="11" t="s">
        <v>220</v>
      </c>
      <c r="S28" s="13" t="s">
        <v>766</v>
      </c>
      <c r="T28" s="13" t="s">
        <v>242</v>
      </c>
      <c r="U28" s="13" t="s">
        <v>228</v>
      </c>
      <c r="V28" s="13" t="s">
        <v>180</v>
      </c>
      <c r="W28" s="12">
        <v>15</v>
      </c>
      <c r="X28" s="12">
        <v>17.399999999999999</v>
      </c>
      <c r="Y28" s="12">
        <v>9.3000000000000007</v>
      </c>
      <c r="Z28" s="11" t="s">
        <v>201</v>
      </c>
      <c r="AA28" s="25">
        <v>-1.4</v>
      </c>
      <c r="AB28" s="11">
        <v>-0.2</v>
      </c>
      <c r="AC28" s="11">
        <v>-0.1</v>
      </c>
      <c r="AD28" s="11">
        <v>-1.5</v>
      </c>
      <c r="AE28" s="11"/>
      <c r="AF28" s="11" t="s">
        <v>324</v>
      </c>
      <c r="AG28" s="11" t="s">
        <v>324</v>
      </c>
      <c r="AH28" s="11" t="s">
        <v>197</v>
      </c>
      <c r="AI28" s="8"/>
      <c r="AJ28" s="8" t="s">
        <v>1362</v>
      </c>
      <c r="AK28" s="35" t="s">
        <v>1363</v>
      </c>
    </row>
    <row r="29" spans="1:37" s="5" customFormat="1">
      <c r="A29" s="28">
        <v>45459</v>
      </c>
      <c r="B29" s="27" t="s">
        <v>187</v>
      </c>
      <c r="C29" s="29" t="s">
        <v>215</v>
      </c>
      <c r="D29" s="30">
        <v>5.5567129629629633E-2</v>
      </c>
      <c r="E29" s="29" t="s">
        <v>366</v>
      </c>
      <c r="F29" s="10">
        <v>12.5</v>
      </c>
      <c r="G29" s="10">
        <v>10.9</v>
      </c>
      <c r="H29" s="10">
        <v>11.3</v>
      </c>
      <c r="I29" s="10">
        <v>11.5</v>
      </c>
      <c r="J29" s="10">
        <v>11.3</v>
      </c>
      <c r="K29" s="10">
        <v>11.1</v>
      </c>
      <c r="L29" s="10">
        <v>11.5</v>
      </c>
      <c r="M29" s="31">
        <f t="shared" si="0"/>
        <v>34.700000000000003</v>
      </c>
      <c r="N29" s="31">
        <f t="shared" si="1"/>
        <v>11.5</v>
      </c>
      <c r="O29" s="31">
        <f t="shared" si="2"/>
        <v>33.9</v>
      </c>
      <c r="P29" s="32">
        <f t="shared" si="3"/>
        <v>57.5</v>
      </c>
      <c r="Q29" s="11" t="s">
        <v>219</v>
      </c>
      <c r="R29" s="11" t="s">
        <v>220</v>
      </c>
      <c r="S29" s="13" t="s">
        <v>273</v>
      </c>
      <c r="T29" s="13" t="s">
        <v>391</v>
      </c>
      <c r="U29" s="13" t="s">
        <v>242</v>
      </c>
      <c r="V29" s="13" t="s">
        <v>180</v>
      </c>
      <c r="W29" s="12">
        <v>15</v>
      </c>
      <c r="X29" s="12">
        <v>17.399999999999999</v>
      </c>
      <c r="Y29" s="12">
        <v>9.3000000000000007</v>
      </c>
      <c r="Z29" s="11" t="s">
        <v>201</v>
      </c>
      <c r="AA29" s="25">
        <v>-1.6</v>
      </c>
      <c r="AB29" s="11">
        <v>-0.2</v>
      </c>
      <c r="AC29" s="11">
        <v>-0.3</v>
      </c>
      <c r="AD29" s="11">
        <v>-1.5</v>
      </c>
      <c r="AE29" s="11"/>
      <c r="AF29" s="11" t="s">
        <v>327</v>
      </c>
      <c r="AG29" s="11" t="s">
        <v>324</v>
      </c>
      <c r="AH29" s="11" t="s">
        <v>197</v>
      </c>
      <c r="AI29" s="8"/>
      <c r="AJ29" s="8" t="s">
        <v>1340</v>
      </c>
      <c r="AK29" s="35" t="s">
        <v>1341</v>
      </c>
    </row>
    <row r="30" spans="1:37" s="5" customFormat="1">
      <c r="A30" s="28">
        <v>45459</v>
      </c>
      <c r="B30" s="27" t="s">
        <v>1299</v>
      </c>
      <c r="C30" s="29" t="s">
        <v>215</v>
      </c>
      <c r="D30" s="30">
        <v>5.5613425925925927E-2</v>
      </c>
      <c r="E30" s="29" t="s">
        <v>1323</v>
      </c>
      <c r="F30" s="10">
        <v>12.2</v>
      </c>
      <c r="G30" s="10">
        <v>11.2</v>
      </c>
      <c r="H30" s="10">
        <v>11.5</v>
      </c>
      <c r="I30" s="10">
        <v>11.5</v>
      </c>
      <c r="J30" s="10">
        <v>11.3</v>
      </c>
      <c r="K30" s="10">
        <v>11.1</v>
      </c>
      <c r="L30" s="10">
        <v>11.7</v>
      </c>
      <c r="M30" s="31">
        <f t="shared" si="0"/>
        <v>34.9</v>
      </c>
      <c r="N30" s="31">
        <f t="shared" si="1"/>
        <v>11.5</v>
      </c>
      <c r="O30" s="31">
        <f t="shared" si="2"/>
        <v>34.099999999999994</v>
      </c>
      <c r="P30" s="32">
        <f t="shared" si="3"/>
        <v>57.7</v>
      </c>
      <c r="Q30" s="11" t="s">
        <v>219</v>
      </c>
      <c r="R30" s="11" t="s">
        <v>220</v>
      </c>
      <c r="S30" s="13" t="s">
        <v>246</v>
      </c>
      <c r="T30" s="13" t="s">
        <v>246</v>
      </c>
      <c r="U30" s="13" t="s">
        <v>223</v>
      </c>
      <c r="V30" s="13" t="s">
        <v>180</v>
      </c>
      <c r="W30" s="12">
        <v>15</v>
      </c>
      <c r="X30" s="12">
        <v>17.399999999999999</v>
      </c>
      <c r="Y30" s="12">
        <v>9.3000000000000007</v>
      </c>
      <c r="Z30" s="11" t="s">
        <v>201</v>
      </c>
      <c r="AA30" s="25">
        <v>-1.7</v>
      </c>
      <c r="AB30" s="11">
        <v>-0.2</v>
      </c>
      <c r="AC30" s="11">
        <v>-0.4</v>
      </c>
      <c r="AD30" s="11">
        <v>-1.5</v>
      </c>
      <c r="AE30" s="11" t="s">
        <v>329</v>
      </c>
      <c r="AF30" s="11" t="s">
        <v>327</v>
      </c>
      <c r="AG30" s="11" t="s">
        <v>323</v>
      </c>
      <c r="AH30" s="11" t="s">
        <v>197</v>
      </c>
      <c r="AI30" s="8"/>
      <c r="AJ30" s="8" t="s">
        <v>1338</v>
      </c>
      <c r="AK30" s="35" t="s">
        <v>1339</v>
      </c>
    </row>
    <row r="31" spans="1:37" s="5" customFormat="1">
      <c r="A31" s="28">
        <v>45465</v>
      </c>
      <c r="B31" s="27" t="s">
        <v>1141</v>
      </c>
      <c r="C31" s="29" t="s">
        <v>1152</v>
      </c>
      <c r="D31" s="30">
        <v>5.7708333333333334E-2</v>
      </c>
      <c r="E31" s="29" t="s">
        <v>1383</v>
      </c>
      <c r="F31" s="10">
        <v>12.8</v>
      </c>
      <c r="G31" s="10">
        <v>11.2</v>
      </c>
      <c r="H31" s="10">
        <v>12.5</v>
      </c>
      <c r="I31" s="10">
        <v>12.8</v>
      </c>
      <c r="J31" s="10">
        <v>11.6</v>
      </c>
      <c r="K31" s="10">
        <v>11.1</v>
      </c>
      <c r="L31" s="10">
        <v>11.6</v>
      </c>
      <c r="M31" s="31">
        <f t="shared" si="0"/>
        <v>36.5</v>
      </c>
      <c r="N31" s="31">
        <f t="shared" si="1"/>
        <v>12.8</v>
      </c>
      <c r="O31" s="31">
        <f t="shared" si="2"/>
        <v>34.299999999999997</v>
      </c>
      <c r="P31" s="32">
        <f t="shared" si="3"/>
        <v>60.9</v>
      </c>
      <c r="Q31" s="11" t="s">
        <v>221</v>
      </c>
      <c r="R31" s="11" t="s">
        <v>220</v>
      </c>
      <c r="S31" s="13" t="s">
        <v>367</v>
      </c>
      <c r="T31" s="13" t="s">
        <v>234</v>
      </c>
      <c r="U31" s="13" t="s">
        <v>394</v>
      </c>
      <c r="V31" s="13" t="s">
        <v>180</v>
      </c>
      <c r="W31" s="12">
        <v>17.899999999999999</v>
      </c>
      <c r="X31" s="12">
        <v>18.8</v>
      </c>
      <c r="Y31" s="12">
        <v>9.3000000000000007</v>
      </c>
      <c r="Z31" s="11" t="s">
        <v>196</v>
      </c>
      <c r="AA31" s="25">
        <v>0.1</v>
      </c>
      <c r="AB31" s="11">
        <v>-0.6</v>
      </c>
      <c r="AC31" s="11">
        <v>0.6</v>
      </c>
      <c r="AD31" s="11">
        <v>-1.1000000000000001</v>
      </c>
      <c r="AE31" s="11"/>
      <c r="AF31" s="11" t="s">
        <v>323</v>
      </c>
      <c r="AG31" s="11" t="s">
        <v>324</v>
      </c>
      <c r="AH31" s="11" t="s">
        <v>197</v>
      </c>
      <c r="AI31" s="8"/>
      <c r="AJ31" s="8" t="s">
        <v>1384</v>
      </c>
      <c r="AK31" s="35" t="s">
        <v>1415</v>
      </c>
    </row>
    <row r="32" spans="1:37" s="5" customFormat="1">
      <c r="A32" s="28">
        <v>45466</v>
      </c>
      <c r="B32" s="27" t="s">
        <v>179</v>
      </c>
      <c r="C32" s="29" t="s">
        <v>1152</v>
      </c>
      <c r="D32" s="30">
        <v>5.6261574074074075E-2</v>
      </c>
      <c r="E32" s="29" t="s">
        <v>1403</v>
      </c>
      <c r="F32" s="10">
        <v>12.7</v>
      </c>
      <c r="G32" s="10">
        <v>11.4</v>
      </c>
      <c r="H32" s="10">
        <v>11.4</v>
      </c>
      <c r="I32" s="10">
        <v>11.5</v>
      </c>
      <c r="J32" s="10">
        <v>11.2</v>
      </c>
      <c r="K32" s="10">
        <v>11.3</v>
      </c>
      <c r="L32" s="10">
        <v>11.6</v>
      </c>
      <c r="M32" s="31">
        <f t="shared" si="0"/>
        <v>35.5</v>
      </c>
      <c r="N32" s="31">
        <f t="shared" si="1"/>
        <v>11.5</v>
      </c>
      <c r="O32" s="31">
        <f t="shared" si="2"/>
        <v>34.1</v>
      </c>
      <c r="P32" s="32">
        <f t="shared" si="3"/>
        <v>58.2</v>
      </c>
      <c r="Q32" s="11" t="s">
        <v>219</v>
      </c>
      <c r="R32" s="11" t="s">
        <v>220</v>
      </c>
      <c r="S32" s="13" t="s">
        <v>273</v>
      </c>
      <c r="T32" s="13" t="s">
        <v>223</v>
      </c>
      <c r="U32" s="13" t="s">
        <v>218</v>
      </c>
      <c r="V32" s="13" t="s">
        <v>180</v>
      </c>
      <c r="W32" s="12">
        <v>14.5</v>
      </c>
      <c r="X32" s="12">
        <v>14.7</v>
      </c>
      <c r="Y32" s="12">
        <v>8.3000000000000007</v>
      </c>
      <c r="Z32" s="11" t="s">
        <v>197</v>
      </c>
      <c r="AA32" s="25">
        <v>0.3</v>
      </c>
      <c r="AB32" s="11">
        <v>-0.4</v>
      </c>
      <c r="AC32" s="11">
        <v>0.5</v>
      </c>
      <c r="AD32" s="11">
        <v>-0.6</v>
      </c>
      <c r="AE32" s="11"/>
      <c r="AF32" s="11" t="s">
        <v>323</v>
      </c>
      <c r="AG32" s="11" t="s">
        <v>323</v>
      </c>
      <c r="AH32" s="11" t="s">
        <v>197</v>
      </c>
      <c r="AI32" s="8"/>
      <c r="AJ32" s="8" t="s">
        <v>1405</v>
      </c>
      <c r="AK32" s="35" t="s">
        <v>1406</v>
      </c>
    </row>
    <row r="33" spans="1:37" s="5" customFormat="1">
      <c r="A33" s="28">
        <v>45571</v>
      </c>
      <c r="B33" s="27" t="s">
        <v>1445</v>
      </c>
      <c r="C33" s="29" t="s">
        <v>215</v>
      </c>
      <c r="D33" s="30">
        <v>5.4942129629629632E-2</v>
      </c>
      <c r="E33" s="29" t="s">
        <v>1471</v>
      </c>
      <c r="F33" s="10">
        <v>12.1</v>
      </c>
      <c r="G33" s="10">
        <v>10.6</v>
      </c>
      <c r="H33" s="10">
        <v>11.1</v>
      </c>
      <c r="I33" s="10">
        <v>11.4</v>
      </c>
      <c r="J33" s="10">
        <v>11.6</v>
      </c>
      <c r="K33" s="10">
        <v>11.3</v>
      </c>
      <c r="L33" s="10">
        <v>11.6</v>
      </c>
      <c r="M33" s="31">
        <f t="shared" si="0"/>
        <v>33.799999999999997</v>
      </c>
      <c r="N33" s="31">
        <f t="shared" si="1"/>
        <v>11.4</v>
      </c>
      <c r="O33" s="31">
        <f t="shared" si="2"/>
        <v>34.5</v>
      </c>
      <c r="P33" s="32">
        <f t="shared" si="3"/>
        <v>56.8</v>
      </c>
      <c r="Q33" s="11" t="s">
        <v>217</v>
      </c>
      <c r="R33" s="11" t="s">
        <v>226</v>
      </c>
      <c r="S33" s="13" t="s">
        <v>1150</v>
      </c>
      <c r="T33" s="13" t="s">
        <v>412</v>
      </c>
      <c r="U33" s="13" t="s">
        <v>481</v>
      </c>
      <c r="V33" s="13" t="s">
        <v>201</v>
      </c>
      <c r="W33" s="12">
        <v>12.6</v>
      </c>
      <c r="X33" s="12">
        <v>13.9</v>
      </c>
      <c r="Y33" s="12">
        <v>9.3000000000000007</v>
      </c>
      <c r="Z33" s="11" t="s">
        <v>201</v>
      </c>
      <c r="AA33" s="25">
        <v>-2</v>
      </c>
      <c r="AB33" s="11" t="s">
        <v>322</v>
      </c>
      <c r="AC33" s="11">
        <v>-0.5</v>
      </c>
      <c r="AD33" s="11">
        <v>-1.5</v>
      </c>
      <c r="AE33" s="11" t="s">
        <v>329</v>
      </c>
      <c r="AF33" s="11" t="s">
        <v>327</v>
      </c>
      <c r="AG33" s="11" t="s">
        <v>324</v>
      </c>
      <c r="AH33" s="11" t="s">
        <v>197</v>
      </c>
      <c r="AI33" s="8"/>
      <c r="AJ33" s="8" t="s">
        <v>1478</v>
      </c>
      <c r="AK33" s="35" t="s">
        <v>1479</v>
      </c>
    </row>
    <row r="34" spans="1:37" s="5" customFormat="1">
      <c r="A34" s="28">
        <v>45578</v>
      </c>
      <c r="B34" s="27" t="s">
        <v>1141</v>
      </c>
      <c r="C34" s="29" t="s">
        <v>215</v>
      </c>
      <c r="D34" s="30">
        <v>5.6319444444444443E-2</v>
      </c>
      <c r="E34" s="29" t="s">
        <v>1534</v>
      </c>
      <c r="F34" s="10">
        <v>12.3</v>
      </c>
      <c r="G34" s="10">
        <v>11.1</v>
      </c>
      <c r="H34" s="10">
        <v>11.9</v>
      </c>
      <c r="I34" s="10">
        <v>12</v>
      </c>
      <c r="J34" s="10">
        <v>11.5</v>
      </c>
      <c r="K34" s="10">
        <v>11.1</v>
      </c>
      <c r="L34" s="10">
        <v>11.7</v>
      </c>
      <c r="M34" s="31">
        <f t="shared" ref="M34:M39" si="4">SUM(F34:H34)</f>
        <v>35.299999999999997</v>
      </c>
      <c r="N34" s="31">
        <f t="shared" ref="N34:N39" si="5">I34</f>
        <v>12</v>
      </c>
      <c r="O34" s="31">
        <f t="shared" ref="O34:O39" si="6">SUM(J34:L34)</f>
        <v>34.299999999999997</v>
      </c>
      <c r="P34" s="32">
        <f t="shared" ref="P34:P39" si="7">SUM(F34:J34)</f>
        <v>58.8</v>
      </c>
      <c r="Q34" s="11" t="s">
        <v>213</v>
      </c>
      <c r="R34" s="11" t="s">
        <v>230</v>
      </c>
      <c r="S34" s="13" t="s">
        <v>578</v>
      </c>
      <c r="T34" s="13" t="s">
        <v>1169</v>
      </c>
      <c r="U34" s="13" t="s">
        <v>1148</v>
      </c>
      <c r="V34" s="13" t="s">
        <v>201</v>
      </c>
      <c r="W34" s="12">
        <v>13.9</v>
      </c>
      <c r="X34" s="12">
        <v>12.8</v>
      </c>
      <c r="Y34" s="12">
        <v>9.6999999999999993</v>
      </c>
      <c r="Z34" s="11" t="s">
        <v>201</v>
      </c>
      <c r="AA34" s="25">
        <v>-1.5</v>
      </c>
      <c r="AB34" s="11">
        <v>-0.3</v>
      </c>
      <c r="AC34" s="11">
        <v>-0.3</v>
      </c>
      <c r="AD34" s="11">
        <v>-1.5</v>
      </c>
      <c r="AE34" s="11"/>
      <c r="AF34" s="11" t="s">
        <v>327</v>
      </c>
      <c r="AG34" s="11" t="s">
        <v>323</v>
      </c>
      <c r="AH34" s="11" t="s">
        <v>180</v>
      </c>
      <c r="AI34" s="8"/>
      <c r="AJ34" s="8" t="s">
        <v>1553</v>
      </c>
      <c r="AK34" s="35" t="s">
        <v>1554</v>
      </c>
    </row>
    <row r="35" spans="1:37" s="5" customFormat="1">
      <c r="A35" s="28">
        <v>45579</v>
      </c>
      <c r="B35" s="27" t="s">
        <v>1370</v>
      </c>
      <c r="C35" s="29" t="s">
        <v>215</v>
      </c>
      <c r="D35" s="30">
        <v>5.6331018518518516E-2</v>
      </c>
      <c r="E35" s="29" t="s">
        <v>1540</v>
      </c>
      <c r="F35" s="10">
        <v>12.6</v>
      </c>
      <c r="G35" s="10">
        <v>11.3</v>
      </c>
      <c r="H35" s="10">
        <v>11.6</v>
      </c>
      <c r="I35" s="10">
        <v>12</v>
      </c>
      <c r="J35" s="10">
        <v>11.5</v>
      </c>
      <c r="K35" s="10">
        <v>11.3</v>
      </c>
      <c r="L35" s="10">
        <v>11.4</v>
      </c>
      <c r="M35" s="31">
        <f t="shared" si="4"/>
        <v>35.5</v>
      </c>
      <c r="N35" s="31">
        <f t="shared" si="5"/>
        <v>12</v>
      </c>
      <c r="O35" s="31">
        <f t="shared" si="6"/>
        <v>34.200000000000003</v>
      </c>
      <c r="P35" s="32">
        <f t="shared" si="7"/>
        <v>59</v>
      </c>
      <c r="Q35" s="11" t="s">
        <v>219</v>
      </c>
      <c r="R35" s="11" t="s">
        <v>220</v>
      </c>
      <c r="S35" s="13" t="s">
        <v>280</v>
      </c>
      <c r="T35" s="13" t="s">
        <v>218</v>
      </c>
      <c r="U35" s="13" t="s">
        <v>1150</v>
      </c>
      <c r="V35" s="13" t="s">
        <v>201</v>
      </c>
      <c r="W35" s="12">
        <v>14.9</v>
      </c>
      <c r="X35" s="12">
        <v>13.9</v>
      </c>
      <c r="Y35" s="12">
        <v>9.6</v>
      </c>
      <c r="Z35" s="11" t="s">
        <v>201</v>
      </c>
      <c r="AA35" s="25">
        <v>-1.2</v>
      </c>
      <c r="AB35" s="11">
        <v>-0.3</v>
      </c>
      <c r="AC35" s="11" t="s">
        <v>326</v>
      </c>
      <c r="AD35" s="11">
        <v>-1.5</v>
      </c>
      <c r="AE35" s="11"/>
      <c r="AF35" s="11" t="s">
        <v>324</v>
      </c>
      <c r="AG35" s="11" t="s">
        <v>324</v>
      </c>
      <c r="AH35" s="11" t="s">
        <v>180</v>
      </c>
      <c r="AI35" s="8"/>
      <c r="AJ35" s="8" t="s">
        <v>1571</v>
      </c>
      <c r="AK35" s="35" t="s">
        <v>1572</v>
      </c>
    </row>
    <row r="36" spans="1:37" s="5" customFormat="1">
      <c r="A36" s="28">
        <v>45579</v>
      </c>
      <c r="B36" s="27" t="s">
        <v>189</v>
      </c>
      <c r="C36" s="29" t="s">
        <v>215</v>
      </c>
      <c r="D36" s="30">
        <v>5.5578703703703707E-2</v>
      </c>
      <c r="E36" s="29" t="s">
        <v>485</v>
      </c>
      <c r="F36" s="10">
        <v>12.3</v>
      </c>
      <c r="G36" s="10">
        <v>10.8</v>
      </c>
      <c r="H36" s="10">
        <v>11.5</v>
      </c>
      <c r="I36" s="10">
        <v>11.7</v>
      </c>
      <c r="J36" s="10">
        <v>11.4</v>
      </c>
      <c r="K36" s="10">
        <v>11.3</v>
      </c>
      <c r="L36" s="10">
        <v>11.2</v>
      </c>
      <c r="M36" s="31">
        <f t="shared" si="4"/>
        <v>34.6</v>
      </c>
      <c r="N36" s="31">
        <f t="shared" si="5"/>
        <v>11.7</v>
      </c>
      <c r="O36" s="31">
        <f t="shared" si="6"/>
        <v>33.900000000000006</v>
      </c>
      <c r="P36" s="32">
        <f t="shared" si="7"/>
        <v>57.699999999999996</v>
      </c>
      <c r="Q36" s="11" t="s">
        <v>213</v>
      </c>
      <c r="R36" s="11" t="s">
        <v>220</v>
      </c>
      <c r="S36" s="13" t="s">
        <v>486</v>
      </c>
      <c r="T36" s="13" t="s">
        <v>222</v>
      </c>
      <c r="U36" s="13" t="s">
        <v>492</v>
      </c>
      <c r="V36" s="13" t="s">
        <v>201</v>
      </c>
      <c r="W36" s="12">
        <v>14.9</v>
      </c>
      <c r="X36" s="12">
        <v>13.9</v>
      </c>
      <c r="Y36" s="12">
        <v>9.6</v>
      </c>
      <c r="Z36" s="11" t="s">
        <v>201</v>
      </c>
      <c r="AA36" s="25">
        <v>-1</v>
      </c>
      <c r="AB36" s="11">
        <v>-0.2</v>
      </c>
      <c r="AC36" s="11">
        <v>0.3</v>
      </c>
      <c r="AD36" s="11">
        <v>-1.5</v>
      </c>
      <c r="AE36" s="11"/>
      <c r="AF36" s="11" t="s">
        <v>323</v>
      </c>
      <c r="AG36" s="11" t="s">
        <v>324</v>
      </c>
      <c r="AH36" s="11" t="s">
        <v>197</v>
      </c>
      <c r="AI36" s="8"/>
      <c r="AJ36" s="8" t="s">
        <v>1587</v>
      </c>
      <c r="AK36" s="35" t="s">
        <v>1588</v>
      </c>
    </row>
    <row r="37" spans="1:37" s="5" customFormat="1">
      <c r="A37" s="28">
        <v>45584</v>
      </c>
      <c r="B37" s="27" t="s">
        <v>1446</v>
      </c>
      <c r="C37" s="29" t="s">
        <v>215</v>
      </c>
      <c r="D37" s="30">
        <v>5.6956018518518517E-2</v>
      </c>
      <c r="E37" s="29" t="s">
        <v>1597</v>
      </c>
      <c r="F37" s="10">
        <v>12.4</v>
      </c>
      <c r="G37" s="10">
        <v>11.3</v>
      </c>
      <c r="H37" s="10">
        <v>11.6</v>
      </c>
      <c r="I37" s="10">
        <v>11.8</v>
      </c>
      <c r="J37" s="10">
        <v>11.4</v>
      </c>
      <c r="K37" s="10">
        <v>11.6</v>
      </c>
      <c r="L37" s="10">
        <v>12</v>
      </c>
      <c r="M37" s="31">
        <f t="shared" si="4"/>
        <v>35.300000000000004</v>
      </c>
      <c r="N37" s="31">
        <f t="shared" si="5"/>
        <v>11.8</v>
      </c>
      <c r="O37" s="31">
        <f t="shared" si="6"/>
        <v>35</v>
      </c>
      <c r="P37" s="32">
        <f t="shared" si="7"/>
        <v>58.500000000000007</v>
      </c>
      <c r="Q37" s="11" t="s">
        <v>213</v>
      </c>
      <c r="R37" s="11" t="s">
        <v>226</v>
      </c>
      <c r="S37" s="13" t="s">
        <v>1397</v>
      </c>
      <c r="T37" s="13" t="s">
        <v>1598</v>
      </c>
      <c r="U37" s="13" t="s">
        <v>242</v>
      </c>
      <c r="V37" s="13" t="s">
        <v>201</v>
      </c>
      <c r="W37" s="12">
        <v>15.5</v>
      </c>
      <c r="X37" s="12">
        <v>13.1</v>
      </c>
      <c r="Y37" s="12">
        <v>9.4</v>
      </c>
      <c r="Z37" s="11" t="s">
        <v>201</v>
      </c>
      <c r="AA37" s="25">
        <v>-0.8</v>
      </c>
      <c r="AB37" s="11" t="s">
        <v>322</v>
      </c>
      <c r="AC37" s="11">
        <v>0.7</v>
      </c>
      <c r="AD37" s="11">
        <v>-1.5</v>
      </c>
      <c r="AE37" s="11"/>
      <c r="AF37" s="11" t="s">
        <v>323</v>
      </c>
      <c r="AG37" s="11" t="s">
        <v>323</v>
      </c>
      <c r="AH37" s="11" t="s">
        <v>180</v>
      </c>
      <c r="AI37" s="8"/>
      <c r="AJ37" s="8" t="s">
        <v>1658</v>
      </c>
      <c r="AK37" s="35" t="s">
        <v>1659</v>
      </c>
    </row>
    <row r="38" spans="1:37" s="5" customFormat="1">
      <c r="A38" s="28">
        <v>45584</v>
      </c>
      <c r="B38" s="27" t="s">
        <v>1141</v>
      </c>
      <c r="C38" s="29" t="s">
        <v>215</v>
      </c>
      <c r="D38" s="30">
        <v>5.7048611111111112E-2</v>
      </c>
      <c r="E38" s="29" t="s">
        <v>1601</v>
      </c>
      <c r="F38" s="10">
        <v>12.9</v>
      </c>
      <c r="G38" s="10">
        <v>11.9</v>
      </c>
      <c r="H38" s="10">
        <v>11.8</v>
      </c>
      <c r="I38" s="10">
        <v>12.1</v>
      </c>
      <c r="J38" s="10">
        <v>11.6</v>
      </c>
      <c r="K38" s="10">
        <v>11.2</v>
      </c>
      <c r="L38" s="10">
        <v>11.4</v>
      </c>
      <c r="M38" s="31">
        <f t="shared" si="4"/>
        <v>36.6</v>
      </c>
      <c r="N38" s="31">
        <f t="shared" si="5"/>
        <v>12.1</v>
      </c>
      <c r="O38" s="31">
        <f t="shared" si="6"/>
        <v>34.199999999999996</v>
      </c>
      <c r="P38" s="32">
        <f t="shared" si="7"/>
        <v>60.300000000000004</v>
      </c>
      <c r="Q38" s="11" t="s">
        <v>219</v>
      </c>
      <c r="R38" s="11" t="s">
        <v>220</v>
      </c>
      <c r="S38" s="13" t="s">
        <v>1150</v>
      </c>
      <c r="T38" s="13" t="s">
        <v>229</v>
      </c>
      <c r="U38" s="13" t="s">
        <v>1169</v>
      </c>
      <c r="V38" s="13" t="s">
        <v>201</v>
      </c>
      <c r="W38" s="12">
        <v>15.5</v>
      </c>
      <c r="X38" s="12">
        <v>13.1</v>
      </c>
      <c r="Y38" s="12">
        <v>9.4</v>
      </c>
      <c r="Z38" s="11" t="s">
        <v>201</v>
      </c>
      <c r="AA38" s="25">
        <v>-0.2</v>
      </c>
      <c r="AB38" s="11">
        <v>-0.6</v>
      </c>
      <c r="AC38" s="11">
        <v>0.7</v>
      </c>
      <c r="AD38" s="11">
        <v>-1.5</v>
      </c>
      <c r="AE38" s="11"/>
      <c r="AF38" s="11" t="s">
        <v>323</v>
      </c>
      <c r="AG38" s="11" t="s">
        <v>323</v>
      </c>
      <c r="AH38" s="11" t="s">
        <v>197</v>
      </c>
      <c r="AI38" s="8"/>
      <c r="AJ38" s="8" t="s">
        <v>1666</v>
      </c>
      <c r="AK38" s="35" t="s">
        <v>1667</v>
      </c>
    </row>
    <row r="39" spans="1:37" s="5" customFormat="1">
      <c r="A39" s="28">
        <v>45585</v>
      </c>
      <c r="B39" s="27" t="s">
        <v>1591</v>
      </c>
      <c r="C39" s="29" t="s">
        <v>215</v>
      </c>
      <c r="D39" s="30">
        <v>5.8356481481481481E-2</v>
      </c>
      <c r="E39" s="29" t="s">
        <v>1611</v>
      </c>
      <c r="F39" s="10">
        <v>13.2</v>
      </c>
      <c r="G39" s="10">
        <v>12.5</v>
      </c>
      <c r="H39" s="10">
        <v>12.7</v>
      </c>
      <c r="I39" s="10">
        <v>12.7</v>
      </c>
      <c r="J39" s="10">
        <v>11.5</v>
      </c>
      <c r="K39" s="10">
        <v>10.7</v>
      </c>
      <c r="L39" s="10">
        <v>10.9</v>
      </c>
      <c r="M39" s="31">
        <f t="shared" si="4"/>
        <v>38.4</v>
      </c>
      <c r="N39" s="31">
        <f t="shared" si="5"/>
        <v>12.7</v>
      </c>
      <c r="O39" s="31">
        <f t="shared" si="6"/>
        <v>33.1</v>
      </c>
      <c r="P39" s="32">
        <f t="shared" si="7"/>
        <v>62.599999999999994</v>
      </c>
      <c r="Q39" s="11" t="s">
        <v>221</v>
      </c>
      <c r="R39" s="11" t="s">
        <v>220</v>
      </c>
      <c r="S39" s="13" t="s">
        <v>245</v>
      </c>
      <c r="T39" s="13" t="s">
        <v>389</v>
      </c>
      <c r="U39" s="13" t="s">
        <v>1397</v>
      </c>
      <c r="V39" s="13" t="s">
        <v>201</v>
      </c>
      <c r="W39" s="12">
        <v>13.7</v>
      </c>
      <c r="X39" s="12">
        <v>13.1</v>
      </c>
      <c r="Y39" s="12">
        <v>9.3000000000000007</v>
      </c>
      <c r="Z39" s="11" t="s">
        <v>196</v>
      </c>
      <c r="AA39" s="25">
        <v>2</v>
      </c>
      <c r="AB39" s="11">
        <v>-1.3</v>
      </c>
      <c r="AC39" s="11">
        <v>1.8</v>
      </c>
      <c r="AD39" s="11">
        <v>-1.1000000000000001</v>
      </c>
      <c r="AE39" s="11"/>
      <c r="AF39" s="11" t="s">
        <v>328</v>
      </c>
      <c r="AG39" s="11" t="s">
        <v>323</v>
      </c>
      <c r="AH39" s="11" t="s">
        <v>180</v>
      </c>
      <c r="AI39" s="8"/>
      <c r="AJ39" s="8" t="s">
        <v>1634</v>
      </c>
      <c r="AK39" s="35" t="s">
        <v>1635</v>
      </c>
    </row>
    <row r="40" spans="1:37" s="5" customFormat="1">
      <c r="A40" s="28">
        <v>45591</v>
      </c>
      <c r="B40" s="26" t="s">
        <v>1669</v>
      </c>
      <c r="C40" s="29" t="s">
        <v>215</v>
      </c>
      <c r="D40" s="30">
        <v>5.7650462962962966E-2</v>
      </c>
      <c r="E40" s="29" t="s">
        <v>1674</v>
      </c>
      <c r="F40" s="10">
        <v>12.9</v>
      </c>
      <c r="G40" s="10">
        <v>11.9</v>
      </c>
      <c r="H40" s="10">
        <v>12.2</v>
      </c>
      <c r="I40" s="10">
        <v>12.3</v>
      </c>
      <c r="J40" s="10">
        <v>11.8</v>
      </c>
      <c r="K40" s="10">
        <v>11</v>
      </c>
      <c r="L40" s="10">
        <v>11</v>
      </c>
      <c r="M40" s="31">
        <f t="shared" ref="M40:M46" si="8">SUM(F40:H40)</f>
        <v>37</v>
      </c>
      <c r="N40" s="31">
        <f t="shared" ref="N40:N46" si="9">I40</f>
        <v>12.3</v>
      </c>
      <c r="O40" s="31">
        <f t="shared" ref="O40:O46" si="10">SUM(J40:L40)</f>
        <v>33.799999999999997</v>
      </c>
      <c r="P40" s="32">
        <f t="shared" ref="P40:P46" si="11">SUM(F40:J40)</f>
        <v>61.099999999999994</v>
      </c>
      <c r="Q40" s="11" t="s">
        <v>221</v>
      </c>
      <c r="R40" s="11" t="s">
        <v>220</v>
      </c>
      <c r="S40" s="13" t="s">
        <v>1397</v>
      </c>
      <c r="T40" s="13" t="s">
        <v>1675</v>
      </c>
      <c r="U40" s="13" t="s">
        <v>223</v>
      </c>
      <c r="V40" s="13" t="s">
        <v>196</v>
      </c>
      <c r="W40" s="12">
        <v>13.5</v>
      </c>
      <c r="X40" s="12">
        <v>14</v>
      </c>
      <c r="Y40" s="12">
        <v>9.5</v>
      </c>
      <c r="Z40" s="11" t="s">
        <v>201</v>
      </c>
      <c r="AA40" s="25" t="s">
        <v>326</v>
      </c>
      <c r="AB40" s="11">
        <v>-0.8</v>
      </c>
      <c r="AC40" s="11">
        <v>0.8</v>
      </c>
      <c r="AD40" s="11">
        <v>-1.6</v>
      </c>
      <c r="AE40" s="11"/>
      <c r="AF40" s="11" t="s">
        <v>328</v>
      </c>
      <c r="AG40" s="11" t="s">
        <v>324</v>
      </c>
      <c r="AH40" s="11" t="s">
        <v>197</v>
      </c>
      <c r="AI40" s="8"/>
      <c r="AJ40" s="8" t="s">
        <v>1723</v>
      </c>
      <c r="AK40" s="35" t="s">
        <v>1736</v>
      </c>
    </row>
    <row r="41" spans="1:37" s="5" customFormat="1">
      <c r="A41" s="28">
        <v>45592</v>
      </c>
      <c r="B41" s="27" t="s">
        <v>1370</v>
      </c>
      <c r="C41" s="29" t="s">
        <v>215</v>
      </c>
      <c r="D41" s="30">
        <v>5.5636574074074074E-2</v>
      </c>
      <c r="E41" s="29" t="s">
        <v>1684</v>
      </c>
      <c r="F41" s="10">
        <v>12.4</v>
      </c>
      <c r="G41" s="10">
        <v>10.7</v>
      </c>
      <c r="H41" s="10">
        <v>11.2</v>
      </c>
      <c r="I41" s="10">
        <v>11.7</v>
      </c>
      <c r="J41" s="10">
        <v>12</v>
      </c>
      <c r="K41" s="10">
        <v>11.2</v>
      </c>
      <c r="L41" s="10">
        <v>11.5</v>
      </c>
      <c r="M41" s="31">
        <f t="shared" si="8"/>
        <v>34.299999999999997</v>
      </c>
      <c r="N41" s="31">
        <f t="shared" si="9"/>
        <v>11.7</v>
      </c>
      <c r="O41" s="31">
        <f t="shared" si="10"/>
        <v>34.700000000000003</v>
      </c>
      <c r="P41" s="32">
        <f t="shared" si="11"/>
        <v>58</v>
      </c>
      <c r="Q41" s="11" t="s">
        <v>213</v>
      </c>
      <c r="R41" s="11" t="s">
        <v>220</v>
      </c>
      <c r="S41" s="13" t="s">
        <v>280</v>
      </c>
      <c r="T41" s="13" t="s">
        <v>242</v>
      </c>
      <c r="U41" s="13" t="s">
        <v>1397</v>
      </c>
      <c r="V41" s="13" t="s">
        <v>196</v>
      </c>
      <c r="W41" s="12">
        <v>11.8</v>
      </c>
      <c r="X41" s="12">
        <v>12.1</v>
      </c>
      <c r="Y41" s="12">
        <v>9.6</v>
      </c>
      <c r="Z41" s="11" t="s">
        <v>201</v>
      </c>
      <c r="AA41" s="25">
        <v>-2.2000000000000002</v>
      </c>
      <c r="AB41" s="11" t="s">
        <v>322</v>
      </c>
      <c r="AC41" s="11">
        <v>-0.6</v>
      </c>
      <c r="AD41" s="11">
        <v>-1.6</v>
      </c>
      <c r="AE41" s="11"/>
      <c r="AF41" s="11" t="s">
        <v>327</v>
      </c>
      <c r="AG41" s="11" t="s">
        <v>324</v>
      </c>
      <c r="AH41" s="11" t="s">
        <v>180</v>
      </c>
      <c r="AI41" s="8"/>
      <c r="AJ41" s="8" t="s">
        <v>1720</v>
      </c>
      <c r="AK41" s="35" t="s">
        <v>1728</v>
      </c>
    </row>
    <row r="42" spans="1:37" s="5" customFormat="1">
      <c r="A42" s="28">
        <v>45592</v>
      </c>
      <c r="B42" s="27" t="s">
        <v>186</v>
      </c>
      <c r="C42" s="29" t="s">
        <v>215</v>
      </c>
      <c r="D42" s="30">
        <v>5.6261574074074075E-2</v>
      </c>
      <c r="E42" s="29" t="s">
        <v>1689</v>
      </c>
      <c r="F42" s="10">
        <v>12.3</v>
      </c>
      <c r="G42" s="10">
        <v>10.9</v>
      </c>
      <c r="H42" s="10">
        <v>11.7</v>
      </c>
      <c r="I42" s="10">
        <v>12.2</v>
      </c>
      <c r="J42" s="10">
        <v>11.6</v>
      </c>
      <c r="K42" s="10">
        <v>11</v>
      </c>
      <c r="L42" s="10">
        <v>11.4</v>
      </c>
      <c r="M42" s="31">
        <f t="shared" si="8"/>
        <v>34.900000000000006</v>
      </c>
      <c r="N42" s="31">
        <f t="shared" si="9"/>
        <v>12.2</v>
      </c>
      <c r="O42" s="31">
        <f t="shared" si="10"/>
        <v>34</v>
      </c>
      <c r="P42" s="32">
        <f t="shared" si="11"/>
        <v>58.70000000000001</v>
      </c>
      <c r="Q42" s="11" t="s">
        <v>219</v>
      </c>
      <c r="R42" s="11" t="s">
        <v>220</v>
      </c>
      <c r="S42" s="13" t="s">
        <v>270</v>
      </c>
      <c r="T42" s="13" t="s">
        <v>245</v>
      </c>
      <c r="U42" s="13" t="s">
        <v>248</v>
      </c>
      <c r="V42" s="13" t="s">
        <v>196</v>
      </c>
      <c r="W42" s="12">
        <v>11.8</v>
      </c>
      <c r="X42" s="12">
        <v>12.1</v>
      </c>
      <c r="Y42" s="12">
        <v>9.6</v>
      </c>
      <c r="Z42" s="11" t="s">
        <v>201</v>
      </c>
      <c r="AA42" s="25">
        <v>-1.1000000000000001</v>
      </c>
      <c r="AB42" s="11">
        <v>-0.2</v>
      </c>
      <c r="AC42" s="11">
        <v>0.3</v>
      </c>
      <c r="AD42" s="11">
        <v>-1.6</v>
      </c>
      <c r="AE42" s="11"/>
      <c r="AF42" s="11" t="s">
        <v>323</v>
      </c>
      <c r="AG42" s="11" t="s">
        <v>324</v>
      </c>
      <c r="AH42" s="11" t="s">
        <v>197</v>
      </c>
      <c r="AI42" s="8"/>
      <c r="AJ42" s="8" t="s">
        <v>1716</v>
      </c>
      <c r="AK42" s="35" t="s">
        <v>1717</v>
      </c>
    </row>
    <row r="43" spans="1:37" s="5" customFormat="1">
      <c r="A43" s="28">
        <v>45598</v>
      </c>
      <c r="B43" s="27" t="s">
        <v>1447</v>
      </c>
      <c r="C43" s="29" t="s">
        <v>1152</v>
      </c>
      <c r="D43" s="30">
        <v>5.6273148148148149E-2</v>
      </c>
      <c r="E43" s="29" t="s">
        <v>1748</v>
      </c>
      <c r="F43" s="10">
        <v>12.5</v>
      </c>
      <c r="G43" s="10">
        <v>11.2</v>
      </c>
      <c r="H43" s="10">
        <v>11.2</v>
      </c>
      <c r="I43" s="10">
        <v>11.4</v>
      </c>
      <c r="J43" s="10">
        <v>11.5</v>
      </c>
      <c r="K43" s="10">
        <v>11.6</v>
      </c>
      <c r="L43" s="10">
        <v>11.8</v>
      </c>
      <c r="M43" s="31">
        <f t="shared" si="8"/>
        <v>34.9</v>
      </c>
      <c r="N43" s="31">
        <f t="shared" si="9"/>
        <v>11.4</v>
      </c>
      <c r="O43" s="31">
        <f t="shared" si="10"/>
        <v>34.900000000000006</v>
      </c>
      <c r="P43" s="32">
        <f t="shared" si="11"/>
        <v>57.8</v>
      </c>
      <c r="Q43" s="11" t="s">
        <v>213</v>
      </c>
      <c r="R43" s="11" t="s">
        <v>226</v>
      </c>
      <c r="S43" s="13" t="s">
        <v>1234</v>
      </c>
      <c r="T43" s="13" t="s">
        <v>216</v>
      </c>
      <c r="U43" s="13" t="s">
        <v>246</v>
      </c>
      <c r="V43" s="13" t="s">
        <v>196</v>
      </c>
      <c r="W43" s="12">
        <v>15.3</v>
      </c>
      <c r="X43" s="12">
        <v>16.7</v>
      </c>
      <c r="Y43" s="12">
        <v>9.1</v>
      </c>
      <c r="Z43" s="11" t="s">
        <v>196</v>
      </c>
      <c r="AA43" s="25">
        <v>-0.6</v>
      </c>
      <c r="AB43" s="11" t="s">
        <v>322</v>
      </c>
      <c r="AC43" s="11">
        <v>0.4</v>
      </c>
      <c r="AD43" s="11">
        <v>-1</v>
      </c>
      <c r="AE43" s="11"/>
      <c r="AF43" s="11" t="s">
        <v>323</v>
      </c>
      <c r="AG43" s="11" t="s">
        <v>324</v>
      </c>
      <c r="AH43" s="11" t="s">
        <v>197</v>
      </c>
      <c r="AI43" s="8"/>
      <c r="AJ43" s="8"/>
      <c r="AK43" s="35"/>
    </row>
    <row r="44" spans="1:37" s="5" customFormat="1">
      <c r="A44" s="28">
        <v>45599</v>
      </c>
      <c r="B44" s="27" t="s">
        <v>1370</v>
      </c>
      <c r="C44" s="29" t="s">
        <v>1152</v>
      </c>
      <c r="D44" s="30">
        <v>5.6956018518518517E-2</v>
      </c>
      <c r="E44" s="29" t="s">
        <v>1750</v>
      </c>
      <c r="F44" s="10">
        <v>12.6</v>
      </c>
      <c r="G44" s="10">
        <v>11</v>
      </c>
      <c r="H44" s="10">
        <v>11.9</v>
      </c>
      <c r="I44" s="10">
        <v>12.1</v>
      </c>
      <c r="J44" s="10">
        <v>11.6</v>
      </c>
      <c r="K44" s="10">
        <v>11.2</v>
      </c>
      <c r="L44" s="10">
        <v>11.7</v>
      </c>
      <c r="M44" s="31">
        <f t="shared" si="8"/>
        <v>35.5</v>
      </c>
      <c r="N44" s="31">
        <f t="shared" si="9"/>
        <v>12.1</v>
      </c>
      <c r="O44" s="31">
        <f t="shared" si="10"/>
        <v>34.5</v>
      </c>
      <c r="P44" s="32">
        <f t="shared" si="11"/>
        <v>59.2</v>
      </c>
      <c r="Q44" s="11" t="s">
        <v>219</v>
      </c>
      <c r="R44" s="11" t="s">
        <v>220</v>
      </c>
      <c r="S44" s="13" t="s">
        <v>218</v>
      </c>
      <c r="T44" s="13" t="s">
        <v>1528</v>
      </c>
      <c r="U44" s="13" t="s">
        <v>394</v>
      </c>
      <c r="V44" s="13" t="s">
        <v>196</v>
      </c>
      <c r="W44" s="12">
        <v>13.9</v>
      </c>
      <c r="X44" s="12">
        <v>15.1</v>
      </c>
      <c r="Y44" s="12">
        <v>9.5</v>
      </c>
      <c r="Z44" s="11" t="s">
        <v>196</v>
      </c>
      <c r="AA44" s="25">
        <v>-0.8</v>
      </c>
      <c r="AB44" s="11">
        <v>-0.3</v>
      </c>
      <c r="AC44" s="11" t="s">
        <v>326</v>
      </c>
      <c r="AD44" s="11">
        <v>-1.1000000000000001</v>
      </c>
      <c r="AE44" s="11"/>
      <c r="AF44" s="11" t="s">
        <v>324</v>
      </c>
      <c r="AG44" s="11" t="s">
        <v>324</v>
      </c>
      <c r="AH44" s="11" t="s">
        <v>197</v>
      </c>
      <c r="AI44" s="8"/>
      <c r="AJ44" s="8" t="s">
        <v>1781</v>
      </c>
      <c r="AK44" s="35" t="s">
        <v>1782</v>
      </c>
    </row>
    <row r="45" spans="1:37" s="5" customFormat="1">
      <c r="A45" s="28">
        <v>45599</v>
      </c>
      <c r="B45" s="27" t="s">
        <v>1141</v>
      </c>
      <c r="C45" s="29" t="s">
        <v>215</v>
      </c>
      <c r="D45" s="30">
        <v>5.7719907407407407E-2</v>
      </c>
      <c r="E45" s="29" t="s">
        <v>1753</v>
      </c>
      <c r="F45" s="10">
        <v>13.1</v>
      </c>
      <c r="G45" s="10">
        <v>11.6</v>
      </c>
      <c r="H45" s="10">
        <v>12.4</v>
      </c>
      <c r="I45" s="10">
        <v>12.7</v>
      </c>
      <c r="J45" s="10">
        <v>11.9</v>
      </c>
      <c r="K45" s="10">
        <v>10.9</v>
      </c>
      <c r="L45" s="10">
        <v>11.1</v>
      </c>
      <c r="M45" s="31">
        <f t="shared" si="8"/>
        <v>37.1</v>
      </c>
      <c r="N45" s="31">
        <f t="shared" si="9"/>
        <v>12.7</v>
      </c>
      <c r="O45" s="31">
        <f t="shared" si="10"/>
        <v>33.9</v>
      </c>
      <c r="P45" s="32">
        <f t="shared" si="11"/>
        <v>61.699999999999996</v>
      </c>
      <c r="Q45" s="11" t="s">
        <v>221</v>
      </c>
      <c r="R45" s="11" t="s">
        <v>220</v>
      </c>
      <c r="S45" s="13" t="s">
        <v>1754</v>
      </c>
      <c r="T45" s="13" t="s">
        <v>272</v>
      </c>
      <c r="U45" s="13" t="s">
        <v>242</v>
      </c>
      <c r="V45" s="13" t="s">
        <v>196</v>
      </c>
      <c r="W45" s="12">
        <v>13.9</v>
      </c>
      <c r="X45" s="12">
        <v>15.1</v>
      </c>
      <c r="Y45" s="12">
        <v>9.5</v>
      </c>
      <c r="Z45" s="11" t="s">
        <v>196</v>
      </c>
      <c r="AA45" s="25">
        <v>0.6</v>
      </c>
      <c r="AB45" s="11">
        <v>-0.8</v>
      </c>
      <c r="AC45" s="11">
        <v>0.9</v>
      </c>
      <c r="AD45" s="11">
        <v>-1.1000000000000001</v>
      </c>
      <c r="AE45" s="11"/>
      <c r="AF45" s="11" t="s">
        <v>328</v>
      </c>
      <c r="AG45" s="11" t="s">
        <v>324</v>
      </c>
      <c r="AH45" s="11" t="s">
        <v>197</v>
      </c>
      <c r="AI45" s="8"/>
      <c r="AJ45" s="8" t="s">
        <v>1787</v>
      </c>
      <c r="AK45" s="35" t="s">
        <v>1788</v>
      </c>
    </row>
    <row r="46" spans="1:37" s="5" customFormat="1">
      <c r="A46" s="28">
        <v>45599</v>
      </c>
      <c r="B46" s="27" t="s">
        <v>187</v>
      </c>
      <c r="C46" s="29" t="s">
        <v>215</v>
      </c>
      <c r="D46" s="30">
        <v>5.6250000000000001E-2</v>
      </c>
      <c r="E46" s="29" t="s">
        <v>1760</v>
      </c>
      <c r="F46" s="10">
        <v>12.6</v>
      </c>
      <c r="G46" s="10">
        <v>11.2</v>
      </c>
      <c r="H46" s="10">
        <v>11.4</v>
      </c>
      <c r="I46" s="10">
        <v>11.5</v>
      </c>
      <c r="J46" s="10">
        <v>11.3</v>
      </c>
      <c r="K46" s="10">
        <v>11.4</v>
      </c>
      <c r="L46" s="10">
        <v>11.6</v>
      </c>
      <c r="M46" s="31">
        <f t="shared" si="8"/>
        <v>35.199999999999996</v>
      </c>
      <c r="N46" s="31">
        <f t="shared" si="9"/>
        <v>11.5</v>
      </c>
      <c r="O46" s="31">
        <f t="shared" si="10"/>
        <v>34.300000000000004</v>
      </c>
      <c r="P46" s="32">
        <f t="shared" si="11"/>
        <v>58</v>
      </c>
      <c r="Q46" s="11" t="s">
        <v>219</v>
      </c>
      <c r="R46" s="11" t="s">
        <v>220</v>
      </c>
      <c r="S46" s="13" t="s">
        <v>481</v>
      </c>
      <c r="T46" s="13" t="s">
        <v>222</v>
      </c>
      <c r="U46" s="13" t="s">
        <v>218</v>
      </c>
      <c r="V46" s="13" t="s">
        <v>196</v>
      </c>
      <c r="W46" s="12">
        <v>13.9</v>
      </c>
      <c r="X46" s="12">
        <v>15.1</v>
      </c>
      <c r="Y46" s="12">
        <v>9.5</v>
      </c>
      <c r="Z46" s="11" t="s">
        <v>196</v>
      </c>
      <c r="AA46" s="25">
        <v>-0.7</v>
      </c>
      <c r="AB46" s="11">
        <v>-0.2</v>
      </c>
      <c r="AC46" s="11">
        <v>0.4</v>
      </c>
      <c r="AD46" s="11">
        <v>-1.3</v>
      </c>
      <c r="AE46" s="11"/>
      <c r="AF46" s="11" t="s">
        <v>323</v>
      </c>
      <c r="AG46" s="11" t="s">
        <v>324</v>
      </c>
      <c r="AH46" s="11" t="s">
        <v>197</v>
      </c>
      <c r="AI46" s="8"/>
      <c r="AJ46" s="8" t="s">
        <v>1801</v>
      </c>
      <c r="AK46" s="35" t="s">
        <v>1802</v>
      </c>
    </row>
  </sheetData>
  <autoFilter ref="A1:AJ32" xr:uid="{00000000-0009-0000-0000-000001000000}"/>
  <phoneticPr fontId="13"/>
  <conditionalFormatting sqref="F2:L2">
    <cfRule type="colorScale" priority="876">
      <colorScale>
        <cfvo type="min"/>
        <cfvo type="percentile" val="50"/>
        <cfvo type="max"/>
        <color rgb="FFF8696B"/>
        <color rgb="FFFFEB84"/>
        <color rgb="FF63BE7B"/>
      </colorScale>
    </cfRule>
  </conditionalFormatting>
  <conditionalFormatting sqref="F3:L4">
    <cfRule type="colorScale" priority="84">
      <colorScale>
        <cfvo type="min"/>
        <cfvo type="percentile" val="50"/>
        <cfvo type="max"/>
        <color rgb="FFF8696B"/>
        <color rgb="FFFFEB84"/>
        <color rgb="FF63BE7B"/>
      </colorScale>
    </cfRule>
  </conditionalFormatting>
  <conditionalFormatting sqref="F5:L7">
    <cfRule type="colorScale" priority="79">
      <colorScale>
        <cfvo type="min"/>
        <cfvo type="percentile" val="50"/>
        <cfvo type="max"/>
        <color rgb="FFF8696B"/>
        <color rgb="FFFFEB84"/>
        <color rgb="FF63BE7B"/>
      </colorScale>
    </cfRule>
  </conditionalFormatting>
  <conditionalFormatting sqref="F8:L8">
    <cfRule type="colorScale" priority="74">
      <colorScale>
        <cfvo type="min"/>
        <cfvo type="percentile" val="50"/>
        <cfvo type="max"/>
        <color rgb="FFF8696B"/>
        <color rgb="FFFFEB84"/>
        <color rgb="FF63BE7B"/>
      </colorScale>
    </cfRule>
  </conditionalFormatting>
  <conditionalFormatting sqref="F9:L11">
    <cfRule type="colorScale" priority="70">
      <colorScale>
        <cfvo type="min"/>
        <cfvo type="percentile" val="50"/>
        <cfvo type="max"/>
        <color rgb="FFF8696B"/>
        <color rgb="FFFFEB84"/>
        <color rgb="FF63BE7B"/>
      </colorScale>
    </cfRule>
  </conditionalFormatting>
  <conditionalFormatting sqref="F12:L12">
    <cfRule type="colorScale" priority="66">
      <colorScale>
        <cfvo type="min"/>
        <cfvo type="percentile" val="50"/>
        <cfvo type="max"/>
        <color rgb="FFF8696B"/>
        <color rgb="FFFFEB84"/>
        <color rgb="FF63BE7B"/>
      </colorScale>
    </cfRule>
  </conditionalFormatting>
  <conditionalFormatting sqref="F13:L14">
    <cfRule type="colorScale" priority="2339">
      <colorScale>
        <cfvo type="min"/>
        <cfvo type="percentile" val="50"/>
        <cfvo type="max"/>
        <color rgb="FFF8696B"/>
        <color rgb="FFFFEB84"/>
        <color rgb="FF63BE7B"/>
      </colorScale>
    </cfRule>
  </conditionalFormatting>
  <conditionalFormatting sqref="F15:L15">
    <cfRule type="colorScale" priority="58">
      <colorScale>
        <cfvo type="min"/>
        <cfvo type="percentile" val="50"/>
        <cfvo type="max"/>
        <color rgb="FFF8696B"/>
        <color rgb="FFFFEB84"/>
        <color rgb="FF63BE7B"/>
      </colorScale>
    </cfRule>
  </conditionalFormatting>
  <conditionalFormatting sqref="F16:L17">
    <cfRule type="colorScale" priority="54">
      <colorScale>
        <cfvo type="min"/>
        <cfvo type="percentile" val="50"/>
        <cfvo type="max"/>
        <color rgb="FFF8696B"/>
        <color rgb="FFFFEB84"/>
        <color rgb="FF63BE7B"/>
      </colorScale>
    </cfRule>
  </conditionalFormatting>
  <conditionalFormatting sqref="F18:L18">
    <cfRule type="colorScale" priority="50">
      <colorScale>
        <cfvo type="min"/>
        <cfvo type="percentile" val="50"/>
        <cfvo type="max"/>
        <color rgb="FFF8696B"/>
        <color rgb="FFFFEB84"/>
        <color rgb="FF63BE7B"/>
      </colorScale>
    </cfRule>
  </conditionalFormatting>
  <conditionalFormatting sqref="F19:L19">
    <cfRule type="colorScale" priority="46">
      <colorScale>
        <cfvo type="min"/>
        <cfvo type="percentile" val="50"/>
        <cfvo type="max"/>
        <color rgb="FFF8696B"/>
        <color rgb="FFFFEB84"/>
        <color rgb="FF63BE7B"/>
      </colorScale>
    </cfRule>
  </conditionalFormatting>
  <conditionalFormatting sqref="F20:L21">
    <cfRule type="colorScale" priority="42">
      <colorScale>
        <cfvo type="min"/>
        <cfvo type="percentile" val="50"/>
        <cfvo type="max"/>
        <color rgb="FFF8696B"/>
        <color rgb="FFFFEB84"/>
        <color rgb="FF63BE7B"/>
      </colorScale>
    </cfRule>
  </conditionalFormatting>
  <conditionalFormatting sqref="F22:L24">
    <cfRule type="colorScale" priority="38">
      <colorScale>
        <cfvo type="min"/>
        <cfvo type="percentile" val="50"/>
        <cfvo type="max"/>
        <color rgb="FFF8696B"/>
        <color rgb="FFFFEB84"/>
        <color rgb="FF63BE7B"/>
      </colorScale>
    </cfRule>
  </conditionalFormatting>
  <conditionalFormatting sqref="F25:L29">
    <cfRule type="colorScale" priority="30">
      <colorScale>
        <cfvo type="min"/>
        <cfvo type="percentile" val="50"/>
        <cfvo type="max"/>
        <color rgb="FFF8696B"/>
        <color rgb="FFFFEB84"/>
        <color rgb="FF63BE7B"/>
      </colorScale>
    </cfRule>
  </conditionalFormatting>
  <conditionalFormatting sqref="F30:L30">
    <cfRule type="colorScale" priority="26">
      <colorScale>
        <cfvo type="min"/>
        <cfvo type="percentile" val="50"/>
        <cfvo type="max"/>
        <color rgb="FFF8696B"/>
        <color rgb="FFFFEB84"/>
        <color rgb="FF63BE7B"/>
      </colorScale>
    </cfRule>
  </conditionalFormatting>
  <conditionalFormatting sqref="F31:L32">
    <cfRule type="colorScale" priority="22">
      <colorScale>
        <cfvo type="min"/>
        <cfvo type="percentile" val="50"/>
        <cfvo type="max"/>
        <color rgb="FFF8696B"/>
        <color rgb="FFFFEB84"/>
        <color rgb="FF63BE7B"/>
      </colorScale>
    </cfRule>
  </conditionalFormatting>
  <conditionalFormatting sqref="F33:L33">
    <cfRule type="colorScale" priority="18">
      <colorScale>
        <cfvo type="min"/>
        <cfvo type="percentile" val="50"/>
        <cfvo type="max"/>
        <color rgb="FFF8696B"/>
        <color rgb="FFFFEB84"/>
        <color rgb="FF63BE7B"/>
      </colorScale>
    </cfRule>
  </conditionalFormatting>
  <conditionalFormatting sqref="F34:L36">
    <cfRule type="colorScale" priority="14">
      <colorScale>
        <cfvo type="min"/>
        <cfvo type="percentile" val="50"/>
        <cfvo type="max"/>
        <color rgb="FFF8696B"/>
        <color rgb="FFFFEB84"/>
        <color rgb="FF63BE7B"/>
      </colorScale>
    </cfRule>
  </conditionalFormatting>
  <conditionalFormatting sqref="F37:L39">
    <cfRule type="colorScale" priority="10">
      <colorScale>
        <cfvo type="min"/>
        <cfvo type="percentile" val="50"/>
        <cfvo type="max"/>
        <color rgb="FFF8696B"/>
        <color rgb="FFFFEB84"/>
        <color rgb="FF63BE7B"/>
      </colorScale>
    </cfRule>
  </conditionalFormatting>
  <conditionalFormatting sqref="F40:L42">
    <cfRule type="colorScale" priority="6">
      <colorScale>
        <cfvo type="min"/>
        <cfvo type="percentile" val="50"/>
        <cfvo type="max"/>
        <color rgb="FFF8696B"/>
        <color rgb="FFFFEB84"/>
        <color rgb="FF63BE7B"/>
      </colorScale>
    </cfRule>
  </conditionalFormatting>
  <conditionalFormatting sqref="F43:L43">
    <cfRule type="colorScale" priority="1">
      <colorScale>
        <cfvo type="min"/>
        <cfvo type="percentile" val="50"/>
        <cfvo type="max"/>
        <color rgb="FFF8696B"/>
        <color rgb="FFFFEB84"/>
        <color rgb="FF63BE7B"/>
      </colorScale>
    </cfRule>
  </conditionalFormatting>
  <conditionalFormatting sqref="F44:L46">
    <cfRule type="colorScale" priority="2">
      <colorScale>
        <cfvo type="min"/>
        <cfvo type="percentile" val="50"/>
        <cfvo type="max"/>
        <color rgb="FFF8696B"/>
        <color rgb="FFFFEB84"/>
        <color rgb="FF63BE7B"/>
      </colorScale>
    </cfRule>
  </conditionalFormatting>
  <conditionalFormatting sqref="Z2:Z46">
    <cfRule type="containsText" dxfId="124" priority="877" operator="containsText" text="D">
      <formula>NOT(ISERROR(SEARCH("D",Z2)))</formula>
    </cfRule>
    <cfRule type="containsText" dxfId="123" priority="878" operator="containsText" text="S">
      <formula>NOT(ISERROR(SEARCH("S",Z2)))</formula>
    </cfRule>
    <cfRule type="containsText" dxfId="122" priority="879" operator="containsText" text="F">
      <formula>NOT(ISERROR(SEARCH("F",Z2)))</formula>
    </cfRule>
    <cfRule type="containsText" dxfId="121" priority="880" operator="containsText" text="E">
      <formula>NOT(ISERROR(SEARCH("E",Z2)))</formula>
    </cfRule>
    <cfRule type="containsText" dxfId="120" priority="881" operator="containsText" text="B">
      <formula>NOT(ISERROR(SEARCH("B",Z2)))</formula>
    </cfRule>
    <cfRule type="containsText" dxfId="119" priority="882" operator="containsText" text="A">
      <formula>NOT(ISERROR(SEARCH("A",Z2)))</formula>
    </cfRule>
  </conditionalFormatting>
  <conditionalFormatting sqref="AF2:AI46">
    <cfRule type="containsText" dxfId="118" priority="5" operator="containsText" text="A">
      <formula>NOT(ISERROR(SEARCH("A",AF2)))</formula>
    </cfRule>
    <cfRule type="containsText" dxfId="117" priority="4" operator="containsText" text="B">
      <formula>NOT(ISERROR(SEARCH("B",AF2)))</formula>
    </cfRule>
    <cfRule type="containsText" dxfId="116" priority="3" operator="containsText" text="E">
      <formula>NOT(ISERROR(SEARCH("E",AF2)))</formula>
    </cfRule>
  </conditionalFormatting>
  <dataValidations count="1">
    <dataValidation type="list" allowBlank="1" showInputMessage="1" showErrorMessage="1" sqref="AI2:AI46"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7 M8:P8 M9:P11 M12:P12 M13:P15 M16:P17 M18:P19 M20:P21 M22:P25 M26:P30 M31:P32 M33:P33 M34:P36 M37:P39 M40:P42 M43:P4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57"/>
  <sheetViews>
    <sheetView zoomScaleNormal="100" workbookViewId="0">
      <pane xSplit="5" ySplit="1" topLeftCell="P36" activePane="bottomRight" state="frozen"/>
      <selection activeCell="E24" sqref="E24"/>
      <selection pane="topRight" activeCell="E24" sqref="E24"/>
      <selection pane="bottomLeft" activeCell="E24" sqref="E24"/>
      <selection pane="bottomRight" activeCell="AM64" sqref="AM64"/>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45318</v>
      </c>
      <c r="B2" s="7" t="s">
        <v>195</v>
      </c>
      <c r="C2" s="29" t="s">
        <v>215</v>
      </c>
      <c r="D2" s="9">
        <v>6.5358796296296304E-2</v>
      </c>
      <c r="E2" s="29" t="s">
        <v>289</v>
      </c>
      <c r="F2" s="10">
        <v>12.8</v>
      </c>
      <c r="G2" s="10">
        <v>10.8</v>
      </c>
      <c r="H2" s="10">
        <v>11.5</v>
      </c>
      <c r="I2" s="10">
        <v>12.1</v>
      </c>
      <c r="J2" s="10">
        <v>12.4</v>
      </c>
      <c r="K2" s="10">
        <v>11.9</v>
      </c>
      <c r="L2" s="10">
        <v>11.5</v>
      </c>
      <c r="M2" s="10">
        <v>11.7</v>
      </c>
      <c r="N2" s="31">
        <f t="shared" ref="N2:N45" si="0">SUM(F2:H2)</f>
        <v>35.1</v>
      </c>
      <c r="O2" s="31">
        <f t="shared" ref="O2:O45" si="1">SUM(I2:J2)</f>
        <v>24.5</v>
      </c>
      <c r="P2" s="31">
        <f t="shared" ref="P2:P45" si="2">SUM(K2:M2)</f>
        <v>35.099999999999994</v>
      </c>
      <c r="Q2" s="32">
        <f t="shared" ref="Q2:Q45" si="3">SUM(F2:J2)</f>
        <v>59.6</v>
      </c>
      <c r="R2" s="32">
        <f t="shared" ref="R2:R45" si="4">SUM(I2:M2)</f>
        <v>59.599999999999994</v>
      </c>
      <c r="S2" s="11" t="s">
        <v>219</v>
      </c>
      <c r="T2" s="11" t="s">
        <v>220</v>
      </c>
      <c r="U2" s="44" t="s">
        <v>216</v>
      </c>
      <c r="V2" s="13" t="s">
        <v>270</v>
      </c>
      <c r="W2" s="13" t="s">
        <v>222</v>
      </c>
      <c r="X2" s="13" t="s">
        <v>180</v>
      </c>
      <c r="Y2" s="12">
        <v>15.6</v>
      </c>
      <c r="Z2" s="12">
        <v>18</v>
      </c>
      <c r="AA2" s="12">
        <v>9.6999999999999993</v>
      </c>
      <c r="AB2" s="11" t="s">
        <v>201</v>
      </c>
      <c r="AC2" s="12">
        <v>-1.1000000000000001</v>
      </c>
      <c r="AD2" s="12" t="s">
        <v>322</v>
      </c>
      <c r="AE2" s="12">
        <v>0.6</v>
      </c>
      <c r="AF2" s="12">
        <v>-1.7</v>
      </c>
      <c r="AG2" s="12"/>
      <c r="AH2" s="11" t="s">
        <v>323</v>
      </c>
      <c r="AI2" s="11" t="s">
        <v>323</v>
      </c>
      <c r="AJ2" s="11" t="s">
        <v>180</v>
      </c>
      <c r="AK2" s="8"/>
      <c r="AL2" s="8" t="s">
        <v>353</v>
      </c>
      <c r="AM2" s="35" t="s">
        <v>354</v>
      </c>
    </row>
    <row r="3" spans="1:39" s="5" customFormat="1">
      <c r="A3" s="6">
        <v>45319</v>
      </c>
      <c r="B3" s="7" t="s">
        <v>190</v>
      </c>
      <c r="C3" s="29" t="s">
        <v>215</v>
      </c>
      <c r="D3" s="9">
        <v>6.4652777777777781E-2</v>
      </c>
      <c r="E3" s="29" t="s">
        <v>301</v>
      </c>
      <c r="F3" s="10">
        <v>12.5</v>
      </c>
      <c r="G3" s="10">
        <v>11.1</v>
      </c>
      <c r="H3" s="10">
        <v>11.7</v>
      </c>
      <c r="I3" s="10">
        <v>11.7</v>
      </c>
      <c r="J3" s="10">
        <v>12</v>
      </c>
      <c r="K3" s="10">
        <v>11.4</v>
      </c>
      <c r="L3" s="10">
        <v>11.5</v>
      </c>
      <c r="M3" s="10">
        <v>11.7</v>
      </c>
      <c r="N3" s="31">
        <f t="shared" si="0"/>
        <v>35.299999999999997</v>
      </c>
      <c r="O3" s="31">
        <f t="shared" si="1"/>
        <v>23.7</v>
      </c>
      <c r="P3" s="31">
        <f t="shared" si="2"/>
        <v>34.599999999999994</v>
      </c>
      <c r="Q3" s="32">
        <f t="shared" si="3"/>
        <v>59</v>
      </c>
      <c r="R3" s="32">
        <f t="shared" si="4"/>
        <v>58.3</v>
      </c>
      <c r="S3" s="11" t="s">
        <v>213</v>
      </c>
      <c r="T3" s="11" t="s">
        <v>230</v>
      </c>
      <c r="U3" s="13" t="s">
        <v>278</v>
      </c>
      <c r="V3" s="13" t="s">
        <v>272</v>
      </c>
      <c r="W3" s="13" t="s">
        <v>235</v>
      </c>
      <c r="X3" s="13" t="s">
        <v>180</v>
      </c>
      <c r="Y3" s="12">
        <v>15.6</v>
      </c>
      <c r="Z3" s="12">
        <v>18</v>
      </c>
      <c r="AA3" s="12">
        <v>9.6999999999999993</v>
      </c>
      <c r="AB3" s="11" t="s">
        <v>201</v>
      </c>
      <c r="AC3" s="12">
        <v>-1.9</v>
      </c>
      <c r="AD3" s="12" t="s">
        <v>322</v>
      </c>
      <c r="AE3" s="12">
        <v>-0.2</v>
      </c>
      <c r="AF3" s="12">
        <v>-1.7</v>
      </c>
      <c r="AG3" s="12"/>
      <c r="AH3" s="11" t="s">
        <v>324</v>
      </c>
      <c r="AI3" s="11" t="s">
        <v>324</v>
      </c>
      <c r="AJ3" s="11" t="s">
        <v>197</v>
      </c>
      <c r="AK3" s="8"/>
      <c r="AL3" s="8" t="s">
        <v>338</v>
      </c>
      <c r="AM3" s="35" t="s">
        <v>339</v>
      </c>
    </row>
    <row r="4" spans="1:39" s="5" customFormat="1">
      <c r="A4" s="6">
        <v>45319</v>
      </c>
      <c r="B4" s="7" t="s">
        <v>189</v>
      </c>
      <c r="C4" s="29" t="s">
        <v>215</v>
      </c>
      <c r="D4" s="9">
        <v>6.3946759259259259E-2</v>
      </c>
      <c r="E4" s="29" t="s">
        <v>303</v>
      </c>
      <c r="F4" s="10">
        <v>12.5</v>
      </c>
      <c r="G4" s="10">
        <v>11</v>
      </c>
      <c r="H4" s="10">
        <v>11.6</v>
      </c>
      <c r="I4" s="10">
        <v>11.7</v>
      </c>
      <c r="J4" s="10">
        <v>11.8</v>
      </c>
      <c r="K4" s="10">
        <v>11.1</v>
      </c>
      <c r="L4" s="10">
        <v>11.3</v>
      </c>
      <c r="M4" s="10">
        <v>11.5</v>
      </c>
      <c r="N4" s="31">
        <f t="shared" si="0"/>
        <v>35.1</v>
      </c>
      <c r="O4" s="31">
        <f t="shared" si="1"/>
        <v>23.5</v>
      </c>
      <c r="P4" s="31">
        <f t="shared" si="2"/>
        <v>33.9</v>
      </c>
      <c r="Q4" s="32">
        <f t="shared" si="3"/>
        <v>58.599999999999994</v>
      </c>
      <c r="R4" s="32">
        <f t="shared" si="4"/>
        <v>57.400000000000006</v>
      </c>
      <c r="S4" s="11" t="s">
        <v>219</v>
      </c>
      <c r="T4" s="11" t="s">
        <v>220</v>
      </c>
      <c r="U4" s="13" t="s">
        <v>250</v>
      </c>
      <c r="V4" s="13" t="s">
        <v>223</v>
      </c>
      <c r="W4" s="13" t="s">
        <v>254</v>
      </c>
      <c r="X4" s="13" t="s">
        <v>180</v>
      </c>
      <c r="Y4" s="36">
        <v>12.6</v>
      </c>
      <c r="Z4" s="37">
        <v>14.9</v>
      </c>
      <c r="AA4" s="37">
        <v>9.6999999999999993</v>
      </c>
      <c r="AB4" s="11" t="s">
        <v>201</v>
      </c>
      <c r="AC4" s="12">
        <v>-1.1000000000000001</v>
      </c>
      <c r="AD4" s="12">
        <v>-0.3</v>
      </c>
      <c r="AE4" s="12">
        <v>0.3</v>
      </c>
      <c r="AF4" s="12">
        <v>-1.7</v>
      </c>
      <c r="AG4" s="12"/>
      <c r="AH4" s="11" t="s">
        <v>324</v>
      </c>
      <c r="AI4" s="11" t="s">
        <v>324</v>
      </c>
      <c r="AJ4" s="11" t="s">
        <v>197</v>
      </c>
      <c r="AK4" s="8"/>
      <c r="AL4" s="8" t="s">
        <v>308</v>
      </c>
      <c r="AM4" s="35" t="s">
        <v>340</v>
      </c>
    </row>
    <row r="5" spans="1:39" s="5" customFormat="1">
      <c r="A5" s="6">
        <v>45325</v>
      </c>
      <c r="B5" s="7" t="s">
        <v>362</v>
      </c>
      <c r="C5" s="29" t="s">
        <v>215</v>
      </c>
      <c r="D5" s="9">
        <v>6.6064814814814812E-2</v>
      </c>
      <c r="E5" s="29" t="s">
        <v>383</v>
      </c>
      <c r="F5" s="10">
        <v>12.9</v>
      </c>
      <c r="G5" s="10">
        <v>11.3</v>
      </c>
      <c r="H5" s="10">
        <v>12.4</v>
      </c>
      <c r="I5" s="10">
        <v>12.6</v>
      </c>
      <c r="J5" s="10">
        <v>13.1</v>
      </c>
      <c r="K5" s="10">
        <v>11.5</v>
      </c>
      <c r="L5" s="10">
        <v>10.9</v>
      </c>
      <c r="M5" s="10">
        <v>11.1</v>
      </c>
      <c r="N5" s="31">
        <f t="shared" si="0"/>
        <v>36.6</v>
      </c>
      <c r="O5" s="31">
        <f t="shared" si="1"/>
        <v>25.7</v>
      </c>
      <c r="P5" s="31">
        <f t="shared" si="2"/>
        <v>33.5</v>
      </c>
      <c r="Q5" s="32">
        <f t="shared" si="3"/>
        <v>62.300000000000004</v>
      </c>
      <c r="R5" s="32">
        <f t="shared" si="4"/>
        <v>59.2</v>
      </c>
      <c r="S5" s="11" t="s">
        <v>221</v>
      </c>
      <c r="T5" s="11" t="s">
        <v>220</v>
      </c>
      <c r="U5" s="13" t="s">
        <v>280</v>
      </c>
      <c r="V5" s="13" t="s">
        <v>384</v>
      </c>
      <c r="W5" s="13" t="s">
        <v>367</v>
      </c>
      <c r="X5" s="13" t="s">
        <v>180</v>
      </c>
      <c r="Y5" s="12">
        <v>15.8</v>
      </c>
      <c r="Z5" s="12">
        <v>15.5</v>
      </c>
      <c r="AA5" s="12">
        <v>9.5</v>
      </c>
      <c r="AB5" s="11" t="s">
        <v>201</v>
      </c>
      <c r="AC5" s="12" t="s">
        <v>326</v>
      </c>
      <c r="AD5" s="12">
        <v>-0.7</v>
      </c>
      <c r="AE5" s="12">
        <v>1</v>
      </c>
      <c r="AF5" s="12">
        <v>-1.7</v>
      </c>
      <c r="AG5" s="12"/>
      <c r="AH5" s="11" t="s">
        <v>328</v>
      </c>
      <c r="AI5" s="11" t="s">
        <v>323</v>
      </c>
      <c r="AJ5" s="11" t="s">
        <v>180</v>
      </c>
      <c r="AK5" s="8"/>
      <c r="AL5" s="8" t="s">
        <v>457</v>
      </c>
      <c r="AM5" s="35" t="s">
        <v>458</v>
      </c>
    </row>
    <row r="6" spans="1:39" s="5" customFormat="1">
      <c r="A6" s="6">
        <v>45325</v>
      </c>
      <c r="B6" s="7" t="s">
        <v>186</v>
      </c>
      <c r="C6" s="29" t="s">
        <v>215</v>
      </c>
      <c r="D6" s="9">
        <v>6.3981481481481486E-2</v>
      </c>
      <c r="E6" s="29" t="s">
        <v>387</v>
      </c>
      <c r="F6" s="10">
        <v>12.3</v>
      </c>
      <c r="G6" s="10">
        <v>10.8</v>
      </c>
      <c r="H6" s="10">
        <v>11.9</v>
      </c>
      <c r="I6" s="10">
        <v>11.7</v>
      </c>
      <c r="J6" s="10">
        <v>12.2</v>
      </c>
      <c r="K6" s="10">
        <v>11.6</v>
      </c>
      <c r="L6" s="10">
        <v>10.8</v>
      </c>
      <c r="M6" s="10">
        <v>11.5</v>
      </c>
      <c r="N6" s="31">
        <f t="shared" si="0"/>
        <v>35</v>
      </c>
      <c r="O6" s="31">
        <f t="shared" si="1"/>
        <v>23.9</v>
      </c>
      <c r="P6" s="31">
        <f t="shared" si="2"/>
        <v>33.9</v>
      </c>
      <c r="Q6" s="32">
        <f t="shared" si="3"/>
        <v>58.900000000000006</v>
      </c>
      <c r="R6" s="32">
        <f t="shared" si="4"/>
        <v>57.8</v>
      </c>
      <c r="S6" s="11" t="s">
        <v>213</v>
      </c>
      <c r="T6" s="11" t="s">
        <v>220</v>
      </c>
      <c r="U6" s="13" t="s">
        <v>235</v>
      </c>
      <c r="V6" s="13" t="s">
        <v>388</v>
      </c>
      <c r="W6" s="13" t="s">
        <v>389</v>
      </c>
      <c r="X6" s="13" t="s">
        <v>180</v>
      </c>
      <c r="Y6" s="12">
        <v>15.8</v>
      </c>
      <c r="Z6" s="12">
        <v>15.5</v>
      </c>
      <c r="AA6" s="12">
        <v>9.5</v>
      </c>
      <c r="AB6" s="11" t="s">
        <v>201</v>
      </c>
      <c r="AC6" s="12">
        <v>-2</v>
      </c>
      <c r="AD6" s="12">
        <v>-0.2</v>
      </c>
      <c r="AE6" s="12">
        <v>-0.5</v>
      </c>
      <c r="AF6" s="12">
        <v>-1.7</v>
      </c>
      <c r="AG6" s="12"/>
      <c r="AH6" s="11" t="s">
        <v>327</v>
      </c>
      <c r="AI6" s="11" t="s">
        <v>327</v>
      </c>
      <c r="AJ6" s="11" t="s">
        <v>197</v>
      </c>
      <c r="AK6" s="8"/>
      <c r="AL6" s="8" t="s">
        <v>455</v>
      </c>
      <c r="AM6" s="35" t="s">
        <v>456</v>
      </c>
    </row>
    <row r="7" spans="1:39" s="5" customFormat="1">
      <c r="A7" s="6">
        <v>45326</v>
      </c>
      <c r="B7" s="7" t="s">
        <v>204</v>
      </c>
      <c r="C7" s="29" t="s">
        <v>215</v>
      </c>
      <c r="D7" s="9">
        <v>6.4687499999999995E-2</v>
      </c>
      <c r="E7" s="29" t="s">
        <v>406</v>
      </c>
      <c r="F7" s="10">
        <v>12.6</v>
      </c>
      <c r="G7" s="10">
        <v>11.2</v>
      </c>
      <c r="H7" s="10">
        <v>11.5</v>
      </c>
      <c r="I7" s="10">
        <v>11.7</v>
      </c>
      <c r="J7" s="10">
        <v>12.2</v>
      </c>
      <c r="K7" s="10">
        <v>11.7</v>
      </c>
      <c r="L7" s="10">
        <v>11.5</v>
      </c>
      <c r="M7" s="10">
        <v>11.5</v>
      </c>
      <c r="N7" s="31">
        <f t="shared" si="0"/>
        <v>35.299999999999997</v>
      </c>
      <c r="O7" s="31">
        <f t="shared" si="1"/>
        <v>23.9</v>
      </c>
      <c r="P7" s="31">
        <f t="shared" si="2"/>
        <v>34.700000000000003</v>
      </c>
      <c r="Q7" s="32">
        <f t="shared" si="3"/>
        <v>59.2</v>
      </c>
      <c r="R7" s="32">
        <f t="shared" si="4"/>
        <v>58.599999999999994</v>
      </c>
      <c r="S7" s="11" t="s">
        <v>213</v>
      </c>
      <c r="T7" s="11" t="s">
        <v>220</v>
      </c>
      <c r="U7" s="13" t="s">
        <v>407</v>
      </c>
      <c r="V7" s="13" t="s">
        <v>407</v>
      </c>
      <c r="W7" s="13" t="s">
        <v>272</v>
      </c>
      <c r="X7" s="13" t="s">
        <v>180</v>
      </c>
      <c r="Y7" s="36">
        <v>14.2</v>
      </c>
      <c r="Z7" s="37">
        <v>15.9</v>
      </c>
      <c r="AA7" s="37">
        <v>9.3000000000000007</v>
      </c>
      <c r="AB7" s="11" t="s">
        <v>201</v>
      </c>
      <c r="AC7" s="12">
        <v>-1.6</v>
      </c>
      <c r="AD7" s="12" t="s">
        <v>322</v>
      </c>
      <c r="AE7" s="12">
        <v>-0.1</v>
      </c>
      <c r="AF7" s="12">
        <v>-1.5</v>
      </c>
      <c r="AG7" s="12"/>
      <c r="AH7" s="11" t="s">
        <v>324</v>
      </c>
      <c r="AI7" s="11" t="s">
        <v>324</v>
      </c>
      <c r="AJ7" s="11" t="s">
        <v>197</v>
      </c>
      <c r="AK7" s="8"/>
      <c r="AL7" s="8" t="s">
        <v>447</v>
      </c>
      <c r="AM7" s="35" t="s">
        <v>448</v>
      </c>
    </row>
    <row r="8" spans="1:39" s="5" customFormat="1">
      <c r="A8" s="6">
        <v>45326</v>
      </c>
      <c r="B8" s="7" t="s">
        <v>179</v>
      </c>
      <c r="C8" s="29" t="s">
        <v>215</v>
      </c>
      <c r="D8" s="9">
        <v>6.3900462962962964E-2</v>
      </c>
      <c r="E8" s="29" t="s">
        <v>415</v>
      </c>
      <c r="F8" s="10">
        <v>12</v>
      </c>
      <c r="G8" s="10">
        <v>11</v>
      </c>
      <c r="H8" s="10">
        <v>11.4</v>
      </c>
      <c r="I8" s="10">
        <v>11.7</v>
      </c>
      <c r="J8" s="10">
        <v>11.7</v>
      </c>
      <c r="K8" s="10">
        <v>11.4</v>
      </c>
      <c r="L8" s="10">
        <v>11.3</v>
      </c>
      <c r="M8" s="10">
        <v>11.6</v>
      </c>
      <c r="N8" s="31">
        <f t="shared" si="0"/>
        <v>34.4</v>
      </c>
      <c r="O8" s="31">
        <f t="shared" si="1"/>
        <v>23.4</v>
      </c>
      <c r="P8" s="31">
        <f t="shared" si="2"/>
        <v>34.300000000000004</v>
      </c>
      <c r="Q8" s="32">
        <f t="shared" si="3"/>
        <v>57.8</v>
      </c>
      <c r="R8" s="32">
        <f t="shared" si="4"/>
        <v>57.699999999999996</v>
      </c>
      <c r="S8" s="11" t="s">
        <v>213</v>
      </c>
      <c r="T8" s="11" t="s">
        <v>226</v>
      </c>
      <c r="U8" s="13" t="s">
        <v>416</v>
      </c>
      <c r="V8" s="13" t="s">
        <v>238</v>
      </c>
      <c r="W8" s="13" t="s">
        <v>410</v>
      </c>
      <c r="X8" s="13" t="s">
        <v>180</v>
      </c>
      <c r="Y8" s="36">
        <v>14.2</v>
      </c>
      <c r="Z8" s="37">
        <v>15.9</v>
      </c>
      <c r="AA8" s="37">
        <v>9.3000000000000007</v>
      </c>
      <c r="AB8" s="11" t="s">
        <v>201</v>
      </c>
      <c r="AC8" s="12">
        <v>-0.9</v>
      </c>
      <c r="AD8" s="12" t="s">
        <v>322</v>
      </c>
      <c r="AE8" s="12">
        <v>0.6</v>
      </c>
      <c r="AF8" s="12">
        <v>-1.5</v>
      </c>
      <c r="AG8" s="12"/>
      <c r="AH8" s="11" t="s">
        <v>323</v>
      </c>
      <c r="AI8" s="11" t="s">
        <v>324</v>
      </c>
      <c r="AJ8" s="11" t="s">
        <v>197</v>
      </c>
      <c r="AK8" s="8"/>
      <c r="AL8" s="8"/>
      <c r="AM8" s="35"/>
    </row>
    <row r="9" spans="1:39" s="5" customFormat="1">
      <c r="A9" s="6">
        <v>45332</v>
      </c>
      <c r="B9" s="26" t="s">
        <v>182</v>
      </c>
      <c r="C9" s="29" t="s">
        <v>215</v>
      </c>
      <c r="D9" s="9">
        <v>6.4594907407407406E-2</v>
      </c>
      <c r="E9" s="29" t="s">
        <v>468</v>
      </c>
      <c r="F9" s="10">
        <v>12.6</v>
      </c>
      <c r="G9" s="10">
        <v>11.2</v>
      </c>
      <c r="H9" s="10">
        <v>11.6</v>
      </c>
      <c r="I9" s="10">
        <v>11.7</v>
      </c>
      <c r="J9" s="10">
        <v>11.6</v>
      </c>
      <c r="K9" s="10">
        <v>11.1</v>
      </c>
      <c r="L9" s="10">
        <v>11.6</v>
      </c>
      <c r="M9" s="10">
        <v>11.7</v>
      </c>
      <c r="N9" s="31">
        <f t="shared" si="0"/>
        <v>35.4</v>
      </c>
      <c r="O9" s="31">
        <f t="shared" si="1"/>
        <v>23.299999999999997</v>
      </c>
      <c r="P9" s="31">
        <f t="shared" si="2"/>
        <v>34.4</v>
      </c>
      <c r="Q9" s="32">
        <f t="shared" si="3"/>
        <v>58.699999999999996</v>
      </c>
      <c r="R9" s="32">
        <f t="shared" si="4"/>
        <v>57.7</v>
      </c>
      <c r="S9" s="11" t="s">
        <v>213</v>
      </c>
      <c r="T9" s="11" t="s">
        <v>233</v>
      </c>
      <c r="U9" s="13" t="s">
        <v>234</v>
      </c>
      <c r="V9" s="13" t="s">
        <v>246</v>
      </c>
      <c r="W9" s="13" t="s">
        <v>222</v>
      </c>
      <c r="X9" s="13" t="s">
        <v>180</v>
      </c>
      <c r="Y9" s="12">
        <v>15.3</v>
      </c>
      <c r="Z9" s="12">
        <v>18</v>
      </c>
      <c r="AA9" s="12">
        <v>9.4</v>
      </c>
      <c r="AB9" s="11" t="s">
        <v>201</v>
      </c>
      <c r="AC9" s="12">
        <v>-1.1000000000000001</v>
      </c>
      <c r="AD9" s="12">
        <v>-0.2</v>
      </c>
      <c r="AE9" s="12">
        <v>0.3</v>
      </c>
      <c r="AF9" s="12">
        <v>-1.6</v>
      </c>
      <c r="AG9" s="12"/>
      <c r="AH9" s="11" t="s">
        <v>324</v>
      </c>
      <c r="AI9" s="11" t="s">
        <v>324</v>
      </c>
      <c r="AJ9" s="11" t="s">
        <v>197</v>
      </c>
      <c r="AK9" s="8"/>
      <c r="AL9" s="8"/>
      <c r="AM9" s="35"/>
    </row>
    <row r="10" spans="1:39" s="5" customFormat="1">
      <c r="A10" s="6">
        <v>45333</v>
      </c>
      <c r="B10" s="7" t="s">
        <v>187</v>
      </c>
      <c r="C10" s="29" t="s">
        <v>215</v>
      </c>
      <c r="D10" s="9">
        <v>6.5324074074074076E-2</v>
      </c>
      <c r="E10" s="29" t="s">
        <v>507</v>
      </c>
      <c r="F10" s="10">
        <v>13</v>
      </c>
      <c r="G10" s="10">
        <v>11.4</v>
      </c>
      <c r="H10" s="10">
        <v>11.9</v>
      </c>
      <c r="I10" s="10">
        <v>12.2</v>
      </c>
      <c r="J10" s="10">
        <v>12.1</v>
      </c>
      <c r="K10" s="10">
        <v>11</v>
      </c>
      <c r="L10" s="10">
        <v>11.4</v>
      </c>
      <c r="M10" s="10">
        <v>11.4</v>
      </c>
      <c r="N10" s="31">
        <f t="shared" si="0"/>
        <v>36.299999999999997</v>
      </c>
      <c r="O10" s="31">
        <f t="shared" si="1"/>
        <v>24.299999999999997</v>
      </c>
      <c r="P10" s="31">
        <f t="shared" si="2"/>
        <v>33.799999999999997</v>
      </c>
      <c r="Q10" s="32">
        <f t="shared" si="3"/>
        <v>60.6</v>
      </c>
      <c r="R10" s="32">
        <f t="shared" si="4"/>
        <v>58.099999999999994</v>
      </c>
      <c r="S10" s="11" t="s">
        <v>219</v>
      </c>
      <c r="T10" s="11" t="s">
        <v>220</v>
      </c>
      <c r="U10" s="13" t="s">
        <v>508</v>
      </c>
      <c r="V10" s="13" t="s">
        <v>394</v>
      </c>
      <c r="W10" s="13" t="s">
        <v>509</v>
      </c>
      <c r="X10" s="13" t="s">
        <v>180</v>
      </c>
      <c r="Y10" s="36">
        <v>13.5</v>
      </c>
      <c r="Z10" s="37">
        <v>16.5</v>
      </c>
      <c r="AA10" s="37">
        <v>9.6999999999999993</v>
      </c>
      <c r="AB10" s="11" t="s">
        <v>201</v>
      </c>
      <c r="AC10" s="12">
        <v>0.2</v>
      </c>
      <c r="AD10" s="12">
        <v>-0.7</v>
      </c>
      <c r="AE10" s="12">
        <v>1.1000000000000001</v>
      </c>
      <c r="AF10" s="12">
        <v>-1.6</v>
      </c>
      <c r="AG10" s="12"/>
      <c r="AH10" s="11" t="s">
        <v>328</v>
      </c>
      <c r="AI10" s="11" t="s">
        <v>323</v>
      </c>
      <c r="AJ10" s="11" t="s">
        <v>180</v>
      </c>
      <c r="AK10" s="8"/>
      <c r="AL10" s="8" t="s">
        <v>556</v>
      </c>
      <c r="AM10" s="35" t="s">
        <v>557</v>
      </c>
    </row>
    <row r="11" spans="1:39" s="5" customFormat="1">
      <c r="A11" s="6">
        <v>45339</v>
      </c>
      <c r="B11" s="7" t="s">
        <v>190</v>
      </c>
      <c r="C11" s="29" t="s">
        <v>215</v>
      </c>
      <c r="D11" s="9">
        <v>6.5324074074074076E-2</v>
      </c>
      <c r="E11" s="29" t="s">
        <v>573</v>
      </c>
      <c r="F11" s="10">
        <v>12.7</v>
      </c>
      <c r="G11" s="10">
        <v>11</v>
      </c>
      <c r="H11" s="10">
        <v>11.7</v>
      </c>
      <c r="I11" s="10">
        <v>12.1</v>
      </c>
      <c r="J11" s="10">
        <v>12.4</v>
      </c>
      <c r="K11" s="10">
        <v>11.6</v>
      </c>
      <c r="L11" s="10">
        <v>11.4</v>
      </c>
      <c r="M11" s="10">
        <v>11.5</v>
      </c>
      <c r="N11" s="31">
        <f t="shared" si="0"/>
        <v>35.4</v>
      </c>
      <c r="O11" s="31">
        <f t="shared" si="1"/>
        <v>24.5</v>
      </c>
      <c r="P11" s="31">
        <f t="shared" si="2"/>
        <v>34.5</v>
      </c>
      <c r="Q11" s="32">
        <f t="shared" si="3"/>
        <v>59.9</v>
      </c>
      <c r="R11" s="32">
        <f t="shared" si="4"/>
        <v>59</v>
      </c>
      <c r="S11" s="11" t="s">
        <v>219</v>
      </c>
      <c r="T11" s="11" t="s">
        <v>220</v>
      </c>
      <c r="U11" s="13" t="s">
        <v>237</v>
      </c>
      <c r="V11" s="13" t="s">
        <v>229</v>
      </c>
      <c r="W11" s="13" t="s">
        <v>246</v>
      </c>
      <c r="X11" s="13" t="s">
        <v>180</v>
      </c>
      <c r="Y11" s="36">
        <v>16.399999999999999</v>
      </c>
      <c r="Z11" s="37">
        <v>18.5</v>
      </c>
      <c r="AA11" s="37">
        <v>9.6</v>
      </c>
      <c r="AB11" s="11" t="s">
        <v>201</v>
      </c>
      <c r="AC11" s="12">
        <v>-1.1000000000000001</v>
      </c>
      <c r="AD11" s="12" t="s">
        <v>322</v>
      </c>
      <c r="AE11" s="12">
        <v>0.4</v>
      </c>
      <c r="AF11" s="12">
        <v>-1.5</v>
      </c>
      <c r="AG11" s="12"/>
      <c r="AH11" s="11" t="s">
        <v>323</v>
      </c>
      <c r="AI11" s="11" t="s">
        <v>323</v>
      </c>
      <c r="AJ11" s="11" t="s">
        <v>180</v>
      </c>
      <c r="AK11" s="8"/>
      <c r="AL11" s="8" t="s">
        <v>643</v>
      </c>
      <c r="AM11" s="35" t="s">
        <v>644</v>
      </c>
    </row>
    <row r="12" spans="1:39" s="5" customFormat="1">
      <c r="A12" s="6">
        <v>45340</v>
      </c>
      <c r="B12" s="7" t="s">
        <v>188</v>
      </c>
      <c r="C12" s="29" t="s">
        <v>215</v>
      </c>
      <c r="D12" s="9">
        <v>6.6053240740740746E-2</v>
      </c>
      <c r="E12" s="29" t="s">
        <v>597</v>
      </c>
      <c r="F12" s="10">
        <v>12.7</v>
      </c>
      <c r="G12" s="10">
        <v>11.3</v>
      </c>
      <c r="H12" s="10">
        <v>12.2</v>
      </c>
      <c r="I12" s="10">
        <v>12.6</v>
      </c>
      <c r="J12" s="10">
        <v>12.9</v>
      </c>
      <c r="K12" s="10">
        <v>11.6</v>
      </c>
      <c r="L12" s="10">
        <v>11.1</v>
      </c>
      <c r="M12" s="10">
        <v>11.3</v>
      </c>
      <c r="N12" s="31">
        <f t="shared" si="0"/>
        <v>36.200000000000003</v>
      </c>
      <c r="O12" s="31">
        <f t="shared" si="1"/>
        <v>25.5</v>
      </c>
      <c r="P12" s="31">
        <f t="shared" si="2"/>
        <v>34</v>
      </c>
      <c r="Q12" s="32">
        <f t="shared" si="3"/>
        <v>61.7</v>
      </c>
      <c r="R12" s="32">
        <f t="shared" si="4"/>
        <v>59.5</v>
      </c>
      <c r="S12" s="11" t="s">
        <v>221</v>
      </c>
      <c r="T12" s="11" t="s">
        <v>220</v>
      </c>
      <c r="U12" s="13" t="s">
        <v>275</v>
      </c>
      <c r="V12" s="13" t="s">
        <v>245</v>
      </c>
      <c r="W12" s="13" t="s">
        <v>246</v>
      </c>
      <c r="X12" s="13" t="s">
        <v>180</v>
      </c>
      <c r="Y12" s="12">
        <v>13</v>
      </c>
      <c r="Z12" s="12">
        <v>15.5</v>
      </c>
      <c r="AA12" s="12">
        <v>9.5</v>
      </c>
      <c r="AB12" s="11" t="s">
        <v>201</v>
      </c>
      <c r="AC12" s="12">
        <v>0.9</v>
      </c>
      <c r="AD12" s="12">
        <v>-0.6</v>
      </c>
      <c r="AE12" s="12">
        <v>1.7</v>
      </c>
      <c r="AF12" s="12">
        <v>-1.4</v>
      </c>
      <c r="AG12" s="12"/>
      <c r="AH12" s="11" t="s">
        <v>328</v>
      </c>
      <c r="AI12" s="11" t="s">
        <v>324</v>
      </c>
      <c r="AJ12" s="11" t="s">
        <v>196</v>
      </c>
      <c r="AK12" s="8"/>
      <c r="AL12" s="8" t="s">
        <v>621</v>
      </c>
      <c r="AM12" s="35" t="s">
        <v>622</v>
      </c>
    </row>
    <row r="13" spans="1:39" s="5" customFormat="1">
      <c r="A13" s="6">
        <v>45402</v>
      </c>
      <c r="B13" s="7" t="s">
        <v>190</v>
      </c>
      <c r="C13" s="29" t="s">
        <v>215</v>
      </c>
      <c r="D13" s="9">
        <v>6.4652777777777781E-2</v>
      </c>
      <c r="E13" s="29" t="s">
        <v>662</v>
      </c>
      <c r="F13" s="10">
        <v>12.4</v>
      </c>
      <c r="G13" s="10">
        <v>11</v>
      </c>
      <c r="H13" s="10">
        <v>11.5</v>
      </c>
      <c r="I13" s="10">
        <v>11.8</v>
      </c>
      <c r="J13" s="10">
        <v>11.9</v>
      </c>
      <c r="K13" s="10">
        <v>11.7</v>
      </c>
      <c r="L13" s="10">
        <v>11.6</v>
      </c>
      <c r="M13" s="10">
        <v>11.7</v>
      </c>
      <c r="N13" s="31">
        <f t="shared" si="0"/>
        <v>34.9</v>
      </c>
      <c r="O13" s="31">
        <f t="shared" si="1"/>
        <v>23.700000000000003</v>
      </c>
      <c r="P13" s="31">
        <f t="shared" si="2"/>
        <v>35</v>
      </c>
      <c r="Q13" s="32">
        <f t="shared" si="3"/>
        <v>58.6</v>
      </c>
      <c r="R13" s="32">
        <f t="shared" si="4"/>
        <v>58.7</v>
      </c>
      <c r="S13" s="11" t="s">
        <v>213</v>
      </c>
      <c r="T13" s="11" t="s">
        <v>226</v>
      </c>
      <c r="U13" s="13" t="s">
        <v>272</v>
      </c>
      <c r="V13" s="13" t="s">
        <v>218</v>
      </c>
      <c r="W13" s="13" t="s">
        <v>246</v>
      </c>
      <c r="X13" s="13" t="s">
        <v>201</v>
      </c>
      <c r="Y13" s="12">
        <v>14.7</v>
      </c>
      <c r="Z13" s="12">
        <v>16.600000000000001</v>
      </c>
      <c r="AA13" s="12">
        <v>9.3000000000000007</v>
      </c>
      <c r="AB13" s="11" t="s">
        <v>201</v>
      </c>
      <c r="AC13" s="12">
        <v>-1.9</v>
      </c>
      <c r="AD13" s="12" t="s">
        <v>322</v>
      </c>
      <c r="AE13" s="12">
        <v>-0.2</v>
      </c>
      <c r="AF13" s="12">
        <v>-1.7</v>
      </c>
      <c r="AG13" s="12"/>
      <c r="AH13" s="11" t="s">
        <v>324</v>
      </c>
      <c r="AI13" s="11" t="s">
        <v>323</v>
      </c>
      <c r="AJ13" s="11" t="s">
        <v>180</v>
      </c>
      <c r="AK13" s="8"/>
      <c r="AL13" s="8" t="s">
        <v>697</v>
      </c>
      <c r="AM13" s="35" t="s">
        <v>698</v>
      </c>
    </row>
    <row r="14" spans="1:39" s="5" customFormat="1">
      <c r="A14" s="6">
        <v>45403</v>
      </c>
      <c r="B14" s="7" t="s">
        <v>186</v>
      </c>
      <c r="C14" s="29" t="s">
        <v>215</v>
      </c>
      <c r="D14" s="9">
        <v>6.3993055555555553E-2</v>
      </c>
      <c r="E14" s="29" t="s">
        <v>653</v>
      </c>
      <c r="F14" s="10">
        <v>12.4</v>
      </c>
      <c r="G14" s="10">
        <v>11</v>
      </c>
      <c r="H14" s="10">
        <v>11.2</v>
      </c>
      <c r="I14" s="10">
        <v>11.6</v>
      </c>
      <c r="J14" s="10">
        <v>11.7</v>
      </c>
      <c r="K14" s="10">
        <v>11.4</v>
      </c>
      <c r="L14" s="10">
        <v>11.7</v>
      </c>
      <c r="M14" s="10">
        <v>11.9</v>
      </c>
      <c r="N14" s="31">
        <f t="shared" si="0"/>
        <v>34.599999999999994</v>
      </c>
      <c r="O14" s="31">
        <f t="shared" si="1"/>
        <v>23.299999999999997</v>
      </c>
      <c r="P14" s="31">
        <f t="shared" si="2"/>
        <v>35</v>
      </c>
      <c r="Q14" s="32">
        <f t="shared" si="3"/>
        <v>57.899999999999991</v>
      </c>
      <c r="R14" s="32">
        <f t="shared" si="4"/>
        <v>58.29999999999999</v>
      </c>
      <c r="S14" s="11" t="s">
        <v>213</v>
      </c>
      <c r="T14" s="11" t="s">
        <v>226</v>
      </c>
      <c r="U14" s="13" t="s">
        <v>235</v>
      </c>
      <c r="V14" s="13" t="s">
        <v>223</v>
      </c>
      <c r="W14" s="13" t="s">
        <v>235</v>
      </c>
      <c r="X14" s="13" t="s">
        <v>201</v>
      </c>
      <c r="Y14" s="12">
        <v>12.3</v>
      </c>
      <c r="Z14" s="12">
        <v>14.6</v>
      </c>
      <c r="AA14" s="12">
        <v>9.5</v>
      </c>
      <c r="AB14" s="11" t="s">
        <v>201</v>
      </c>
      <c r="AC14" s="12">
        <v>-1.9</v>
      </c>
      <c r="AD14" s="12" t="s">
        <v>322</v>
      </c>
      <c r="AE14" s="12">
        <v>-0.2</v>
      </c>
      <c r="AF14" s="12">
        <v>-1.7</v>
      </c>
      <c r="AG14" s="12"/>
      <c r="AH14" s="11" t="s">
        <v>324</v>
      </c>
      <c r="AI14" s="11" t="s">
        <v>324</v>
      </c>
      <c r="AJ14" s="11" t="s">
        <v>197</v>
      </c>
      <c r="AK14" s="8"/>
      <c r="AL14" s="8" t="s">
        <v>727</v>
      </c>
      <c r="AM14" s="35" t="s">
        <v>728</v>
      </c>
    </row>
    <row r="15" spans="1:39" s="5" customFormat="1">
      <c r="A15" s="6">
        <v>45409</v>
      </c>
      <c r="B15" s="26" t="s">
        <v>190</v>
      </c>
      <c r="C15" s="29" t="s">
        <v>215</v>
      </c>
      <c r="D15" s="9">
        <v>6.4606481481481487E-2</v>
      </c>
      <c r="E15" s="29" t="s">
        <v>741</v>
      </c>
      <c r="F15" s="10">
        <v>12.2</v>
      </c>
      <c r="G15" s="10">
        <v>10.8</v>
      </c>
      <c r="H15" s="10">
        <v>11.4</v>
      </c>
      <c r="I15" s="10">
        <v>11.8</v>
      </c>
      <c r="J15" s="10">
        <v>12</v>
      </c>
      <c r="K15" s="10">
        <v>11.4</v>
      </c>
      <c r="L15" s="10">
        <v>11.4</v>
      </c>
      <c r="M15" s="10">
        <v>12.2</v>
      </c>
      <c r="N15" s="31">
        <f t="shared" si="0"/>
        <v>34.4</v>
      </c>
      <c r="O15" s="31">
        <f t="shared" si="1"/>
        <v>23.8</v>
      </c>
      <c r="P15" s="31">
        <f t="shared" si="2"/>
        <v>35</v>
      </c>
      <c r="Q15" s="32">
        <f t="shared" si="3"/>
        <v>58.2</v>
      </c>
      <c r="R15" s="32">
        <f t="shared" si="4"/>
        <v>58.8</v>
      </c>
      <c r="S15" s="11" t="s">
        <v>213</v>
      </c>
      <c r="T15" s="11" t="s">
        <v>226</v>
      </c>
      <c r="U15" s="13" t="s">
        <v>272</v>
      </c>
      <c r="V15" s="13" t="s">
        <v>270</v>
      </c>
      <c r="W15" s="13" t="s">
        <v>223</v>
      </c>
      <c r="X15" s="13" t="s">
        <v>201</v>
      </c>
      <c r="Y15" s="12">
        <v>16</v>
      </c>
      <c r="Z15" s="12">
        <v>16.7</v>
      </c>
      <c r="AA15" s="12">
        <v>9.1999999999999993</v>
      </c>
      <c r="AB15" s="11" t="s">
        <v>201</v>
      </c>
      <c r="AC15" s="12">
        <v>-2.2999999999999998</v>
      </c>
      <c r="AD15" s="12" t="s">
        <v>322</v>
      </c>
      <c r="AE15" s="12">
        <v>-0.9</v>
      </c>
      <c r="AF15" s="12">
        <v>-1.4</v>
      </c>
      <c r="AG15" s="12" t="s">
        <v>329</v>
      </c>
      <c r="AH15" s="11" t="s">
        <v>523</v>
      </c>
      <c r="AI15" s="11" t="s">
        <v>324</v>
      </c>
      <c r="AJ15" s="11" t="s">
        <v>197</v>
      </c>
      <c r="AK15" s="8"/>
      <c r="AL15" s="8" t="s">
        <v>780</v>
      </c>
      <c r="AM15" s="35" t="s">
        <v>781</v>
      </c>
    </row>
    <row r="16" spans="1:39" s="5" customFormat="1">
      <c r="A16" s="6">
        <v>45409</v>
      </c>
      <c r="B16" s="7" t="s">
        <v>188</v>
      </c>
      <c r="C16" s="29" t="s">
        <v>215</v>
      </c>
      <c r="D16" s="9">
        <v>6.5289351851851848E-2</v>
      </c>
      <c r="E16" s="29" t="s">
        <v>743</v>
      </c>
      <c r="F16" s="10">
        <v>12.6</v>
      </c>
      <c r="G16" s="10">
        <v>10.8</v>
      </c>
      <c r="H16" s="10">
        <v>11.6</v>
      </c>
      <c r="I16" s="10">
        <v>12.1</v>
      </c>
      <c r="J16" s="10">
        <v>12.2</v>
      </c>
      <c r="K16" s="10">
        <v>11.7</v>
      </c>
      <c r="L16" s="10">
        <v>11.3</v>
      </c>
      <c r="M16" s="10">
        <v>11.8</v>
      </c>
      <c r="N16" s="31">
        <f t="shared" si="0"/>
        <v>35</v>
      </c>
      <c r="O16" s="31">
        <f t="shared" si="1"/>
        <v>24.299999999999997</v>
      </c>
      <c r="P16" s="31">
        <f t="shared" si="2"/>
        <v>34.799999999999997</v>
      </c>
      <c r="Q16" s="32">
        <f t="shared" si="3"/>
        <v>59.3</v>
      </c>
      <c r="R16" s="32">
        <f t="shared" si="4"/>
        <v>59.099999999999994</v>
      </c>
      <c r="S16" s="11" t="s">
        <v>213</v>
      </c>
      <c r="T16" s="11" t="s">
        <v>226</v>
      </c>
      <c r="U16" s="13" t="s">
        <v>223</v>
      </c>
      <c r="V16" s="13" t="s">
        <v>216</v>
      </c>
      <c r="W16" s="13" t="s">
        <v>235</v>
      </c>
      <c r="X16" s="13" t="s">
        <v>201</v>
      </c>
      <c r="Y16" s="12">
        <v>16</v>
      </c>
      <c r="Z16" s="12">
        <v>16.7</v>
      </c>
      <c r="AA16" s="12">
        <v>9.1999999999999993</v>
      </c>
      <c r="AB16" s="11" t="s">
        <v>201</v>
      </c>
      <c r="AC16" s="12">
        <v>-0.7</v>
      </c>
      <c r="AD16" s="12" t="s">
        <v>322</v>
      </c>
      <c r="AE16" s="12">
        <v>0.8</v>
      </c>
      <c r="AF16" s="12">
        <v>-1.5</v>
      </c>
      <c r="AG16" s="12"/>
      <c r="AH16" s="11" t="s">
        <v>323</v>
      </c>
      <c r="AI16" s="11" t="s">
        <v>323</v>
      </c>
      <c r="AJ16" s="11" t="s">
        <v>180</v>
      </c>
      <c r="AK16" s="8"/>
      <c r="AL16" s="8" t="s">
        <v>784</v>
      </c>
      <c r="AM16" s="35" t="s">
        <v>785</v>
      </c>
    </row>
    <row r="17" spans="1:39" s="5" customFormat="1">
      <c r="A17" s="6">
        <v>45410</v>
      </c>
      <c r="B17" s="7" t="s">
        <v>187</v>
      </c>
      <c r="C17" s="29" t="s">
        <v>215</v>
      </c>
      <c r="D17" s="9">
        <v>6.3923611111111112E-2</v>
      </c>
      <c r="E17" s="29" t="s">
        <v>773</v>
      </c>
      <c r="F17" s="10">
        <v>12.4</v>
      </c>
      <c r="G17" s="10">
        <v>11.1</v>
      </c>
      <c r="H17" s="10">
        <v>11.7</v>
      </c>
      <c r="I17" s="10">
        <v>11.9</v>
      </c>
      <c r="J17" s="10">
        <v>11.8</v>
      </c>
      <c r="K17" s="10">
        <v>11.5</v>
      </c>
      <c r="L17" s="10">
        <v>10.8</v>
      </c>
      <c r="M17" s="10">
        <v>11.1</v>
      </c>
      <c r="N17" s="31">
        <f t="shared" si="0"/>
        <v>35.200000000000003</v>
      </c>
      <c r="O17" s="31">
        <f t="shared" si="1"/>
        <v>23.700000000000003</v>
      </c>
      <c r="P17" s="31">
        <f t="shared" si="2"/>
        <v>33.4</v>
      </c>
      <c r="Q17" s="32">
        <f t="shared" si="3"/>
        <v>58.900000000000006</v>
      </c>
      <c r="R17" s="32">
        <f t="shared" si="4"/>
        <v>57.1</v>
      </c>
      <c r="S17" s="11" t="s">
        <v>213</v>
      </c>
      <c r="T17" s="11" t="s">
        <v>220</v>
      </c>
      <c r="U17" s="13" t="s">
        <v>223</v>
      </c>
      <c r="V17" s="13" t="s">
        <v>237</v>
      </c>
      <c r="W17" s="13" t="s">
        <v>509</v>
      </c>
      <c r="X17" s="13" t="s">
        <v>201</v>
      </c>
      <c r="Y17" s="12">
        <v>16.399999999999999</v>
      </c>
      <c r="Z17" s="12">
        <v>14.6</v>
      </c>
      <c r="AA17" s="12">
        <v>9.1999999999999993</v>
      </c>
      <c r="AB17" s="11" t="s">
        <v>201</v>
      </c>
      <c r="AC17" s="12">
        <v>-1.9</v>
      </c>
      <c r="AD17" s="12">
        <v>-0.4</v>
      </c>
      <c r="AE17" s="12">
        <v>-0.5</v>
      </c>
      <c r="AF17" s="12">
        <v>-1.8</v>
      </c>
      <c r="AG17" s="12" t="s">
        <v>329</v>
      </c>
      <c r="AH17" s="11" t="s">
        <v>327</v>
      </c>
      <c r="AI17" s="11" t="s">
        <v>324</v>
      </c>
      <c r="AJ17" s="11" t="s">
        <v>197</v>
      </c>
      <c r="AK17" s="8"/>
      <c r="AL17" s="8" t="s">
        <v>804</v>
      </c>
      <c r="AM17" s="35" t="s">
        <v>805</v>
      </c>
    </row>
    <row r="18" spans="1:39" s="5" customFormat="1">
      <c r="A18" s="6">
        <v>45416</v>
      </c>
      <c r="B18" s="7" t="s">
        <v>190</v>
      </c>
      <c r="C18" s="29" t="s">
        <v>215</v>
      </c>
      <c r="D18" s="9">
        <v>6.4664351851851848E-2</v>
      </c>
      <c r="E18" s="29" t="s">
        <v>824</v>
      </c>
      <c r="F18" s="10">
        <v>12.5</v>
      </c>
      <c r="G18" s="10">
        <v>11.2</v>
      </c>
      <c r="H18" s="10">
        <v>11.7</v>
      </c>
      <c r="I18" s="10">
        <v>12.1</v>
      </c>
      <c r="J18" s="10">
        <v>11.9</v>
      </c>
      <c r="K18" s="10">
        <v>11.3</v>
      </c>
      <c r="L18" s="10">
        <v>11.3</v>
      </c>
      <c r="M18" s="10">
        <v>11.7</v>
      </c>
      <c r="N18" s="31">
        <f t="shared" si="0"/>
        <v>35.4</v>
      </c>
      <c r="O18" s="31">
        <f t="shared" si="1"/>
        <v>24</v>
      </c>
      <c r="P18" s="31">
        <f t="shared" si="2"/>
        <v>34.299999999999997</v>
      </c>
      <c r="Q18" s="32">
        <f t="shared" si="3"/>
        <v>59.4</v>
      </c>
      <c r="R18" s="32">
        <f t="shared" si="4"/>
        <v>58.3</v>
      </c>
      <c r="S18" s="11" t="s">
        <v>213</v>
      </c>
      <c r="T18" s="11" t="s">
        <v>220</v>
      </c>
      <c r="U18" s="13" t="s">
        <v>272</v>
      </c>
      <c r="V18" s="13" t="s">
        <v>246</v>
      </c>
      <c r="W18" s="13" t="s">
        <v>218</v>
      </c>
      <c r="X18" s="13" t="s">
        <v>201</v>
      </c>
      <c r="Y18" s="12">
        <v>14.3</v>
      </c>
      <c r="Z18" s="12">
        <v>14.7</v>
      </c>
      <c r="AA18" s="12">
        <v>9.5</v>
      </c>
      <c r="AB18" s="11" t="s">
        <v>201</v>
      </c>
      <c r="AC18" s="12">
        <v>-1.8</v>
      </c>
      <c r="AD18" s="12">
        <v>-0.3</v>
      </c>
      <c r="AE18" s="12">
        <v>-0.3</v>
      </c>
      <c r="AF18" s="12">
        <v>-1.8</v>
      </c>
      <c r="AG18" s="12"/>
      <c r="AH18" s="11" t="s">
        <v>324</v>
      </c>
      <c r="AI18" s="11" t="s">
        <v>323</v>
      </c>
      <c r="AJ18" s="11" t="s">
        <v>180</v>
      </c>
      <c r="AK18" s="8"/>
      <c r="AL18" s="8" t="s">
        <v>864</v>
      </c>
      <c r="AM18" s="35" t="s">
        <v>865</v>
      </c>
    </row>
    <row r="19" spans="1:39" s="5" customFormat="1">
      <c r="A19" s="6">
        <v>45417</v>
      </c>
      <c r="B19" s="7" t="s">
        <v>189</v>
      </c>
      <c r="C19" s="29" t="s">
        <v>215</v>
      </c>
      <c r="D19" s="9">
        <v>6.3946759259259259E-2</v>
      </c>
      <c r="E19" s="29" t="s">
        <v>852</v>
      </c>
      <c r="F19" s="10">
        <v>12.7</v>
      </c>
      <c r="G19" s="10">
        <v>10.6</v>
      </c>
      <c r="H19" s="10">
        <v>11.6</v>
      </c>
      <c r="I19" s="10">
        <v>11.5</v>
      </c>
      <c r="J19" s="10">
        <v>11.6</v>
      </c>
      <c r="K19" s="10">
        <v>11.4</v>
      </c>
      <c r="L19" s="10">
        <v>11.4</v>
      </c>
      <c r="M19" s="10">
        <v>11.7</v>
      </c>
      <c r="N19" s="31">
        <f t="shared" si="0"/>
        <v>34.9</v>
      </c>
      <c r="O19" s="31">
        <f t="shared" si="1"/>
        <v>23.1</v>
      </c>
      <c r="P19" s="31">
        <f t="shared" si="2"/>
        <v>34.5</v>
      </c>
      <c r="Q19" s="32">
        <f t="shared" si="3"/>
        <v>58</v>
      </c>
      <c r="R19" s="32">
        <f t="shared" si="4"/>
        <v>57.599999999999994</v>
      </c>
      <c r="S19" s="11" t="s">
        <v>213</v>
      </c>
      <c r="T19" s="11" t="s">
        <v>226</v>
      </c>
      <c r="U19" s="13" t="s">
        <v>853</v>
      </c>
      <c r="V19" s="13" t="s">
        <v>223</v>
      </c>
      <c r="W19" s="13" t="s">
        <v>254</v>
      </c>
      <c r="X19" s="13" t="s">
        <v>201</v>
      </c>
      <c r="Y19" s="12">
        <v>15</v>
      </c>
      <c r="Z19" s="12">
        <v>14.5</v>
      </c>
      <c r="AA19" s="12">
        <v>9.4</v>
      </c>
      <c r="AB19" s="11" t="s">
        <v>201</v>
      </c>
      <c r="AC19" s="12">
        <v>-1.1000000000000001</v>
      </c>
      <c r="AD19" s="12" t="s">
        <v>322</v>
      </c>
      <c r="AE19" s="12">
        <v>0.7</v>
      </c>
      <c r="AF19" s="12">
        <v>-1.8</v>
      </c>
      <c r="AG19" s="12"/>
      <c r="AH19" s="11" t="s">
        <v>323</v>
      </c>
      <c r="AI19" s="11" t="s">
        <v>324</v>
      </c>
      <c r="AJ19" s="11" t="s">
        <v>197</v>
      </c>
      <c r="AK19" s="8" t="s">
        <v>904</v>
      </c>
      <c r="AL19" s="8" t="s">
        <v>898</v>
      </c>
      <c r="AM19" s="35" t="s">
        <v>899</v>
      </c>
    </row>
    <row r="20" spans="1:39" s="5" customFormat="1">
      <c r="A20" s="6">
        <v>45417</v>
      </c>
      <c r="B20" s="7" t="s">
        <v>182</v>
      </c>
      <c r="C20" s="29" t="s">
        <v>215</v>
      </c>
      <c r="D20" s="9">
        <v>6.3935185185185192E-2</v>
      </c>
      <c r="E20" s="29" t="s">
        <v>854</v>
      </c>
      <c r="F20" s="10">
        <v>12.3</v>
      </c>
      <c r="G20" s="10">
        <v>10.7</v>
      </c>
      <c r="H20" s="10">
        <v>11.3</v>
      </c>
      <c r="I20" s="10">
        <v>12</v>
      </c>
      <c r="J20" s="10">
        <v>12</v>
      </c>
      <c r="K20" s="10">
        <v>11.4</v>
      </c>
      <c r="L20" s="10">
        <v>11.2</v>
      </c>
      <c r="M20" s="10">
        <v>11.5</v>
      </c>
      <c r="N20" s="31">
        <f t="shared" si="0"/>
        <v>34.299999999999997</v>
      </c>
      <c r="O20" s="31">
        <f t="shared" si="1"/>
        <v>24</v>
      </c>
      <c r="P20" s="31">
        <f t="shared" si="2"/>
        <v>34.1</v>
      </c>
      <c r="Q20" s="32">
        <f t="shared" si="3"/>
        <v>58.3</v>
      </c>
      <c r="R20" s="32">
        <f t="shared" si="4"/>
        <v>58.099999999999994</v>
      </c>
      <c r="S20" s="11" t="s">
        <v>213</v>
      </c>
      <c r="T20" s="11" t="s">
        <v>220</v>
      </c>
      <c r="U20" s="13" t="s">
        <v>515</v>
      </c>
      <c r="V20" s="13" t="s">
        <v>255</v>
      </c>
      <c r="W20" s="13" t="s">
        <v>247</v>
      </c>
      <c r="X20" s="13" t="s">
        <v>201</v>
      </c>
      <c r="Y20" s="12">
        <v>15</v>
      </c>
      <c r="Z20" s="12">
        <v>14.5</v>
      </c>
      <c r="AA20" s="12">
        <v>9.4</v>
      </c>
      <c r="AB20" s="11" t="s">
        <v>201</v>
      </c>
      <c r="AC20" s="12">
        <v>-1.3</v>
      </c>
      <c r="AD20" s="12">
        <v>-0.2</v>
      </c>
      <c r="AE20" s="12">
        <v>0.3</v>
      </c>
      <c r="AF20" s="12">
        <v>-1.8</v>
      </c>
      <c r="AG20" s="12" t="s">
        <v>329</v>
      </c>
      <c r="AH20" s="11" t="s">
        <v>324</v>
      </c>
      <c r="AI20" s="11" t="s">
        <v>327</v>
      </c>
      <c r="AJ20" s="11" t="s">
        <v>196</v>
      </c>
      <c r="AK20" s="8" t="s">
        <v>904</v>
      </c>
      <c r="AL20" s="8"/>
      <c r="AM20" s="35"/>
    </row>
    <row r="21" spans="1:39" s="5" customFormat="1">
      <c r="A21" s="6">
        <v>45424</v>
      </c>
      <c r="B21" s="7" t="s">
        <v>187</v>
      </c>
      <c r="C21" s="29" t="s">
        <v>215</v>
      </c>
      <c r="D21" s="9">
        <v>6.3981481481481486E-2</v>
      </c>
      <c r="E21" s="29" t="s">
        <v>939</v>
      </c>
      <c r="F21" s="10">
        <v>12.7</v>
      </c>
      <c r="G21" s="10">
        <v>11.1</v>
      </c>
      <c r="H21" s="10">
        <v>11.6</v>
      </c>
      <c r="I21" s="10">
        <v>11.9</v>
      </c>
      <c r="J21" s="10">
        <v>11.6</v>
      </c>
      <c r="K21" s="10">
        <v>11.4</v>
      </c>
      <c r="L21" s="10">
        <v>11.2</v>
      </c>
      <c r="M21" s="10">
        <v>11.3</v>
      </c>
      <c r="N21" s="31">
        <f t="shared" si="0"/>
        <v>35.4</v>
      </c>
      <c r="O21" s="31">
        <f t="shared" si="1"/>
        <v>23.5</v>
      </c>
      <c r="P21" s="31">
        <f t="shared" si="2"/>
        <v>33.900000000000006</v>
      </c>
      <c r="Q21" s="32">
        <f t="shared" si="3"/>
        <v>58.9</v>
      </c>
      <c r="R21" s="32">
        <f t="shared" si="4"/>
        <v>57.399999999999991</v>
      </c>
      <c r="S21" s="11" t="s">
        <v>219</v>
      </c>
      <c r="T21" s="11" t="s">
        <v>220</v>
      </c>
      <c r="U21" s="13" t="s">
        <v>218</v>
      </c>
      <c r="V21" s="13" t="s">
        <v>237</v>
      </c>
      <c r="W21" s="13" t="s">
        <v>940</v>
      </c>
      <c r="X21" s="13" t="s">
        <v>196</v>
      </c>
      <c r="Y21" s="12">
        <v>14.4</v>
      </c>
      <c r="Z21" s="12">
        <v>13.1</v>
      </c>
      <c r="AA21" s="12">
        <v>9.5</v>
      </c>
      <c r="AB21" s="11" t="s">
        <v>201</v>
      </c>
      <c r="AC21" s="12">
        <v>-1.4</v>
      </c>
      <c r="AD21" s="12">
        <v>-0.4</v>
      </c>
      <c r="AE21" s="12" t="s">
        <v>326</v>
      </c>
      <c r="AF21" s="12">
        <v>-1.8</v>
      </c>
      <c r="AG21" s="12"/>
      <c r="AH21" s="11" t="s">
        <v>324</v>
      </c>
      <c r="AI21" s="11" t="s">
        <v>324</v>
      </c>
      <c r="AJ21" s="11" t="s">
        <v>180</v>
      </c>
      <c r="AK21" s="8" t="s">
        <v>904</v>
      </c>
      <c r="AL21" s="8" t="s">
        <v>983</v>
      </c>
      <c r="AM21" s="35" t="s">
        <v>984</v>
      </c>
    </row>
    <row r="22" spans="1:39" s="5" customFormat="1">
      <c r="A22" s="6">
        <v>45424</v>
      </c>
      <c r="B22" s="26" t="s">
        <v>179</v>
      </c>
      <c r="C22" s="29" t="s">
        <v>215</v>
      </c>
      <c r="D22" s="9">
        <v>6.3287037037037031E-2</v>
      </c>
      <c r="E22" s="29" t="s">
        <v>943</v>
      </c>
      <c r="F22" s="10">
        <v>12.2</v>
      </c>
      <c r="G22" s="10">
        <v>10.5</v>
      </c>
      <c r="H22" s="10">
        <v>11.1</v>
      </c>
      <c r="I22" s="10">
        <v>11.6</v>
      </c>
      <c r="J22" s="10">
        <v>11.4</v>
      </c>
      <c r="K22" s="10">
        <v>11.6</v>
      </c>
      <c r="L22" s="10">
        <v>11.7</v>
      </c>
      <c r="M22" s="10">
        <v>11.7</v>
      </c>
      <c r="N22" s="31">
        <f t="shared" si="0"/>
        <v>33.799999999999997</v>
      </c>
      <c r="O22" s="31">
        <f t="shared" si="1"/>
        <v>23</v>
      </c>
      <c r="P22" s="31">
        <f t="shared" si="2"/>
        <v>35</v>
      </c>
      <c r="Q22" s="32">
        <f t="shared" si="3"/>
        <v>56.8</v>
      </c>
      <c r="R22" s="32">
        <f t="shared" si="4"/>
        <v>58</v>
      </c>
      <c r="S22" s="11" t="s">
        <v>217</v>
      </c>
      <c r="T22" s="11" t="s">
        <v>226</v>
      </c>
      <c r="U22" s="13" t="s">
        <v>246</v>
      </c>
      <c r="V22" s="13" t="s">
        <v>368</v>
      </c>
      <c r="W22" s="13" t="s">
        <v>218</v>
      </c>
      <c r="X22" s="13" t="s">
        <v>196</v>
      </c>
      <c r="Y22" s="12">
        <v>14.4</v>
      </c>
      <c r="Z22" s="12">
        <v>13.1</v>
      </c>
      <c r="AA22" s="12">
        <v>9.5</v>
      </c>
      <c r="AB22" s="11" t="s">
        <v>201</v>
      </c>
      <c r="AC22" s="12">
        <v>-0.9</v>
      </c>
      <c r="AD22" s="12" t="s">
        <v>322</v>
      </c>
      <c r="AE22" s="12">
        <v>0.9</v>
      </c>
      <c r="AF22" s="12">
        <v>-1.8</v>
      </c>
      <c r="AG22" s="12"/>
      <c r="AH22" s="11" t="s">
        <v>325</v>
      </c>
      <c r="AI22" s="11" t="s">
        <v>324</v>
      </c>
      <c r="AJ22" s="11" t="s">
        <v>197</v>
      </c>
      <c r="AK22" s="8" t="s">
        <v>904</v>
      </c>
      <c r="AL22" s="8"/>
      <c r="AM22" s="35"/>
    </row>
    <row r="23" spans="1:39" s="5" customFormat="1">
      <c r="A23" s="6">
        <v>45430</v>
      </c>
      <c r="B23" s="7" t="s">
        <v>190</v>
      </c>
      <c r="C23" s="29" t="s">
        <v>215</v>
      </c>
      <c r="D23" s="9">
        <v>6.5277777777777782E-2</v>
      </c>
      <c r="E23" s="29" t="s">
        <v>998</v>
      </c>
      <c r="F23" s="10">
        <v>12.7</v>
      </c>
      <c r="G23" s="10">
        <v>11.5</v>
      </c>
      <c r="H23" s="10">
        <v>11.9</v>
      </c>
      <c r="I23" s="10">
        <v>11.8</v>
      </c>
      <c r="J23" s="10">
        <v>11.9</v>
      </c>
      <c r="K23" s="10">
        <v>11.6</v>
      </c>
      <c r="L23" s="10">
        <v>11.3</v>
      </c>
      <c r="M23" s="10">
        <v>11.3</v>
      </c>
      <c r="N23" s="31">
        <f t="shared" si="0"/>
        <v>36.1</v>
      </c>
      <c r="O23" s="31">
        <f t="shared" si="1"/>
        <v>23.700000000000003</v>
      </c>
      <c r="P23" s="31">
        <f t="shared" si="2"/>
        <v>34.200000000000003</v>
      </c>
      <c r="Q23" s="32">
        <f t="shared" si="3"/>
        <v>59.800000000000004</v>
      </c>
      <c r="R23" s="32">
        <f t="shared" si="4"/>
        <v>57.900000000000006</v>
      </c>
      <c r="S23" s="11" t="s">
        <v>219</v>
      </c>
      <c r="T23" s="11" t="s">
        <v>220</v>
      </c>
      <c r="U23" s="13" t="s">
        <v>218</v>
      </c>
      <c r="V23" s="13" t="s">
        <v>223</v>
      </c>
      <c r="W23" s="13" t="s">
        <v>494</v>
      </c>
      <c r="X23" s="13" t="s">
        <v>196</v>
      </c>
      <c r="Y23" s="12">
        <v>13.8</v>
      </c>
      <c r="Z23" s="12">
        <v>12.6</v>
      </c>
      <c r="AA23" s="12">
        <v>9.8000000000000007</v>
      </c>
      <c r="AB23" s="11" t="s">
        <v>201</v>
      </c>
      <c r="AC23" s="12">
        <v>-1.5</v>
      </c>
      <c r="AD23" s="12">
        <v>-0.4</v>
      </c>
      <c r="AE23" s="12">
        <v>-0.1</v>
      </c>
      <c r="AF23" s="12">
        <v>-1.8</v>
      </c>
      <c r="AG23" s="12"/>
      <c r="AH23" s="11" t="s">
        <v>324</v>
      </c>
      <c r="AI23" s="11" t="s">
        <v>323</v>
      </c>
      <c r="AJ23" s="11" t="s">
        <v>180</v>
      </c>
      <c r="AK23" s="8"/>
      <c r="AL23" s="8" t="s">
        <v>1028</v>
      </c>
      <c r="AM23" s="35" t="s">
        <v>1029</v>
      </c>
    </row>
    <row r="24" spans="1:39" s="5" customFormat="1">
      <c r="A24" s="6">
        <v>45430</v>
      </c>
      <c r="B24" s="7" t="s">
        <v>186</v>
      </c>
      <c r="C24" s="29" t="s">
        <v>215</v>
      </c>
      <c r="D24" s="9">
        <v>6.4618055555555554E-2</v>
      </c>
      <c r="E24" s="29" t="s">
        <v>1001</v>
      </c>
      <c r="F24" s="10">
        <v>12.5</v>
      </c>
      <c r="G24" s="10">
        <v>11.2</v>
      </c>
      <c r="H24" s="10">
        <v>11.4</v>
      </c>
      <c r="I24" s="10">
        <v>11.5</v>
      </c>
      <c r="J24" s="10">
        <v>11.7</v>
      </c>
      <c r="K24" s="10">
        <v>11.6</v>
      </c>
      <c r="L24" s="10">
        <v>11.6</v>
      </c>
      <c r="M24" s="10">
        <v>11.8</v>
      </c>
      <c r="N24" s="31">
        <f t="shared" si="0"/>
        <v>35.1</v>
      </c>
      <c r="O24" s="31">
        <f t="shared" si="1"/>
        <v>23.2</v>
      </c>
      <c r="P24" s="31">
        <f t="shared" si="2"/>
        <v>35</v>
      </c>
      <c r="Q24" s="32">
        <f t="shared" si="3"/>
        <v>58.3</v>
      </c>
      <c r="R24" s="32">
        <f t="shared" si="4"/>
        <v>58.2</v>
      </c>
      <c r="S24" s="11" t="s">
        <v>213</v>
      </c>
      <c r="T24" s="11" t="s">
        <v>226</v>
      </c>
      <c r="U24" s="13" t="s">
        <v>407</v>
      </c>
      <c r="V24" s="13" t="s">
        <v>407</v>
      </c>
      <c r="W24" s="13" t="s">
        <v>223</v>
      </c>
      <c r="X24" s="13" t="s">
        <v>196</v>
      </c>
      <c r="Y24" s="12">
        <v>13.8</v>
      </c>
      <c r="Z24" s="12">
        <v>12.6</v>
      </c>
      <c r="AA24" s="12">
        <v>9.8000000000000007</v>
      </c>
      <c r="AB24" s="11" t="s">
        <v>201</v>
      </c>
      <c r="AC24" s="12">
        <v>-1.5</v>
      </c>
      <c r="AD24" s="12" t="s">
        <v>322</v>
      </c>
      <c r="AE24" s="12">
        <v>0.3</v>
      </c>
      <c r="AF24" s="12">
        <v>-1.8</v>
      </c>
      <c r="AG24" s="12"/>
      <c r="AH24" s="11" t="s">
        <v>324</v>
      </c>
      <c r="AI24" s="11" t="s">
        <v>323</v>
      </c>
      <c r="AJ24" s="11" t="s">
        <v>197</v>
      </c>
      <c r="AK24" s="8"/>
      <c r="AL24" s="8" t="s">
        <v>1034</v>
      </c>
      <c r="AM24" s="35" t="s">
        <v>1035</v>
      </c>
    </row>
    <row r="25" spans="1:39" s="5" customFormat="1">
      <c r="A25" s="6">
        <v>45431</v>
      </c>
      <c r="B25" s="7" t="s">
        <v>188</v>
      </c>
      <c r="C25" s="29" t="s">
        <v>215</v>
      </c>
      <c r="D25" s="9">
        <v>6.5324074074074076E-2</v>
      </c>
      <c r="E25" s="29" t="s">
        <v>989</v>
      </c>
      <c r="F25" s="10">
        <v>13</v>
      </c>
      <c r="G25" s="10">
        <v>11.6</v>
      </c>
      <c r="H25" s="10">
        <v>12</v>
      </c>
      <c r="I25" s="10">
        <v>11.9</v>
      </c>
      <c r="J25" s="10">
        <v>12.1</v>
      </c>
      <c r="K25" s="10">
        <v>11.6</v>
      </c>
      <c r="L25" s="10">
        <v>11</v>
      </c>
      <c r="M25" s="10">
        <v>11.2</v>
      </c>
      <c r="N25" s="31">
        <f t="shared" si="0"/>
        <v>36.6</v>
      </c>
      <c r="O25" s="31">
        <f t="shared" si="1"/>
        <v>24</v>
      </c>
      <c r="P25" s="31">
        <f t="shared" si="2"/>
        <v>33.799999999999997</v>
      </c>
      <c r="Q25" s="32">
        <f t="shared" si="3"/>
        <v>60.6</v>
      </c>
      <c r="R25" s="32">
        <f t="shared" si="4"/>
        <v>57.8</v>
      </c>
      <c r="S25" s="11" t="s">
        <v>219</v>
      </c>
      <c r="T25" s="11" t="s">
        <v>220</v>
      </c>
      <c r="U25" s="13" t="s">
        <v>223</v>
      </c>
      <c r="V25" s="13" t="s">
        <v>222</v>
      </c>
      <c r="W25" s="13" t="s">
        <v>235</v>
      </c>
      <c r="X25" s="13" t="s">
        <v>196</v>
      </c>
      <c r="Y25" s="12">
        <v>12.6</v>
      </c>
      <c r="Z25" s="12">
        <v>13.8</v>
      </c>
      <c r="AA25" s="12">
        <v>9.8000000000000007</v>
      </c>
      <c r="AB25" s="11" t="s">
        <v>201</v>
      </c>
      <c r="AC25" s="12">
        <v>-0.4</v>
      </c>
      <c r="AD25" s="12">
        <v>-0.7</v>
      </c>
      <c r="AE25" s="12">
        <v>0.5</v>
      </c>
      <c r="AF25" s="12">
        <v>-1.6</v>
      </c>
      <c r="AG25" s="12"/>
      <c r="AH25" s="11" t="s">
        <v>323</v>
      </c>
      <c r="AI25" s="11" t="s">
        <v>324</v>
      </c>
      <c r="AJ25" s="11" t="s">
        <v>197</v>
      </c>
      <c r="AK25" s="8"/>
      <c r="AL25" s="8" t="s">
        <v>1053</v>
      </c>
      <c r="AM25" s="35" t="s">
        <v>1054</v>
      </c>
    </row>
    <row r="26" spans="1:39" s="5" customFormat="1">
      <c r="A26" s="6">
        <v>45437</v>
      </c>
      <c r="B26" s="7" t="s">
        <v>187</v>
      </c>
      <c r="C26" s="29" t="s">
        <v>215</v>
      </c>
      <c r="D26" s="9">
        <v>6.3935185185185192E-2</v>
      </c>
      <c r="E26" s="29" t="s">
        <v>1081</v>
      </c>
      <c r="F26" s="10">
        <v>12.5</v>
      </c>
      <c r="G26" s="10">
        <v>10.8</v>
      </c>
      <c r="H26" s="10">
        <v>11.2</v>
      </c>
      <c r="I26" s="10">
        <v>11.1</v>
      </c>
      <c r="J26" s="10">
        <v>11.3</v>
      </c>
      <c r="K26" s="10">
        <v>11.5</v>
      </c>
      <c r="L26" s="10">
        <v>12.1</v>
      </c>
      <c r="M26" s="10">
        <v>11.9</v>
      </c>
      <c r="N26" s="31">
        <f t="shared" si="0"/>
        <v>34.5</v>
      </c>
      <c r="O26" s="31">
        <f t="shared" si="1"/>
        <v>22.4</v>
      </c>
      <c r="P26" s="31">
        <f t="shared" si="2"/>
        <v>35.5</v>
      </c>
      <c r="Q26" s="32">
        <f t="shared" si="3"/>
        <v>56.900000000000006</v>
      </c>
      <c r="R26" s="32">
        <f t="shared" si="4"/>
        <v>57.9</v>
      </c>
      <c r="S26" s="11" t="s">
        <v>217</v>
      </c>
      <c r="T26" s="11" t="s">
        <v>214</v>
      </c>
      <c r="U26" s="13" t="s">
        <v>237</v>
      </c>
      <c r="V26" s="13" t="s">
        <v>1082</v>
      </c>
      <c r="W26" s="13" t="s">
        <v>388</v>
      </c>
      <c r="X26" s="13" t="s">
        <v>197</v>
      </c>
      <c r="Y26" s="12">
        <v>13.7</v>
      </c>
      <c r="Z26" s="12">
        <v>14.5</v>
      </c>
      <c r="AA26" s="12">
        <v>9.6999999999999993</v>
      </c>
      <c r="AB26" s="11" t="s">
        <v>201</v>
      </c>
      <c r="AC26" s="12">
        <v>-1.8</v>
      </c>
      <c r="AD26" s="12" t="s">
        <v>322</v>
      </c>
      <c r="AE26" s="12" t="s">
        <v>326</v>
      </c>
      <c r="AF26" s="12">
        <v>-1.8</v>
      </c>
      <c r="AG26" s="12"/>
      <c r="AH26" s="11" t="s">
        <v>324</v>
      </c>
      <c r="AI26" s="11" t="s">
        <v>324</v>
      </c>
      <c r="AJ26" s="11" t="s">
        <v>197</v>
      </c>
      <c r="AK26" s="8"/>
      <c r="AL26" s="8" t="s">
        <v>1115</v>
      </c>
      <c r="AM26" s="35" t="s">
        <v>1116</v>
      </c>
    </row>
    <row r="27" spans="1:39" s="5" customFormat="1">
      <c r="A27" s="6">
        <v>45438</v>
      </c>
      <c r="B27" s="7" t="s">
        <v>190</v>
      </c>
      <c r="C27" s="29" t="s">
        <v>215</v>
      </c>
      <c r="D27" s="9">
        <v>6.4652777777777781E-2</v>
      </c>
      <c r="E27" s="29" t="s">
        <v>1089</v>
      </c>
      <c r="F27" s="10">
        <v>12.5</v>
      </c>
      <c r="G27" s="10">
        <v>10.8</v>
      </c>
      <c r="H27" s="10">
        <v>11.6</v>
      </c>
      <c r="I27" s="10">
        <v>12.1</v>
      </c>
      <c r="J27" s="10">
        <v>11.9</v>
      </c>
      <c r="K27" s="10">
        <v>11.3</v>
      </c>
      <c r="L27" s="10">
        <v>11.7</v>
      </c>
      <c r="M27" s="10">
        <v>11.7</v>
      </c>
      <c r="N27" s="31">
        <f t="shared" si="0"/>
        <v>34.9</v>
      </c>
      <c r="O27" s="31">
        <f t="shared" si="1"/>
        <v>24</v>
      </c>
      <c r="P27" s="31">
        <f t="shared" si="2"/>
        <v>34.700000000000003</v>
      </c>
      <c r="Q27" s="32">
        <f t="shared" si="3"/>
        <v>58.9</v>
      </c>
      <c r="R27" s="32">
        <f t="shared" si="4"/>
        <v>58.7</v>
      </c>
      <c r="S27" s="11" t="s">
        <v>213</v>
      </c>
      <c r="T27" s="11" t="s">
        <v>226</v>
      </c>
      <c r="U27" s="13" t="s">
        <v>1090</v>
      </c>
      <c r="V27" s="13" t="s">
        <v>1091</v>
      </c>
      <c r="W27" s="13" t="s">
        <v>246</v>
      </c>
      <c r="X27" s="13" t="s">
        <v>197</v>
      </c>
      <c r="Y27" s="12">
        <v>12.3</v>
      </c>
      <c r="Z27" s="12">
        <v>13.3</v>
      </c>
      <c r="AA27" s="12">
        <v>9.9</v>
      </c>
      <c r="AB27" s="11" t="s">
        <v>201</v>
      </c>
      <c r="AC27" s="12">
        <v>-1.9</v>
      </c>
      <c r="AD27" s="12">
        <v>-0.1</v>
      </c>
      <c r="AE27" s="12">
        <v>-0.3</v>
      </c>
      <c r="AF27" s="12">
        <v>-1.7</v>
      </c>
      <c r="AG27" s="12" t="s">
        <v>329</v>
      </c>
      <c r="AH27" s="11" t="s">
        <v>324</v>
      </c>
      <c r="AI27" s="11" t="s">
        <v>323</v>
      </c>
      <c r="AJ27" s="11" t="s">
        <v>180</v>
      </c>
      <c r="AK27" s="8"/>
      <c r="AL27" s="8" t="s">
        <v>1127</v>
      </c>
      <c r="AM27" s="35" t="s">
        <v>1128</v>
      </c>
    </row>
    <row r="28" spans="1:39" s="5" customFormat="1">
      <c r="A28" s="6">
        <v>45444</v>
      </c>
      <c r="B28" s="7" t="s">
        <v>1141</v>
      </c>
      <c r="C28" s="29" t="s">
        <v>215</v>
      </c>
      <c r="D28" s="9">
        <v>6.7430555555555549E-2</v>
      </c>
      <c r="E28" s="29" t="s">
        <v>1147</v>
      </c>
      <c r="F28" s="10">
        <v>12.9</v>
      </c>
      <c r="G28" s="10">
        <v>11.9</v>
      </c>
      <c r="H28" s="10">
        <v>12.9</v>
      </c>
      <c r="I28" s="10">
        <v>13</v>
      </c>
      <c r="J28" s="10">
        <v>12.4</v>
      </c>
      <c r="K28" s="10">
        <v>11.5</v>
      </c>
      <c r="L28" s="10">
        <v>11.4</v>
      </c>
      <c r="M28" s="10">
        <v>11.6</v>
      </c>
      <c r="N28" s="31">
        <f t="shared" si="0"/>
        <v>37.700000000000003</v>
      </c>
      <c r="O28" s="31">
        <f t="shared" si="1"/>
        <v>25.4</v>
      </c>
      <c r="P28" s="31">
        <f t="shared" si="2"/>
        <v>34.5</v>
      </c>
      <c r="Q28" s="32">
        <f t="shared" si="3"/>
        <v>63.1</v>
      </c>
      <c r="R28" s="32">
        <f t="shared" si="4"/>
        <v>59.9</v>
      </c>
      <c r="S28" s="11" t="s">
        <v>221</v>
      </c>
      <c r="T28" s="11" t="s">
        <v>220</v>
      </c>
      <c r="U28" s="13" t="s">
        <v>278</v>
      </c>
      <c r="V28" s="13" t="s">
        <v>599</v>
      </c>
      <c r="W28" s="13" t="s">
        <v>1148</v>
      </c>
      <c r="X28" s="13" t="s">
        <v>197</v>
      </c>
      <c r="Y28" s="12">
        <v>17.5</v>
      </c>
      <c r="Z28" s="12">
        <v>18</v>
      </c>
      <c r="AA28" s="12">
        <v>9.6999999999999993</v>
      </c>
      <c r="AB28" s="11" t="s">
        <v>201</v>
      </c>
      <c r="AC28" s="12">
        <v>1.3</v>
      </c>
      <c r="AD28" s="12">
        <v>-1</v>
      </c>
      <c r="AE28" s="12">
        <v>2</v>
      </c>
      <c r="AF28" s="12">
        <v>-1.7</v>
      </c>
      <c r="AG28" s="12"/>
      <c r="AH28" s="11" t="s">
        <v>328</v>
      </c>
      <c r="AI28" s="11" t="s">
        <v>324</v>
      </c>
      <c r="AJ28" s="11" t="s">
        <v>197</v>
      </c>
      <c r="AK28" s="8"/>
      <c r="AL28" s="8" t="s">
        <v>1189</v>
      </c>
      <c r="AM28" s="35" t="s">
        <v>1190</v>
      </c>
    </row>
    <row r="29" spans="1:39" s="5" customFormat="1">
      <c r="A29" s="6">
        <v>45445</v>
      </c>
      <c r="B29" s="26" t="s">
        <v>1142</v>
      </c>
      <c r="C29" s="29" t="s">
        <v>738</v>
      </c>
      <c r="D29" s="9">
        <v>6.671296296296296E-2</v>
      </c>
      <c r="E29" s="29" t="s">
        <v>1167</v>
      </c>
      <c r="F29" s="10">
        <v>13.1</v>
      </c>
      <c r="G29" s="10">
        <v>11.7</v>
      </c>
      <c r="H29" s="10">
        <v>12.3</v>
      </c>
      <c r="I29" s="10">
        <v>12.9</v>
      </c>
      <c r="J29" s="10">
        <v>12.7</v>
      </c>
      <c r="K29" s="10">
        <v>11.8</v>
      </c>
      <c r="L29" s="10">
        <v>11</v>
      </c>
      <c r="M29" s="10">
        <v>10.9</v>
      </c>
      <c r="N29" s="31">
        <f t="shared" si="0"/>
        <v>37.099999999999994</v>
      </c>
      <c r="O29" s="31">
        <f t="shared" si="1"/>
        <v>25.6</v>
      </c>
      <c r="P29" s="31">
        <f t="shared" si="2"/>
        <v>33.700000000000003</v>
      </c>
      <c r="Q29" s="32">
        <f t="shared" si="3"/>
        <v>62.699999999999989</v>
      </c>
      <c r="R29" s="32">
        <f t="shared" si="4"/>
        <v>59.300000000000004</v>
      </c>
      <c r="S29" s="11" t="s">
        <v>221</v>
      </c>
      <c r="T29" s="11" t="s">
        <v>220</v>
      </c>
      <c r="U29" s="13" t="s">
        <v>270</v>
      </c>
      <c r="V29" s="13" t="s">
        <v>1168</v>
      </c>
      <c r="W29" s="13" t="s">
        <v>1169</v>
      </c>
      <c r="X29" s="13" t="s">
        <v>197</v>
      </c>
      <c r="Y29" s="12">
        <v>17.5</v>
      </c>
      <c r="Z29" s="12">
        <v>19.5</v>
      </c>
      <c r="AA29" s="12">
        <v>8.8000000000000007</v>
      </c>
      <c r="AB29" s="11" t="s">
        <v>201</v>
      </c>
      <c r="AC29" s="12">
        <v>0.1</v>
      </c>
      <c r="AD29" s="12">
        <v>-0.9</v>
      </c>
      <c r="AE29" s="12">
        <v>0.8</v>
      </c>
      <c r="AF29" s="12">
        <v>-1.6</v>
      </c>
      <c r="AG29" s="12"/>
      <c r="AH29" s="11" t="s">
        <v>323</v>
      </c>
      <c r="AI29" s="11" t="s">
        <v>324</v>
      </c>
      <c r="AJ29" s="11" t="s">
        <v>196</v>
      </c>
      <c r="AK29" s="8"/>
      <c r="AL29" s="8" t="s">
        <v>1213</v>
      </c>
      <c r="AM29" s="35" t="s">
        <v>1214</v>
      </c>
    </row>
    <row r="30" spans="1:39" s="5" customFormat="1">
      <c r="A30" s="6">
        <v>45445</v>
      </c>
      <c r="B30" s="7" t="s">
        <v>179</v>
      </c>
      <c r="C30" s="29" t="s">
        <v>1152</v>
      </c>
      <c r="D30" s="9">
        <v>6.3923611111111112E-2</v>
      </c>
      <c r="E30" s="50" t="s">
        <v>1178</v>
      </c>
      <c r="F30" s="10">
        <v>12.1</v>
      </c>
      <c r="G30" s="10">
        <v>11</v>
      </c>
      <c r="H30" s="10">
        <v>11.4</v>
      </c>
      <c r="I30" s="10">
        <v>11.9</v>
      </c>
      <c r="J30" s="10">
        <v>12</v>
      </c>
      <c r="K30" s="10">
        <v>11.3</v>
      </c>
      <c r="L30" s="10">
        <v>11.2</v>
      </c>
      <c r="M30" s="10">
        <v>11.4</v>
      </c>
      <c r="N30" s="31">
        <f t="shared" si="0"/>
        <v>34.5</v>
      </c>
      <c r="O30" s="31">
        <f t="shared" si="1"/>
        <v>23.9</v>
      </c>
      <c r="P30" s="31">
        <f t="shared" si="2"/>
        <v>33.9</v>
      </c>
      <c r="Q30" s="32">
        <f t="shared" si="3"/>
        <v>58.4</v>
      </c>
      <c r="R30" s="32">
        <f t="shared" si="4"/>
        <v>57.800000000000004</v>
      </c>
      <c r="S30" s="11" t="s">
        <v>219</v>
      </c>
      <c r="T30" s="11" t="s">
        <v>220</v>
      </c>
      <c r="U30" s="13" t="s">
        <v>1179</v>
      </c>
      <c r="V30" s="13" t="s">
        <v>407</v>
      </c>
      <c r="W30" s="13" t="s">
        <v>218</v>
      </c>
      <c r="X30" s="13" t="s">
        <v>197</v>
      </c>
      <c r="Y30" s="12">
        <v>17.5</v>
      </c>
      <c r="Z30" s="12">
        <v>19.5</v>
      </c>
      <c r="AA30" s="12">
        <v>8.8000000000000007</v>
      </c>
      <c r="AB30" s="11" t="s">
        <v>196</v>
      </c>
      <c r="AC30" s="12">
        <v>-0.4</v>
      </c>
      <c r="AD30" s="12">
        <v>-0.2</v>
      </c>
      <c r="AE30" s="12">
        <v>0.6</v>
      </c>
      <c r="AF30" s="12">
        <v>-1.2</v>
      </c>
      <c r="AG30" s="12"/>
      <c r="AH30" s="11" t="s">
        <v>323</v>
      </c>
      <c r="AI30" s="11" t="s">
        <v>327</v>
      </c>
      <c r="AJ30" s="11" t="s">
        <v>197</v>
      </c>
      <c r="AK30" s="8"/>
      <c r="AL30" s="8"/>
      <c r="AM30" s="35"/>
    </row>
    <row r="31" spans="1:39" s="5" customFormat="1">
      <c r="A31" s="6">
        <v>45451</v>
      </c>
      <c r="B31" s="7" t="s">
        <v>1141</v>
      </c>
      <c r="C31" s="29" t="s">
        <v>215</v>
      </c>
      <c r="D31" s="9">
        <v>6.598379629629629E-2</v>
      </c>
      <c r="E31" s="51" t="s">
        <v>1233</v>
      </c>
      <c r="F31" s="10">
        <v>12.9</v>
      </c>
      <c r="G31" s="10">
        <v>12.1</v>
      </c>
      <c r="H31" s="10">
        <v>12.4</v>
      </c>
      <c r="I31" s="10">
        <v>12</v>
      </c>
      <c r="J31" s="10">
        <v>11.9</v>
      </c>
      <c r="K31" s="10">
        <v>11.5</v>
      </c>
      <c r="L31" s="10">
        <v>10.9</v>
      </c>
      <c r="M31" s="10">
        <v>11.4</v>
      </c>
      <c r="N31" s="31">
        <f t="shared" si="0"/>
        <v>37.4</v>
      </c>
      <c r="O31" s="31">
        <f t="shared" si="1"/>
        <v>23.9</v>
      </c>
      <c r="P31" s="31">
        <f t="shared" si="2"/>
        <v>33.799999999999997</v>
      </c>
      <c r="Q31" s="32">
        <f t="shared" si="3"/>
        <v>61.3</v>
      </c>
      <c r="R31" s="32">
        <f t="shared" si="4"/>
        <v>57.699999999999996</v>
      </c>
      <c r="S31" s="11" t="s">
        <v>221</v>
      </c>
      <c r="T31" s="11" t="s">
        <v>220</v>
      </c>
      <c r="U31" s="13" t="s">
        <v>1169</v>
      </c>
      <c r="V31" s="13" t="s">
        <v>1234</v>
      </c>
      <c r="W31" s="13" t="s">
        <v>1235</v>
      </c>
      <c r="X31" s="13" t="s">
        <v>197</v>
      </c>
      <c r="Y31" s="12">
        <v>14.6</v>
      </c>
      <c r="Z31" s="12">
        <v>16.100000000000001</v>
      </c>
      <c r="AA31" s="12">
        <v>9.6999999999999993</v>
      </c>
      <c r="AB31" s="11" t="s">
        <v>201</v>
      </c>
      <c r="AC31" s="12">
        <v>-1.2</v>
      </c>
      <c r="AD31" s="12">
        <v>-0.9</v>
      </c>
      <c r="AE31" s="12">
        <v>-0.4</v>
      </c>
      <c r="AF31" s="12">
        <v>-1.7</v>
      </c>
      <c r="AG31" s="12"/>
      <c r="AH31" s="11" t="s">
        <v>327</v>
      </c>
      <c r="AI31" s="11" t="s">
        <v>324</v>
      </c>
      <c r="AJ31" s="11" t="s">
        <v>180</v>
      </c>
      <c r="AK31" s="8"/>
      <c r="AL31" s="8" t="s">
        <v>1260</v>
      </c>
      <c r="AM31" s="35" t="s">
        <v>1261</v>
      </c>
    </row>
    <row r="32" spans="1:39" s="5" customFormat="1">
      <c r="A32" s="6">
        <v>45451</v>
      </c>
      <c r="B32" s="26" t="s">
        <v>186</v>
      </c>
      <c r="C32" s="29" t="s">
        <v>215</v>
      </c>
      <c r="D32" s="9">
        <v>6.4629629629629634E-2</v>
      </c>
      <c r="E32" s="51" t="s">
        <v>1228</v>
      </c>
      <c r="F32" s="10">
        <v>12.7</v>
      </c>
      <c r="G32" s="10">
        <v>11.5</v>
      </c>
      <c r="H32" s="10">
        <v>11.8</v>
      </c>
      <c r="I32" s="10">
        <v>11.6</v>
      </c>
      <c r="J32" s="10">
        <v>11.6</v>
      </c>
      <c r="K32" s="10">
        <v>11.1</v>
      </c>
      <c r="L32" s="10">
        <v>11.3</v>
      </c>
      <c r="M32" s="10">
        <v>11.8</v>
      </c>
      <c r="N32" s="31">
        <f t="shared" si="0"/>
        <v>36</v>
      </c>
      <c r="O32" s="31">
        <f t="shared" si="1"/>
        <v>23.2</v>
      </c>
      <c r="P32" s="31">
        <f t="shared" si="2"/>
        <v>34.200000000000003</v>
      </c>
      <c r="Q32" s="32">
        <f t="shared" si="3"/>
        <v>59.2</v>
      </c>
      <c r="R32" s="32">
        <f t="shared" si="4"/>
        <v>57.399999999999991</v>
      </c>
      <c r="S32" s="11" t="s">
        <v>219</v>
      </c>
      <c r="T32" s="11" t="s">
        <v>220</v>
      </c>
      <c r="U32" s="13" t="s">
        <v>412</v>
      </c>
      <c r="V32" s="13" t="s">
        <v>494</v>
      </c>
      <c r="W32" s="13" t="s">
        <v>389</v>
      </c>
      <c r="X32" s="13" t="s">
        <v>197</v>
      </c>
      <c r="Y32" s="12">
        <v>14.6</v>
      </c>
      <c r="Z32" s="12">
        <v>16.100000000000001</v>
      </c>
      <c r="AA32" s="12">
        <v>9.6999999999999993</v>
      </c>
      <c r="AB32" s="11" t="s">
        <v>201</v>
      </c>
      <c r="AC32" s="12">
        <v>-1.4</v>
      </c>
      <c r="AD32" s="12">
        <v>-0.4</v>
      </c>
      <c r="AE32" s="12">
        <v>-0.1</v>
      </c>
      <c r="AF32" s="12">
        <v>-1.7</v>
      </c>
      <c r="AG32" s="12"/>
      <c r="AH32" s="11" t="s">
        <v>324</v>
      </c>
      <c r="AI32" s="11" t="s">
        <v>324</v>
      </c>
      <c r="AJ32" s="11" t="s">
        <v>197</v>
      </c>
      <c r="AK32" s="8"/>
      <c r="AL32" s="8" t="s">
        <v>1265</v>
      </c>
      <c r="AM32" s="35" t="s">
        <v>1264</v>
      </c>
    </row>
    <row r="33" spans="1:39" s="5" customFormat="1">
      <c r="A33" s="6">
        <v>45451</v>
      </c>
      <c r="B33" s="7" t="s">
        <v>187</v>
      </c>
      <c r="C33" s="29" t="s">
        <v>215</v>
      </c>
      <c r="D33" s="9">
        <v>6.3946759259259259E-2</v>
      </c>
      <c r="E33" s="51" t="s">
        <v>1238</v>
      </c>
      <c r="F33" s="10">
        <v>12.5</v>
      </c>
      <c r="G33" s="10">
        <v>11</v>
      </c>
      <c r="H33" s="10">
        <v>11.3</v>
      </c>
      <c r="I33" s="10">
        <v>11.2</v>
      </c>
      <c r="J33" s="10">
        <v>11.5</v>
      </c>
      <c r="K33" s="10">
        <v>11.5</v>
      </c>
      <c r="L33" s="10">
        <v>11.7</v>
      </c>
      <c r="M33" s="10">
        <v>11.8</v>
      </c>
      <c r="N33" s="31">
        <f t="shared" si="0"/>
        <v>34.799999999999997</v>
      </c>
      <c r="O33" s="31">
        <f t="shared" si="1"/>
        <v>22.7</v>
      </c>
      <c r="P33" s="31">
        <f t="shared" si="2"/>
        <v>35</v>
      </c>
      <c r="Q33" s="32">
        <f t="shared" si="3"/>
        <v>57.5</v>
      </c>
      <c r="R33" s="32">
        <f t="shared" si="4"/>
        <v>57.7</v>
      </c>
      <c r="S33" s="11" t="s">
        <v>213</v>
      </c>
      <c r="T33" s="11" t="s">
        <v>226</v>
      </c>
      <c r="U33" s="13" t="s">
        <v>280</v>
      </c>
      <c r="V33" s="13" t="s">
        <v>246</v>
      </c>
      <c r="W33" s="13" t="s">
        <v>248</v>
      </c>
      <c r="X33" s="13" t="s">
        <v>197</v>
      </c>
      <c r="Y33" s="12">
        <v>14.6</v>
      </c>
      <c r="Z33" s="12">
        <v>16.100000000000001</v>
      </c>
      <c r="AA33" s="12">
        <v>9.6999999999999993</v>
      </c>
      <c r="AB33" s="11" t="s">
        <v>201</v>
      </c>
      <c r="AC33" s="12">
        <v>-1.7</v>
      </c>
      <c r="AD33" s="12" t="s">
        <v>322</v>
      </c>
      <c r="AE33" s="12" t="s">
        <v>326</v>
      </c>
      <c r="AF33" s="12">
        <v>-1.7</v>
      </c>
      <c r="AG33" s="12" t="s">
        <v>329</v>
      </c>
      <c r="AH33" s="11" t="s">
        <v>324</v>
      </c>
      <c r="AI33" s="11" t="s">
        <v>323</v>
      </c>
      <c r="AJ33" s="11" t="s">
        <v>197</v>
      </c>
      <c r="AK33" s="8"/>
      <c r="AL33" s="8" t="s">
        <v>1268</v>
      </c>
      <c r="AM33" s="35" t="s">
        <v>1269</v>
      </c>
    </row>
    <row r="34" spans="1:39" s="5" customFormat="1">
      <c r="A34" s="6">
        <v>45452</v>
      </c>
      <c r="B34" s="7" t="s">
        <v>190</v>
      </c>
      <c r="C34" s="29" t="s">
        <v>215</v>
      </c>
      <c r="D34" s="9">
        <v>6.4664351851851848E-2</v>
      </c>
      <c r="E34" s="51" t="s">
        <v>1247</v>
      </c>
      <c r="F34" s="10">
        <v>12.5</v>
      </c>
      <c r="G34" s="10">
        <v>11</v>
      </c>
      <c r="H34" s="10">
        <v>11.7</v>
      </c>
      <c r="I34" s="10">
        <v>11.9</v>
      </c>
      <c r="J34" s="10">
        <v>11.9</v>
      </c>
      <c r="K34" s="10">
        <v>11.4</v>
      </c>
      <c r="L34" s="10">
        <v>11.2</v>
      </c>
      <c r="M34" s="10">
        <v>12.1</v>
      </c>
      <c r="N34" s="31">
        <f t="shared" si="0"/>
        <v>35.200000000000003</v>
      </c>
      <c r="O34" s="31">
        <f t="shared" si="1"/>
        <v>23.8</v>
      </c>
      <c r="P34" s="31">
        <f t="shared" si="2"/>
        <v>34.700000000000003</v>
      </c>
      <c r="Q34" s="32">
        <f t="shared" si="3"/>
        <v>59</v>
      </c>
      <c r="R34" s="32">
        <f t="shared" si="4"/>
        <v>58.500000000000007</v>
      </c>
      <c r="S34" s="11" t="s">
        <v>213</v>
      </c>
      <c r="T34" s="11" t="s">
        <v>226</v>
      </c>
      <c r="U34" s="13" t="s">
        <v>223</v>
      </c>
      <c r="V34" s="13" t="s">
        <v>222</v>
      </c>
      <c r="W34" s="13" t="s">
        <v>234</v>
      </c>
      <c r="X34" s="13" t="s">
        <v>197</v>
      </c>
      <c r="Y34" s="12">
        <v>12.3</v>
      </c>
      <c r="Z34" s="12">
        <v>14.5</v>
      </c>
      <c r="AA34" s="12">
        <v>9.9</v>
      </c>
      <c r="AB34" s="11" t="s">
        <v>201</v>
      </c>
      <c r="AC34" s="12">
        <v>-1.7</v>
      </c>
      <c r="AD34" s="12" t="s">
        <v>322</v>
      </c>
      <c r="AE34" s="12" t="s">
        <v>326</v>
      </c>
      <c r="AF34" s="12">
        <v>-1.7</v>
      </c>
      <c r="AG34" s="12"/>
      <c r="AH34" s="11" t="s">
        <v>324</v>
      </c>
      <c r="AI34" s="11" t="s">
        <v>324</v>
      </c>
      <c r="AJ34" s="11" t="s">
        <v>180</v>
      </c>
      <c r="AK34" s="8"/>
      <c r="AL34" s="8" t="s">
        <v>1288</v>
      </c>
      <c r="AM34" s="35" t="s">
        <v>1289</v>
      </c>
    </row>
    <row r="35" spans="1:39" s="5" customFormat="1">
      <c r="A35" s="6">
        <v>45452</v>
      </c>
      <c r="B35" s="7" t="s">
        <v>186</v>
      </c>
      <c r="C35" s="29" t="s">
        <v>215</v>
      </c>
      <c r="D35" s="9">
        <v>6.458333333333334E-2</v>
      </c>
      <c r="E35" s="51" t="s">
        <v>1252</v>
      </c>
      <c r="F35" s="10">
        <v>12.5</v>
      </c>
      <c r="G35" s="10">
        <v>11</v>
      </c>
      <c r="H35" s="10">
        <v>11.5</v>
      </c>
      <c r="I35" s="10">
        <v>11.5</v>
      </c>
      <c r="J35" s="10">
        <v>11.8</v>
      </c>
      <c r="K35" s="10">
        <v>11.6</v>
      </c>
      <c r="L35" s="10">
        <v>11.6</v>
      </c>
      <c r="M35" s="10">
        <v>11.5</v>
      </c>
      <c r="N35" s="31">
        <f t="shared" si="0"/>
        <v>35</v>
      </c>
      <c r="O35" s="31">
        <f t="shared" si="1"/>
        <v>23.3</v>
      </c>
      <c r="P35" s="31">
        <f t="shared" si="2"/>
        <v>34.700000000000003</v>
      </c>
      <c r="Q35" s="32">
        <f t="shared" si="3"/>
        <v>58.3</v>
      </c>
      <c r="R35" s="32">
        <f t="shared" si="4"/>
        <v>58</v>
      </c>
      <c r="S35" s="11" t="s">
        <v>213</v>
      </c>
      <c r="T35" s="11" t="s">
        <v>226</v>
      </c>
      <c r="U35" s="13" t="s">
        <v>412</v>
      </c>
      <c r="V35" s="13" t="s">
        <v>407</v>
      </c>
      <c r="W35" s="13" t="s">
        <v>245</v>
      </c>
      <c r="X35" s="13" t="s">
        <v>197</v>
      </c>
      <c r="Y35" s="12">
        <v>12.3</v>
      </c>
      <c r="Z35" s="12">
        <v>14.5</v>
      </c>
      <c r="AA35" s="12">
        <v>9.9</v>
      </c>
      <c r="AB35" s="11" t="s">
        <v>201</v>
      </c>
      <c r="AC35" s="12">
        <v>-1.8</v>
      </c>
      <c r="AD35" s="12" t="s">
        <v>322</v>
      </c>
      <c r="AE35" s="12">
        <v>-0.1</v>
      </c>
      <c r="AF35" s="12">
        <v>-1.7</v>
      </c>
      <c r="AG35" s="12"/>
      <c r="AH35" s="11" t="s">
        <v>324</v>
      </c>
      <c r="AI35" s="11" t="s">
        <v>324</v>
      </c>
      <c r="AJ35" s="11" t="s">
        <v>197</v>
      </c>
      <c r="AK35" s="8"/>
      <c r="AL35" s="8" t="s">
        <v>1278</v>
      </c>
      <c r="AM35" s="35" t="s">
        <v>1279</v>
      </c>
    </row>
    <row r="36" spans="1:39" s="5" customFormat="1">
      <c r="A36" s="6">
        <v>45458</v>
      </c>
      <c r="B36" s="7" t="s">
        <v>1141</v>
      </c>
      <c r="C36" s="29" t="s">
        <v>215</v>
      </c>
      <c r="D36" s="9">
        <v>6.6041666666666665E-2</v>
      </c>
      <c r="E36" s="51" t="s">
        <v>1305</v>
      </c>
      <c r="F36" s="10">
        <v>13.4</v>
      </c>
      <c r="G36" s="10">
        <v>11.5</v>
      </c>
      <c r="H36" s="10">
        <v>12.2</v>
      </c>
      <c r="I36" s="10">
        <v>12.2</v>
      </c>
      <c r="J36" s="10">
        <v>12.1</v>
      </c>
      <c r="K36" s="10">
        <v>11.4</v>
      </c>
      <c r="L36" s="10">
        <v>11.3</v>
      </c>
      <c r="M36" s="10">
        <v>11.5</v>
      </c>
      <c r="N36" s="31">
        <f t="shared" si="0"/>
        <v>37.099999999999994</v>
      </c>
      <c r="O36" s="31">
        <f t="shared" si="1"/>
        <v>24.299999999999997</v>
      </c>
      <c r="P36" s="31">
        <f t="shared" si="2"/>
        <v>34.200000000000003</v>
      </c>
      <c r="Q36" s="32">
        <f t="shared" si="3"/>
        <v>61.4</v>
      </c>
      <c r="R36" s="32">
        <f t="shared" si="4"/>
        <v>58.5</v>
      </c>
      <c r="S36" s="11" t="s">
        <v>221</v>
      </c>
      <c r="T36" s="11" t="s">
        <v>220</v>
      </c>
      <c r="U36" s="13" t="s">
        <v>247</v>
      </c>
      <c r="V36" s="13" t="s">
        <v>414</v>
      </c>
      <c r="W36" s="13" t="s">
        <v>246</v>
      </c>
      <c r="X36" s="13" t="s">
        <v>180</v>
      </c>
      <c r="Y36" s="12">
        <v>14</v>
      </c>
      <c r="Z36" s="12">
        <v>16.3</v>
      </c>
      <c r="AA36" s="12">
        <v>9.5</v>
      </c>
      <c r="AB36" s="11" t="s">
        <v>201</v>
      </c>
      <c r="AC36" s="12">
        <v>-0.7</v>
      </c>
      <c r="AD36" s="12">
        <v>-0.8</v>
      </c>
      <c r="AE36" s="12">
        <v>0.3</v>
      </c>
      <c r="AF36" s="12">
        <v>-1.8</v>
      </c>
      <c r="AG36" s="12"/>
      <c r="AH36" s="11" t="s">
        <v>324</v>
      </c>
      <c r="AI36" s="11" t="s">
        <v>324</v>
      </c>
      <c r="AJ36" s="11" t="s">
        <v>197</v>
      </c>
      <c r="AK36" s="8"/>
      <c r="AL36" s="8" t="s">
        <v>1348</v>
      </c>
      <c r="AM36" s="35" t="s">
        <v>1349</v>
      </c>
    </row>
    <row r="37" spans="1:39" s="5" customFormat="1">
      <c r="A37" s="6">
        <v>45459</v>
      </c>
      <c r="B37" s="26" t="s">
        <v>190</v>
      </c>
      <c r="C37" s="29" t="s">
        <v>215</v>
      </c>
      <c r="D37" s="9">
        <v>6.4675925925925928E-2</v>
      </c>
      <c r="E37" s="51" t="s">
        <v>1317</v>
      </c>
      <c r="F37" s="10">
        <v>12.5</v>
      </c>
      <c r="G37" s="10">
        <v>11.2</v>
      </c>
      <c r="H37" s="10">
        <v>11.8</v>
      </c>
      <c r="I37" s="10">
        <v>11.9</v>
      </c>
      <c r="J37" s="10">
        <v>11.7</v>
      </c>
      <c r="K37" s="10">
        <v>11.2</v>
      </c>
      <c r="L37" s="10">
        <v>11.7</v>
      </c>
      <c r="M37" s="10">
        <v>11.8</v>
      </c>
      <c r="N37" s="31">
        <f t="shared" si="0"/>
        <v>35.5</v>
      </c>
      <c r="O37" s="31">
        <f t="shared" si="1"/>
        <v>23.6</v>
      </c>
      <c r="P37" s="31">
        <f t="shared" si="2"/>
        <v>34.700000000000003</v>
      </c>
      <c r="Q37" s="32">
        <f t="shared" si="3"/>
        <v>59.099999999999994</v>
      </c>
      <c r="R37" s="32">
        <f t="shared" si="4"/>
        <v>58.3</v>
      </c>
      <c r="S37" s="11" t="s">
        <v>219</v>
      </c>
      <c r="T37" s="11" t="s">
        <v>220</v>
      </c>
      <c r="U37" s="13" t="s">
        <v>375</v>
      </c>
      <c r="V37" s="13" t="s">
        <v>494</v>
      </c>
      <c r="W37" s="13" t="s">
        <v>580</v>
      </c>
      <c r="X37" s="13" t="s">
        <v>180</v>
      </c>
      <c r="Y37" s="12">
        <v>15</v>
      </c>
      <c r="Z37" s="12">
        <v>17.399999999999999</v>
      </c>
      <c r="AA37" s="12">
        <v>9.3000000000000007</v>
      </c>
      <c r="AB37" s="11" t="s">
        <v>201</v>
      </c>
      <c r="AC37" s="12">
        <v>-1.6</v>
      </c>
      <c r="AD37" s="12">
        <v>-0.2</v>
      </c>
      <c r="AE37" s="12" t="s">
        <v>326</v>
      </c>
      <c r="AF37" s="12">
        <v>-1.8</v>
      </c>
      <c r="AG37" s="12"/>
      <c r="AH37" s="11" t="s">
        <v>324</v>
      </c>
      <c r="AI37" s="11" t="s">
        <v>324</v>
      </c>
      <c r="AJ37" s="11" t="s">
        <v>180</v>
      </c>
      <c r="AK37" s="8"/>
      <c r="AL37" s="8" t="s">
        <v>1364</v>
      </c>
      <c r="AM37" s="35" t="s">
        <v>1365</v>
      </c>
    </row>
    <row r="38" spans="1:39" s="5" customFormat="1">
      <c r="A38" s="6">
        <v>45465</v>
      </c>
      <c r="B38" s="7" t="s">
        <v>190</v>
      </c>
      <c r="C38" s="29" t="s">
        <v>1152</v>
      </c>
      <c r="D38" s="9">
        <v>6.5324074074074076E-2</v>
      </c>
      <c r="E38" s="51" t="s">
        <v>1378</v>
      </c>
      <c r="F38" s="10">
        <v>12.5</v>
      </c>
      <c r="G38" s="10">
        <v>11.4</v>
      </c>
      <c r="H38" s="10">
        <v>12</v>
      </c>
      <c r="I38" s="10">
        <v>12</v>
      </c>
      <c r="J38" s="10">
        <v>12.1</v>
      </c>
      <c r="K38" s="10">
        <v>11.5</v>
      </c>
      <c r="L38" s="10">
        <v>11.3</v>
      </c>
      <c r="M38" s="10">
        <v>11.6</v>
      </c>
      <c r="N38" s="31">
        <f t="shared" si="0"/>
        <v>35.9</v>
      </c>
      <c r="O38" s="31">
        <f t="shared" si="1"/>
        <v>24.1</v>
      </c>
      <c r="P38" s="31">
        <f t="shared" si="2"/>
        <v>34.4</v>
      </c>
      <c r="Q38" s="32">
        <f t="shared" si="3"/>
        <v>60</v>
      </c>
      <c r="R38" s="32">
        <f t="shared" si="4"/>
        <v>58.500000000000007</v>
      </c>
      <c r="S38" s="11" t="s">
        <v>219</v>
      </c>
      <c r="T38" s="11" t="s">
        <v>220</v>
      </c>
      <c r="U38" s="13" t="s">
        <v>218</v>
      </c>
      <c r="V38" s="13" t="s">
        <v>407</v>
      </c>
      <c r="W38" s="13" t="s">
        <v>235</v>
      </c>
      <c r="X38" s="13" t="s">
        <v>180</v>
      </c>
      <c r="Y38" s="12">
        <v>17.899999999999999</v>
      </c>
      <c r="Z38" s="12">
        <v>18.8</v>
      </c>
      <c r="AA38" s="12">
        <v>9.3000000000000007</v>
      </c>
      <c r="AB38" s="11" t="s">
        <v>196</v>
      </c>
      <c r="AC38" s="12">
        <v>-1</v>
      </c>
      <c r="AD38" s="12">
        <v>-0.3</v>
      </c>
      <c r="AE38" s="12" t="s">
        <v>326</v>
      </c>
      <c r="AF38" s="12">
        <v>-1.3</v>
      </c>
      <c r="AG38" s="12"/>
      <c r="AH38" s="11" t="s">
        <v>324</v>
      </c>
      <c r="AI38" s="11" t="s">
        <v>323</v>
      </c>
      <c r="AJ38" s="11" t="s">
        <v>197</v>
      </c>
      <c r="AK38" s="8"/>
      <c r="AL38" s="8" t="s">
        <v>1379</v>
      </c>
      <c r="AM38" s="35" t="s">
        <v>1417</v>
      </c>
    </row>
    <row r="39" spans="1:39" s="5" customFormat="1">
      <c r="A39" s="6">
        <v>45465</v>
      </c>
      <c r="B39" s="7" t="s">
        <v>186</v>
      </c>
      <c r="C39" s="29" t="s">
        <v>215</v>
      </c>
      <c r="D39" s="9">
        <v>6.4629629629629634E-2</v>
      </c>
      <c r="E39" s="51" t="s">
        <v>406</v>
      </c>
      <c r="F39" s="10">
        <v>12.5</v>
      </c>
      <c r="G39" s="10">
        <v>11.6</v>
      </c>
      <c r="H39" s="10">
        <v>11.5</v>
      </c>
      <c r="I39" s="10">
        <v>11.6</v>
      </c>
      <c r="J39" s="10">
        <v>11.5</v>
      </c>
      <c r="K39" s="10">
        <v>11.6</v>
      </c>
      <c r="L39" s="10">
        <v>11.5</v>
      </c>
      <c r="M39" s="10">
        <v>11.6</v>
      </c>
      <c r="N39" s="31">
        <f t="shared" si="0"/>
        <v>35.6</v>
      </c>
      <c r="O39" s="31">
        <f t="shared" si="1"/>
        <v>23.1</v>
      </c>
      <c r="P39" s="31">
        <f t="shared" si="2"/>
        <v>34.700000000000003</v>
      </c>
      <c r="Q39" s="32">
        <f t="shared" si="3"/>
        <v>58.7</v>
      </c>
      <c r="R39" s="32">
        <f t="shared" si="4"/>
        <v>57.800000000000004</v>
      </c>
      <c r="S39" s="11" t="s">
        <v>219</v>
      </c>
      <c r="T39" s="11" t="s">
        <v>226</v>
      </c>
      <c r="U39" s="13" t="s">
        <v>407</v>
      </c>
      <c r="V39" s="13" t="s">
        <v>234</v>
      </c>
      <c r="W39" s="13" t="s">
        <v>245</v>
      </c>
      <c r="X39" s="13" t="s">
        <v>180</v>
      </c>
      <c r="Y39" s="12">
        <v>17.899999999999999</v>
      </c>
      <c r="Z39" s="12">
        <v>18.8</v>
      </c>
      <c r="AA39" s="12">
        <v>9.3000000000000007</v>
      </c>
      <c r="AB39" s="11" t="s">
        <v>196</v>
      </c>
      <c r="AC39" s="12">
        <v>-1.4</v>
      </c>
      <c r="AD39" s="12">
        <v>-0.2</v>
      </c>
      <c r="AE39" s="12">
        <v>-0.3</v>
      </c>
      <c r="AF39" s="12">
        <v>-1.3</v>
      </c>
      <c r="AG39" s="12" t="s">
        <v>329</v>
      </c>
      <c r="AH39" s="11" t="s">
        <v>324</v>
      </c>
      <c r="AI39" s="11" t="s">
        <v>324</v>
      </c>
      <c r="AJ39" s="11" t="s">
        <v>197</v>
      </c>
      <c r="AK39" s="8"/>
      <c r="AL39" s="8" t="s">
        <v>1390</v>
      </c>
      <c r="AM39" s="35" t="s">
        <v>1412</v>
      </c>
    </row>
    <row r="40" spans="1:39" s="5" customFormat="1">
      <c r="A40" s="6">
        <v>45466</v>
      </c>
      <c r="B40" s="7" t="s">
        <v>1370</v>
      </c>
      <c r="C40" s="29" t="s">
        <v>1152</v>
      </c>
      <c r="D40" s="9">
        <v>6.6064814814814812E-2</v>
      </c>
      <c r="E40" s="51" t="s">
        <v>1391</v>
      </c>
      <c r="F40" s="10">
        <v>12.2</v>
      </c>
      <c r="G40" s="10">
        <v>11</v>
      </c>
      <c r="H40" s="10">
        <v>11.4</v>
      </c>
      <c r="I40" s="10">
        <v>11.8</v>
      </c>
      <c r="J40" s="10">
        <v>12.2</v>
      </c>
      <c r="K40" s="10">
        <v>12</v>
      </c>
      <c r="L40" s="10">
        <v>12.3</v>
      </c>
      <c r="M40" s="10">
        <v>12.9</v>
      </c>
      <c r="N40" s="31">
        <f t="shared" si="0"/>
        <v>34.6</v>
      </c>
      <c r="O40" s="31">
        <f t="shared" si="1"/>
        <v>24</v>
      </c>
      <c r="P40" s="31">
        <f t="shared" si="2"/>
        <v>37.200000000000003</v>
      </c>
      <c r="Q40" s="32">
        <f t="shared" si="3"/>
        <v>58.600000000000009</v>
      </c>
      <c r="R40" s="32">
        <f t="shared" si="4"/>
        <v>61.199999999999996</v>
      </c>
      <c r="S40" s="11" t="s">
        <v>217</v>
      </c>
      <c r="T40" s="11" t="s">
        <v>214</v>
      </c>
      <c r="U40" s="13" t="s">
        <v>235</v>
      </c>
      <c r="V40" s="13" t="s">
        <v>1148</v>
      </c>
      <c r="W40" s="13" t="s">
        <v>403</v>
      </c>
      <c r="X40" s="13" t="s">
        <v>180</v>
      </c>
      <c r="Y40" s="12">
        <v>14.5</v>
      </c>
      <c r="Z40" s="12">
        <v>14.7</v>
      </c>
      <c r="AA40" s="12">
        <v>8.3000000000000007</v>
      </c>
      <c r="AB40" s="11" t="s">
        <v>197</v>
      </c>
      <c r="AC40" s="12">
        <v>-0.2</v>
      </c>
      <c r="AD40" s="12" t="s">
        <v>322</v>
      </c>
      <c r="AE40" s="12">
        <v>0.5</v>
      </c>
      <c r="AF40" s="12">
        <v>-0.7</v>
      </c>
      <c r="AG40" s="12"/>
      <c r="AH40" s="11" t="s">
        <v>323</v>
      </c>
      <c r="AI40" s="11" t="s">
        <v>324</v>
      </c>
      <c r="AJ40" s="11" t="s">
        <v>197</v>
      </c>
      <c r="AK40" s="8"/>
      <c r="AL40" s="8" t="s">
        <v>1436</v>
      </c>
      <c r="AM40" s="35" t="s">
        <v>1437</v>
      </c>
    </row>
    <row r="41" spans="1:39" s="5" customFormat="1">
      <c r="A41" s="6">
        <v>45466</v>
      </c>
      <c r="B41" s="7" t="s">
        <v>1141</v>
      </c>
      <c r="C41" s="29" t="s">
        <v>1152</v>
      </c>
      <c r="D41" s="9">
        <v>6.8854166666666661E-2</v>
      </c>
      <c r="E41" s="51" t="s">
        <v>1396</v>
      </c>
      <c r="F41" s="10">
        <v>13.6</v>
      </c>
      <c r="G41" s="10">
        <v>12.5</v>
      </c>
      <c r="H41" s="10">
        <v>13.1</v>
      </c>
      <c r="I41" s="10">
        <v>13.2</v>
      </c>
      <c r="J41" s="10">
        <v>13</v>
      </c>
      <c r="K41" s="10">
        <v>12.2</v>
      </c>
      <c r="L41" s="10">
        <v>11.4</v>
      </c>
      <c r="M41" s="10">
        <v>10.9</v>
      </c>
      <c r="N41" s="31">
        <f t="shared" si="0"/>
        <v>39.200000000000003</v>
      </c>
      <c r="O41" s="31">
        <f t="shared" si="1"/>
        <v>26.2</v>
      </c>
      <c r="P41" s="31">
        <f t="shared" si="2"/>
        <v>34.5</v>
      </c>
      <c r="Q41" s="32">
        <f t="shared" si="3"/>
        <v>65.400000000000006</v>
      </c>
      <c r="R41" s="32">
        <f t="shared" si="4"/>
        <v>60.699999999999996</v>
      </c>
      <c r="S41" s="11" t="s">
        <v>221</v>
      </c>
      <c r="T41" s="11" t="s">
        <v>220</v>
      </c>
      <c r="U41" s="13" t="s">
        <v>235</v>
      </c>
      <c r="V41" s="13" t="s">
        <v>1397</v>
      </c>
      <c r="W41" s="13" t="s">
        <v>280</v>
      </c>
      <c r="X41" s="13" t="s">
        <v>180</v>
      </c>
      <c r="Y41" s="12">
        <v>14.5</v>
      </c>
      <c r="Z41" s="12">
        <v>14.7</v>
      </c>
      <c r="AA41" s="12">
        <v>8.3000000000000007</v>
      </c>
      <c r="AB41" s="11" t="s">
        <v>197</v>
      </c>
      <c r="AC41" s="12">
        <v>3.6</v>
      </c>
      <c r="AD41" s="12">
        <v>-1.2</v>
      </c>
      <c r="AE41" s="12">
        <v>3.1</v>
      </c>
      <c r="AF41" s="12">
        <v>-0.7</v>
      </c>
      <c r="AG41" s="12"/>
      <c r="AH41" s="11" t="s">
        <v>328</v>
      </c>
      <c r="AI41" s="11" t="s">
        <v>324</v>
      </c>
      <c r="AJ41" s="11" t="s">
        <v>197</v>
      </c>
      <c r="AK41" s="8"/>
      <c r="AL41" s="8" t="s">
        <v>1428</v>
      </c>
      <c r="AM41" s="35" t="s">
        <v>1429</v>
      </c>
    </row>
    <row r="42" spans="1:39" s="5" customFormat="1">
      <c r="A42" s="6">
        <v>45570</v>
      </c>
      <c r="B42" s="7" t="s">
        <v>1446</v>
      </c>
      <c r="C42" s="29" t="s">
        <v>215</v>
      </c>
      <c r="D42" s="9">
        <v>6.5300925925925929E-2</v>
      </c>
      <c r="E42" s="51" t="s">
        <v>1451</v>
      </c>
      <c r="F42" s="10">
        <v>12.3</v>
      </c>
      <c r="G42" s="10">
        <v>10.6</v>
      </c>
      <c r="H42" s="10">
        <v>11.3</v>
      </c>
      <c r="I42" s="10">
        <v>12.2</v>
      </c>
      <c r="J42" s="10">
        <v>12.5</v>
      </c>
      <c r="K42" s="10">
        <v>11.9</v>
      </c>
      <c r="L42" s="10">
        <v>11.5</v>
      </c>
      <c r="M42" s="10">
        <v>11.9</v>
      </c>
      <c r="N42" s="31">
        <f t="shared" si="0"/>
        <v>34.200000000000003</v>
      </c>
      <c r="O42" s="31">
        <f t="shared" si="1"/>
        <v>24.7</v>
      </c>
      <c r="P42" s="31">
        <f t="shared" si="2"/>
        <v>35.299999999999997</v>
      </c>
      <c r="Q42" s="32">
        <f t="shared" si="3"/>
        <v>58.900000000000006</v>
      </c>
      <c r="R42" s="32">
        <f t="shared" si="4"/>
        <v>60</v>
      </c>
      <c r="S42" s="11" t="s">
        <v>217</v>
      </c>
      <c r="T42" s="11" t="s">
        <v>226</v>
      </c>
      <c r="U42" s="13" t="s">
        <v>1397</v>
      </c>
      <c r="V42" s="13" t="s">
        <v>838</v>
      </c>
      <c r="W42" s="13" t="s">
        <v>234</v>
      </c>
      <c r="X42" s="13" t="s">
        <v>201</v>
      </c>
      <c r="Y42" s="12">
        <v>14.1</v>
      </c>
      <c r="Z42" s="12">
        <v>14.7</v>
      </c>
      <c r="AA42" s="12">
        <v>9.6</v>
      </c>
      <c r="AB42" s="11" t="s">
        <v>201</v>
      </c>
      <c r="AC42" s="12">
        <v>-1.4</v>
      </c>
      <c r="AD42" s="12" t="s">
        <v>322</v>
      </c>
      <c r="AE42" s="12">
        <v>0.3</v>
      </c>
      <c r="AF42" s="12">
        <v>-1.7</v>
      </c>
      <c r="AG42" s="12"/>
      <c r="AH42" s="11" t="s">
        <v>324</v>
      </c>
      <c r="AI42" s="11" t="s">
        <v>324</v>
      </c>
      <c r="AJ42" s="11" t="s">
        <v>197</v>
      </c>
      <c r="AK42" s="8"/>
      <c r="AL42" s="8" t="s">
        <v>1500</v>
      </c>
      <c r="AM42" s="35" t="s">
        <v>1501</v>
      </c>
    </row>
    <row r="43" spans="1:39" s="5" customFormat="1">
      <c r="A43" s="6">
        <v>45570</v>
      </c>
      <c r="B43" s="26" t="s">
        <v>1141</v>
      </c>
      <c r="C43" s="29" t="s">
        <v>215</v>
      </c>
      <c r="D43" s="9">
        <v>6.5972222222222224E-2</v>
      </c>
      <c r="E43" s="51" t="s">
        <v>1454</v>
      </c>
      <c r="F43" s="10">
        <v>12.5</v>
      </c>
      <c r="G43" s="10">
        <v>11.1</v>
      </c>
      <c r="H43" s="10">
        <v>12.2</v>
      </c>
      <c r="I43" s="10">
        <v>12.3</v>
      </c>
      <c r="J43" s="10">
        <v>12.6</v>
      </c>
      <c r="K43" s="10">
        <v>11.5</v>
      </c>
      <c r="L43" s="10">
        <v>11.4</v>
      </c>
      <c r="M43" s="10">
        <v>11.4</v>
      </c>
      <c r="N43" s="31">
        <f t="shared" si="0"/>
        <v>35.799999999999997</v>
      </c>
      <c r="O43" s="31">
        <f t="shared" si="1"/>
        <v>24.9</v>
      </c>
      <c r="P43" s="31">
        <f t="shared" si="2"/>
        <v>34.299999999999997</v>
      </c>
      <c r="Q43" s="32">
        <f t="shared" si="3"/>
        <v>60.699999999999996</v>
      </c>
      <c r="R43" s="32">
        <f t="shared" si="4"/>
        <v>59.199999999999996</v>
      </c>
      <c r="S43" s="11" t="s">
        <v>219</v>
      </c>
      <c r="T43" s="11" t="s">
        <v>220</v>
      </c>
      <c r="U43" s="13" t="s">
        <v>235</v>
      </c>
      <c r="V43" s="13" t="s">
        <v>1455</v>
      </c>
      <c r="W43" s="13" t="s">
        <v>247</v>
      </c>
      <c r="X43" s="13" t="s">
        <v>201</v>
      </c>
      <c r="Y43" s="12">
        <v>14.1</v>
      </c>
      <c r="Z43" s="12">
        <v>14.7</v>
      </c>
      <c r="AA43" s="12">
        <v>9.6</v>
      </c>
      <c r="AB43" s="11" t="s">
        <v>201</v>
      </c>
      <c r="AC43" s="12">
        <v>-0.9</v>
      </c>
      <c r="AD43" s="12">
        <v>-0.2</v>
      </c>
      <c r="AE43" s="12">
        <v>0.4</v>
      </c>
      <c r="AF43" s="12">
        <v>-1.5</v>
      </c>
      <c r="AG43" s="12"/>
      <c r="AH43" s="11" t="s">
        <v>323</v>
      </c>
      <c r="AI43" s="11" t="s">
        <v>327</v>
      </c>
      <c r="AJ43" s="11" t="s">
        <v>196</v>
      </c>
      <c r="AK43" s="8"/>
      <c r="AL43" s="8" t="s">
        <v>1504</v>
      </c>
      <c r="AM43" s="35" t="s">
        <v>1505</v>
      </c>
    </row>
    <row r="44" spans="1:39" s="5" customFormat="1">
      <c r="A44" s="6">
        <v>45570</v>
      </c>
      <c r="B44" s="7" t="s">
        <v>1447</v>
      </c>
      <c r="C44" s="29" t="s">
        <v>1152</v>
      </c>
      <c r="D44" s="9">
        <v>6.458333333333334E-2</v>
      </c>
      <c r="E44" s="51" t="s">
        <v>1460</v>
      </c>
      <c r="F44" s="10">
        <v>12.2</v>
      </c>
      <c r="G44" s="10">
        <v>10.7</v>
      </c>
      <c r="H44" s="10">
        <v>11.1</v>
      </c>
      <c r="I44" s="10">
        <v>11.7</v>
      </c>
      <c r="J44" s="10">
        <v>12</v>
      </c>
      <c r="K44" s="10">
        <v>11.7</v>
      </c>
      <c r="L44" s="10">
        <v>11.6</v>
      </c>
      <c r="M44" s="10">
        <v>12</v>
      </c>
      <c r="N44" s="31">
        <f t="shared" si="0"/>
        <v>34</v>
      </c>
      <c r="O44" s="31">
        <f t="shared" si="1"/>
        <v>23.7</v>
      </c>
      <c r="P44" s="31">
        <f t="shared" si="2"/>
        <v>35.299999999999997</v>
      </c>
      <c r="Q44" s="32">
        <f t="shared" si="3"/>
        <v>57.7</v>
      </c>
      <c r="R44" s="32">
        <f t="shared" si="4"/>
        <v>59</v>
      </c>
      <c r="S44" s="11" t="s">
        <v>217</v>
      </c>
      <c r="T44" s="11" t="s">
        <v>226</v>
      </c>
      <c r="U44" s="13" t="s">
        <v>235</v>
      </c>
      <c r="V44" s="13" t="s">
        <v>235</v>
      </c>
      <c r="W44" s="13" t="s">
        <v>216</v>
      </c>
      <c r="X44" s="13" t="s">
        <v>201</v>
      </c>
      <c r="Y44" s="12">
        <v>14.1</v>
      </c>
      <c r="Z44" s="12">
        <v>14.7</v>
      </c>
      <c r="AA44" s="12">
        <v>9.6</v>
      </c>
      <c r="AB44" s="11" t="s">
        <v>196</v>
      </c>
      <c r="AC44" s="12">
        <v>-1.4</v>
      </c>
      <c r="AD44" s="12" t="s">
        <v>322</v>
      </c>
      <c r="AE44" s="12">
        <v>-0.2</v>
      </c>
      <c r="AF44" s="12">
        <v>-1.2</v>
      </c>
      <c r="AG44" s="12"/>
      <c r="AH44" s="11" t="s">
        <v>324</v>
      </c>
      <c r="AI44" s="11" t="s">
        <v>324</v>
      </c>
      <c r="AJ44" s="11" t="s">
        <v>197</v>
      </c>
      <c r="AK44" s="8"/>
      <c r="AL44" s="8"/>
      <c r="AM44" s="35"/>
    </row>
    <row r="45" spans="1:39" s="5" customFormat="1">
      <c r="A45" s="6">
        <v>45571</v>
      </c>
      <c r="B45" s="7" t="s">
        <v>1141</v>
      </c>
      <c r="C45" s="29" t="s">
        <v>215</v>
      </c>
      <c r="D45" s="9">
        <v>6.7372685185185188E-2</v>
      </c>
      <c r="E45" s="51" t="s">
        <v>1465</v>
      </c>
      <c r="F45" s="10">
        <v>12.9</v>
      </c>
      <c r="G45" s="10">
        <v>12.2</v>
      </c>
      <c r="H45" s="10">
        <v>12.6</v>
      </c>
      <c r="I45" s="10">
        <v>13</v>
      </c>
      <c r="J45" s="10">
        <v>12.3</v>
      </c>
      <c r="K45" s="10">
        <v>11.2</v>
      </c>
      <c r="L45" s="10">
        <v>11.3</v>
      </c>
      <c r="M45" s="10">
        <v>11.6</v>
      </c>
      <c r="N45" s="31">
        <f t="shared" si="0"/>
        <v>37.700000000000003</v>
      </c>
      <c r="O45" s="31">
        <f t="shared" si="1"/>
        <v>25.3</v>
      </c>
      <c r="P45" s="31">
        <f t="shared" si="2"/>
        <v>34.1</v>
      </c>
      <c r="Q45" s="32">
        <f t="shared" si="3"/>
        <v>63</v>
      </c>
      <c r="R45" s="32">
        <f t="shared" si="4"/>
        <v>59.4</v>
      </c>
      <c r="S45" s="11" t="s">
        <v>221</v>
      </c>
      <c r="T45" s="11" t="s">
        <v>220</v>
      </c>
      <c r="U45" s="13" t="s">
        <v>1169</v>
      </c>
      <c r="V45" s="13" t="s">
        <v>218</v>
      </c>
      <c r="W45" s="13" t="s">
        <v>247</v>
      </c>
      <c r="X45" s="13" t="s">
        <v>201</v>
      </c>
      <c r="Y45" s="12">
        <v>12.6</v>
      </c>
      <c r="Z45" s="12">
        <v>13.9</v>
      </c>
      <c r="AA45" s="12">
        <v>9.3000000000000007</v>
      </c>
      <c r="AB45" s="11" t="s">
        <v>201</v>
      </c>
      <c r="AC45" s="12">
        <v>1.2</v>
      </c>
      <c r="AD45" s="12">
        <v>-1.1000000000000001</v>
      </c>
      <c r="AE45" s="12">
        <v>1.8</v>
      </c>
      <c r="AF45" s="12">
        <v>-1.7</v>
      </c>
      <c r="AG45" s="12"/>
      <c r="AH45" s="11" t="s">
        <v>328</v>
      </c>
      <c r="AI45" s="11" t="s">
        <v>324</v>
      </c>
      <c r="AJ45" s="11" t="s">
        <v>197</v>
      </c>
      <c r="AK45" s="8"/>
      <c r="AL45" s="8" t="s">
        <v>1515</v>
      </c>
      <c r="AM45" s="35" t="s">
        <v>1516</v>
      </c>
    </row>
    <row r="46" spans="1:39" s="5" customFormat="1">
      <c r="A46" s="6">
        <v>45578</v>
      </c>
      <c r="B46" s="7" t="s">
        <v>1370</v>
      </c>
      <c r="C46" s="29" t="s">
        <v>215</v>
      </c>
      <c r="D46" s="9">
        <v>6.598379629629629E-2</v>
      </c>
      <c r="E46" s="51" t="s">
        <v>1527</v>
      </c>
      <c r="F46" s="10">
        <v>12.7</v>
      </c>
      <c r="G46" s="10">
        <v>11.3</v>
      </c>
      <c r="H46" s="10">
        <v>12.3</v>
      </c>
      <c r="I46" s="10">
        <v>12.5</v>
      </c>
      <c r="J46" s="10">
        <v>12.7</v>
      </c>
      <c r="K46" s="10">
        <v>11.8</v>
      </c>
      <c r="L46" s="10">
        <v>10.9</v>
      </c>
      <c r="M46" s="10">
        <v>10.9</v>
      </c>
      <c r="N46" s="31">
        <f t="shared" ref="N46:N51" si="5">SUM(F46:H46)</f>
        <v>36.299999999999997</v>
      </c>
      <c r="O46" s="31">
        <f t="shared" ref="O46:O51" si="6">SUM(I46:J46)</f>
        <v>25.2</v>
      </c>
      <c r="P46" s="31">
        <f t="shared" ref="P46:P51" si="7">SUM(K46:M46)</f>
        <v>33.6</v>
      </c>
      <c r="Q46" s="32">
        <f t="shared" ref="Q46:Q51" si="8">SUM(F46:J46)</f>
        <v>61.5</v>
      </c>
      <c r="R46" s="32">
        <f t="shared" ref="R46:R51" si="9">SUM(I46:M46)</f>
        <v>58.8</v>
      </c>
      <c r="S46" s="11" t="s">
        <v>221</v>
      </c>
      <c r="T46" s="11" t="s">
        <v>220</v>
      </c>
      <c r="U46" s="13" t="s">
        <v>655</v>
      </c>
      <c r="V46" s="13" t="s">
        <v>280</v>
      </c>
      <c r="W46" s="13" t="s">
        <v>1528</v>
      </c>
      <c r="X46" s="13" t="s">
        <v>201</v>
      </c>
      <c r="Y46" s="12">
        <v>13.9</v>
      </c>
      <c r="Z46" s="12">
        <v>12.8</v>
      </c>
      <c r="AA46" s="12">
        <v>9.6999999999999993</v>
      </c>
      <c r="AB46" s="11" t="s">
        <v>201</v>
      </c>
      <c r="AC46" s="12">
        <v>-0.5</v>
      </c>
      <c r="AD46" s="12">
        <v>-0.6</v>
      </c>
      <c r="AE46" s="12">
        <v>0.7</v>
      </c>
      <c r="AF46" s="12">
        <v>-1.8</v>
      </c>
      <c r="AG46" s="12"/>
      <c r="AH46" s="11" t="s">
        <v>323</v>
      </c>
      <c r="AI46" s="11" t="s">
        <v>323</v>
      </c>
      <c r="AJ46" s="11" t="s">
        <v>180</v>
      </c>
      <c r="AK46" s="8"/>
      <c r="AL46" s="8" t="s">
        <v>1547</v>
      </c>
      <c r="AM46" s="35" t="s">
        <v>1548</v>
      </c>
    </row>
    <row r="47" spans="1:39" s="5" customFormat="1">
      <c r="A47" s="6">
        <v>45578</v>
      </c>
      <c r="B47" s="7" t="s">
        <v>1141</v>
      </c>
      <c r="C47" s="29" t="s">
        <v>215</v>
      </c>
      <c r="D47" s="9">
        <v>6.745370370370371E-2</v>
      </c>
      <c r="E47" s="51" t="s">
        <v>1535</v>
      </c>
      <c r="F47" s="10">
        <v>12.9</v>
      </c>
      <c r="G47" s="10">
        <v>11.7</v>
      </c>
      <c r="H47" s="10">
        <v>13.2</v>
      </c>
      <c r="I47" s="10">
        <v>13.4</v>
      </c>
      <c r="J47" s="10">
        <v>12.9</v>
      </c>
      <c r="K47" s="10">
        <v>11.6</v>
      </c>
      <c r="L47" s="10">
        <v>10.9</v>
      </c>
      <c r="M47" s="10">
        <v>11.2</v>
      </c>
      <c r="N47" s="31">
        <f t="shared" si="5"/>
        <v>37.799999999999997</v>
      </c>
      <c r="O47" s="31">
        <f t="shared" si="6"/>
        <v>26.3</v>
      </c>
      <c r="P47" s="31">
        <f t="shared" si="7"/>
        <v>33.700000000000003</v>
      </c>
      <c r="Q47" s="32">
        <f t="shared" si="8"/>
        <v>64.099999999999994</v>
      </c>
      <c r="R47" s="32">
        <f t="shared" si="9"/>
        <v>60</v>
      </c>
      <c r="S47" s="11" t="s">
        <v>221</v>
      </c>
      <c r="T47" s="11" t="s">
        <v>220</v>
      </c>
      <c r="U47" s="13" t="s">
        <v>234</v>
      </c>
      <c r="V47" s="13" t="s">
        <v>580</v>
      </c>
      <c r="W47" s="13" t="s">
        <v>237</v>
      </c>
      <c r="X47" s="13" t="s">
        <v>201</v>
      </c>
      <c r="Y47" s="12">
        <v>13.9</v>
      </c>
      <c r="Z47" s="12">
        <v>12.8</v>
      </c>
      <c r="AA47" s="12">
        <v>9.6999999999999993</v>
      </c>
      <c r="AB47" s="11" t="s">
        <v>201</v>
      </c>
      <c r="AC47" s="12">
        <v>1.9</v>
      </c>
      <c r="AD47" s="12">
        <v>-1.2</v>
      </c>
      <c r="AE47" s="12">
        <v>2.5</v>
      </c>
      <c r="AF47" s="12">
        <v>-1.8</v>
      </c>
      <c r="AG47" s="12"/>
      <c r="AH47" s="11" t="s">
        <v>328</v>
      </c>
      <c r="AI47" s="11" t="s">
        <v>324</v>
      </c>
      <c r="AJ47" s="11" t="s">
        <v>197</v>
      </c>
      <c r="AK47" s="8"/>
      <c r="AL47" s="8" t="s">
        <v>1555</v>
      </c>
      <c r="AM47" s="35" t="s">
        <v>1556</v>
      </c>
    </row>
    <row r="48" spans="1:39" s="5" customFormat="1">
      <c r="A48" s="6">
        <v>45579</v>
      </c>
      <c r="B48" s="7" t="s">
        <v>186</v>
      </c>
      <c r="C48" s="29" t="s">
        <v>215</v>
      </c>
      <c r="D48" s="9">
        <v>6.3969907407407406E-2</v>
      </c>
      <c r="E48" s="51" t="s">
        <v>1544</v>
      </c>
      <c r="F48" s="10">
        <v>12.3</v>
      </c>
      <c r="G48" s="10">
        <v>10.6</v>
      </c>
      <c r="H48" s="10">
        <v>11.4</v>
      </c>
      <c r="I48" s="10">
        <v>11.5</v>
      </c>
      <c r="J48" s="10">
        <v>11.7</v>
      </c>
      <c r="K48" s="10">
        <v>11.7</v>
      </c>
      <c r="L48" s="10">
        <v>11.6</v>
      </c>
      <c r="M48" s="10">
        <v>11.9</v>
      </c>
      <c r="N48" s="31">
        <f t="shared" si="5"/>
        <v>34.299999999999997</v>
      </c>
      <c r="O48" s="31">
        <f t="shared" si="6"/>
        <v>23.2</v>
      </c>
      <c r="P48" s="31">
        <f t="shared" si="7"/>
        <v>35.199999999999996</v>
      </c>
      <c r="Q48" s="32">
        <f t="shared" si="8"/>
        <v>57.5</v>
      </c>
      <c r="R48" s="32">
        <f t="shared" si="9"/>
        <v>58.4</v>
      </c>
      <c r="S48" s="11" t="s">
        <v>217</v>
      </c>
      <c r="T48" s="11" t="s">
        <v>226</v>
      </c>
      <c r="U48" s="13" t="s">
        <v>246</v>
      </c>
      <c r="V48" s="13" t="s">
        <v>246</v>
      </c>
      <c r="W48" s="13" t="s">
        <v>246</v>
      </c>
      <c r="X48" s="13" t="s">
        <v>201</v>
      </c>
      <c r="Y48" s="12">
        <v>14.9</v>
      </c>
      <c r="Z48" s="12">
        <v>13.9</v>
      </c>
      <c r="AA48" s="12">
        <v>9.6</v>
      </c>
      <c r="AB48" s="11" t="s">
        <v>201</v>
      </c>
      <c r="AC48" s="12">
        <v>-2.1</v>
      </c>
      <c r="AD48" s="12" t="s">
        <v>322</v>
      </c>
      <c r="AE48" s="12">
        <v>-0.3</v>
      </c>
      <c r="AF48" s="12">
        <v>-1.8</v>
      </c>
      <c r="AG48" s="12"/>
      <c r="AH48" s="11" t="s">
        <v>324</v>
      </c>
      <c r="AI48" s="11" t="s">
        <v>323</v>
      </c>
      <c r="AJ48" s="11" t="s">
        <v>197</v>
      </c>
      <c r="AK48" s="8"/>
      <c r="AL48" s="8" t="s">
        <v>1583</v>
      </c>
      <c r="AM48" s="35" t="s">
        <v>1584</v>
      </c>
    </row>
    <row r="49" spans="1:39" s="5" customFormat="1">
      <c r="A49" s="6">
        <v>45579</v>
      </c>
      <c r="B49" s="7" t="s">
        <v>187</v>
      </c>
      <c r="C49" s="29" t="s">
        <v>215</v>
      </c>
      <c r="D49" s="9">
        <v>6.458333333333334E-2</v>
      </c>
      <c r="E49" s="51" t="s">
        <v>1252</v>
      </c>
      <c r="F49" s="10">
        <v>12.5</v>
      </c>
      <c r="G49" s="10">
        <v>11.3</v>
      </c>
      <c r="H49" s="10">
        <v>11.6</v>
      </c>
      <c r="I49" s="10">
        <v>11.7</v>
      </c>
      <c r="J49" s="10">
        <v>11.9</v>
      </c>
      <c r="K49" s="10">
        <v>11.7</v>
      </c>
      <c r="L49" s="10">
        <v>11.2</v>
      </c>
      <c r="M49" s="10">
        <v>11.1</v>
      </c>
      <c r="N49" s="31">
        <f t="shared" si="5"/>
        <v>35.4</v>
      </c>
      <c r="O49" s="31">
        <f t="shared" si="6"/>
        <v>23.6</v>
      </c>
      <c r="P49" s="31">
        <f t="shared" si="7"/>
        <v>34</v>
      </c>
      <c r="Q49" s="32">
        <f t="shared" si="8"/>
        <v>58.999999999999993</v>
      </c>
      <c r="R49" s="32">
        <f t="shared" si="9"/>
        <v>57.6</v>
      </c>
      <c r="S49" s="11" t="s">
        <v>219</v>
      </c>
      <c r="T49" s="11" t="s">
        <v>220</v>
      </c>
      <c r="U49" s="13" t="s">
        <v>412</v>
      </c>
      <c r="V49" s="13" t="s">
        <v>394</v>
      </c>
      <c r="W49" s="13" t="s">
        <v>275</v>
      </c>
      <c r="X49" s="13" t="s">
        <v>201</v>
      </c>
      <c r="Y49" s="12">
        <v>14.9</v>
      </c>
      <c r="Z49" s="12">
        <v>13.9</v>
      </c>
      <c r="AA49" s="12">
        <v>9.6</v>
      </c>
      <c r="AB49" s="11" t="s">
        <v>201</v>
      </c>
      <c r="AC49" s="12">
        <v>-1.2</v>
      </c>
      <c r="AD49" s="12">
        <v>-0.2</v>
      </c>
      <c r="AE49" s="12">
        <v>0.4</v>
      </c>
      <c r="AF49" s="12">
        <v>-1.8</v>
      </c>
      <c r="AG49" s="12"/>
      <c r="AH49" s="11" t="s">
        <v>323</v>
      </c>
      <c r="AI49" s="11" t="s">
        <v>324</v>
      </c>
      <c r="AJ49" s="11" t="s">
        <v>197</v>
      </c>
      <c r="AK49" s="8"/>
      <c r="AL49" s="8" t="s">
        <v>1589</v>
      </c>
      <c r="AM49" s="35" t="s">
        <v>1590</v>
      </c>
    </row>
    <row r="50" spans="1:39" s="5" customFormat="1">
      <c r="A50" s="6">
        <v>45584</v>
      </c>
      <c r="B50" s="7" t="s">
        <v>179</v>
      </c>
      <c r="C50" s="29" t="s">
        <v>215</v>
      </c>
      <c r="D50" s="9">
        <v>6.3888888888888884E-2</v>
      </c>
      <c r="E50" s="51" t="s">
        <v>1592</v>
      </c>
      <c r="F50" s="10">
        <v>12.3</v>
      </c>
      <c r="G50" s="10">
        <v>10.6</v>
      </c>
      <c r="H50" s="10">
        <v>11.3</v>
      </c>
      <c r="I50" s="10">
        <v>11.9</v>
      </c>
      <c r="J50" s="10">
        <v>12</v>
      </c>
      <c r="K50" s="10">
        <v>11.5</v>
      </c>
      <c r="L50" s="10">
        <v>11.2</v>
      </c>
      <c r="M50" s="10">
        <v>11.3</v>
      </c>
      <c r="N50" s="31">
        <f t="shared" si="5"/>
        <v>34.200000000000003</v>
      </c>
      <c r="O50" s="31">
        <f t="shared" si="6"/>
        <v>23.9</v>
      </c>
      <c r="P50" s="31">
        <f t="shared" si="7"/>
        <v>34</v>
      </c>
      <c r="Q50" s="32">
        <f t="shared" si="8"/>
        <v>58.1</v>
      </c>
      <c r="R50" s="32">
        <f t="shared" si="9"/>
        <v>57.899999999999991</v>
      </c>
      <c r="S50" s="11" t="s">
        <v>213</v>
      </c>
      <c r="T50" s="11" t="s">
        <v>220</v>
      </c>
      <c r="U50" s="13" t="s">
        <v>395</v>
      </c>
      <c r="V50" s="13" t="s">
        <v>218</v>
      </c>
      <c r="W50" s="13" t="s">
        <v>247</v>
      </c>
      <c r="X50" s="13" t="s">
        <v>201</v>
      </c>
      <c r="Y50" s="12">
        <v>15.5</v>
      </c>
      <c r="Z50" s="12">
        <v>13.1</v>
      </c>
      <c r="AA50" s="12">
        <v>9.4</v>
      </c>
      <c r="AB50" s="11" t="s">
        <v>201</v>
      </c>
      <c r="AC50" s="12">
        <v>-0.9</v>
      </c>
      <c r="AD50" s="12" t="s">
        <v>322</v>
      </c>
      <c r="AE50" s="12">
        <v>0.8</v>
      </c>
      <c r="AF50" s="12">
        <v>-1.7</v>
      </c>
      <c r="AG50" s="12"/>
      <c r="AH50" s="11" t="s">
        <v>323</v>
      </c>
      <c r="AI50" s="11" t="s">
        <v>324</v>
      </c>
      <c r="AJ50" s="11" t="s">
        <v>196</v>
      </c>
      <c r="AK50" s="8"/>
      <c r="AL50" s="8"/>
      <c r="AM50" s="35"/>
    </row>
    <row r="51" spans="1:39" s="5" customFormat="1">
      <c r="A51" s="6">
        <v>45585</v>
      </c>
      <c r="B51" s="26" t="s">
        <v>1370</v>
      </c>
      <c r="C51" s="29" t="s">
        <v>215</v>
      </c>
      <c r="D51" s="9">
        <v>6.6666666666666666E-2</v>
      </c>
      <c r="E51" s="51" t="s">
        <v>1609</v>
      </c>
      <c r="F51" s="10">
        <v>13</v>
      </c>
      <c r="G51" s="10">
        <v>11.8</v>
      </c>
      <c r="H51" s="10">
        <v>12.3</v>
      </c>
      <c r="I51" s="10">
        <v>12.1</v>
      </c>
      <c r="J51" s="10">
        <v>11.9</v>
      </c>
      <c r="K51" s="10">
        <v>11.5</v>
      </c>
      <c r="L51" s="10">
        <v>11.7</v>
      </c>
      <c r="M51" s="10">
        <v>11.7</v>
      </c>
      <c r="N51" s="31">
        <f t="shared" si="5"/>
        <v>37.1</v>
      </c>
      <c r="O51" s="31">
        <f t="shared" si="6"/>
        <v>24</v>
      </c>
      <c r="P51" s="31">
        <f t="shared" si="7"/>
        <v>34.9</v>
      </c>
      <c r="Q51" s="32">
        <f t="shared" si="8"/>
        <v>61.1</v>
      </c>
      <c r="R51" s="32">
        <f t="shared" si="9"/>
        <v>58.900000000000006</v>
      </c>
      <c r="S51" s="11" t="s">
        <v>221</v>
      </c>
      <c r="T51" s="11" t="s">
        <v>220</v>
      </c>
      <c r="U51" s="13" t="s">
        <v>229</v>
      </c>
      <c r="V51" s="13" t="s">
        <v>494</v>
      </c>
      <c r="W51" s="13" t="s">
        <v>391</v>
      </c>
      <c r="X51" s="13" t="s">
        <v>201</v>
      </c>
      <c r="Y51" s="12">
        <v>13.7</v>
      </c>
      <c r="Z51" s="12">
        <v>13.1</v>
      </c>
      <c r="AA51" s="12">
        <v>9.3000000000000007</v>
      </c>
      <c r="AB51" s="11" t="s">
        <v>196</v>
      </c>
      <c r="AC51" s="12">
        <v>0.4</v>
      </c>
      <c r="AD51" s="12">
        <v>-0.6</v>
      </c>
      <c r="AE51" s="12">
        <v>0.9</v>
      </c>
      <c r="AF51" s="12">
        <v>-1.1000000000000001</v>
      </c>
      <c r="AG51" s="12"/>
      <c r="AH51" s="11" t="s">
        <v>328</v>
      </c>
      <c r="AI51" s="11" t="s">
        <v>323</v>
      </c>
      <c r="AJ51" s="11" t="s">
        <v>180</v>
      </c>
      <c r="AK51" s="8"/>
      <c r="AL51" s="8" t="s">
        <v>1648</v>
      </c>
      <c r="AM51" s="35" t="s">
        <v>1649</v>
      </c>
    </row>
    <row r="52" spans="1:39" s="5" customFormat="1">
      <c r="A52" s="6">
        <v>45591</v>
      </c>
      <c r="B52" s="7" t="s">
        <v>1141</v>
      </c>
      <c r="C52" s="29" t="s">
        <v>215</v>
      </c>
      <c r="D52" s="9">
        <v>6.6724537037037041E-2</v>
      </c>
      <c r="E52" s="51" t="s">
        <v>1676</v>
      </c>
      <c r="F52" s="10">
        <v>12.9</v>
      </c>
      <c r="G52" s="10">
        <v>11.4</v>
      </c>
      <c r="H52" s="10">
        <v>12.3</v>
      </c>
      <c r="I52" s="10">
        <v>13</v>
      </c>
      <c r="J52" s="10">
        <v>12.7</v>
      </c>
      <c r="K52" s="10">
        <v>11.5</v>
      </c>
      <c r="L52" s="10">
        <v>11.1</v>
      </c>
      <c r="M52" s="10">
        <v>11.6</v>
      </c>
      <c r="N52" s="31">
        <f t="shared" ref="N52:N57" si="10">SUM(F52:H52)</f>
        <v>36.6</v>
      </c>
      <c r="O52" s="31">
        <f t="shared" ref="O52:O57" si="11">SUM(I52:J52)</f>
        <v>25.7</v>
      </c>
      <c r="P52" s="31">
        <f t="shared" ref="P52:P57" si="12">SUM(K52:M52)</f>
        <v>34.200000000000003</v>
      </c>
      <c r="Q52" s="32">
        <f t="shared" ref="Q52:Q57" si="13">SUM(F52:J52)</f>
        <v>62.3</v>
      </c>
      <c r="R52" s="32">
        <f t="shared" ref="R52:R57" si="14">SUM(I52:M52)</f>
        <v>59.900000000000006</v>
      </c>
      <c r="S52" s="11" t="s">
        <v>221</v>
      </c>
      <c r="T52" s="11" t="s">
        <v>220</v>
      </c>
      <c r="U52" s="13" t="s">
        <v>235</v>
      </c>
      <c r="V52" s="13" t="s">
        <v>272</v>
      </c>
      <c r="W52" s="13" t="s">
        <v>216</v>
      </c>
      <c r="X52" s="13" t="s">
        <v>196</v>
      </c>
      <c r="Y52" s="12">
        <v>13.5</v>
      </c>
      <c r="Z52" s="12">
        <v>14</v>
      </c>
      <c r="AA52" s="12">
        <v>9.5</v>
      </c>
      <c r="AB52" s="11" t="s">
        <v>201</v>
      </c>
      <c r="AC52" s="12">
        <v>0.6</v>
      </c>
      <c r="AD52" s="12">
        <v>-0.7</v>
      </c>
      <c r="AE52" s="12">
        <v>1.7</v>
      </c>
      <c r="AF52" s="12">
        <v>-1.8</v>
      </c>
      <c r="AG52" s="12"/>
      <c r="AH52" s="11" t="s">
        <v>328</v>
      </c>
      <c r="AI52" s="11" t="s">
        <v>324</v>
      </c>
      <c r="AJ52" s="11" t="s">
        <v>197</v>
      </c>
      <c r="AK52" s="8"/>
      <c r="AL52" s="8" t="s">
        <v>1721</v>
      </c>
      <c r="AM52" s="35" t="s">
        <v>1726</v>
      </c>
    </row>
    <row r="53" spans="1:39" s="5" customFormat="1">
      <c r="A53" s="6">
        <v>45591</v>
      </c>
      <c r="B53" s="7" t="s">
        <v>189</v>
      </c>
      <c r="C53" s="29" t="s">
        <v>215</v>
      </c>
      <c r="D53" s="9">
        <v>6.4652777777777781E-2</v>
      </c>
      <c r="E53" s="51" t="s">
        <v>1679</v>
      </c>
      <c r="F53" s="10">
        <v>12.5</v>
      </c>
      <c r="G53" s="10">
        <v>11.4</v>
      </c>
      <c r="H53" s="10">
        <v>11.8</v>
      </c>
      <c r="I53" s="10">
        <v>12</v>
      </c>
      <c r="J53" s="10">
        <v>11.7</v>
      </c>
      <c r="K53" s="10">
        <v>11.6</v>
      </c>
      <c r="L53" s="10">
        <v>11</v>
      </c>
      <c r="M53" s="10">
        <v>11.6</v>
      </c>
      <c r="N53" s="31">
        <f t="shared" si="10"/>
        <v>35.700000000000003</v>
      </c>
      <c r="O53" s="31">
        <f t="shared" si="11"/>
        <v>23.7</v>
      </c>
      <c r="P53" s="31">
        <f t="shared" si="12"/>
        <v>34.200000000000003</v>
      </c>
      <c r="Q53" s="32">
        <f t="shared" si="13"/>
        <v>59.400000000000006</v>
      </c>
      <c r="R53" s="32">
        <f t="shared" si="14"/>
        <v>57.9</v>
      </c>
      <c r="S53" s="11" t="s">
        <v>219</v>
      </c>
      <c r="T53" s="11" t="s">
        <v>220</v>
      </c>
      <c r="U53" s="13" t="s">
        <v>494</v>
      </c>
      <c r="V53" s="13" t="s">
        <v>218</v>
      </c>
      <c r="W53" s="13" t="s">
        <v>223</v>
      </c>
      <c r="X53" s="13" t="s">
        <v>196</v>
      </c>
      <c r="Y53" s="12">
        <v>13.5</v>
      </c>
      <c r="Z53" s="12">
        <v>14</v>
      </c>
      <c r="AA53" s="12">
        <v>9.5</v>
      </c>
      <c r="AB53" s="11" t="s">
        <v>201</v>
      </c>
      <c r="AC53" s="12" t="s">
        <v>326</v>
      </c>
      <c r="AD53" s="12">
        <v>-0.4</v>
      </c>
      <c r="AE53" s="12">
        <v>1.4</v>
      </c>
      <c r="AF53" s="12">
        <v>-1.8</v>
      </c>
      <c r="AG53" s="12"/>
      <c r="AH53" s="11" t="s">
        <v>328</v>
      </c>
      <c r="AI53" s="11" t="s">
        <v>323</v>
      </c>
      <c r="AJ53" s="11" t="s">
        <v>197</v>
      </c>
      <c r="AK53" s="8"/>
      <c r="AL53" s="8" t="s">
        <v>1696</v>
      </c>
      <c r="AM53" s="35" t="s">
        <v>1697</v>
      </c>
    </row>
    <row r="54" spans="1:39" s="5" customFormat="1">
      <c r="A54" s="6">
        <v>45591</v>
      </c>
      <c r="B54" s="7" t="s">
        <v>1447</v>
      </c>
      <c r="C54" s="29" t="s">
        <v>215</v>
      </c>
      <c r="D54" s="9">
        <v>6.4675925925925928E-2</v>
      </c>
      <c r="E54" s="51" t="s">
        <v>1680</v>
      </c>
      <c r="F54" s="10">
        <v>12.2</v>
      </c>
      <c r="G54" s="10">
        <v>11.1</v>
      </c>
      <c r="H54" s="10">
        <v>11.8</v>
      </c>
      <c r="I54" s="10">
        <v>12.6</v>
      </c>
      <c r="J54" s="10">
        <v>12.5</v>
      </c>
      <c r="K54" s="10">
        <v>11.5</v>
      </c>
      <c r="L54" s="10">
        <v>11.1</v>
      </c>
      <c r="M54" s="10">
        <v>11</v>
      </c>
      <c r="N54" s="31">
        <f t="shared" si="10"/>
        <v>35.099999999999994</v>
      </c>
      <c r="O54" s="31">
        <f t="shared" si="11"/>
        <v>25.1</v>
      </c>
      <c r="P54" s="31">
        <f t="shared" si="12"/>
        <v>33.6</v>
      </c>
      <c r="Q54" s="32">
        <f t="shared" si="13"/>
        <v>60.199999999999996</v>
      </c>
      <c r="R54" s="32">
        <f t="shared" si="14"/>
        <v>58.7</v>
      </c>
      <c r="S54" s="11" t="s">
        <v>219</v>
      </c>
      <c r="T54" s="11" t="s">
        <v>220</v>
      </c>
      <c r="U54" s="13" t="s">
        <v>234</v>
      </c>
      <c r="V54" s="13" t="s">
        <v>234</v>
      </c>
      <c r="W54" s="13" t="s">
        <v>234</v>
      </c>
      <c r="X54" s="13" t="s">
        <v>196</v>
      </c>
      <c r="Y54" s="12">
        <v>13.5</v>
      </c>
      <c r="Z54" s="12">
        <v>14</v>
      </c>
      <c r="AA54" s="12">
        <v>9.5</v>
      </c>
      <c r="AB54" s="11" t="s">
        <v>201</v>
      </c>
      <c r="AC54" s="12">
        <v>-0.6</v>
      </c>
      <c r="AD54" s="12">
        <v>-0.3</v>
      </c>
      <c r="AE54" s="12">
        <v>0.9</v>
      </c>
      <c r="AF54" s="12">
        <v>-1.8</v>
      </c>
      <c r="AG54" s="12"/>
      <c r="AH54" s="11" t="s">
        <v>328</v>
      </c>
      <c r="AI54" s="11" t="s">
        <v>324</v>
      </c>
      <c r="AJ54" s="11" t="s">
        <v>197</v>
      </c>
      <c r="AK54" s="8"/>
      <c r="AL54" s="8"/>
      <c r="AM54" s="35"/>
    </row>
    <row r="55" spans="1:39" s="5" customFormat="1">
      <c r="A55" s="6">
        <v>45592</v>
      </c>
      <c r="B55" s="7" t="s">
        <v>1370</v>
      </c>
      <c r="C55" s="29" t="s">
        <v>215</v>
      </c>
      <c r="D55" s="9">
        <v>6.4594907407407406E-2</v>
      </c>
      <c r="E55" s="51" t="s">
        <v>1683</v>
      </c>
      <c r="F55" s="10">
        <v>12.5</v>
      </c>
      <c r="G55" s="10">
        <v>11.1</v>
      </c>
      <c r="H55" s="10">
        <v>11.6</v>
      </c>
      <c r="I55" s="10">
        <v>11.9</v>
      </c>
      <c r="J55" s="10">
        <v>11.9</v>
      </c>
      <c r="K55" s="10">
        <v>11.4</v>
      </c>
      <c r="L55" s="10">
        <v>11.2</v>
      </c>
      <c r="M55" s="10">
        <v>11.5</v>
      </c>
      <c r="N55" s="31">
        <f t="shared" si="10"/>
        <v>35.200000000000003</v>
      </c>
      <c r="O55" s="31">
        <f t="shared" si="11"/>
        <v>23.8</v>
      </c>
      <c r="P55" s="31">
        <f t="shared" si="12"/>
        <v>34.1</v>
      </c>
      <c r="Q55" s="32">
        <f t="shared" si="13"/>
        <v>59</v>
      </c>
      <c r="R55" s="32">
        <f t="shared" si="14"/>
        <v>57.900000000000006</v>
      </c>
      <c r="S55" s="11" t="s">
        <v>213</v>
      </c>
      <c r="T55" s="11" t="s">
        <v>220</v>
      </c>
      <c r="U55" s="13" t="s">
        <v>223</v>
      </c>
      <c r="V55" s="13" t="s">
        <v>494</v>
      </c>
      <c r="W55" s="13" t="s">
        <v>235</v>
      </c>
      <c r="X55" s="13" t="s">
        <v>196</v>
      </c>
      <c r="Y55" s="12">
        <v>11.8</v>
      </c>
      <c r="Z55" s="12">
        <v>12.1</v>
      </c>
      <c r="AA55" s="12">
        <v>9.6</v>
      </c>
      <c r="AB55" s="11" t="s">
        <v>201</v>
      </c>
      <c r="AC55" s="12">
        <v>-2.5</v>
      </c>
      <c r="AD55" s="12">
        <v>-0.2</v>
      </c>
      <c r="AE55" s="12">
        <v>-0.9</v>
      </c>
      <c r="AF55" s="12">
        <v>-1.8</v>
      </c>
      <c r="AG55" s="12"/>
      <c r="AH55" s="11" t="s">
        <v>523</v>
      </c>
      <c r="AI55" s="11" t="s">
        <v>324</v>
      </c>
      <c r="AJ55" s="11" t="s">
        <v>197</v>
      </c>
      <c r="AK55" s="8"/>
      <c r="AL55" s="8" t="s">
        <v>1737</v>
      </c>
      <c r="AM55" s="35" t="s">
        <v>1727</v>
      </c>
    </row>
    <row r="56" spans="1:39" s="5" customFormat="1">
      <c r="A56" s="6">
        <v>45592</v>
      </c>
      <c r="B56" s="7" t="s">
        <v>187</v>
      </c>
      <c r="C56" s="29" t="s">
        <v>215</v>
      </c>
      <c r="D56" s="9">
        <v>6.4641203703703701E-2</v>
      </c>
      <c r="E56" s="51" t="s">
        <v>1691</v>
      </c>
      <c r="F56" s="10">
        <v>12.6</v>
      </c>
      <c r="G56" s="10">
        <v>11.5</v>
      </c>
      <c r="H56" s="10">
        <v>11.7</v>
      </c>
      <c r="I56" s="10">
        <v>12</v>
      </c>
      <c r="J56" s="10">
        <v>12</v>
      </c>
      <c r="K56" s="10">
        <v>11.3</v>
      </c>
      <c r="L56" s="10">
        <v>11.2</v>
      </c>
      <c r="M56" s="10">
        <v>11.2</v>
      </c>
      <c r="N56" s="31">
        <f t="shared" si="10"/>
        <v>35.799999999999997</v>
      </c>
      <c r="O56" s="31">
        <f t="shared" si="11"/>
        <v>24</v>
      </c>
      <c r="P56" s="31">
        <f t="shared" si="12"/>
        <v>33.700000000000003</v>
      </c>
      <c r="Q56" s="32">
        <f t="shared" si="13"/>
        <v>59.8</v>
      </c>
      <c r="R56" s="32">
        <f t="shared" si="14"/>
        <v>57.7</v>
      </c>
      <c r="S56" s="11" t="s">
        <v>219</v>
      </c>
      <c r="T56" s="11" t="s">
        <v>220</v>
      </c>
      <c r="U56" s="13" t="s">
        <v>412</v>
      </c>
      <c r="V56" s="13" t="s">
        <v>237</v>
      </c>
      <c r="W56" s="13" t="s">
        <v>412</v>
      </c>
      <c r="X56" s="13" t="s">
        <v>196</v>
      </c>
      <c r="Y56" s="12">
        <v>11.8</v>
      </c>
      <c r="Z56" s="12">
        <v>12.1</v>
      </c>
      <c r="AA56" s="12">
        <v>9.6</v>
      </c>
      <c r="AB56" s="11" t="s">
        <v>201</v>
      </c>
      <c r="AC56" s="12">
        <v>-0.7</v>
      </c>
      <c r="AD56" s="12">
        <v>-0.5</v>
      </c>
      <c r="AE56" s="12">
        <v>0.6</v>
      </c>
      <c r="AF56" s="12">
        <v>-1.8</v>
      </c>
      <c r="AG56" s="12"/>
      <c r="AH56" s="11" t="s">
        <v>323</v>
      </c>
      <c r="AI56" s="11" t="s">
        <v>323</v>
      </c>
      <c r="AJ56" s="11" t="s">
        <v>197</v>
      </c>
      <c r="AK56" s="8"/>
      <c r="AL56" s="8" t="s">
        <v>1710</v>
      </c>
      <c r="AM56" s="35" t="s">
        <v>1711</v>
      </c>
    </row>
    <row r="57" spans="1:39" s="5" customFormat="1">
      <c r="A57" s="6">
        <v>45598</v>
      </c>
      <c r="B57" s="26" t="s">
        <v>1370</v>
      </c>
      <c r="C57" s="29" t="s">
        <v>1152</v>
      </c>
      <c r="D57" s="9">
        <v>6.5335648148148143E-2</v>
      </c>
      <c r="E57" s="51" t="s">
        <v>1741</v>
      </c>
      <c r="F57" s="10">
        <v>12.4</v>
      </c>
      <c r="G57" s="10">
        <v>11.1</v>
      </c>
      <c r="H57" s="10">
        <v>12.1</v>
      </c>
      <c r="I57" s="10">
        <v>12.1</v>
      </c>
      <c r="J57" s="10">
        <v>12</v>
      </c>
      <c r="K57" s="10">
        <v>11.6</v>
      </c>
      <c r="L57" s="10">
        <v>11.4</v>
      </c>
      <c r="M57" s="10">
        <v>11.8</v>
      </c>
      <c r="N57" s="31">
        <f t="shared" si="10"/>
        <v>35.6</v>
      </c>
      <c r="O57" s="31">
        <f t="shared" si="11"/>
        <v>24.1</v>
      </c>
      <c r="P57" s="31">
        <f t="shared" si="12"/>
        <v>34.799999999999997</v>
      </c>
      <c r="Q57" s="32">
        <f t="shared" si="13"/>
        <v>59.7</v>
      </c>
      <c r="R57" s="32">
        <f t="shared" si="14"/>
        <v>58.900000000000006</v>
      </c>
      <c r="S57" s="11" t="s">
        <v>219</v>
      </c>
      <c r="T57" s="11" t="s">
        <v>220</v>
      </c>
      <c r="U57" s="13" t="s">
        <v>1169</v>
      </c>
      <c r="V57" s="13" t="s">
        <v>1455</v>
      </c>
      <c r="W57" s="13" t="s">
        <v>1463</v>
      </c>
      <c r="X57" s="13" t="s">
        <v>196</v>
      </c>
      <c r="Y57" s="12">
        <v>15.3</v>
      </c>
      <c r="Z57" s="12">
        <v>16.7</v>
      </c>
      <c r="AA57" s="12">
        <v>9.1</v>
      </c>
      <c r="AB57" s="11" t="s">
        <v>201</v>
      </c>
      <c r="AC57" s="12">
        <v>-1.1000000000000001</v>
      </c>
      <c r="AD57" s="12">
        <v>-0.2</v>
      </c>
      <c r="AE57" s="12">
        <v>0.3</v>
      </c>
      <c r="AF57" s="12">
        <v>-1.6</v>
      </c>
      <c r="AG57" s="12"/>
      <c r="AH57" s="11" t="s">
        <v>324</v>
      </c>
      <c r="AI57" s="11" t="s">
        <v>324</v>
      </c>
      <c r="AJ57" s="11" t="s">
        <v>197</v>
      </c>
      <c r="AK57" s="8"/>
      <c r="AL57" s="8" t="s">
        <v>1763</v>
      </c>
      <c r="AM57" s="35" t="s">
        <v>1764</v>
      </c>
    </row>
  </sheetData>
  <autoFilter ref="A1:AL41" xr:uid="{00000000-0009-0000-0000-000002000000}"/>
  <phoneticPr fontId="13"/>
  <conditionalFormatting sqref="F2:M3">
    <cfRule type="colorScale" priority="988">
      <colorScale>
        <cfvo type="min"/>
        <cfvo type="percentile" val="50"/>
        <cfvo type="max"/>
        <color rgb="FFF8696B"/>
        <color rgb="FFFFEB84"/>
        <color rgb="FF63BE7B"/>
      </colorScale>
    </cfRule>
  </conditionalFormatting>
  <conditionalFormatting sqref="F4:M4">
    <cfRule type="colorScale" priority="93">
      <colorScale>
        <cfvo type="min"/>
        <cfvo type="percentile" val="50"/>
        <cfvo type="max"/>
        <color rgb="FFF8696B"/>
        <color rgb="FFFFEB84"/>
        <color rgb="FF63BE7B"/>
      </colorScale>
    </cfRule>
  </conditionalFormatting>
  <conditionalFormatting sqref="F5:M7">
    <cfRule type="colorScale" priority="89">
      <colorScale>
        <cfvo type="min"/>
        <cfvo type="percentile" val="50"/>
        <cfvo type="max"/>
        <color rgb="FFF8696B"/>
        <color rgb="FFFFEB84"/>
        <color rgb="FF63BE7B"/>
      </colorScale>
    </cfRule>
  </conditionalFormatting>
  <conditionalFormatting sqref="F8:M8">
    <cfRule type="colorScale" priority="88">
      <colorScale>
        <cfvo type="min"/>
        <cfvo type="percentile" val="50"/>
        <cfvo type="max"/>
        <color rgb="FFF8696B"/>
        <color rgb="FFFFEB84"/>
        <color rgb="FF63BE7B"/>
      </colorScale>
    </cfRule>
  </conditionalFormatting>
  <conditionalFormatting sqref="F9:M9">
    <cfRule type="colorScale" priority="83">
      <colorScale>
        <cfvo type="min"/>
        <cfvo type="percentile" val="50"/>
        <cfvo type="max"/>
        <color rgb="FFF8696B"/>
        <color rgb="FFFFEB84"/>
        <color rgb="FF63BE7B"/>
      </colorScale>
    </cfRule>
  </conditionalFormatting>
  <conditionalFormatting sqref="F10:M10">
    <cfRule type="colorScale" priority="84">
      <colorScale>
        <cfvo type="min"/>
        <cfvo type="percentile" val="50"/>
        <cfvo type="max"/>
        <color rgb="FFF8696B"/>
        <color rgb="FFFFEB84"/>
        <color rgb="FF63BE7B"/>
      </colorScale>
    </cfRule>
  </conditionalFormatting>
  <conditionalFormatting sqref="F11:M12">
    <cfRule type="colorScale" priority="79">
      <colorScale>
        <cfvo type="min"/>
        <cfvo type="percentile" val="50"/>
        <cfvo type="max"/>
        <color rgb="FFF8696B"/>
        <color rgb="FFFFEB84"/>
        <color rgb="FF63BE7B"/>
      </colorScale>
    </cfRule>
  </conditionalFormatting>
  <conditionalFormatting sqref="F13:M14">
    <cfRule type="colorScale" priority="75">
      <colorScale>
        <cfvo type="min"/>
        <cfvo type="percentile" val="50"/>
        <cfvo type="max"/>
        <color rgb="FFF8696B"/>
        <color rgb="FFFFEB84"/>
        <color rgb="FF63BE7B"/>
      </colorScale>
    </cfRule>
  </conditionalFormatting>
  <conditionalFormatting sqref="F15:M17">
    <cfRule type="colorScale" priority="71">
      <colorScale>
        <cfvo type="min"/>
        <cfvo type="percentile" val="50"/>
        <cfvo type="max"/>
        <color rgb="FFF8696B"/>
        <color rgb="FFFFEB84"/>
        <color rgb="FF63BE7B"/>
      </colorScale>
    </cfRule>
  </conditionalFormatting>
  <conditionalFormatting sqref="F18:M19">
    <cfRule type="colorScale" priority="67">
      <colorScale>
        <cfvo type="min"/>
        <cfvo type="percentile" val="50"/>
        <cfvo type="max"/>
        <color rgb="FFF8696B"/>
        <color rgb="FFFFEB84"/>
        <color rgb="FF63BE7B"/>
      </colorScale>
    </cfRule>
  </conditionalFormatting>
  <conditionalFormatting sqref="F20:M20">
    <cfRule type="colorScale" priority="66">
      <colorScale>
        <cfvo type="min"/>
        <cfvo type="percentile" val="50"/>
        <cfvo type="max"/>
        <color rgb="FFF8696B"/>
        <color rgb="FFFFEB84"/>
        <color rgb="FF63BE7B"/>
      </colorScale>
    </cfRule>
  </conditionalFormatting>
  <conditionalFormatting sqref="F21:M21">
    <cfRule type="colorScale" priority="59">
      <colorScale>
        <cfvo type="min"/>
        <cfvo type="percentile" val="50"/>
        <cfvo type="max"/>
        <color rgb="FFF8696B"/>
        <color rgb="FFFFEB84"/>
        <color rgb="FF63BE7B"/>
      </colorScale>
    </cfRule>
  </conditionalFormatting>
  <conditionalFormatting sqref="F22:M22">
    <cfRule type="colorScale" priority="55">
      <colorScale>
        <cfvo type="min"/>
        <cfvo type="percentile" val="50"/>
        <cfvo type="max"/>
        <color rgb="FFF8696B"/>
        <color rgb="FFFFEB84"/>
        <color rgb="FF63BE7B"/>
      </colorScale>
    </cfRule>
  </conditionalFormatting>
  <conditionalFormatting sqref="F23:M25">
    <cfRule type="colorScale" priority="51">
      <colorScale>
        <cfvo type="min"/>
        <cfvo type="percentile" val="50"/>
        <cfvo type="max"/>
        <color rgb="FFF8696B"/>
        <color rgb="FFFFEB84"/>
        <color rgb="FF63BE7B"/>
      </colorScale>
    </cfRule>
  </conditionalFormatting>
  <conditionalFormatting sqref="F26:M27">
    <cfRule type="colorScale" priority="47">
      <colorScale>
        <cfvo type="min"/>
        <cfvo type="percentile" val="50"/>
        <cfvo type="max"/>
        <color rgb="FFF8696B"/>
        <color rgb="FFFFEB84"/>
        <color rgb="FF63BE7B"/>
      </colorScale>
    </cfRule>
  </conditionalFormatting>
  <conditionalFormatting sqref="F28:M29">
    <cfRule type="colorScale" priority="43">
      <colorScale>
        <cfvo type="min"/>
        <cfvo type="percentile" val="50"/>
        <cfvo type="max"/>
        <color rgb="FFF8696B"/>
        <color rgb="FFFFEB84"/>
        <color rgb="FF63BE7B"/>
      </colorScale>
    </cfRule>
  </conditionalFormatting>
  <conditionalFormatting sqref="F30:M30">
    <cfRule type="colorScale" priority="39">
      <colorScale>
        <cfvo type="min"/>
        <cfvo type="percentile" val="50"/>
        <cfvo type="max"/>
        <color rgb="FFF8696B"/>
        <color rgb="FFFFEB84"/>
        <color rgb="FF63BE7B"/>
      </colorScale>
    </cfRule>
  </conditionalFormatting>
  <conditionalFormatting sqref="F31:M34">
    <cfRule type="colorScale" priority="35">
      <colorScale>
        <cfvo type="min"/>
        <cfvo type="percentile" val="50"/>
        <cfvo type="max"/>
        <color rgb="FFF8696B"/>
        <color rgb="FFFFEB84"/>
        <color rgb="FF63BE7B"/>
      </colorScale>
    </cfRule>
  </conditionalFormatting>
  <conditionalFormatting sqref="F35:M35">
    <cfRule type="colorScale" priority="31">
      <colorScale>
        <cfvo type="min"/>
        <cfvo type="percentile" val="50"/>
        <cfvo type="max"/>
        <color rgb="FFF8696B"/>
        <color rgb="FFFFEB84"/>
        <color rgb="FF63BE7B"/>
      </colorScale>
    </cfRule>
  </conditionalFormatting>
  <conditionalFormatting sqref="F36:M37">
    <cfRule type="colorScale" priority="27">
      <colorScale>
        <cfvo type="min"/>
        <cfvo type="percentile" val="50"/>
        <cfvo type="max"/>
        <color rgb="FFF8696B"/>
        <color rgb="FFFFEB84"/>
        <color rgb="FF63BE7B"/>
      </colorScale>
    </cfRule>
  </conditionalFormatting>
  <conditionalFormatting sqref="F38:M39 F41:M41">
    <cfRule type="colorScale" priority="23">
      <colorScale>
        <cfvo type="min"/>
        <cfvo type="percentile" val="50"/>
        <cfvo type="max"/>
        <color rgb="FFF8696B"/>
        <color rgb="FFFFEB84"/>
        <color rgb="FF63BE7B"/>
      </colorScale>
    </cfRule>
  </conditionalFormatting>
  <conditionalFormatting sqref="F40:M40">
    <cfRule type="colorScale" priority="22">
      <colorScale>
        <cfvo type="min"/>
        <cfvo type="percentile" val="50"/>
        <cfvo type="max"/>
        <color rgb="FFF8696B"/>
        <color rgb="FFFFEB84"/>
        <color rgb="FF63BE7B"/>
      </colorScale>
    </cfRule>
  </conditionalFormatting>
  <conditionalFormatting sqref="F42:M45">
    <cfRule type="colorScale" priority="18">
      <colorScale>
        <cfvo type="min"/>
        <cfvo type="percentile" val="50"/>
        <cfvo type="max"/>
        <color rgb="FFF8696B"/>
        <color rgb="FFFFEB84"/>
        <color rgb="FF63BE7B"/>
      </colorScale>
    </cfRule>
  </conditionalFormatting>
  <conditionalFormatting sqref="F46:M49">
    <cfRule type="colorScale" priority="14">
      <colorScale>
        <cfvo type="min"/>
        <cfvo type="percentile" val="50"/>
        <cfvo type="max"/>
        <color rgb="FFF8696B"/>
        <color rgb="FFFFEB84"/>
        <color rgb="FF63BE7B"/>
      </colorScale>
    </cfRule>
  </conditionalFormatting>
  <conditionalFormatting sqref="F50:M50">
    <cfRule type="colorScale" priority="9">
      <colorScale>
        <cfvo type="min"/>
        <cfvo type="percentile" val="50"/>
        <cfvo type="max"/>
        <color rgb="FFF8696B"/>
        <color rgb="FFFFEB84"/>
        <color rgb="FF63BE7B"/>
      </colorScale>
    </cfRule>
  </conditionalFormatting>
  <conditionalFormatting sqref="F51:M51">
    <cfRule type="colorScale" priority="10">
      <colorScale>
        <cfvo type="min"/>
        <cfvo type="percentile" val="50"/>
        <cfvo type="max"/>
        <color rgb="FFF8696B"/>
        <color rgb="FFFFEB84"/>
        <color rgb="FF63BE7B"/>
      </colorScale>
    </cfRule>
  </conditionalFormatting>
  <conditionalFormatting sqref="F52:M56">
    <cfRule type="colorScale" priority="5">
      <colorScale>
        <cfvo type="min"/>
        <cfvo type="percentile" val="50"/>
        <cfvo type="max"/>
        <color rgb="FFF8696B"/>
        <color rgb="FFFFEB84"/>
        <color rgb="FF63BE7B"/>
      </colorScale>
    </cfRule>
  </conditionalFormatting>
  <conditionalFormatting sqref="F57:M57">
    <cfRule type="colorScale" priority="1">
      <colorScale>
        <cfvo type="min"/>
        <cfvo type="percentile" val="50"/>
        <cfvo type="max"/>
        <color rgb="FFF8696B"/>
        <color rgb="FFFFEB84"/>
        <color rgb="FF63BE7B"/>
      </colorScale>
    </cfRule>
  </conditionalFormatting>
  <conditionalFormatting sqref="AB2:AB57">
    <cfRule type="containsText" dxfId="115" priority="961" operator="containsText" text="D">
      <formula>NOT(ISERROR(SEARCH("D",AB2)))</formula>
    </cfRule>
    <cfRule type="containsText" dxfId="114" priority="962" operator="containsText" text="S">
      <formula>NOT(ISERROR(SEARCH("S",AB2)))</formula>
    </cfRule>
    <cfRule type="containsText" dxfId="113" priority="963" operator="containsText" text="F">
      <formula>NOT(ISERROR(SEARCH("F",AB2)))</formula>
    </cfRule>
    <cfRule type="containsText" dxfId="112" priority="964" operator="containsText" text="E">
      <formula>NOT(ISERROR(SEARCH("E",AB2)))</formula>
    </cfRule>
    <cfRule type="containsText" dxfId="111" priority="965" operator="containsText" text="B">
      <formula>NOT(ISERROR(SEARCH("B",AB2)))</formula>
    </cfRule>
    <cfRule type="containsText" dxfId="110" priority="966" operator="containsText" text="A">
      <formula>NOT(ISERROR(SEARCH("A",AB2)))</formula>
    </cfRule>
  </conditionalFormatting>
  <conditionalFormatting sqref="AH2:AK57">
    <cfRule type="containsText" dxfId="109" priority="4" operator="containsText" text="A">
      <formula>NOT(ISERROR(SEARCH("A",AH2)))</formula>
    </cfRule>
    <cfRule type="containsText" dxfId="108" priority="3" operator="containsText" text="B">
      <formula>NOT(ISERROR(SEARCH("B",AH2)))</formula>
    </cfRule>
    <cfRule type="containsText" dxfId="107" priority="2" operator="containsText" text="E">
      <formula>NOT(ISERROR(SEARCH("E",AH2)))</formula>
    </cfRule>
  </conditionalFormatting>
  <conditionalFormatting sqref="AK2:AK18">
    <cfRule type="containsText" dxfId="106" priority="982" operator="containsText" text="E">
      <formula>NOT(ISERROR(SEARCH("E",AK2)))</formula>
    </cfRule>
    <cfRule type="containsText" dxfId="105" priority="983" operator="containsText" text="B">
      <formula>NOT(ISERROR(SEARCH("B",AK2)))</formula>
    </cfRule>
    <cfRule type="containsText" dxfId="104" priority="984" operator="containsText" text="A">
      <formula>NOT(ISERROR(SEARCH("A",AK2)))</formula>
    </cfRule>
  </conditionalFormatting>
  <dataValidations count="2">
    <dataValidation type="list" allowBlank="1" showInputMessage="1" showErrorMessage="1" sqref="AK2:AK18" xr:uid="{04931E00-2890-9A49-8532-8BA9D5B9837D}">
      <formula1>"強風,外差し,イン先行,タフ"</formula1>
    </dataValidation>
    <dataValidation type="list" allowBlank="1" showInputMessage="1" showErrorMessage="1" sqref="AK19:AK57" xr:uid="{5EC0BEC7-5320-664D-B33C-1C46B1972C66}">
      <formula1>"強風,外差し,イン先行"</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2 N23:R25 N26:R27 N28:R30 N31:R35 N36:R37 N38:R41 N42:R45 N46:R49 N50:R51 N52:R56 N57:R5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52"/>
  <sheetViews>
    <sheetView workbookViewId="0">
      <pane xSplit="5" ySplit="1" topLeftCell="Z31" activePane="bottomRight" state="frozen"/>
      <selection activeCell="E24" sqref="E24"/>
      <selection pane="topRight" activeCell="E24" sqref="E24"/>
      <selection pane="bottomLeft" activeCell="E24" sqref="E24"/>
      <selection pane="bottomRight" activeCell="AN55" sqref="AN5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45318</v>
      </c>
      <c r="B2" s="27" t="s">
        <v>190</v>
      </c>
      <c r="C2" s="29" t="s">
        <v>215</v>
      </c>
      <c r="D2" s="30">
        <v>7.4340277777777783E-2</v>
      </c>
      <c r="E2" s="8" t="s">
        <v>290</v>
      </c>
      <c r="F2" s="10">
        <v>12.7</v>
      </c>
      <c r="G2" s="10">
        <v>11.3</v>
      </c>
      <c r="H2" s="10">
        <v>11.5</v>
      </c>
      <c r="I2" s="10">
        <v>12.2</v>
      </c>
      <c r="J2" s="10">
        <v>12.7</v>
      </c>
      <c r="K2" s="10">
        <v>12.7</v>
      </c>
      <c r="L2" s="10">
        <v>11.7</v>
      </c>
      <c r="M2" s="10">
        <v>11.1</v>
      </c>
      <c r="N2" s="10">
        <v>11.4</v>
      </c>
      <c r="O2" s="31">
        <f t="shared" ref="O2:O42" si="0">SUM(F2:H2)</f>
        <v>35.5</v>
      </c>
      <c r="P2" s="31">
        <f t="shared" ref="P2:P42" si="1">SUM(I2:K2)</f>
        <v>37.599999999999994</v>
      </c>
      <c r="Q2" s="31">
        <f t="shared" ref="Q2:Q42" si="2">SUM(L2:N2)</f>
        <v>34.199999999999996</v>
      </c>
      <c r="R2" s="32">
        <f t="shared" ref="R2:R42" si="3">SUM(F2:J2)</f>
        <v>60.400000000000006</v>
      </c>
      <c r="S2" s="32">
        <f t="shared" ref="S2:S42" si="4">SUM(J2:N2)</f>
        <v>59.599999999999994</v>
      </c>
      <c r="T2" s="11" t="s">
        <v>219</v>
      </c>
      <c r="U2" s="11" t="s">
        <v>220</v>
      </c>
      <c r="V2" s="13" t="s">
        <v>280</v>
      </c>
      <c r="W2" s="13" t="s">
        <v>246</v>
      </c>
      <c r="X2" s="13" t="s">
        <v>223</v>
      </c>
      <c r="Y2" s="13" t="s">
        <v>180</v>
      </c>
      <c r="Z2" s="12">
        <v>15.6</v>
      </c>
      <c r="AA2" s="12">
        <v>18</v>
      </c>
      <c r="AB2" s="12">
        <v>9.6999999999999993</v>
      </c>
      <c r="AC2" s="11" t="s">
        <v>201</v>
      </c>
      <c r="AD2" s="12">
        <v>-1.1000000000000001</v>
      </c>
      <c r="AE2" s="12">
        <v>-0.9</v>
      </c>
      <c r="AF2" s="12">
        <v>-0.1</v>
      </c>
      <c r="AG2" s="12">
        <v>-1.9</v>
      </c>
      <c r="AH2" s="12"/>
      <c r="AI2" s="11" t="s">
        <v>324</v>
      </c>
      <c r="AJ2" s="11" t="s">
        <v>324</v>
      </c>
      <c r="AK2" s="11" t="s">
        <v>197</v>
      </c>
      <c r="AL2" s="8"/>
      <c r="AM2" s="8" t="s">
        <v>351</v>
      </c>
      <c r="AN2" s="35" t="s">
        <v>352</v>
      </c>
    </row>
    <row r="3" spans="1:40" s="5" customFormat="1">
      <c r="A3" s="28">
        <v>45318</v>
      </c>
      <c r="B3" s="27" t="s">
        <v>186</v>
      </c>
      <c r="C3" s="29" t="s">
        <v>215</v>
      </c>
      <c r="D3" s="30">
        <v>7.436342592592593E-2</v>
      </c>
      <c r="E3" s="8" t="s">
        <v>293</v>
      </c>
      <c r="F3" s="10">
        <v>12.7</v>
      </c>
      <c r="G3" s="10">
        <v>11.6</v>
      </c>
      <c r="H3" s="10">
        <v>12.1</v>
      </c>
      <c r="I3" s="10">
        <v>12.5</v>
      </c>
      <c r="J3" s="10">
        <v>12.4</v>
      </c>
      <c r="K3" s="10">
        <v>12.3</v>
      </c>
      <c r="L3" s="10">
        <v>11.3</v>
      </c>
      <c r="M3" s="10">
        <v>11.1</v>
      </c>
      <c r="N3" s="10">
        <v>11.5</v>
      </c>
      <c r="O3" s="31">
        <f t="shared" si="0"/>
        <v>36.4</v>
      </c>
      <c r="P3" s="31">
        <f t="shared" si="1"/>
        <v>37.200000000000003</v>
      </c>
      <c r="Q3" s="31">
        <f t="shared" si="2"/>
        <v>33.9</v>
      </c>
      <c r="R3" s="32">
        <f t="shared" si="3"/>
        <v>61.3</v>
      </c>
      <c r="S3" s="32">
        <f t="shared" si="4"/>
        <v>58.6</v>
      </c>
      <c r="T3" s="11" t="s">
        <v>219</v>
      </c>
      <c r="U3" s="11" t="s">
        <v>230</v>
      </c>
      <c r="V3" s="13" t="s">
        <v>222</v>
      </c>
      <c r="W3" s="13" t="s">
        <v>237</v>
      </c>
      <c r="X3" s="13" t="s">
        <v>218</v>
      </c>
      <c r="Y3" s="13" t="s">
        <v>180</v>
      </c>
      <c r="Z3" s="12">
        <v>15.6</v>
      </c>
      <c r="AA3" s="12">
        <v>18</v>
      </c>
      <c r="AB3" s="12">
        <v>9.6999999999999993</v>
      </c>
      <c r="AC3" s="11" t="s">
        <v>201</v>
      </c>
      <c r="AD3" s="12">
        <v>-0.2</v>
      </c>
      <c r="AE3" s="12">
        <v>-0.8</v>
      </c>
      <c r="AF3" s="12">
        <v>0.9</v>
      </c>
      <c r="AG3" s="12">
        <v>-1.9</v>
      </c>
      <c r="AH3" s="12"/>
      <c r="AI3" s="11" t="s">
        <v>328</v>
      </c>
      <c r="AJ3" s="11" t="s">
        <v>324</v>
      </c>
      <c r="AK3" s="11" t="s">
        <v>197</v>
      </c>
      <c r="AL3" s="8"/>
      <c r="AM3" s="8" t="s">
        <v>334</v>
      </c>
      <c r="AN3" s="35" t="s">
        <v>337</v>
      </c>
    </row>
    <row r="4" spans="1:40" s="5" customFormat="1">
      <c r="A4" s="28">
        <v>45319</v>
      </c>
      <c r="B4" s="27" t="s">
        <v>195</v>
      </c>
      <c r="C4" s="29" t="s">
        <v>215</v>
      </c>
      <c r="D4" s="30">
        <v>7.6400462962962962E-2</v>
      </c>
      <c r="E4" s="41" t="s">
        <v>300</v>
      </c>
      <c r="F4" s="10">
        <v>12.9</v>
      </c>
      <c r="G4" s="10">
        <v>11.7</v>
      </c>
      <c r="H4" s="10">
        <v>12.8</v>
      </c>
      <c r="I4" s="10">
        <v>13</v>
      </c>
      <c r="J4" s="10">
        <v>12.8</v>
      </c>
      <c r="K4" s="10">
        <v>12.6</v>
      </c>
      <c r="L4" s="10">
        <v>12</v>
      </c>
      <c r="M4" s="10">
        <v>11.2</v>
      </c>
      <c r="N4" s="10">
        <v>11.1</v>
      </c>
      <c r="O4" s="31">
        <f t="shared" si="0"/>
        <v>37.400000000000006</v>
      </c>
      <c r="P4" s="31">
        <f t="shared" si="1"/>
        <v>38.4</v>
      </c>
      <c r="Q4" s="31">
        <f t="shared" si="2"/>
        <v>34.299999999999997</v>
      </c>
      <c r="R4" s="32">
        <f t="shared" si="3"/>
        <v>63.2</v>
      </c>
      <c r="S4" s="32">
        <f t="shared" si="4"/>
        <v>59.699999999999996</v>
      </c>
      <c r="T4" s="11" t="s">
        <v>221</v>
      </c>
      <c r="U4" s="11" t="s">
        <v>220</v>
      </c>
      <c r="V4" s="13" t="s">
        <v>237</v>
      </c>
      <c r="W4" s="13" t="s">
        <v>237</v>
      </c>
      <c r="X4" s="13" t="s">
        <v>248</v>
      </c>
      <c r="Y4" s="13" t="s">
        <v>180</v>
      </c>
      <c r="Z4" s="36">
        <v>12.6</v>
      </c>
      <c r="AA4" s="37">
        <v>14.9</v>
      </c>
      <c r="AB4" s="37">
        <v>9.6999999999999993</v>
      </c>
      <c r="AC4" s="11" t="s">
        <v>201</v>
      </c>
      <c r="AD4" s="12">
        <v>1.4</v>
      </c>
      <c r="AE4" s="12">
        <v>-1</v>
      </c>
      <c r="AF4" s="12">
        <v>2.2999999999999998</v>
      </c>
      <c r="AG4" s="12">
        <v>-1.9</v>
      </c>
      <c r="AH4" s="12"/>
      <c r="AI4" s="11" t="s">
        <v>328</v>
      </c>
      <c r="AJ4" s="11" t="s">
        <v>323</v>
      </c>
      <c r="AK4" s="11" t="s">
        <v>180</v>
      </c>
      <c r="AL4" s="8"/>
      <c r="AM4" s="8" t="s">
        <v>341</v>
      </c>
      <c r="AN4" s="35" t="s">
        <v>342</v>
      </c>
    </row>
    <row r="5" spans="1:40" s="5" customFormat="1">
      <c r="A5" s="28">
        <v>45319</v>
      </c>
      <c r="B5" s="27" t="s">
        <v>188</v>
      </c>
      <c r="C5" s="29" t="s">
        <v>215</v>
      </c>
      <c r="D5" s="30">
        <v>7.5092592592592586E-2</v>
      </c>
      <c r="E5" s="41" t="s">
        <v>283</v>
      </c>
      <c r="F5" s="10">
        <v>13.4</v>
      </c>
      <c r="G5" s="10">
        <v>11.6</v>
      </c>
      <c r="H5" s="10">
        <v>12.1</v>
      </c>
      <c r="I5" s="10">
        <v>12.8</v>
      </c>
      <c r="J5" s="10">
        <v>12.7</v>
      </c>
      <c r="K5" s="10">
        <v>12.5</v>
      </c>
      <c r="L5" s="10">
        <v>11.9</v>
      </c>
      <c r="M5" s="10">
        <v>10.7</v>
      </c>
      <c r="N5" s="10">
        <v>11.1</v>
      </c>
      <c r="O5" s="31">
        <f t="shared" si="0"/>
        <v>37.1</v>
      </c>
      <c r="P5" s="31">
        <f t="shared" si="1"/>
        <v>38</v>
      </c>
      <c r="Q5" s="31">
        <f t="shared" si="2"/>
        <v>33.700000000000003</v>
      </c>
      <c r="R5" s="32">
        <f t="shared" si="3"/>
        <v>62.600000000000009</v>
      </c>
      <c r="S5" s="32">
        <f t="shared" si="4"/>
        <v>58.9</v>
      </c>
      <c r="T5" s="11" t="s">
        <v>221</v>
      </c>
      <c r="U5" s="11" t="s">
        <v>220</v>
      </c>
      <c r="V5" s="13" t="s">
        <v>280</v>
      </c>
      <c r="W5" s="13" t="s">
        <v>275</v>
      </c>
      <c r="X5" s="13" t="s">
        <v>234</v>
      </c>
      <c r="Y5" s="13" t="s">
        <v>180</v>
      </c>
      <c r="Z5" s="36">
        <v>12.6</v>
      </c>
      <c r="AA5" s="37">
        <v>14.9</v>
      </c>
      <c r="AB5" s="37">
        <v>9.6999999999999993</v>
      </c>
      <c r="AC5" s="11" t="s">
        <v>201</v>
      </c>
      <c r="AD5" s="12">
        <v>1.1000000000000001</v>
      </c>
      <c r="AE5" s="12">
        <v>-1.1000000000000001</v>
      </c>
      <c r="AF5" s="12">
        <v>1.9</v>
      </c>
      <c r="AG5" s="12">
        <v>-1.9</v>
      </c>
      <c r="AH5" s="12"/>
      <c r="AI5" s="11" t="s">
        <v>328</v>
      </c>
      <c r="AJ5" s="11" t="s">
        <v>324</v>
      </c>
      <c r="AK5" s="11" t="s">
        <v>197</v>
      </c>
      <c r="AL5" s="8"/>
      <c r="AM5" s="8" t="s">
        <v>335</v>
      </c>
      <c r="AN5" s="35" t="s">
        <v>336</v>
      </c>
    </row>
    <row r="6" spans="1:40" s="5" customFormat="1">
      <c r="A6" s="28">
        <v>45326</v>
      </c>
      <c r="B6" s="27" t="s">
        <v>362</v>
      </c>
      <c r="C6" s="29" t="s">
        <v>215</v>
      </c>
      <c r="D6" s="30">
        <v>7.5752314814814814E-2</v>
      </c>
      <c r="E6" s="41" t="s">
        <v>405</v>
      </c>
      <c r="F6" s="10">
        <v>13.5</v>
      </c>
      <c r="G6" s="10">
        <v>11.8</v>
      </c>
      <c r="H6" s="10">
        <v>12.5</v>
      </c>
      <c r="I6" s="10">
        <v>13.1</v>
      </c>
      <c r="J6" s="10">
        <v>12.4</v>
      </c>
      <c r="K6" s="10">
        <v>12.2</v>
      </c>
      <c r="L6" s="10">
        <v>11.5</v>
      </c>
      <c r="M6" s="10">
        <v>11.3</v>
      </c>
      <c r="N6" s="10">
        <v>11.2</v>
      </c>
      <c r="O6" s="31">
        <f t="shared" si="0"/>
        <v>37.799999999999997</v>
      </c>
      <c r="P6" s="31">
        <f t="shared" si="1"/>
        <v>37.700000000000003</v>
      </c>
      <c r="Q6" s="31">
        <f t="shared" si="2"/>
        <v>34</v>
      </c>
      <c r="R6" s="32">
        <f t="shared" si="3"/>
        <v>63.3</v>
      </c>
      <c r="S6" s="32">
        <f t="shared" si="4"/>
        <v>58.600000000000009</v>
      </c>
      <c r="T6" s="11" t="s">
        <v>221</v>
      </c>
      <c r="U6" s="11" t="s">
        <v>220</v>
      </c>
      <c r="V6" s="13" t="s">
        <v>218</v>
      </c>
      <c r="W6" s="13" t="s">
        <v>223</v>
      </c>
      <c r="X6" s="13" t="s">
        <v>246</v>
      </c>
      <c r="Y6" s="13" t="s">
        <v>180</v>
      </c>
      <c r="Z6" s="36">
        <v>14.2</v>
      </c>
      <c r="AA6" s="37">
        <v>15.9</v>
      </c>
      <c r="AB6" s="37">
        <v>9.3000000000000007</v>
      </c>
      <c r="AC6" s="11" t="s">
        <v>201</v>
      </c>
      <c r="AD6" s="12">
        <v>0.8</v>
      </c>
      <c r="AE6" s="12">
        <v>-1</v>
      </c>
      <c r="AF6" s="12">
        <v>1.5</v>
      </c>
      <c r="AG6" s="12">
        <v>-1.7</v>
      </c>
      <c r="AH6" s="12"/>
      <c r="AI6" s="11" t="s">
        <v>328</v>
      </c>
      <c r="AJ6" s="11" t="s">
        <v>323</v>
      </c>
      <c r="AK6" s="11" t="s">
        <v>197</v>
      </c>
      <c r="AL6" s="8"/>
      <c r="AM6" s="8" t="s">
        <v>445</v>
      </c>
      <c r="AN6" s="35" t="s">
        <v>446</v>
      </c>
    </row>
    <row r="7" spans="1:40" s="5" customFormat="1">
      <c r="A7" s="28">
        <v>45326</v>
      </c>
      <c r="B7" s="26" t="s">
        <v>187</v>
      </c>
      <c r="C7" s="29" t="s">
        <v>215</v>
      </c>
      <c r="D7" s="30">
        <v>7.435185185185185E-2</v>
      </c>
      <c r="E7" s="41" t="s">
        <v>364</v>
      </c>
      <c r="F7" s="10">
        <v>12.9</v>
      </c>
      <c r="G7" s="10">
        <v>11.8</v>
      </c>
      <c r="H7" s="10">
        <v>12.3</v>
      </c>
      <c r="I7" s="10">
        <v>12.3</v>
      </c>
      <c r="J7" s="10">
        <v>12</v>
      </c>
      <c r="K7" s="10">
        <v>12.4</v>
      </c>
      <c r="L7" s="10">
        <v>11.2</v>
      </c>
      <c r="M7" s="10">
        <v>10.9</v>
      </c>
      <c r="N7" s="10">
        <v>11.6</v>
      </c>
      <c r="O7" s="31">
        <f t="shared" si="0"/>
        <v>37</v>
      </c>
      <c r="P7" s="31">
        <f t="shared" si="1"/>
        <v>36.700000000000003</v>
      </c>
      <c r="Q7" s="31">
        <f t="shared" si="2"/>
        <v>33.700000000000003</v>
      </c>
      <c r="R7" s="32">
        <f t="shared" si="3"/>
        <v>61.3</v>
      </c>
      <c r="S7" s="32">
        <f t="shared" si="4"/>
        <v>58.099999999999994</v>
      </c>
      <c r="T7" s="11" t="s">
        <v>219</v>
      </c>
      <c r="U7" s="11" t="s">
        <v>220</v>
      </c>
      <c r="V7" s="13" t="s">
        <v>367</v>
      </c>
      <c r="W7" s="13" t="s">
        <v>368</v>
      </c>
      <c r="X7" s="13" t="s">
        <v>234</v>
      </c>
      <c r="Y7" s="13" t="s">
        <v>180</v>
      </c>
      <c r="Z7" s="36">
        <v>14.2</v>
      </c>
      <c r="AA7" s="37">
        <v>15.9</v>
      </c>
      <c r="AB7" s="37">
        <v>9.3000000000000007</v>
      </c>
      <c r="AC7" s="11" t="s">
        <v>201</v>
      </c>
      <c r="AD7" s="12">
        <v>0.4</v>
      </c>
      <c r="AE7" s="12">
        <v>-0.8</v>
      </c>
      <c r="AF7" s="12">
        <v>1.3</v>
      </c>
      <c r="AG7" s="12">
        <v>-1.7</v>
      </c>
      <c r="AH7" s="12"/>
      <c r="AI7" s="11" t="s">
        <v>328</v>
      </c>
      <c r="AJ7" s="11" t="s">
        <v>323</v>
      </c>
      <c r="AK7" s="11" t="s">
        <v>180</v>
      </c>
      <c r="AL7" s="8"/>
      <c r="AM7" s="8" t="s">
        <v>449</v>
      </c>
      <c r="AN7" s="35" t="s">
        <v>450</v>
      </c>
    </row>
    <row r="8" spans="1:40" s="5" customFormat="1">
      <c r="A8" s="28">
        <v>45332</v>
      </c>
      <c r="B8" s="26" t="s">
        <v>204</v>
      </c>
      <c r="C8" s="29" t="s">
        <v>215</v>
      </c>
      <c r="D8" s="30">
        <v>7.4317129629629622E-2</v>
      </c>
      <c r="E8" s="41" t="s">
        <v>483</v>
      </c>
      <c r="F8" s="10">
        <v>12.7</v>
      </c>
      <c r="G8" s="10">
        <v>11.2</v>
      </c>
      <c r="H8" s="10">
        <v>12.1</v>
      </c>
      <c r="I8" s="10">
        <v>12.3</v>
      </c>
      <c r="J8" s="10">
        <v>12.1</v>
      </c>
      <c r="K8" s="10">
        <v>12.1</v>
      </c>
      <c r="L8" s="10">
        <v>11.4</v>
      </c>
      <c r="M8" s="10">
        <v>11.4</v>
      </c>
      <c r="N8" s="10">
        <v>11.8</v>
      </c>
      <c r="O8" s="31">
        <f t="shared" si="0"/>
        <v>36</v>
      </c>
      <c r="P8" s="31">
        <f t="shared" si="1"/>
        <v>36.5</v>
      </c>
      <c r="Q8" s="31">
        <f t="shared" si="2"/>
        <v>34.6</v>
      </c>
      <c r="R8" s="32">
        <f t="shared" si="3"/>
        <v>60.4</v>
      </c>
      <c r="S8" s="32">
        <f t="shared" si="4"/>
        <v>58.8</v>
      </c>
      <c r="T8" s="11" t="s">
        <v>219</v>
      </c>
      <c r="U8" s="11" t="s">
        <v>220</v>
      </c>
      <c r="V8" s="13" t="s">
        <v>367</v>
      </c>
      <c r="W8" s="13" t="s">
        <v>223</v>
      </c>
      <c r="X8" s="13" t="s">
        <v>484</v>
      </c>
      <c r="Y8" s="13" t="s">
        <v>180</v>
      </c>
      <c r="Z8" s="12">
        <v>15.3</v>
      </c>
      <c r="AA8" s="12">
        <v>18</v>
      </c>
      <c r="AB8" s="12">
        <v>9.4</v>
      </c>
      <c r="AC8" s="11" t="s">
        <v>201</v>
      </c>
      <c r="AD8" s="12">
        <v>-1.3</v>
      </c>
      <c r="AE8" s="12">
        <v>-0.4</v>
      </c>
      <c r="AF8" s="12">
        <v>0.1</v>
      </c>
      <c r="AG8" s="12">
        <v>-1.8</v>
      </c>
      <c r="AH8" s="12"/>
      <c r="AI8" s="11" t="s">
        <v>324</v>
      </c>
      <c r="AJ8" s="11" t="s">
        <v>324</v>
      </c>
      <c r="AK8" s="11" t="s">
        <v>180</v>
      </c>
      <c r="AL8" s="8"/>
      <c r="AM8" s="8" t="s">
        <v>534</v>
      </c>
      <c r="AN8" s="35" t="s">
        <v>535</v>
      </c>
    </row>
    <row r="9" spans="1:40" s="5" customFormat="1">
      <c r="A9" s="28">
        <v>45333</v>
      </c>
      <c r="B9" s="27" t="s">
        <v>190</v>
      </c>
      <c r="C9" s="29" t="s">
        <v>215</v>
      </c>
      <c r="D9" s="30">
        <v>7.363425925925926E-2</v>
      </c>
      <c r="E9" s="8" t="s">
        <v>504</v>
      </c>
      <c r="F9" s="10">
        <v>12.9</v>
      </c>
      <c r="G9" s="10">
        <v>11.2</v>
      </c>
      <c r="H9" s="10">
        <v>11.7</v>
      </c>
      <c r="I9" s="10">
        <v>11.8</v>
      </c>
      <c r="J9" s="10">
        <v>12</v>
      </c>
      <c r="K9" s="10">
        <v>12.2</v>
      </c>
      <c r="L9" s="10">
        <v>11.7</v>
      </c>
      <c r="M9" s="10">
        <v>11.2</v>
      </c>
      <c r="N9" s="10">
        <v>11.5</v>
      </c>
      <c r="O9" s="31">
        <f t="shared" si="0"/>
        <v>35.799999999999997</v>
      </c>
      <c r="P9" s="31">
        <f t="shared" si="1"/>
        <v>36</v>
      </c>
      <c r="Q9" s="31">
        <f t="shared" si="2"/>
        <v>34.4</v>
      </c>
      <c r="R9" s="32">
        <f t="shared" si="3"/>
        <v>59.599999999999994</v>
      </c>
      <c r="S9" s="32">
        <f t="shared" si="4"/>
        <v>58.599999999999994</v>
      </c>
      <c r="T9" s="11" t="s">
        <v>213</v>
      </c>
      <c r="U9" s="11" t="s">
        <v>220</v>
      </c>
      <c r="V9" s="13" t="s">
        <v>223</v>
      </c>
      <c r="W9" s="13" t="s">
        <v>367</v>
      </c>
      <c r="X9" s="13" t="s">
        <v>394</v>
      </c>
      <c r="Y9" s="13" t="s">
        <v>180</v>
      </c>
      <c r="Z9" s="36">
        <v>13.5</v>
      </c>
      <c r="AA9" s="37">
        <v>16.5</v>
      </c>
      <c r="AB9" s="37">
        <v>9.6999999999999993</v>
      </c>
      <c r="AC9" s="11" t="s">
        <v>201</v>
      </c>
      <c r="AD9" s="12">
        <v>-2.2000000000000002</v>
      </c>
      <c r="AE9" s="12">
        <v>-0.3</v>
      </c>
      <c r="AF9" s="12">
        <v>-0.7</v>
      </c>
      <c r="AG9" s="12">
        <v>-1.8</v>
      </c>
      <c r="AH9" s="12"/>
      <c r="AI9" s="11" t="s">
        <v>327</v>
      </c>
      <c r="AJ9" s="11" t="s">
        <v>324</v>
      </c>
      <c r="AK9" s="11" t="s">
        <v>196</v>
      </c>
      <c r="AL9" s="8"/>
      <c r="AM9" s="8" t="s">
        <v>518</v>
      </c>
      <c r="AN9" s="35" t="s">
        <v>519</v>
      </c>
    </row>
    <row r="10" spans="1:40" s="5" customFormat="1">
      <c r="A10" s="28">
        <v>45333</v>
      </c>
      <c r="B10" s="27" t="s">
        <v>189</v>
      </c>
      <c r="C10" s="29" t="s">
        <v>215</v>
      </c>
      <c r="D10" s="30">
        <v>7.2974537037037032E-2</v>
      </c>
      <c r="E10" s="41" t="s">
        <v>510</v>
      </c>
      <c r="F10" s="10">
        <v>12.7</v>
      </c>
      <c r="G10" s="10">
        <v>11.1</v>
      </c>
      <c r="H10" s="10">
        <v>11.7</v>
      </c>
      <c r="I10" s="10">
        <v>11.8</v>
      </c>
      <c r="J10" s="10">
        <v>12</v>
      </c>
      <c r="K10" s="10">
        <v>11.9</v>
      </c>
      <c r="L10" s="10">
        <v>11.3</v>
      </c>
      <c r="M10" s="10">
        <v>11.6</v>
      </c>
      <c r="N10" s="10">
        <v>11.4</v>
      </c>
      <c r="O10" s="31">
        <f t="shared" si="0"/>
        <v>35.5</v>
      </c>
      <c r="P10" s="31">
        <f t="shared" si="1"/>
        <v>35.700000000000003</v>
      </c>
      <c r="Q10" s="31">
        <f t="shared" si="2"/>
        <v>34.299999999999997</v>
      </c>
      <c r="R10" s="32">
        <f t="shared" si="3"/>
        <v>59.3</v>
      </c>
      <c r="S10" s="32">
        <f t="shared" si="4"/>
        <v>58.2</v>
      </c>
      <c r="T10" s="11" t="s">
        <v>213</v>
      </c>
      <c r="U10" s="11" t="s">
        <v>220</v>
      </c>
      <c r="V10" s="13" t="s">
        <v>234</v>
      </c>
      <c r="W10" s="13" t="s">
        <v>368</v>
      </c>
      <c r="X10" s="13" t="s">
        <v>247</v>
      </c>
      <c r="Y10" s="13" t="s">
        <v>180</v>
      </c>
      <c r="Z10" s="36">
        <v>13.5</v>
      </c>
      <c r="AA10" s="37">
        <v>16.5</v>
      </c>
      <c r="AB10" s="37">
        <v>9.6999999999999993</v>
      </c>
      <c r="AC10" s="11" t="s">
        <v>201</v>
      </c>
      <c r="AD10" s="12">
        <v>-0.8</v>
      </c>
      <c r="AE10" s="12">
        <v>-0.3</v>
      </c>
      <c r="AF10" s="12">
        <v>0.7</v>
      </c>
      <c r="AG10" s="12">
        <v>-1.8</v>
      </c>
      <c r="AH10" s="12" t="s">
        <v>329</v>
      </c>
      <c r="AI10" s="11" t="s">
        <v>323</v>
      </c>
      <c r="AJ10" s="11" t="s">
        <v>323</v>
      </c>
      <c r="AK10" s="11" t="s">
        <v>180</v>
      </c>
      <c r="AL10" s="8"/>
      <c r="AM10" s="8" t="s">
        <v>558</v>
      </c>
      <c r="AN10" s="35" t="s">
        <v>559</v>
      </c>
    </row>
    <row r="11" spans="1:40" s="5" customFormat="1">
      <c r="A11" s="28">
        <v>45333</v>
      </c>
      <c r="B11" s="27" t="s">
        <v>182</v>
      </c>
      <c r="C11" s="29" t="s">
        <v>215</v>
      </c>
      <c r="D11" s="30">
        <v>7.4999999999999997E-2</v>
      </c>
      <c r="E11" s="8" t="s">
        <v>514</v>
      </c>
      <c r="F11" s="10">
        <v>12.8</v>
      </c>
      <c r="G11" s="10">
        <v>12.2</v>
      </c>
      <c r="H11" s="10">
        <v>12.3</v>
      </c>
      <c r="I11" s="10">
        <v>12.7</v>
      </c>
      <c r="J11" s="10">
        <v>12.7</v>
      </c>
      <c r="K11" s="10">
        <v>12.2</v>
      </c>
      <c r="L11" s="10">
        <v>11.4</v>
      </c>
      <c r="M11" s="10">
        <v>10.9</v>
      </c>
      <c r="N11" s="10">
        <v>10.8</v>
      </c>
      <c r="O11" s="31">
        <f t="shared" si="0"/>
        <v>37.299999999999997</v>
      </c>
      <c r="P11" s="31">
        <f t="shared" si="1"/>
        <v>37.599999999999994</v>
      </c>
      <c r="Q11" s="31">
        <f t="shared" si="2"/>
        <v>33.1</v>
      </c>
      <c r="R11" s="32">
        <f t="shared" si="3"/>
        <v>62.7</v>
      </c>
      <c r="S11" s="32">
        <f t="shared" si="4"/>
        <v>58</v>
      </c>
      <c r="T11" s="11" t="s">
        <v>221</v>
      </c>
      <c r="U11" s="11" t="s">
        <v>220</v>
      </c>
      <c r="V11" s="13" t="s">
        <v>234</v>
      </c>
      <c r="W11" s="13" t="s">
        <v>515</v>
      </c>
      <c r="X11" s="13" t="s">
        <v>270</v>
      </c>
      <c r="Y11" s="13" t="s">
        <v>180</v>
      </c>
      <c r="Z11" s="36">
        <v>13.5</v>
      </c>
      <c r="AA11" s="37">
        <v>16.5</v>
      </c>
      <c r="AB11" s="37">
        <v>9.6999999999999993</v>
      </c>
      <c r="AC11" s="11" t="s">
        <v>201</v>
      </c>
      <c r="AD11" s="12">
        <v>1</v>
      </c>
      <c r="AE11" s="12">
        <v>-1.1000000000000001</v>
      </c>
      <c r="AF11" s="12">
        <v>1.7</v>
      </c>
      <c r="AG11" s="12">
        <v>-1.8</v>
      </c>
      <c r="AH11" s="12"/>
      <c r="AI11" s="11" t="s">
        <v>328</v>
      </c>
      <c r="AJ11" s="11" t="s">
        <v>327</v>
      </c>
      <c r="AK11" s="11" t="s">
        <v>197</v>
      </c>
      <c r="AL11" s="8"/>
      <c r="AM11" s="8"/>
      <c r="AN11" s="35"/>
    </row>
    <row r="12" spans="1:40" s="5" customFormat="1">
      <c r="A12" s="28">
        <v>45339</v>
      </c>
      <c r="B12" s="27" t="s">
        <v>187</v>
      </c>
      <c r="C12" s="29" t="s">
        <v>215</v>
      </c>
      <c r="D12" s="30">
        <v>7.3020833333333326E-2</v>
      </c>
      <c r="E12" s="8" t="s">
        <v>577</v>
      </c>
      <c r="F12" s="10">
        <v>12.9</v>
      </c>
      <c r="G12" s="10">
        <v>11.8</v>
      </c>
      <c r="H12" s="10">
        <v>11.7</v>
      </c>
      <c r="I12" s="10">
        <v>11.8</v>
      </c>
      <c r="J12" s="10">
        <v>12</v>
      </c>
      <c r="K12" s="10">
        <v>11.9</v>
      </c>
      <c r="L12" s="10">
        <v>11.2</v>
      </c>
      <c r="M12" s="10">
        <v>11.3</v>
      </c>
      <c r="N12" s="10">
        <v>11.3</v>
      </c>
      <c r="O12" s="31">
        <f t="shared" si="0"/>
        <v>36.400000000000006</v>
      </c>
      <c r="P12" s="31">
        <f t="shared" si="1"/>
        <v>35.700000000000003</v>
      </c>
      <c r="Q12" s="31">
        <f t="shared" si="2"/>
        <v>33.799999999999997</v>
      </c>
      <c r="R12" s="32">
        <f t="shared" si="3"/>
        <v>60.2</v>
      </c>
      <c r="S12" s="32">
        <f t="shared" si="4"/>
        <v>57.699999999999989</v>
      </c>
      <c r="T12" s="11" t="s">
        <v>219</v>
      </c>
      <c r="U12" s="11" t="s">
        <v>220</v>
      </c>
      <c r="V12" s="13" t="s">
        <v>237</v>
      </c>
      <c r="W12" s="13" t="s">
        <v>237</v>
      </c>
      <c r="X12" s="13" t="s">
        <v>578</v>
      </c>
      <c r="Y12" s="13" t="s">
        <v>180</v>
      </c>
      <c r="Z12" s="36">
        <v>16.399999999999999</v>
      </c>
      <c r="AA12" s="37">
        <v>18.5</v>
      </c>
      <c r="AB12" s="37">
        <v>9.6</v>
      </c>
      <c r="AC12" s="11" t="s">
        <v>201</v>
      </c>
      <c r="AD12" s="12">
        <v>-1.1000000000000001</v>
      </c>
      <c r="AE12" s="12">
        <v>-0.7</v>
      </c>
      <c r="AF12" s="12">
        <v>-0.1</v>
      </c>
      <c r="AG12" s="12">
        <v>-1.7</v>
      </c>
      <c r="AH12" s="12" t="s">
        <v>329</v>
      </c>
      <c r="AI12" s="11" t="s">
        <v>324</v>
      </c>
      <c r="AJ12" s="11" t="s">
        <v>323</v>
      </c>
      <c r="AK12" s="11" t="s">
        <v>197</v>
      </c>
      <c r="AL12" s="8"/>
      <c r="AM12" s="8" t="s">
        <v>607</v>
      </c>
      <c r="AN12" s="35" t="s">
        <v>608</v>
      </c>
    </row>
    <row r="13" spans="1:40" s="5" customFormat="1">
      <c r="A13" s="28">
        <v>45340</v>
      </c>
      <c r="B13" s="27" t="s">
        <v>190</v>
      </c>
      <c r="C13" s="29" t="s">
        <v>215</v>
      </c>
      <c r="D13" s="30">
        <v>7.5046296296296292E-2</v>
      </c>
      <c r="E13" s="8" t="s">
        <v>593</v>
      </c>
      <c r="F13" s="10">
        <v>12.6</v>
      </c>
      <c r="G13" s="10">
        <v>11.6</v>
      </c>
      <c r="H13" s="10">
        <v>12.1</v>
      </c>
      <c r="I13" s="10">
        <v>12.6</v>
      </c>
      <c r="J13" s="10">
        <v>12.7</v>
      </c>
      <c r="K13" s="10">
        <v>12.8</v>
      </c>
      <c r="L13" s="10">
        <v>11.7</v>
      </c>
      <c r="M13" s="10">
        <v>11.3</v>
      </c>
      <c r="N13" s="10">
        <v>11</v>
      </c>
      <c r="O13" s="31">
        <f t="shared" si="0"/>
        <v>36.299999999999997</v>
      </c>
      <c r="P13" s="31">
        <f t="shared" si="1"/>
        <v>38.099999999999994</v>
      </c>
      <c r="Q13" s="31">
        <f t="shared" si="2"/>
        <v>34</v>
      </c>
      <c r="R13" s="32">
        <f t="shared" si="3"/>
        <v>61.599999999999994</v>
      </c>
      <c r="S13" s="32">
        <f t="shared" si="4"/>
        <v>59.5</v>
      </c>
      <c r="T13" s="11" t="s">
        <v>219</v>
      </c>
      <c r="U13" s="11" t="s">
        <v>220</v>
      </c>
      <c r="V13" s="13" t="s">
        <v>594</v>
      </c>
      <c r="W13" s="13" t="s">
        <v>595</v>
      </c>
      <c r="X13" s="13" t="s">
        <v>596</v>
      </c>
      <c r="Y13" s="13" t="s">
        <v>180</v>
      </c>
      <c r="Z13" s="12">
        <v>13</v>
      </c>
      <c r="AA13" s="12">
        <v>15.5</v>
      </c>
      <c r="AB13" s="12">
        <v>9.5</v>
      </c>
      <c r="AC13" s="11" t="s">
        <v>201</v>
      </c>
      <c r="AD13" s="12" t="s">
        <v>326</v>
      </c>
      <c r="AE13" s="12">
        <v>-1</v>
      </c>
      <c r="AF13" s="12">
        <v>0.6</v>
      </c>
      <c r="AG13" s="12">
        <v>-1.6</v>
      </c>
      <c r="AH13" s="12"/>
      <c r="AI13" s="11" t="s">
        <v>323</v>
      </c>
      <c r="AJ13" s="11" t="s">
        <v>324</v>
      </c>
      <c r="AK13" s="11" t="s">
        <v>197</v>
      </c>
      <c r="AL13" s="8"/>
      <c r="AM13" s="8" t="s">
        <v>619</v>
      </c>
      <c r="AN13" s="35" t="s">
        <v>620</v>
      </c>
    </row>
    <row r="14" spans="1:40" s="5" customFormat="1">
      <c r="A14" s="28">
        <v>45340</v>
      </c>
      <c r="B14" s="27" t="s">
        <v>186</v>
      </c>
      <c r="C14" s="29" t="s">
        <v>215</v>
      </c>
      <c r="D14" s="30">
        <v>7.363425925925926E-2</v>
      </c>
      <c r="E14" s="8" t="s">
        <v>598</v>
      </c>
      <c r="F14" s="10">
        <v>12.6</v>
      </c>
      <c r="G14" s="10">
        <v>11.1</v>
      </c>
      <c r="H14" s="10">
        <v>11.4</v>
      </c>
      <c r="I14" s="10">
        <v>11.8</v>
      </c>
      <c r="J14" s="10">
        <v>11.9</v>
      </c>
      <c r="K14" s="10">
        <v>11.9</v>
      </c>
      <c r="L14" s="10">
        <v>11.5</v>
      </c>
      <c r="M14" s="10">
        <v>11.8</v>
      </c>
      <c r="N14" s="10">
        <v>12.2</v>
      </c>
      <c r="O14" s="31">
        <f t="shared" si="0"/>
        <v>35.1</v>
      </c>
      <c r="P14" s="31">
        <f t="shared" si="1"/>
        <v>35.6</v>
      </c>
      <c r="Q14" s="31">
        <f t="shared" si="2"/>
        <v>35.5</v>
      </c>
      <c r="R14" s="32">
        <f t="shared" si="3"/>
        <v>58.800000000000004</v>
      </c>
      <c r="S14" s="32">
        <f t="shared" si="4"/>
        <v>59.3</v>
      </c>
      <c r="T14" s="11" t="s">
        <v>213</v>
      </c>
      <c r="U14" s="11" t="s">
        <v>226</v>
      </c>
      <c r="V14" s="13" t="s">
        <v>599</v>
      </c>
      <c r="W14" s="13" t="s">
        <v>407</v>
      </c>
      <c r="X14" s="13" t="s">
        <v>223</v>
      </c>
      <c r="Y14" s="13" t="s">
        <v>180</v>
      </c>
      <c r="Z14" s="12">
        <v>13</v>
      </c>
      <c r="AA14" s="12">
        <v>15.5</v>
      </c>
      <c r="AB14" s="12">
        <v>9.5</v>
      </c>
      <c r="AC14" s="11" t="s">
        <v>201</v>
      </c>
      <c r="AD14" s="12">
        <v>-1.5</v>
      </c>
      <c r="AE14" s="12" t="s">
        <v>322</v>
      </c>
      <c r="AF14" s="12">
        <v>0.1</v>
      </c>
      <c r="AG14" s="12">
        <v>-1.6</v>
      </c>
      <c r="AH14" s="12"/>
      <c r="AI14" s="11" t="s">
        <v>324</v>
      </c>
      <c r="AJ14" s="11" t="s">
        <v>324</v>
      </c>
      <c r="AK14" s="11" t="s">
        <v>196</v>
      </c>
      <c r="AL14" s="8"/>
      <c r="AM14" s="8" t="s">
        <v>623</v>
      </c>
      <c r="AN14" s="35" t="s">
        <v>624</v>
      </c>
    </row>
    <row r="15" spans="1:40" s="5" customFormat="1">
      <c r="A15" s="28">
        <v>45403</v>
      </c>
      <c r="B15" s="27" t="s">
        <v>190</v>
      </c>
      <c r="C15" s="29" t="s">
        <v>215</v>
      </c>
      <c r="D15" s="30">
        <v>7.4409722222222224E-2</v>
      </c>
      <c r="E15" s="8" t="s">
        <v>680</v>
      </c>
      <c r="F15" s="10">
        <v>13</v>
      </c>
      <c r="G15" s="10">
        <v>11.2</v>
      </c>
      <c r="H15" s="10">
        <v>12.1</v>
      </c>
      <c r="I15" s="10">
        <v>12.8</v>
      </c>
      <c r="J15" s="10">
        <v>12.6</v>
      </c>
      <c r="K15" s="10">
        <v>12.3</v>
      </c>
      <c r="L15" s="10">
        <v>11.3</v>
      </c>
      <c r="M15" s="10">
        <v>11.1</v>
      </c>
      <c r="N15" s="10">
        <v>11.5</v>
      </c>
      <c r="O15" s="31">
        <f t="shared" si="0"/>
        <v>36.299999999999997</v>
      </c>
      <c r="P15" s="31">
        <f t="shared" si="1"/>
        <v>37.700000000000003</v>
      </c>
      <c r="Q15" s="31">
        <f t="shared" si="2"/>
        <v>33.9</v>
      </c>
      <c r="R15" s="32">
        <f t="shared" si="3"/>
        <v>61.699999999999996</v>
      </c>
      <c r="S15" s="32">
        <f t="shared" si="4"/>
        <v>58.800000000000004</v>
      </c>
      <c r="T15" s="11" t="s">
        <v>221</v>
      </c>
      <c r="U15" s="11" t="s">
        <v>220</v>
      </c>
      <c r="V15" s="13" t="s">
        <v>246</v>
      </c>
      <c r="W15" s="13" t="s">
        <v>272</v>
      </c>
      <c r="X15" s="13" t="s">
        <v>470</v>
      </c>
      <c r="Y15" s="13" t="s">
        <v>201</v>
      </c>
      <c r="Z15" s="12">
        <v>12.3</v>
      </c>
      <c r="AA15" s="12">
        <v>14.6</v>
      </c>
      <c r="AB15" s="12">
        <v>9.5</v>
      </c>
      <c r="AC15" s="11" t="s">
        <v>201</v>
      </c>
      <c r="AD15" s="12">
        <v>-0.5</v>
      </c>
      <c r="AE15" s="12">
        <v>-1</v>
      </c>
      <c r="AF15" s="12">
        <v>0.4</v>
      </c>
      <c r="AG15" s="12">
        <v>-1.9</v>
      </c>
      <c r="AH15" s="12"/>
      <c r="AI15" s="11" t="s">
        <v>323</v>
      </c>
      <c r="AJ15" s="11" t="s">
        <v>324</v>
      </c>
      <c r="AK15" s="11" t="s">
        <v>197</v>
      </c>
      <c r="AL15" s="8"/>
      <c r="AM15" s="8" t="s">
        <v>721</v>
      </c>
      <c r="AN15" s="35" t="s">
        <v>722</v>
      </c>
    </row>
    <row r="16" spans="1:40" s="5" customFormat="1">
      <c r="A16" s="28">
        <v>45403</v>
      </c>
      <c r="B16" s="27" t="s">
        <v>187</v>
      </c>
      <c r="C16" s="29" t="s">
        <v>215</v>
      </c>
      <c r="D16" s="30">
        <v>7.363425925925926E-2</v>
      </c>
      <c r="E16" s="8" t="s">
        <v>683</v>
      </c>
      <c r="F16" s="10">
        <v>12.8</v>
      </c>
      <c r="G16" s="10">
        <v>10.6</v>
      </c>
      <c r="H16" s="10">
        <v>11.2</v>
      </c>
      <c r="I16" s="10">
        <v>11.8</v>
      </c>
      <c r="J16" s="10">
        <v>11.9</v>
      </c>
      <c r="K16" s="10">
        <v>12</v>
      </c>
      <c r="L16" s="10">
        <v>11.7</v>
      </c>
      <c r="M16" s="10">
        <v>12.3</v>
      </c>
      <c r="N16" s="10">
        <v>11.9</v>
      </c>
      <c r="O16" s="31">
        <f t="shared" si="0"/>
        <v>34.599999999999994</v>
      </c>
      <c r="P16" s="31">
        <f t="shared" si="1"/>
        <v>35.700000000000003</v>
      </c>
      <c r="Q16" s="31">
        <f t="shared" si="2"/>
        <v>35.9</v>
      </c>
      <c r="R16" s="32">
        <f t="shared" si="3"/>
        <v>58.29999999999999</v>
      </c>
      <c r="S16" s="32">
        <f t="shared" si="4"/>
        <v>59.79999999999999</v>
      </c>
      <c r="T16" s="11" t="s">
        <v>217</v>
      </c>
      <c r="U16" s="11" t="s">
        <v>214</v>
      </c>
      <c r="V16" s="13" t="s">
        <v>231</v>
      </c>
      <c r="W16" s="13" t="s">
        <v>237</v>
      </c>
      <c r="X16" s="13" t="s">
        <v>367</v>
      </c>
      <c r="Y16" s="13" t="s">
        <v>201</v>
      </c>
      <c r="Z16" s="12">
        <v>12.3</v>
      </c>
      <c r="AA16" s="12">
        <v>14.6</v>
      </c>
      <c r="AB16" s="12">
        <v>9.5</v>
      </c>
      <c r="AC16" s="11" t="s">
        <v>201</v>
      </c>
      <c r="AD16" s="12">
        <v>-0.8</v>
      </c>
      <c r="AE16" s="12" t="s">
        <v>322</v>
      </c>
      <c r="AF16" s="12">
        <v>1.1000000000000001</v>
      </c>
      <c r="AG16" s="12">
        <v>-1.9</v>
      </c>
      <c r="AH16" s="12"/>
      <c r="AI16" s="11" t="s">
        <v>325</v>
      </c>
      <c r="AJ16" s="11" t="s">
        <v>323</v>
      </c>
      <c r="AK16" s="11" t="s">
        <v>180</v>
      </c>
      <c r="AL16" s="8"/>
      <c r="AM16" s="8" t="s">
        <v>729</v>
      </c>
      <c r="AN16" s="35" t="s">
        <v>730</v>
      </c>
    </row>
    <row r="17" spans="1:40" s="5" customFormat="1">
      <c r="A17" s="28">
        <v>45409</v>
      </c>
      <c r="B17" s="27" t="s">
        <v>190</v>
      </c>
      <c r="C17" s="29" t="s">
        <v>215</v>
      </c>
      <c r="D17" s="30">
        <v>7.5046296296296292E-2</v>
      </c>
      <c r="E17" s="8" t="s">
        <v>742</v>
      </c>
      <c r="F17" s="10">
        <v>12.9</v>
      </c>
      <c r="G17" s="10">
        <v>11.6</v>
      </c>
      <c r="H17" s="10">
        <v>12.3</v>
      </c>
      <c r="I17" s="10">
        <v>12.5</v>
      </c>
      <c r="J17" s="10">
        <v>12.3</v>
      </c>
      <c r="K17" s="10">
        <v>12.2</v>
      </c>
      <c r="L17" s="10">
        <v>11.5</v>
      </c>
      <c r="M17" s="10">
        <v>11.4</v>
      </c>
      <c r="N17" s="10">
        <v>11.7</v>
      </c>
      <c r="O17" s="31">
        <f t="shared" si="0"/>
        <v>36.799999999999997</v>
      </c>
      <c r="P17" s="31">
        <f t="shared" si="1"/>
        <v>37</v>
      </c>
      <c r="Q17" s="31">
        <f t="shared" si="2"/>
        <v>34.599999999999994</v>
      </c>
      <c r="R17" s="32">
        <f t="shared" si="3"/>
        <v>61.599999999999994</v>
      </c>
      <c r="S17" s="32">
        <f t="shared" si="4"/>
        <v>59.099999999999994</v>
      </c>
      <c r="T17" s="11" t="s">
        <v>219</v>
      </c>
      <c r="U17" s="11" t="s">
        <v>220</v>
      </c>
      <c r="V17" s="13" t="s">
        <v>235</v>
      </c>
      <c r="W17" s="13" t="s">
        <v>231</v>
      </c>
      <c r="X17" s="13" t="s">
        <v>237</v>
      </c>
      <c r="Y17" s="13" t="s">
        <v>201</v>
      </c>
      <c r="Z17" s="12">
        <v>16</v>
      </c>
      <c r="AA17" s="12">
        <v>16.7</v>
      </c>
      <c r="AB17" s="12">
        <v>9.1999999999999993</v>
      </c>
      <c r="AC17" s="11" t="s">
        <v>201</v>
      </c>
      <c r="AD17" s="12" t="s">
        <v>326</v>
      </c>
      <c r="AE17" s="12">
        <v>-0.6</v>
      </c>
      <c r="AF17" s="12">
        <v>1</v>
      </c>
      <c r="AG17" s="12">
        <v>-1.6</v>
      </c>
      <c r="AH17" s="12"/>
      <c r="AI17" s="11" t="s">
        <v>328</v>
      </c>
      <c r="AJ17" s="11" t="s">
        <v>323</v>
      </c>
      <c r="AK17" s="11" t="s">
        <v>180</v>
      </c>
      <c r="AL17" s="8"/>
      <c r="AM17" s="8" t="s">
        <v>782</v>
      </c>
      <c r="AN17" s="35" t="s">
        <v>783</v>
      </c>
    </row>
    <row r="18" spans="1:40" s="5" customFormat="1">
      <c r="A18" s="28">
        <v>45410</v>
      </c>
      <c r="B18" s="26" t="s">
        <v>182</v>
      </c>
      <c r="C18" s="29" t="s">
        <v>215</v>
      </c>
      <c r="D18" s="30">
        <v>7.2986111111111113E-2</v>
      </c>
      <c r="E18" s="8" t="s">
        <v>770</v>
      </c>
      <c r="F18" s="10">
        <v>12.2</v>
      </c>
      <c r="G18" s="10">
        <v>10.5</v>
      </c>
      <c r="H18" s="10">
        <v>11.3</v>
      </c>
      <c r="I18" s="10">
        <v>11.6</v>
      </c>
      <c r="J18" s="10">
        <v>11.9</v>
      </c>
      <c r="K18" s="10">
        <v>12.4</v>
      </c>
      <c r="L18" s="10">
        <v>12.2</v>
      </c>
      <c r="M18" s="10">
        <v>11.9</v>
      </c>
      <c r="N18" s="10">
        <v>11.6</v>
      </c>
      <c r="O18" s="31">
        <f t="shared" si="0"/>
        <v>34</v>
      </c>
      <c r="P18" s="31">
        <f t="shared" si="1"/>
        <v>35.9</v>
      </c>
      <c r="Q18" s="31">
        <f t="shared" si="2"/>
        <v>35.700000000000003</v>
      </c>
      <c r="R18" s="32">
        <f t="shared" si="3"/>
        <v>57.5</v>
      </c>
      <c r="S18" s="32">
        <f t="shared" si="4"/>
        <v>60</v>
      </c>
      <c r="T18" s="11" t="s">
        <v>217</v>
      </c>
      <c r="U18" s="11" t="s">
        <v>376</v>
      </c>
      <c r="V18" s="13" t="s">
        <v>595</v>
      </c>
      <c r="W18" s="13" t="s">
        <v>237</v>
      </c>
      <c r="X18" s="13" t="s">
        <v>594</v>
      </c>
      <c r="Y18" s="13" t="s">
        <v>201</v>
      </c>
      <c r="Z18" s="12">
        <v>16.399999999999999</v>
      </c>
      <c r="AA18" s="12">
        <v>14.6</v>
      </c>
      <c r="AB18" s="12">
        <v>9.1999999999999993</v>
      </c>
      <c r="AC18" s="11" t="s">
        <v>201</v>
      </c>
      <c r="AD18" s="12">
        <v>-1.2</v>
      </c>
      <c r="AE18" s="12" t="s">
        <v>322</v>
      </c>
      <c r="AF18" s="12">
        <v>0.8</v>
      </c>
      <c r="AG18" s="12">
        <v>-2</v>
      </c>
      <c r="AH18" s="12"/>
      <c r="AI18" s="11" t="s">
        <v>323</v>
      </c>
      <c r="AJ18" s="11" t="s">
        <v>323</v>
      </c>
      <c r="AK18" s="11" t="s">
        <v>197</v>
      </c>
      <c r="AL18" s="8"/>
      <c r="AM18" s="8" t="s">
        <v>816</v>
      </c>
      <c r="AN18" s="35" t="s">
        <v>817</v>
      </c>
    </row>
    <row r="19" spans="1:40" s="5" customFormat="1">
      <c r="A19" s="28">
        <v>45417</v>
      </c>
      <c r="B19" s="27" t="s">
        <v>190</v>
      </c>
      <c r="C19" s="29" t="s">
        <v>215</v>
      </c>
      <c r="D19" s="30">
        <v>7.436342592592593E-2</v>
      </c>
      <c r="E19" s="8" t="s">
        <v>845</v>
      </c>
      <c r="F19" s="10">
        <v>12.9</v>
      </c>
      <c r="G19" s="10">
        <v>11.4</v>
      </c>
      <c r="H19" s="10">
        <v>11.9</v>
      </c>
      <c r="I19" s="10">
        <v>12.6</v>
      </c>
      <c r="J19" s="10">
        <v>12</v>
      </c>
      <c r="K19" s="10">
        <v>11.8</v>
      </c>
      <c r="L19" s="10">
        <v>11.4</v>
      </c>
      <c r="M19" s="10">
        <v>11.8</v>
      </c>
      <c r="N19" s="10">
        <v>11.7</v>
      </c>
      <c r="O19" s="31">
        <f t="shared" si="0"/>
        <v>36.200000000000003</v>
      </c>
      <c r="P19" s="31">
        <f t="shared" si="1"/>
        <v>36.400000000000006</v>
      </c>
      <c r="Q19" s="31">
        <f t="shared" si="2"/>
        <v>34.900000000000006</v>
      </c>
      <c r="R19" s="32">
        <f t="shared" si="3"/>
        <v>60.800000000000004</v>
      </c>
      <c r="S19" s="32">
        <f t="shared" si="4"/>
        <v>58.7</v>
      </c>
      <c r="T19" s="11" t="s">
        <v>219</v>
      </c>
      <c r="U19" s="11" t="s">
        <v>220</v>
      </c>
      <c r="V19" s="13" t="s">
        <v>414</v>
      </c>
      <c r="W19" s="13" t="s">
        <v>223</v>
      </c>
      <c r="X19" s="13" t="s">
        <v>470</v>
      </c>
      <c r="Y19" s="13" t="s">
        <v>201</v>
      </c>
      <c r="Z19" s="12">
        <v>15</v>
      </c>
      <c r="AA19" s="12">
        <v>14.5</v>
      </c>
      <c r="AB19" s="12">
        <v>9.4</v>
      </c>
      <c r="AC19" s="11" t="s">
        <v>201</v>
      </c>
      <c r="AD19" s="12">
        <v>-0.9</v>
      </c>
      <c r="AE19" s="12">
        <v>-0.3</v>
      </c>
      <c r="AF19" s="12">
        <v>0.8</v>
      </c>
      <c r="AG19" s="12">
        <v>-2</v>
      </c>
      <c r="AH19" s="12"/>
      <c r="AI19" s="11" t="s">
        <v>323</v>
      </c>
      <c r="AJ19" s="11" t="s">
        <v>323</v>
      </c>
      <c r="AK19" s="11" t="s">
        <v>197</v>
      </c>
      <c r="AL19" s="8" t="s">
        <v>904</v>
      </c>
      <c r="AM19" s="8" t="s">
        <v>882</v>
      </c>
      <c r="AN19" s="35" t="s">
        <v>883</v>
      </c>
    </row>
    <row r="20" spans="1:40" s="5" customFormat="1">
      <c r="A20" s="28">
        <v>45423</v>
      </c>
      <c r="B20" s="26" t="s">
        <v>187</v>
      </c>
      <c r="C20" s="29" t="s">
        <v>215</v>
      </c>
      <c r="D20" s="30">
        <v>7.3611111111111113E-2</v>
      </c>
      <c r="E20" s="8" t="s">
        <v>917</v>
      </c>
      <c r="F20" s="10">
        <v>12.8</v>
      </c>
      <c r="G20" s="10">
        <v>11.6</v>
      </c>
      <c r="H20" s="10">
        <v>11.9</v>
      </c>
      <c r="I20" s="10">
        <v>12</v>
      </c>
      <c r="J20" s="10">
        <v>11.7</v>
      </c>
      <c r="K20" s="10">
        <v>11.9</v>
      </c>
      <c r="L20" s="10">
        <v>11.6</v>
      </c>
      <c r="M20" s="10">
        <v>11.2</v>
      </c>
      <c r="N20" s="10">
        <v>11.3</v>
      </c>
      <c r="O20" s="31">
        <f t="shared" si="0"/>
        <v>36.299999999999997</v>
      </c>
      <c r="P20" s="31">
        <f t="shared" si="1"/>
        <v>35.6</v>
      </c>
      <c r="Q20" s="31">
        <f t="shared" si="2"/>
        <v>34.099999999999994</v>
      </c>
      <c r="R20" s="32">
        <f t="shared" si="3"/>
        <v>60</v>
      </c>
      <c r="S20" s="32">
        <f t="shared" si="4"/>
        <v>57.7</v>
      </c>
      <c r="T20" s="11" t="s">
        <v>219</v>
      </c>
      <c r="U20" s="11" t="s">
        <v>220</v>
      </c>
      <c r="V20" s="13" t="s">
        <v>247</v>
      </c>
      <c r="W20" s="13" t="s">
        <v>248</v>
      </c>
      <c r="X20" s="13" t="s">
        <v>218</v>
      </c>
      <c r="Y20" s="13" t="s">
        <v>196</v>
      </c>
      <c r="Z20" s="12">
        <v>14.6</v>
      </c>
      <c r="AA20" s="12">
        <v>15.1</v>
      </c>
      <c r="AB20" s="12">
        <v>9.6</v>
      </c>
      <c r="AC20" s="11" t="s">
        <v>201</v>
      </c>
      <c r="AD20" s="12">
        <v>-1</v>
      </c>
      <c r="AE20" s="12">
        <v>-0.6</v>
      </c>
      <c r="AF20" s="12">
        <v>0.4</v>
      </c>
      <c r="AG20" s="12">
        <v>-2</v>
      </c>
      <c r="AH20" s="12"/>
      <c r="AI20" s="11" t="s">
        <v>323</v>
      </c>
      <c r="AJ20" s="11" t="s">
        <v>324</v>
      </c>
      <c r="AK20" s="11" t="s">
        <v>197</v>
      </c>
      <c r="AL20" s="8" t="s">
        <v>904</v>
      </c>
      <c r="AM20" s="8" t="s">
        <v>962</v>
      </c>
      <c r="AN20" s="35" t="s">
        <v>962</v>
      </c>
    </row>
    <row r="21" spans="1:40" s="5" customFormat="1">
      <c r="A21" s="28">
        <v>45424</v>
      </c>
      <c r="B21" s="26" t="s">
        <v>190</v>
      </c>
      <c r="C21" s="29" t="s">
        <v>215</v>
      </c>
      <c r="D21" s="30">
        <v>7.3703703703703702E-2</v>
      </c>
      <c r="E21" s="8" t="s">
        <v>932</v>
      </c>
      <c r="F21" s="10">
        <v>12.5</v>
      </c>
      <c r="G21" s="10">
        <v>10.7</v>
      </c>
      <c r="H21" s="10">
        <v>12.2</v>
      </c>
      <c r="I21" s="10">
        <v>12.3</v>
      </c>
      <c r="J21" s="10">
        <v>12.1</v>
      </c>
      <c r="K21" s="10">
        <v>12.4</v>
      </c>
      <c r="L21" s="10">
        <v>11.8</v>
      </c>
      <c r="M21" s="10">
        <v>11.5</v>
      </c>
      <c r="N21" s="10">
        <v>11.3</v>
      </c>
      <c r="O21" s="31">
        <f t="shared" si="0"/>
        <v>35.4</v>
      </c>
      <c r="P21" s="31">
        <f t="shared" si="1"/>
        <v>36.799999999999997</v>
      </c>
      <c r="Q21" s="31">
        <f t="shared" si="2"/>
        <v>34.6</v>
      </c>
      <c r="R21" s="32">
        <f t="shared" si="3"/>
        <v>59.800000000000004</v>
      </c>
      <c r="S21" s="32">
        <f t="shared" si="4"/>
        <v>59.099999999999994</v>
      </c>
      <c r="T21" s="11" t="s">
        <v>219</v>
      </c>
      <c r="U21" s="11" t="s">
        <v>220</v>
      </c>
      <c r="V21" s="13" t="s">
        <v>246</v>
      </c>
      <c r="W21" s="13" t="s">
        <v>270</v>
      </c>
      <c r="X21" s="13" t="s">
        <v>282</v>
      </c>
      <c r="Y21" s="13" t="s">
        <v>196</v>
      </c>
      <c r="Z21" s="12">
        <v>14.4</v>
      </c>
      <c r="AA21" s="12">
        <v>13.1</v>
      </c>
      <c r="AB21" s="12">
        <v>9.5</v>
      </c>
      <c r="AC21" s="11" t="s">
        <v>201</v>
      </c>
      <c r="AD21" s="12">
        <v>-1.6</v>
      </c>
      <c r="AE21" s="12">
        <v>-0.6</v>
      </c>
      <c r="AF21" s="12">
        <v>-0.2</v>
      </c>
      <c r="AG21" s="12">
        <v>-2</v>
      </c>
      <c r="AH21" s="12" t="s">
        <v>329</v>
      </c>
      <c r="AI21" s="11" t="s">
        <v>324</v>
      </c>
      <c r="AJ21" s="11" t="s">
        <v>324</v>
      </c>
      <c r="AK21" s="11" t="s">
        <v>197</v>
      </c>
      <c r="AL21" s="8" t="s">
        <v>904</v>
      </c>
      <c r="AM21" s="8" t="s">
        <v>973</v>
      </c>
      <c r="AN21" s="35" t="s">
        <v>974</v>
      </c>
    </row>
    <row r="22" spans="1:40" s="5" customFormat="1">
      <c r="A22" s="28">
        <v>45424</v>
      </c>
      <c r="B22" s="27" t="s">
        <v>188</v>
      </c>
      <c r="C22" s="29" t="s">
        <v>215</v>
      </c>
      <c r="D22" s="30">
        <v>7.2974537037037032E-2</v>
      </c>
      <c r="E22" s="8" t="s">
        <v>935</v>
      </c>
      <c r="F22" s="10">
        <v>12.9</v>
      </c>
      <c r="G22" s="10">
        <v>10.9</v>
      </c>
      <c r="H22" s="10">
        <v>11.6</v>
      </c>
      <c r="I22" s="10">
        <v>11.9</v>
      </c>
      <c r="J22" s="10">
        <v>11.8</v>
      </c>
      <c r="K22" s="10">
        <v>11.8</v>
      </c>
      <c r="L22" s="10">
        <v>11.5</v>
      </c>
      <c r="M22" s="10">
        <v>11.5</v>
      </c>
      <c r="N22" s="10">
        <v>11.6</v>
      </c>
      <c r="O22" s="31">
        <f t="shared" si="0"/>
        <v>35.4</v>
      </c>
      <c r="P22" s="31">
        <f t="shared" si="1"/>
        <v>35.5</v>
      </c>
      <c r="Q22" s="31">
        <f t="shared" si="2"/>
        <v>34.6</v>
      </c>
      <c r="R22" s="32">
        <f t="shared" si="3"/>
        <v>59.099999999999994</v>
      </c>
      <c r="S22" s="32">
        <f t="shared" si="4"/>
        <v>58.2</v>
      </c>
      <c r="T22" s="11" t="s">
        <v>213</v>
      </c>
      <c r="U22" s="11" t="s">
        <v>233</v>
      </c>
      <c r="V22" s="13" t="s">
        <v>270</v>
      </c>
      <c r="W22" s="13" t="s">
        <v>272</v>
      </c>
      <c r="X22" s="13" t="s">
        <v>280</v>
      </c>
      <c r="Y22" s="13" t="s">
        <v>196</v>
      </c>
      <c r="Z22" s="12">
        <v>14.4</v>
      </c>
      <c r="AA22" s="12">
        <v>13.1</v>
      </c>
      <c r="AB22" s="12">
        <v>9.5</v>
      </c>
      <c r="AC22" s="11" t="s">
        <v>201</v>
      </c>
      <c r="AD22" s="12">
        <v>-2.2000000000000002</v>
      </c>
      <c r="AE22" s="12" t="s">
        <v>322</v>
      </c>
      <c r="AF22" s="12">
        <v>-0.2</v>
      </c>
      <c r="AG22" s="12">
        <v>-2</v>
      </c>
      <c r="AH22" s="12"/>
      <c r="AI22" s="11" t="s">
        <v>324</v>
      </c>
      <c r="AJ22" s="11" t="s">
        <v>324</v>
      </c>
      <c r="AK22" s="11" t="s">
        <v>196</v>
      </c>
      <c r="AL22" s="8" t="s">
        <v>904</v>
      </c>
      <c r="AM22" s="8" t="s">
        <v>977</v>
      </c>
      <c r="AN22" s="35" t="s">
        <v>978</v>
      </c>
    </row>
    <row r="23" spans="1:40" s="5" customFormat="1">
      <c r="A23" s="28">
        <v>45424</v>
      </c>
      <c r="B23" s="27" t="s">
        <v>186</v>
      </c>
      <c r="C23" s="29" t="s">
        <v>215</v>
      </c>
      <c r="D23" s="30">
        <v>7.363425925925926E-2</v>
      </c>
      <c r="E23" s="8" t="s">
        <v>937</v>
      </c>
      <c r="F23" s="10">
        <v>12.7</v>
      </c>
      <c r="G23" s="10">
        <v>10.9</v>
      </c>
      <c r="H23" s="10">
        <v>11.5</v>
      </c>
      <c r="I23" s="10">
        <v>11.9</v>
      </c>
      <c r="J23" s="10">
        <v>11.7</v>
      </c>
      <c r="K23" s="10">
        <v>12.1</v>
      </c>
      <c r="L23" s="10">
        <v>12.2</v>
      </c>
      <c r="M23" s="10">
        <v>11.5</v>
      </c>
      <c r="N23" s="10">
        <v>11.7</v>
      </c>
      <c r="O23" s="31">
        <f t="shared" si="0"/>
        <v>35.1</v>
      </c>
      <c r="P23" s="31">
        <f t="shared" si="1"/>
        <v>35.700000000000003</v>
      </c>
      <c r="Q23" s="31">
        <f t="shared" si="2"/>
        <v>35.4</v>
      </c>
      <c r="R23" s="32">
        <f t="shared" si="3"/>
        <v>58.7</v>
      </c>
      <c r="S23" s="32">
        <f t="shared" si="4"/>
        <v>59.2</v>
      </c>
      <c r="T23" s="11" t="s">
        <v>213</v>
      </c>
      <c r="U23" s="11" t="s">
        <v>233</v>
      </c>
      <c r="V23" s="13" t="s">
        <v>237</v>
      </c>
      <c r="W23" s="13" t="s">
        <v>595</v>
      </c>
      <c r="X23" s="13" t="s">
        <v>938</v>
      </c>
      <c r="Y23" s="13" t="s">
        <v>196</v>
      </c>
      <c r="Z23" s="12">
        <v>14.4</v>
      </c>
      <c r="AA23" s="12">
        <v>13.1</v>
      </c>
      <c r="AB23" s="12">
        <v>9.5</v>
      </c>
      <c r="AC23" s="11" t="s">
        <v>201</v>
      </c>
      <c r="AD23" s="12">
        <v>-1.5</v>
      </c>
      <c r="AE23" s="12" t="s">
        <v>322</v>
      </c>
      <c r="AF23" s="12">
        <v>0.5</v>
      </c>
      <c r="AG23" s="12">
        <v>-2</v>
      </c>
      <c r="AH23" s="12"/>
      <c r="AI23" s="11" t="s">
        <v>323</v>
      </c>
      <c r="AJ23" s="11" t="s">
        <v>324</v>
      </c>
      <c r="AK23" s="11" t="s">
        <v>197</v>
      </c>
      <c r="AL23" s="8" t="s">
        <v>904</v>
      </c>
      <c r="AM23" s="8" t="s">
        <v>981</v>
      </c>
      <c r="AN23" s="35" t="s">
        <v>982</v>
      </c>
    </row>
    <row r="24" spans="1:40" s="5" customFormat="1">
      <c r="A24" s="28">
        <v>45430</v>
      </c>
      <c r="B24" s="26" t="s">
        <v>188</v>
      </c>
      <c r="C24" s="29" t="s">
        <v>215</v>
      </c>
      <c r="D24" s="30">
        <v>7.3703703703703702E-2</v>
      </c>
      <c r="E24" s="8" t="s">
        <v>1005</v>
      </c>
      <c r="F24" s="10">
        <v>12.6</v>
      </c>
      <c r="G24" s="10">
        <v>11.4</v>
      </c>
      <c r="H24" s="10">
        <v>12.1</v>
      </c>
      <c r="I24" s="10">
        <v>12.4</v>
      </c>
      <c r="J24" s="10">
        <v>11.7</v>
      </c>
      <c r="K24" s="10">
        <v>12.1</v>
      </c>
      <c r="L24" s="10">
        <v>11.7</v>
      </c>
      <c r="M24" s="10">
        <v>11.3</v>
      </c>
      <c r="N24" s="10">
        <v>11.5</v>
      </c>
      <c r="O24" s="31">
        <f t="shared" si="0"/>
        <v>36.1</v>
      </c>
      <c r="P24" s="31">
        <f t="shared" si="1"/>
        <v>36.200000000000003</v>
      </c>
      <c r="Q24" s="31">
        <f t="shared" si="2"/>
        <v>34.5</v>
      </c>
      <c r="R24" s="32">
        <f t="shared" si="3"/>
        <v>60.2</v>
      </c>
      <c r="S24" s="32">
        <f t="shared" si="4"/>
        <v>58.3</v>
      </c>
      <c r="T24" s="11" t="s">
        <v>219</v>
      </c>
      <c r="U24" s="11" t="s">
        <v>220</v>
      </c>
      <c r="V24" s="13" t="s">
        <v>246</v>
      </c>
      <c r="W24" s="13" t="s">
        <v>246</v>
      </c>
      <c r="X24" s="13" t="s">
        <v>223</v>
      </c>
      <c r="Y24" s="13" t="s">
        <v>196</v>
      </c>
      <c r="Z24" s="12">
        <v>13.8</v>
      </c>
      <c r="AA24" s="12">
        <v>12.6</v>
      </c>
      <c r="AB24" s="12">
        <v>9.8000000000000007</v>
      </c>
      <c r="AC24" s="11" t="s">
        <v>201</v>
      </c>
      <c r="AD24" s="12">
        <v>-0.9</v>
      </c>
      <c r="AE24" s="12">
        <v>-0.3</v>
      </c>
      <c r="AF24" s="12">
        <v>0.8</v>
      </c>
      <c r="AG24" s="12">
        <v>-2</v>
      </c>
      <c r="AH24" s="12"/>
      <c r="AI24" s="11" t="s">
        <v>323</v>
      </c>
      <c r="AJ24" s="11" t="s">
        <v>324</v>
      </c>
      <c r="AK24" s="11" t="s">
        <v>197</v>
      </c>
      <c r="AL24" s="8"/>
      <c r="AM24" s="8" t="s">
        <v>1038</v>
      </c>
      <c r="AN24" s="35" t="s">
        <v>1039</v>
      </c>
    </row>
    <row r="25" spans="1:40" s="5" customFormat="1">
      <c r="A25" s="28">
        <v>45430</v>
      </c>
      <c r="B25" s="27" t="s">
        <v>179</v>
      </c>
      <c r="C25" s="29" t="s">
        <v>215</v>
      </c>
      <c r="D25" s="30">
        <v>7.2928240740740738E-2</v>
      </c>
      <c r="E25" s="8" t="s">
        <v>1007</v>
      </c>
      <c r="F25" s="10">
        <v>12.5</v>
      </c>
      <c r="G25" s="10">
        <v>11.4</v>
      </c>
      <c r="H25" s="10">
        <v>11.8</v>
      </c>
      <c r="I25" s="10">
        <v>11.9</v>
      </c>
      <c r="J25" s="10">
        <v>11.8</v>
      </c>
      <c r="K25" s="10">
        <v>11.5</v>
      </c>
      <c r="L25" s="10">
        <v>11.2</v>
      </c>
      <c r="M25" s="10">
        <v>11.2</v>
      </c>
      <c r="N25" s="10">
        <v>11.8</v>
      </c>
      <c r="O25" s="31">
        <f t="shared" si="0"/>
        <v>35.700000000000003</v>
      </c>
      <c r="P25" s="31">
        <f t="shared" si="1"/>
        <v>35.200000000000003</v>
      </c>
      <c r="Q25" s="31">
        <f t="shared" si="2"/>
        <v>34.200000000000003</v>
      </c>
      <c r="R25" s="32">
        <f t="shared" si="3"/>
        <v>59.400000000000006</v>
      </c>
      <c r="S25" s="32">
        <f t="shared" si="4"/>
        <v>57.5</v>
      </c>
      <c r="T25" s="11" t="s">
        <v>219</v>
      </c>
      <c r="U25" s="11" t="s">
        <v>220</v>
      </c>
      <c r="V25" s="13" t="s">
        <v>407</v>
      </c>
      <c r="W25" s="13" t="s">
        <v>1008</v>
      </c>
      <c r="X25" s="13" t="s">
        <v>238</v>
      </c>
      <c r="Y25" s="13" t="s">
        <v>196</v>
      </c>
      <c r="Z25" s="12">
        <v>13.8</v>
      </c>
      <c r="AA25" s="12">
        <v>12.6</v>
      </c>
      <c r="AB25" s="12">
        <v>9.8000000000000007</v>
      </c>
      <c r="AC25" s="11" t="s">
        <v>201</v>
      </c>
      <c r="AD25" s="12">
        <v>-0.7</v>
      </c>
      <c r="AE25" s="12">
        <v>-0.3</v>
      </c>
      <c r="AF25" s="12">
        <v>1</v>
      </c>
      <c r="AG25" s="12">
        <v>-2</v>
      </c>
      <c r="AH25" s="12"/>
      <c r="AI25" s="11" t="s">
        <v>328</v>
      </c>
      <c r="AJ25" s="11" t="s">
        <v>323</v>
      </c>
      <c r="AK25" s="11" t="s">
        <v>197</v>
      </c>
      <c r="AL25" s="8"/>
      <c r="AM25" s="8" t="s">
        <v>1042</v>
      </c>
      <c r="AN25" s="35" t="s">
        <v>1043</v>
      </c>
    </row>
    <row r="26" spans="1:40" s="5" customFormat="1">
      <c r="A26" s="28">
        <v>45431</v>
      </c>
      <c r="B26" s="27" t="s">
        <v>190</v>
      </c>
      <c r="C26" s="29" t="s">
        <v>215</v>
      </c>
      <c r="D26" s="30">
        <v>7.4328703703703702E-2</v>
      </c>
      <c r="E26" s="8" t="s">
        <v>1013</v>
      </c>
      <c r="F26" s="10">
        <v>13.1</v>
      </c>
      <c r="G26" s="10">
        <v>11.7</v>
      </c>
      <c r="H26" s="10">
        <v>12</v>
      </c>
      <c r="I26" s="10">
        <v>12.1</v>
      </c>
      <c r="J26" s="10">
        <v>11.9</v>
      </c>
      <c r="K26" s="10">
        <v>11.8</v>
      </c>
      <c r="L26" s="10">
        <v>11.4</v>
      </c>
      <c r="M26" s="10">
        <v>11.4</v>
      </c>
      <c r="N26" s="10">
        <v>11.8</v>
      </c>
      <c r="O26" s="31">
        <f t="shared" si="0"/>
        <v>36.799999999999997</v>
      </c>
      <c r="P26" s="31">
        <f t="shared" si="1"/>
        <v>35.799999999999997</v>
      </c>
      <c r="Q26" s="31">
        <f t="shared" si="2"/>
        <v>34.6</v>
      </c>
      <c r="R26" s="32">
        <f t="shared" si="3"/>
        <v>60.8</v>
      </c>
      <c r="S26" s="32">
        <f t="shared" si="4"/>
        <v>58.3</v>
      </c>
      <c r="T26" s="11" t="s">
        <v>219</v>
      </c>
      <c r="U26" s="11" t="s">
        <v>220</v>
      </c>
      <c r="V26" s="13" t="s">
        <v>272</v>
      </c>
      <c r="W26" s="13" t="s">
        <v>1014</v>
      </c>
      <c r="X26" s="13" t="s">
        <v>216</v>
      </c>
      <c r="Y26" s="13" t="s">
        <v>196</v>
      </c>
      <c r="Z26" s="12">
        <v>12.6</v>
      </c>
      <c r="AA26" s="12">
        <v>13.8</v>
      </c>
      <c r="AB26" s="12">
        <v>9.8000000000000007</v>
      </c>
      <c r="AC26" s="11" t="s">
        <v>201</v>
      </c>
      <c r="AD26" s="12">
        <v>-1.2</v>
      </c>
      <c r="AE26" s="12">
        <v>-0.6</v>
      </c>
      <c r="AF26" s="12" t="s">
        <v>326</v>
      </c>
      <c r="AG26" s="12">
        <v>-1.8</v>
      </c>
      <c r="AH26" s="12"/>
      <c r="AI26" s="11" t="s">
        <v>324</v>
      </c>
      <c r="AJ26" s="11" t="s">
        <v>323</v>
      </c>
      <c r="AK26" s="11" t="s">
        <v>180</v>
      </c>
      <c r="AL26" s="8"/>
      <c r="AM26" s="8" t="s">
        <v>1051</v>
      </c>
      <c r="AN26" s="35" t="s">
        <v>1052</v>
      </c>
    </row>
    <row r="27" spans="1:40" s="5" customFormat="1">
      <c r="A27" s="28">
        <v>45431</v>
      </c>
      <c r="B27" s="27" t="s">
        <v>187</v>
      </c>
      <c r="C27" s="29" t="s">
        <v>215</v>
      </c>
      <c r="D27" s="30">
        <v>7.3715277777777782E-2</v>
      </c>
      <c r="E27" s="8" t="s">
        <v>1017</v>
      </c>
      <c r="F27" s="10">
        <v>13.1</v>
      </c>
      <c r="G27" s="10">
        <v>11.9</v>
      </c>
      <c r="H27" s="10">
        <v>12.3</v>
      </c>
      <c r="I27" s="10">
        <v>12</v>
      </c>
      <c r="J27" s="10">
        <v>11.9</v>
      </c>
      <c r="K27" s="10">
        <v>11.7</v>
      </c>
      <c r="L27" s="10">
        <v>11.5</v>
      </c>
      <c r="M27" s="10">
        <v>11.3</v>
      </c>
      <c r="N27" s="10">
        <v>11.2</v>
      </c>
      <c r="O27" s="31">
        <f t="shared" si="0"/>
        <v>37.299999999999997</v>
      </c>
      <c r="P27" s="31">
        <f t="shared" si="1"/>
        <v>35.599999999999994</v>
      </c>
      <c r="Q27" s="31">
        <f t="shared" si="2"/>
        <v>34</v>
      </c>
      <c r="R27" s="32">
        <f t="shared" si="3"/>
        <v>61.199999999999996</v>
      </c>
      <c r="S27" s="32">
        <f t="shared" si="4"/>
        <v>57.600000000000009</v>
      </c>
      <c r="T27" s="11" t="s">
        <v>221</v>
      </c>
      <c r="U27" s="11" t="s">
        <v>220</v>
      </c>
      <c r="V27" s="13" t="s">
        <v>234</v>
      </c>
      <c r="W27" s="13" t="s">
        <v>246</v>
      </c>
      <c r="X27" s="13" t="s">
        <v>368</v>
      </c>
      <c r="Y27" s="13" t="s">
        <v>196</v>
      </c>
      <c r="Z27" s="12">
        <v>12.6</v>
      </c>
      <c r="AA27" s="12">
        <v>13.8</v>
      </c>
      <c r="AB27" s="12">
        <v>9.8000000000000007</v>
      </c>
      <c r="AC27" s="11" t="s">
        <v>201</v>
      </c>
      <c r="AD27" s="12">
        <v>-0.1</v>
      </c>
      <c r="AE27" s="12">
        <v>-0.8</v>
      </c>
      <c r="AF27" s="12">
        <v>0.9</v>
      </c>
      <c r="AG27" s="12">
        <v>-1.8</v>
      </c>
      <c r="AH27" s="12"/>
      <c r="AI27" s="11" t="s">
        <v>328</v>
      </c>
      <c r="AJ27" s="11" t="s">
        <v>324</v>
      </c>
      <c r="AK27" s="11" t="s">
        <v>197</v>
      </c>
      <c r="AL27" s="8"/>
      <c r="AM27" s="8" t="s">
        <v>1059</v>
      </c>
      <c r="AN27" s="35" t="s">
        <v>1060</v>
      </c>
    </row>
    <row r="28" spans="1:40" s="5" customFormat="1">
      <c r="A28" s="28">
        <v>45438</v>
      </c>
      <c r="B28" s="27" t="s">
        <v>186</v>
      </c>
      <c r="C28" s="29" t="s">
        <v>215</v>
      </c>
      <c r="D28" s="30">
        <v>7.436342592592593E-2</v>
      </c>
      <c r="E28" s="8" t="s">
        <v>1093</v>
      </c>
      <c r="F28" s="10">
        <v>12.8</v>
      </c>
      <c r="G28" s="10">
        <v>11.6</v>
      </c>
      <c r="H28" s="10">
        <v>12.1</v>
      </c>
      <c r="I28" s="10">
        <v>12.5</v>
      </c>
      <c r="J28" s="10">
        <v>12.4</v>
      </c>
      <c r="K28" s="10">
        <v>12.3</v>
      </c>
      <c r="L28" s="10">
        <v>11.3</v>
      </c>
      <c r="M28" s="10">
        <v>11.1</v>
      </c>
      <c r="N28" s="10">
        <v>11.4</v>
      </c>
      <c r="O28" s="31">
        <f t="shared" si="0"/>
        <v>36.5</v>
      </c>
      <c r="P28" s="31">
        <f t="shared" si="1"/>
        <v>37.200000000000003</v>
      </c>
      <c r="Q28" s="31">
        <f t="shared" si="2"/>
        <v>33.799999999999997</v>
      </c>
      <c r="R28" s="32">
        <f t="shared" si="3"/>
        <v>61.4</v>
      </c>
      <c r="S28" s="32">
        <f t="shared" si="4"/>
        <v>58.5</v>
      </c>
      <c r="T28" s="11" t="s">
        <v>221</v>
      </c>
      <c r="U28" s="11" t="s">
        <v>220</v>
      </c>
      <c r="V28" s="13" t="s">
        <v>237</v>
      </c>
      <c r="W28" s="13" t="s">
        <v>248</v>
      </c>
      <c r="X28" s="13" t="s">
        <v>234</v>
      </c>
      <c r="Y28" s="13" t="s">
        <v>197</v>
      </c>
      <c r="Z28" s="12">
        <v>12.3</v>
      </c>
      <c r="AA28" s="12">
        <v>13.3</v>
      </c>
      <c r="AB28" s="12">
        <v>9.9</v>
      </c>
      <c r="AC28" s="11" t="s">
        <v>201</v>
      </c>
      <c r="AD28" s="12">
        <v>-0.2</v>
      </c>
      <c r="AE28" s="12">
        <v>-0.9</v>
      </c>
      <c r="AF28" s="12">
        <v>0.8</v>
      </c>
      <c r="AG28" s="12">
        <v>-1.9</v>
      </c>
      <c r="AH28" s="12"/>
      <c r="AI28" s="11" t="s">
        <v>323</v>
      </c>
      <c r="AJ28" s="11" t="s">
        <v>323</v>
      </c>
      <c r="AK28" s="11" t="s">
        <v>180</v>
      </c>
      <c r="AL28" s="8"/>
      <c r="AM28" s="8" t="s">
        <v>1133</v>
      </c>
      <c r="AN28" s="35" t="s">
        <v>1134</v>
      </c>
    </row>
    <row r="29" spans="1:40" s="5" customFormat="1">
      <c r="A29" s="28">
        <v>45438</v>
      </c>
      <c r="B29" s="27" t="s">
        <v>189</v>
      </c>
      <c r="C29" s="29" t="s">
        <v>215</v>
      </c>
      <c r="D29" s="30">
        <v>7.2314814814814818E-2</v>
      </c>
      <c r="E29" s="8" t="s">
        <v>683</v>
      </c>
      <c r="F29" s="10">
        <v>12.7</v>
      </c>
      <c r="G29" s="10">
        <v>11.1</v>
      </c>
      <c r="H29" s="10">
        <v>11.3</v>
      </c>
      <c r="I29" s="10">
        <v>11.5</v>
      </c>
      <c r="J29" s="10">
        <v>11.5</v>
      </c>
      <c r="K29" s="10">
        <v>11.7</v>
      </c>
      <c r="L29" s="10">
        <v>11.6</v>
      </c>
      <c r="M29" s="10">
        <v>11.6</v>
      </c>
      <c r="N29" s="10">
        <v>11.8</v>
      </c>
      <c r="O29" s="31">
        <f t="shared" si="0"/>
        <v>35.099999999999994</v>
      </c>
      <c r="P29" s="31">
        <f t="shared" si="1"/>
        <v>34.700000000000003</v>
      </c>
      <c r="Q29" s="31">
        <f t="shared" si="2"/>
        <v>35</v>
      </c>
      <c r="R29" s="32">
        <f t="shared" si="3"/>
        <v>58.099999999999994</v>
      </c>
      <c r="S29" s="32">
        <f t="shared" si="4"/>
        <v>58.2</v>
      </c>
      <c r="T29" s="11" t="s">
        <v>213</v>
      </c>
      <c r="U29" s="11" t="s">
        <v>233</v>
      </c>
      <c r="V29" s="13" t="s">
        <v>231</v>
      </c>
      <c r="W29" s="13" t="s">
        <v>229</v>
      </c>
      <c r="X29" s="13" t="s">
        <v>367</v>
      </c>
      <c r="Y29" s="13" t="s">
        <v>197</v>
      </c>
      <c r="Z29" s="12">
        <v>12.3</v>
      </c>
      <c r="AA29" s="12">
        <v>13.3</v>
      </c>
      <c r="AB29" s="12">
        <v>9.9</v>
      </c>
      <c r="AC29" s="11" t="s">
        <v>201</v>
      </c>
      <c r="AD29" s="12">
        <v>-1.5</v>
      </c>
      <c r="AE29" s="12" t="s">
        <v>322</v>
      </c>
      <c r="AF29" s="12">
        <v>0.4</v>
      </c>
      <c r="AG29" s="12">
        <v>-1.9</v>
      </c>
      <c r="AH29" s="12"/>
      <c r="AI29" s="11" t="s">
        <v>323</v>
      </c>
      <c r="AJ29" s="11" t="s">
        <v>324</v>
      </c>
      <c r="AK29" s="11" t="s">
        <v>197</v>
      </c>
      <c r="AL29" s="8"/>
      <c r="AM29" s="8" t="s">
        <v>1137</v>
      </c>
      <c r="AN29" s="35" t="s">
        <v>1138</v>
      </c>
    </row>
    <row r="30" spans="1:40" s="5" customFormat="1">
      <c r="A30" s="28">
        <v>45451</v>
      </c>
      <c r="B30" s="27" t="s">
        <v>190</v>
      </c>
      <c r="C30" s="29" t="s">
        <v>215</v>
      </c>
      <c r="D30" s="30">
        <v>7.4999999999999997E-2</v>
      </c>
      <c r="E30" s="8" t="s">
        <v>1232</v>
      </c>
      <c r="F30" s="10">
        <v>12.8</v>
      </c>
      <c r="G30" s="10">
        <v>12.1</v>
      </c>
      <c r="H30" s="10">
        <v>11.8</v>
      </c>
      <c r="I30" s="10">
        <v>12.4</v>
      </c>
      <c r="J30" s="10">
        <v>12.2</v>
      </c>
      <c r="K30" s="10">
        <v>12.7</v>
      </c>
      <c r="L30" s="10">
        <v>11.7</v>
      </c>
      <c r="M30" s="10">
        <v>11.2</v>
      </c>
      <c r="N30" s="10">
        <v>11.1</v>
      </c>
      <c r="O30" s="31">
        <f t="shared" si="0"/>
        <v>36.700000000000003</v>
      </c>
      <c r="P30" s="31">
        <f t="shared" si="1"/>
        <v>37.299999999999997</v>
      </c>
      <c r="Q30" s="31">
        <f t="shared" si="2"/>
        <v>34</v>
      </c>
      <c r="R30" s="32">
        <f t="shared" si="3"/>
        <v>61.3</v>
      </c>
      <c r="S30" s="32">
        <f t="shared" si="4"/>
        <v>58.9</v>
      </c>
      <c r="T30" s="11" t="s">
        <v>221</v>
      </c>
      <c r="U30" s="11" t="s">
        <v>220</v>
      </c>
      <c r="V30" s="13" t="s">
        <v>367</v>
      </c>
      <c r="W30" s="13" t="s">
        <v>278</v>
      </c>
      <c r="X30" s="13" t="s">
        <v>237</v>
      </c>
      <c r="Y30" s="13" t="s">
        <v>197</v>
      </c>
      <c r="Z30" s="12">
        <v>14.6</v>
      </c>
      <c r="AA30" s="12">
        <v>16.100000000000001</v>
      </c>
      <c r="AB30" s="12">
        <v>9.6999999999999993</v>
      </c>
      <c r="AC30" s="11" t="s">
        <v>201</v>
      </c>
      <c r="AD30" s="12">
        <v>-0.4</v>
      </c>
      <c r="AE30" s="12">
        <v>-0.8</v>
      </c>
      <c r="AF30" s="12">
        <v>0.7</v>
      </c>
      <c r="AG30" s="12">
        <v>-1.9</v>
      </c>
      <c r="AH30" s="12"/>
      <c r="AI30" s="11" t="s">
        <v>323</v>
      </c>
      <c r="AJ30" s="11" t="s">
        <v>323</v>
      </c>
      <c r="AK30" s="11" t="s">
        <v>180</v>
      </c>
      <c r="AL30" s="8"/>
      <c r="AM30" s="8" t="s">
        <v>1258</v>
      </c>
      <c r="AN30" s="35" t="s">
        <v>1259</v>
      </c>
    </row>
    <row r="31" spans="1:40" s="5" customFormat="1">
      <c r="A31" s="28">
        <v>45452</v>
      </c>
      <c r="B31" s="27" t="s">
        <v>1141</v>
      </c>
      <c r="C31" s="29" t="s">
        <v>215</v>
      </c>
      <c r="D31" s="30">
        <v>7.3692129629629635E-2</v>
      </c>
      <c r="E31" s="8" t="s">
        <v>1253</v>
      </c>
      <c r="F31" s="10">
        <v>13.1</v>
      </c>
      <c r="G31" s="10">
        <v>11.4</v>
      </c>
      <c r="H31" s="10">
        <v>12.4</v>
      </c>
      <c r="I31" s="10">
        <v>12.5</v>
      </c>
      <c r="J31" s="10">
        <v>11.9</v>
      </c>
      <c r="K31" s="10">
        <v>11.5</v>
      </c>
      <c r="L31" s="10">
        <v>11.3</v>
      </c>
      <c r="M31" s="10">
        <v>11.1</v>
      </c>
      <c r="N31" s="10">
        <v>11.5</v>
      </c>
      <c r="O31" s="31">
        <f t="shared" si="0"/>
        <v>36.9</v>
      </c>
      <c r="P31" s="31">
        <f t="shared" si="1"/>
        <v>35.9</v>
      </c>
      <c r="Q31" s="31">
        <f t="shared" si="2"/>
        <v>33.9</v>
      </c>
      <c r="R31" s="32">
        <f t="shared" si="3"/>
        <v>61.3</v>
      </c>
      <c r="S31" s="32">
        <f t="shared" si="4"/>
        <v>57.300000000000004</v>
      </c>
      <c r="T31" s="11" t="s">
        <v>219</v>
      </c>
      <c r="U31" s="11" t="s">
        <v>220</v>
      </c>
      <c r="V31" s="13" t="s">
        <v>367</v>
      </c>
      <c r="W31" s="13" t="s">
        <v>272</v>
      </c>
      <c r="X31" s="13" t="s">
        <v>412</v>
      </c>
      <c r="Y31" s="13" t="s">
        <v>197</v>
      </c>
      <c r="Z31" s="12">
        <v>12.3</v>
      </c>
      <c r="AA31" s="12">
        <v>14.5</v>
      </c>
      <c r="AB31" s="12">
        <v>9.9</v>
      </c>
      <c r="AC31" s="11" t="s">
        <v>201</v>
      </c>
      <c r="AD31" s="12">
        <v>-2.7</v>
      </c>
      <c r="AE31" s="12">
        <v>-0.8</v>
      </c>
      <c r="AF31" s="12">
        <v>-1.6</v>
      </c>
      <c r="AG31" s="12">
        <v>-1.9</v>
      </c>
      <c r="AH31" s="12" t="s">
        <v>329</v>
      </c>
      <c r="AI31" s="11" t="s">
        <v>523</v>
      </c>
      <c r="AJ31" s="11" t="s">
        <v>324</v>
      </c>
      <c r="AK31" s="11" t="s">
        <v>201</v>
      </c>
      <c r="AL31" s="8"/>
      <c r="AM31" s="8" t="s">
        <v>1276</v>
      </c>
      <c r="AN31" s="35" t="s">
        <v>1277</v>
      </c>
    </row>
    <row r="32" spans="1:40" s="5" customFormat="1">
      <c r="A32" s="28">
        <v>45452</v>
      </c>
      <c r="B32" s="27" t="s">
        <v>179</v>
      </c>
      <c r="C32" s="29" t="s">
        <v>215</v>
      </c>
      <c r="D32" s="30">
        <v>7.2303240740740737E-2</v>
      </c>
      <c r="E32" s="8" t="s">
        <v>1251</v>
      </c>
      <c r="F32" s="10">
        <v>12.8</v>
      </c>
      <c r="G32" s="10">
        <v>11.1</v>
      </c>
      <c r="H32" s="10">
        <v>11.3</v>
      </c>
      <c r="I32" s="10">
        <v>11.5</v>
      </c>
      <c r="J32" s="10">
        <v>11.6</v>
      </c>
      <c r="K32" s="10">
        <v>11.8</v>
      </c>
      <c r="L32" s="10">
        <v>11.5</v>
      </c>
      <c r="M32" s="10">
        <v>11.5</v>
      </c>
      <c r="N32" s="10">
        <v>11.6</v>
      </c>
      <c r="O32" s="31">
        <f t="shared" si="0"/>
        <v>35.200000000000003</v>
      </c>
      <c r="P32" s="31">
        <f t="shared" si="1"/>
        <v>34.900000000000006</v>
      </c>
      <c r="Q32" s="31">
        <f t="shared" si="2"/>
        <v>34.6</v>
      </c>
      <c r="R32" s="32">
        <f t="shared" si="3"/>
        <v>58.300000000000004</v>
      </c>
      <c r="S32" s="32">
        <f t="shared" si="4"/>
        <v>58</v>
      </c>
      <c r="T32" s="11" t="s">
        <v>213</v>
      </c>
      <c r="U32" s="11" t="s">
        <v>233</v>
      </c>
      <c r="V32" s="13" t="s">
        <v>412</v>
      </c>
      <c r="W32" s="13" t="s">
        <v>407</v>
      </c>
      <c r="X32" s="13" t="s">
        <v>238</v>
      </c>
      <c r="Y32" s="13" t="s">
        <v>197</v>
      </c>
      <c r="Z32" s="12">
        <v>12.3</v>
      </c>
      <c r="AA32" s="12">
        <v>14.5</v>
      </c>
      <c r="AB32" s="12">
        <v>9.9</v>
      </c>
      <c r="AC32" s="11" t="s">
        <v>201</v>
      </c>
      <c r="AD32" s="12">
        <v>-0.9</v>
      </c>
      <c r="AE32" s="12">
        <v>-0.2</v>
      </c>
      <c r="AF32" s="12">
        <v>0.8</v>
      </c>
      <c r="AG32" s="12">
        <v>-1.9</v>
      </c>
      <c r="AH32" s="12" t="s">
        <v>329</v>
      </c>
      <c r="AI32" s="11" t="s">
        <v>323</v>
      </c>
      <c r="AJ32" s="11" t="s">
        <v>324</v>
      </c>
      <c r="AK32" s="11" t="s">
        <v>197</v>
      </c>
      <c r="AL32" s="8"/>
      <c r="AM32" s="8"/>
      <c r="AN32" s="35"/>
    </row>
    <row r="33" spans="1:40" s="5" customFormat="1">
      <c r="A33" s="28">
        <v>45458</v>
      </c>
      <c r="B33" s="27" t="s">
        <v>186</v>
      </c>
      <c r="C33" s="29" t="s">
        <v>215</v>
      </c>
      <c r="D33" s="30">
        <v>7.2951388888888885E-2</v>
      </c>
      <c r="E33" s="8" t="s">
        <v>1309</v>
      </c>
      <c r="F33" s="10">
        <v>12.5</v>
      </c>
      <c r="G33" s="10">
        <v>11.1</v>
      </c>
      <c r="H33" s="10">
        <v>11.8</v>
      </c>
      <c r="I33" s="10">
        <v>12.3</v>
      </c>
      <c r="J33" s="10">
        <v>12.1</v>
      </c>
      <c r="K33" s="10">
        <v>11.9</v>
      </c>
      <c r="L33" s="10">
        <v>11.2</v>
      </c>
      <c r="M33" s="10">
        <v>11.1</v>
      </c>
      <c r="N33" s="10">
        <v>11.3</v>
      </c>
      <c r="O33" s="31">
        <f t="shared" si="0"/>
        <v>35.400000000000006</v>
      </c>
      <c r="P33" s="31">
        <f t="shared" si="1"/>
        <v>36.299999999999997</v>
      </c>
      <c r="Q33" s="31">
        <f t="shared" si="2"/>
        <v>33.599999999999994</v>
      </c>
      <c r="R33" s="32">
        <f t="shared" si="3"/>
        <v>59.800000000000004</v>
      </c>
      <c r="S33" s="32">
        <f t="shared" si="4"/>
        <v>57.600000000000009</v>
      </c>
      <c r="T33" s="11" t="s">
        <v>219</v>
      </c>
      <c r="U33" s="11" t="s">
        <v>220</v>
      </c>
      <c r="V33" s="13" t="s">
        <v>246</v>
      </c>
      <c r="W33" s="13" t="s">
        <v>246</v>
      </c>
      <c r="X33" s="13" t="s">
        <v>246</v>
      </c>
      <c r="Y33" s="13" t="s">
        <v>180</v>
      </c>
      <c r="Z33" s="12">
        <v>14</v>
      </c>
      <c r="AA33" s="12">
        <v>16.3</v>
      </c>
      <c r="AB33" s="12">
        <v>9.5</v>
      </c>
      <c r="AC33" s="11" t="s">
        <v>201</v>
      </c>
      <c r="AD33" s="12">
        <v>-2.4</v>
      </c>
      <c r="AE33" s="12">
        <v>-0.7</v>
      </c>
      <c r="AF33" s="12">
        <v>-1</v>
      </c>
      <c r="AG33" s="12">
        <v>-2.1</v>
      </c>
      <c r="AH33" s="12"/>
      <c r="AI33" s="11" t="s">
        <v>523</v>
      </c>
      <c r="AJ33" s="11" t="s">
        <v>324</v>
      </c>
      <c r="AK33" s="11" t="s">
        <v>197</v>
      </c>
      <c r="AL33" s="8"/>
      <c r="AM33" s="8" t="s">
        <v>1330</v>
      </c>
      <c r="AN33" s="35" t="s">
        <v>1331</v>
      </c>
    </row>
    <row r="34" spans="1:40" s="5" customFormat="1">
      <c r="A34" s="28">
        <v>45459</v>
      </c>
      <c r="B34" s="27" t="s">
        <v>190</v>
      </c>
      <c r="C34" s="29" t="s">
        <v>215</v>
      </c>
      <c r="D34" s="30">
        <v>7.435185185185185E-2</v>
      </c>
      <c r="E34" s="8" t="s">
        <v>1319</v>
      </c>
      <c r="F34" s="10">
        <v>12.9</v>
      </c>
      <c r="G34" s="10">
        <v>11.1</v>
      </c>
      <c r="H34" s="10">
        <v>11.7</v>
      </c>
      <c r="I34" s="10">
        <v>12.2</v>
      </c>
      <c r="J34" s="10">
        <v>12.4</v>
      </c>
      <c r="K34" s="10">
        <v>12.4</v>
      </c>
      <c r="L34" s="10">
        <v>11.5</v>
      </c>
      <c r="M34" s="10">
        <v>11.2</v>
      </c>
      <c r="N34" s="10">
        <v>12</v>
      </c>
      <c r="O34" s="31">
        <f t="shared" si="0"/>
        <v>35.700000000000003</v>
      </c>
      <c r="P34" s="31">
        <f t="shared" si="1"/>
        <v>37</v>
      </c>
      <c r="Q34" s="31">
        <f t="shared" si="2"/>
        <v>34.700000000000003</v>
      </c>
      <c r="R34" s="32">
        <f t="shared" si="3"/>
        <v>60.300000000000004</v>
      </c>
      <c r="S34" s="32">
        <f t="shared" si="4"/>
        <v>59.5</v>
      </c>
      <c r="T34" s="11" t="s">
        <v>219</v>
      </c>
      <c r="U34" s="11" t="s">
        <v>220</v>
      </c>
      <c r="V34" s="13" t="s">
        <v>280</v>
      </c>
      <c r="W34" s="13" t="s">
        <v>391</v>
      </c>
      <c r="X34" s="13" t="s">
        <v>216</v>
      </c>
      <c r="Y34" s="13" t="s">
        <v>180</v>
      </c>
      <c r="Z34" s="12">
        <v>15</v>
      </c>
      <c r="AA34" s="12">
        <v>17.399999999999999</v>
      </c>
      <c r="AB34" s="12">
        <v>9.3000000000000007</v>
      </c>
      <c r="AC34" s="11" t="s">
        <v>201</v>
      </c>
      <c r="AD34" s="12">
        <v>-1</v>
      </c>
      <c r="AE34" s="12">
        <v>-0.6</v>
      </c>
      <c r="AF34" s="12">
        <v>0.4</v>
      </c>
      <c r="AG34" s="12">
        <v>-2</v>
      </c>
      <c r="AH34" s="12"/>
      <c r="AI34" s="11" t="s">
        <v>323</v>
      </c>
      <c r="AJ34" s="11" t="s">
        <v>323</v>
      </c>
      <c r="AK34" s="11" t="s">
        <v>180</v>
      </c>
      <c r="AL34" s="8"/>
      <c r="AM34" s="8" t="s">
        <v>1360</v>
      </c>
      <c r="AN34" s="35" t="s">
        <v>1361</v>
      </c>
    </row>
    <row r="35" spans="1:40" s="5" customFormat="1">
      <c r="A35" s="28">
        <v>45465</v>
      </c>
      <c r="B35" s="27" t="s">
        <v>1142</v>
      </c>
      <c r="C35" s="29" t="s">
        <v>215</v>
      </c>
      <c r="D35" s="30">
        <v>7.5775462962962961E-2</v>
      </c>
      <c r="E35" s="8" t="s">
        <v>1380</v>
      </c>
      <c r="F35" s="10">
        <v>12.9</v>
      </c>
      <c r="G35" s="10">
        <v>12.1</v>
      </c>
      <c r="H35" s="10">
        <v>12.7</v>
      </c>
      <c r="I35" s="10">
        <v>13</v>
      </c>
      <c r="J35" s="10">
        <v>12.6</v>
      </c>
      <c r="K35" s="10">
        <v>12.6</v>
      </c>
      <c r="L35" s="10">
        <v>11.4</v>
      </c>
      <c r="M35" s="10">
        <v>11.2</v>
      </c>
      <c r="N35" s="10">
        <v>11.2</v>
      </c>
      <c r="O35" s="31">
        <f t="shared" si="0"/>
        <v>37.700000000000003</v>
      </c>
      <c r="P35" s="31">
        <f t="shared" si="1"/>
        <v>38.200000000000003</v>
      </c>
      <c r="Q35" s="31">
        <f t="shared" si="2"/>
        <v>33.799999999999997</v>
      </c>
      <c r="R35" s="32">
        <f t="shared" si="3"/>
        <v>63.300000000000004</v>
      </c>
      <c r="S35" s="32">
        <f t="shared" si="4"/>
        <v>59</v>
      </c>
      <c r="T35" s="11" t="s">
        <v>221</v>
      </c>
      <c r="U35" s="11" t="s">
        <v>220</v>
      </c>
      <c r="V35" s="13" t="s">
        <v>395</v>
      </c>
      <c r="W35" s="13" t="s">
        <v>272</v>
      </c>
      <c r="X35" s="13" t="s">
        <v>1381</v>
      </c>
      <c r="Y35" s="13" t="s">
        <v>180</v>
      </c>
      <c r="Z35" s="12">
        <v>17.899999999999999</v>
      </c>
      <c r="AA35" s="12">
        <v>18.8</v>
      </c>
      <c r="AB35" s="12">
        <v>9.3000000000000007</v>
      </c>
      <c r="AC35" s="11" t="s">
        <v>196</v>
      </c>
      <c r="AD35" s="12">
        <v>0.3</v>
      </c>
      <c r="AE35" s="12">
        <v>-1.1000000000000001</v>
      </c>
      <c r="AF35" s="12">
        <v>0.6</v>
      </c>
      <c r="AG35" s="12">
        <v>-1.4</v>
      </c>
      <c r="AH35" s="12"/>
      <c r="AI35" s="11" t="s">
        <v>323</v>
      </c>
      <c r="AJ35" s="11" t="s">
        <v>324</v>
      </c>
      <c r="AK35" s="11" t="s">
        <v>197</v>
      </c>
      <c r="AL35" s="8"/>
      <c r="AM35" s="8" t="s">
        <v>1382</v>
      </c>
      <c r="AN35" s="35" t="s">
        <v>1416</v>
      </c>
    </row>
    <row r="36" spans="1:40" s="5" customFormat="1">
      <c r="A36" s="28">
        <v>45465</v>
      </c>
      <c r="B36" s="27" t="s">
        <v>189</v>
      </c>
      <c r="C36" s="29" t="s">
        <v>215</v>
      </c>
      <c r="D36" s="30">
        <v>7.362268518518518E-2</v>
      </c>
      <c r="E36" s="8" t="s">
        <v>1371</v>
      </c>
      <c r="F36" s="10">
        <v>12.9</v>
      </c>
      <c r="G36" s="10">
        <v>11.8</v>
      </c>
      <c r="H36" s="10">
        <v>12.3</v>
      </c>
      <c r="I36" s="10">
        <v>12.2</v>
      </c>
      <c r="J36" s="10">
        <v>11.7</v>
      </c>
      <c r="K36" s="10">
        <v>11.4</v>
      </c>
      <c r="L36" s="10">
        <v>11</v>
      </c>
      <c r="M36" s="10">
        <v>11.2</v>
      </c>
      <c r="N36" s="10">
        <v>11.6</v>
      </c>
      <c r="O36" s="31">
        <f t="shared" si="0"/>
        <v>37</v>
      </c>
      <c r="P36" s="31">
        <f t="shared" si="1"/>
        <v>35.299999999999997</v>
      </c>
      <c r="Q36" s="31">
        <f t="shared" si="2"/>
        <v>33.799999999999997</v>
      </c>
      <c r="R36" s="32">
        <f t="shared" si="3"/>
        <v>60.900000000000006</v>
      </c>
      <c r="S36" s="32">
        <f t="shared" si="4"/>
        <v>56.9</v>
      </c>
      <c r="T36" s="11" t="s">
        <v>219</v>
      </c>
      <c r="U36" s="11" t="s">
        <v>220</v>
      </c>
      <c r="V36" s="13" t="s">
        <v>595</v>
      </c>
      <c r="W36" s="13" t="s">
        <v>222</v>
      </c>
      <c r="X36" s="13" t="s">
        <v>235</v>
      </c>
      <c r="Y36" s="13" t="s">
        <v>180</v>
      </c>
      <c r="Z36" s="12">
        <v>17.899999999999999</v>
      </c>
      <c r="AA36" s="12">
        <v>18.8</v>
      </c>
      <c r="AB36" s="12">
        <v>9.3000000000000007</v>
      </c>
      <c r="AC36" s="11" t="s">
        <v>196</v>
      </c>
      <c r="AD36" s="12">
        <v>-0.2</v>
      </c>
      <c r="AE36" s="12">
        <v>-0.8</v>
      </c>
      <c r="AF36" s="12">
        <v>0.4</v>
      </c>
      <c r="AG36" s="12">
        <v>-1.4</v>
      </c>
      <c r="AH36" s="12"/>
      <c r="AI36" s="11" t="s">
        <v>323</v>
      </c>
      <c r="AJ36" s="11" t="s">
        <v>324</v>
      </c>
      <c r="AK36" s="11" t="s">
        <v>197</v>
      </c>
      <c r="AL36" s="8"/>
      <c r="AM36" s="8" t="s">
        <v>1389</v>
      </c>
      <c r="AN36" s="35" t="s">
        <v>1407</v>
      </c>
    </row>
    <row r="37" spans="1:40" s="5" customFormat="1">
      <c r="A37" s="28">
        <v>45466</v>
      </c>
      <c r="B37" s="27" t="s">
        <v>186</v>
      </c>
      <c r="C37" s="29" t="s">
        <v>1152</v>
      </c>
      <c r="D37" s="30">
        <v>7.362268518518518E-2</v>
      </c>
      <c r="E37" s="8" t="s">
        <v>1399</v>
      </c>
      <c r="F37" s="10">
        <v>12.8</v>
      </c>
      <c r="G37" s="10">
        <v>11.2</v>
      </c>
      <c r="H37" s="10">
        <v>11.6</v>
      </c>
      <c r="I37" s="10">
        <v>11.8</v>
      </c>
      <c r="J37" s="10">
        <v>12</v>
      </c>
      <c r="K37" s="10">
        <v>11.9</v>
      </c>
      <c r="L37" s="10">
        <v>11.7</v>
      </c>
      <c r="M37" s="10">
        <v>11.7</v>
      </c>
      <c r="N37" s="10">
        <v>11.4</v>
      </c>
      <c r="O37" s="31">
        <f t="shared" si="0"/>
        <v>35.6</v>
      </c>
      <c r="P37" s="31">
        <f t="shared" si="1"/>
        <v>35.700000000000003</v>
      </c>
      <c r="Q37" s="31">
        <f t="shared" si="2"/>
        <v>34.799999999999997</v>
      </c>
      <c r="R37" s="32">
        <f t="shared" si="3"/>
        <v>59.400000000000006</v>
      </c>
      <c r="S37" s="32">
        <f t="shared" si="4"/>
        <v>58.699999999999996</v>
      </c>
      <c r="T37" s="11" t="s">
        <v>219</v>
      </c>
      <c r="U37" s="11" t="s">
        <v>220</v>
      </c>
      <c r="V37" s="13" t="s">
        <v>272</v>
      </c>
      <c r="W37" s="13" t="s">
        <v>594</v>
      </c>
      <c r="X37" s="13" t="s">
        <v>1400</v>
      </c>
      <c r="Y37" s="13" t="s">
        <v>180</v>
      </c>
      <c r="Z37" s="12">
        <v>14.5</v>
      </c>
      <c r="AA37" s="12">
        <v>14.7</v>
      </c>
      <c r="AB37" s="12">
        <v>8.3000000000000007</v>
      </c>
      <c r="AC37" s="11" t="s">
        <v>197</v>
      </c>
      <c r="AD37" s="12">
        <v>-1.6</v>
      </c>
      <c r="AE37" s="12">
        <v>-0.2</v>
      </c>
      <c r="AF37" s="12">
        <v>-1</v>
      </c>
      <c r="AG37" s="12">
        <v>-0.8</v>
      </c>
      <c r="AH37" s="12"/>
      <c r="AI37" s="11" t="s">
        <v>523</v>
      </c>
      <c r="AJ37" s="11" t="s">
        <v>324</v>
      </c>
      <c r="AK37" s="11" t="s">
        <v>197</v>
      </c>
      <c r="AL37" s="8"/>
      <c r="AM37" s="8" t="s">
        <v>1424</v>
      </c>
      <c r="AN37" s="35" t="s">
        <v>1425</v>
      </c>
    </row>
    <row r="38" spans="1:40" s="5" customFormat="1">
      <c r="A38" s="28">
        <v>45466</v>
      </c>
      <c r="B38" s="27" t="s">
        <v>187</v>
      </c>
      <c r="C38" s="29" t="s">
        <v>738</v>
      </c>
      <c r="D38" s="30">
        <v>7.3703703703703702E-2</v>
      </c>
      <c r="E38" s="8" t="s">
        <v>1401</v>
      </c>
      <c r="F38" s="10">
        <v>12.7</v>
      </c>
      <c r="G38" s="10">
        <v>11.6</v>
      </c>
      <c r="H38" s="10">
        <v>11.9</v>
      </c>
      <c r="I38" s="10">
        <v>11.8</v>
      </c>
      <c r="J38" s="10">
        <v>12.2</v>
      </c>
      <c r="K38" s="10">
        <v>11.9</v>
      </c>
      <c r="L38" s="10">
        <v>11.3</v>
      </c>
      <c r="M38" s="10">
        <v>11.5</v>
      </c>
      <c r="N38" s="10">
        <v>11.9</v>
      </c>
      <c r="O38" s="31">
        <f t="shared" si="0"/>
        <v>36.199999999999996</v>
      </c>
      <c r="P38" s="31">
        <f t="shared" si="1"/>
        <v>35.9</v>
      </c>
      <c r="Q38" s="31">
        <f t="shared" si="2"/>
        <v>34.700000000000003</v>
      </c>
      <c r="R38" s="32">
        <f t="shared" si="3"/>
        <v>60.2</v>
      </c>
      <c r="S38" s="32">
        <f t="shared" si="4"/>
        <v>58.800000000000004</v>
      </c>
      <c r="T38" s="11" t="s">
        <v>219</v>
      </c>
      <c r="U38" s="11" t="s">
        <v>220</v>
      </c>
      <c r="V38" s="13" t="s">
        <v>248</v>
      </c>
      <c r="W38" s="13" t="s">
        <v>368</v>
      </c>
      <c r="X38" s="13" t="s">
        <v>218</v>
      </c>
      <c r="Y38" s="13" t="s">
        <v>180</v>
      </c>
      <c r="Z38" s="12">
        <v>14.5</v>
      </c>
      <c r="AA38" s="12">
        <v>14.7</v>
      </c>
      <c r="AB38" s="12">
        <v>8.3000000000000007</v>
      </c>
      <c r="AC38" s="11" t="s">
        <v>197</v>
      </c>
      <c r="AD38" s="12">
        <v>-0.2</v>
      </c>
      <c r="AE38" s="12">
        <v>-0.3</v>
      </c>
      <c r="AF38" s="12">
        <v>0.3</v>
      </c>
      <c r="AG38" s="12">
        <v>-0.8</v>
      </c>
      <c r="AH38" s="12"/>
      <c r="AI38" s="11" t="s">
        <v>324</v>
      </c>
      <c r="AJ38" s="11" t="s">
        <v>324</v>
      </c>
      <c r="AK38" s="11" t="s">
        <v>197</v>
      </c>
      <c r="AL38" s="8"/>
      <c r="AM38" s="8" t="s">
        <v>1420</v>
      </c>
      <c r="AN38" s="35" t="s">
        <v>1421</v>
      </c>
    </row>
    <row r="39" spans="1:40" s="5" customFormat="1">
      <c r="A39" s="28">
        <v>45570</v>
      </c>
      <c r="B39" s="27" t="s">
        <v>1370</v>
      </c>
      <c r="C39" s="29" t="s">
        <v>215</v>
      </c>
      <c r="D39" s="30">
        <v>7.5104166666666666E-2</v>
      </c>
      <c r="E39" s="8" t="s">
        <v>1450</v>
      </c>
      <c r="F39" s="10">
        <v>13.1</v>
      </c>
      <c r="G39" s="10">
        <v>11.5</v>
      </c>
      <c r="H39" s="10">
        <v>12.2</v>
      </c>
      <c r="I39" s="10">
        <v>12.7</v>
      </c>
      <c r="J39" s="10">
        <v>12.5</v>
      </c>
      <c r="K39" s="10">
        <v>12.7</v>
      </c>
      <c r="L39" s="10">
        <v>12</v>
      </c>
      <c r="M39" s="10">
        <v>11.3</v>
      </c>
      <c r="N39" s="10">
        <v>10.9</v>
      </c>
      <c r="O39" s="31">
        <f t="shared" si="0"/>
        <v>36.799999999999997</v>
      </c>
      <c r="P39" s="31">
        <f t="shared" si="1"/>
        <v>37.9</v>
      </c>
      <c r="Q39" s="31">
        <f t="shared" si="2"/>
        <v>34.200000000000003</v>
      </c>
      <c r="R39" s="32">
        <f t="shared" si="3"/>
        <v>62</v>
      </c>
      <c r="S39" s="32">
        <f t="shared" si="4"/>
        <v>59.4</v>
      </c>
      <c r="T39" s="11" t="s">
        <v>221</v>
      </c>
      <c r="U39" s="11" t="s">
        <v>220</v>
      </c>
      <c r="V39" s="13" t="s">
        <v>237</v>
      </c>
      <c r="W39" s="13" t="s">
        <v>412</v>
      </c>
      <c r="X39" s="13" t="s">
        <v>1453</v>
      </c>
      <c r="Y39" s="13" t="s">
        <v>201</v>
      </c>
      <c r="Z39" s="12">
        <v>14.1</v>
      </c>
      <c r="AA39" s="12">
        <v>14.7</v>
      </c>
      <c r="AB39" s="12">
        <v>9.6</v>
      </c>
      <c r="AC39" s="11" t="s">
        <v>201</v>
      </c>
      <c r="AD39" s="12">
        <v>0.2</v>
      </c>
      <c r="AE39" s="12">
        <v>-0.9</v>
      </c>
      <c r="AF39" s="12">
        <v>1.1000000000000001</v>
      </c>
      <c r="AG39" s="12">
        <v>-1.8</v>
      </c>
      <c r="AH39" s="12"/>
      <c r="AI39" s="11" t="s">
        <v>328</v>
      </c>
      <c r="AJ39" s="11" t="s">
        <v>323</v>
      </c>
      <c r="AK39" s="11" t="s">
        <v>197</v>
      </c>
      <c r="AL39" s="8"/>
      <c r="AM39" s="8" t="s">
        <v>1502</v>
      </c>
      <c r="AN39" s="35" t="s">
        <v>1503</v>
      </c>
    </row>
    <row r="40" spans="1:40" s="5" customFormat="1">
      <c r="A40" s="28">
        <v>45570</v>
      </c>
      <c r="B40" s="27" t="s">
        <v>1444</v>
      </c>
      <c r="C40" s="29" t="s">
        <v>1152</v>
      </c>
      <c r="D40" s="30">
        <v>7.3715277777777782E-2</v>
      </c>
      <c r="E40" s="8" t="s">
        <v>1459</v>
      </c>
      <c r="F40" s="10">
        <v>12.7</v>
      </c>
      <c r="G40" s="10">
        <v>11.4</v>
      </c>
      <c r="H40" s="10">
        <v>12</v>
      </c>
      <c r="I40" s="10">
        <v>12.2</v>
      </c>
      <c r="J40" s="10">
        <v>11.9</v>
      </c>
      <c r="K40" s="10">
        <v>12.1</v>
      </c>
      <c r="L40" s="10">
        <v>11.5</v>
      </c>
      <c r="M40" s="10">
        <v>11.4</v>
      </c>
      <c r="N40" s="10">
        <v>11.7</v>
      </c>
      <c r="O40" s="31">
        <f t="shared" si="0"/>
        <v>36.1</v>
      </c>
      <c r="P40" s="31">
        <f t="shared" si="1"/>
        <v>36.200000000000003</v>
      </c>
      <c r="Q40" s="31">
        <f t="shared" si="2"/>
        <v>34.599999999999994</v>
      </c>
      <c r="R40" s="32">
        <f t="shared" si="3"/>
        <v>60.199999999999996</v>
      </c>
      <c r="S40" s="32">
        <f t="shared" si="4"/>
        <v>58.599999999999994</v>
      </c>
      <c r="T40" s="11" t="s">
        <v>219</v>
      </c>
      <c r="U40" s="11" t="s">
        <v>220</v>
      </c>
      <c r="V40" s="13" t="s">
        <v>272</v>
      </c>
      <c r="W40" s="13" t="s">
        <v>255</v>
      </c>
      <c r="X40" s="13" t="s">
        <v>912</v>
      </c>
      <c r="Y40" s="13" t="s">
        <v>201</v>
      </c>
      <c r="Z40" s="12">
        <v>14.1</v>
      </c>
      <c r="AA40" s="12">
        <v>14.7</v>
      </c>
      <c r="AB40" s="12">
        <v>9.6</v>
      </c>
      <c r="AC40" s="11" t="s">
        <v>196</v>
      </c>
      <c r="AD40" s="12">
        <v>-0.8</v>
      </c>
      <c r="AE40" s="12">
        <v>-0.3</v>
      </c>
      <c r="AF40" s="12">
        <v>0.4</v>
      </c>
      <c r="AG40" s="12">
        <v>-1.5</v>
      </c>
      <c r="AH40" s="12"/>
      <c r="AI40" s="11" t="s">
        <v>323</v>
      </c>
      <c r="AJ40" s="11" t="s">
        <v>324</v>
      </c>
      <c r="AK40" s="11" t="s">
        <v>197</v>
      </c>
      <c r="AL40" s="8"/>
      <c r="AM40" s="8" t="s">
        <v>1488</v>
      </c>
      <c r="AN40" s="35" t="s">
        <v>1489</v>
      </c>
    </row>
    <row r="41" spans="1:40" s="5" customFormat="1">
      <c r="A41" s="28">
        <v>45571</v>
      </c>
      <c r="B41" s="27" t="s">
        <v>1141</v>
      </c>
      <c r="C41" s="29" t="s">
        <v>215</v>
      </c>
      <c r="D41" s="30">
        <v>7.5717592592592586E-2</v>
      </c>
      <c r="E41" s="8" t="s">
        <v>1466</v>
      </c>
      <c r="F41" s="10">
        <v>13</v>
      </c>
      <c r="G41" s="10">
        <v>11.6</v>
      </c>
      <c r="H41" s="10">
        <v>11.8</v>
      </c>
      <c r="I41" s="10">
        <v>12.8</v>
      </c>
      <c r="J41" s="10">
        <v>13</v>
      </c>
      <c r="K41" s="10">
        <v>13.2</v>
      </c>
      <c r="L41" s="10">
        <v>11.7</v>
      </c>
      <c r="M41" s="10">
        <v>11</v>
      </c>
      <c r="N41" s="10">
        <v>11.1</v>
      </c>
      <c r="O41" s="31">
        <f t="shared" si="0"/>
        <v>36.400000000000006</v>
      </c>
      <c r="P41" s="31">
        <f t="shared" si="1"/>
        <v>39</v>
      </c>
      <c r="Q41" s="31">
        <f t="shared" si="2"/>
        <v>33.799999999999997</v>
      </c>
      <c r="R41" s="32">
        <f t="shared" si="3"/>
        <v>62.2</v>
      </c>
      <c r="S41" s="32">
        <f t="shared" si="4"/>
        <v>60</v>
      </c>
      <c r="T41" s="11" t="s">
        <v>221</v>
      </c>
      <c r="U41" s="11" t="s">
        <v>220</v>
      </c>
      <c r="V41" s="13" t="s">
        <v>246</v>
      </c>
      <c r="W41" s="13" t="s">
        <v>246</v>
      </c>
      <c r="X41" s="13" t="s">
        <v>768</v>
      </c>
      <c r="Y41" s="13" t="s">
        <v>201</v>
      </c>
      <c r="Z41" s="12">
        <v>12.6</v>
      </c>
      <c r="AA41" s="12">
        <v>13.9</v>
      </c>
      <c r="AB41" s="12">
        <v>9.3000000000000007</v>
      </c>
      <c r="AC41" s="11" t="s">
        <v>201</v>
      </c>
      <c r="AD41" s="12">
        <v>0.2</v>
      </c>
      <c r="AE41" s="12">
        <v>-1.3</v>
      </c>
      <c r="AF41" s="12">
        <v>0.8</v>
      </c>
      <c r="AG41" s="12">
        <v>-1.9</v>
      </c>
      <c r="AH41" s="12"/>
      <c r="AI41" s="11" t="s">
        <v>323</v>
      </c>
      <c r="AJ41" s="11" t="s">
        <v>324</v>
      </c>
      <c r="AK41" s="11" t="s">
        <v>197</v>
      </c>
      <c r="AL41" s="8"/>
      <c r="AM41" s="8" t="s">
        <v>1517</v>
      </c>
      <c r="AN41" s="35" t="s">
        <v>1518</v>
      </c>
    </row>
    <row r="42" spans="1:40" s="5" customFormat="1">
      <c r="A42" s="28">
        <v>45571</v>
      </c>
      <c r="B42" s="27" t="s">
        <v>179</v>
      </c>
      <c r="C42" s="29" t="s">
        <v>215</v>
      </c>
      <c r="D42" s="30">
        <v>7.2928240740740738E-2</v>
      </c>
      <c r="E42" s="8" t="s">
        <v>1448</v>
      </c>
      <c r="F42" s="10">
        <v>12.7</v>
      </c>
      <c r="G42" s="10">
        <v>11</v>
      </c>
      <c r="H42" s="10">
        <v>11.6</v>
      </c>
      <c r="I42" s="10">
        <v>12.2</v>
      </c>
      <c r="J42" s="10">
        <v>11.9</v>
      </c>
      <c r="K42" s="10">
        <v>12</v>
      </c>
      <c r="L42" s="10">
        <v>11.3</v>
      </c>
      <c r="M42" s="10">
        <v>11</v>
      </c>
      <c r="N42" s="10">
        <v>11.4</v>
      </c>
      <c r="O42" s="31">
        <f t="shared" si="0"/>
        <v>35.299999999999997</v>
      </c>
      <c r="P42" s="31">
        <f t="shared" si="1"/>
        <v>36.1</v>
      </c>
      <c r="Q42" s="31">
        <f t="shared" si="2"/>
        <v>33.700000000000003</v>
      </c>
      <c r="R42" s="32">
        <f t="shared" si="3"/>
        <v>59.4</v>
      </c>
      <c r="S42" s="32">
        <f t="shared" si="4"/>
        <v>57.6</v>
      </c>
      <c r="T42" s="11" t="s">
        <v>219</v>
      </c>
      <c r="U42" s="11" t="s">
        <v>220</v>
      </c>
      <c r="V42" s="13" t="s">
        <v>234</v>
      </c>
      <c r="W42" s="13" t="s">
        <v>410</v>
      </c>
      <c r="X42" s="13" t="s">
        <v>508</v>
      </c>
      <c r="Y42" s="13" t="s">
        <v>201</v>
      </c>
      <c r="Z42" s="12">
        <v>12.6</v>
      </c>
      <c r="AA42" s="12">
        <v>13.9</v>
      </c>
      <c r="AB42" s="12">
        <v>9.3000000000000007</v>
      </c>
      <c r="AC42" s="11" t="s">
        <v>201</v>
      </c>
      <c r="AD42" s="12">
        <v>-0.5</v>
      </c>
      <c r="AE42" s="12">
        <v>-0.6</v>
      </c>
      <c r="AF42" s="12">
        <v>0.8</v>
      </c>
      <c r="AG42" s="12">
        <v>-1.9</v>
      </c>
      <c r="AH42" s="12"/>
      <c r="AI42" s="11" t="s">
        <v>323</v>
      </c>
      <c r="AJ42" s="11" t="s">
        <v>324</v>
      </c>
      <c r="AK42" s="11" t="s">
        <v>197</v>
      </c>
      <c r="AL42" s="8"/>
      <c r="AM42" s="8"/>
      <c r="AN42" s="35"/>
    </row>
    <row r="43" spans="1:40" s="5" customFormat="1">
      <c r="A43" s="28">
        <v>45578</v>
      </c>
      <c r="B43" s="27" t="s">
        <v>1446</v>
      </c>
      <c r="C43" s="29" t="s">
        <v>215</v>
      </c>
      <c r="D43" s="30">
        <v>7.4999999999999997E-2</v>
      </c>
      <c r="E43" s="8" t="s">
        <v>1533</v>
      </c>
      <c r="F43" s="10">
        <v>13</v>
      </c>
      <c r="G43" s="10">
        <v>11.4</v>
      </c>
      <c r="H43" s="10">
        <v>11.8</v>
      </c>
      <c r="I43" s="10">
        <v>12.3</v>
      </c>
      <c r="J43" s="10">
        <v>12.5</v>
      </c>
      <c r="K43" s="10">
        <v>12.4</v>
      </c>
      <c r="L43" s="10">
        <v>11.8</v>
      </c>
      <c r="M43" s="10">
        <v>11.3</v>
      </c>
      <c r="N43" s="10">
        <v>11.5</v>
      </c>
      <c r="O43" s="31">
        <f t="shared" ref="O43:O49" si="5">SUM(F43:H43)</f>
        <v>36.200000000000003</v>
      </c>
      <c r="P43" s="31">
        <f t="shared" ref="P43:P49" si="6">SUM(I43:K43)</f>
        <v>37.200000000000003</v>
      </c>
      <c r="Q43" s="31">
        <f t="shared" ref="Q43:Q49" si="7">SUM(L43:N43)</f>
        <v>34.6</v>
      </c>
      <c r="R43" s="32">
        <f t="shared" ref="R43:R49" si="8">SUM(F43:J43)</f>
        <v>61</v>
      </c>
      <c r="S43" s="32">
        <f t="shared" ref="S43:S49" si="9">SUM(J43:N43)</f>
        <v>59.5</v>
      </c>
      <c r="T43" s="11" t="s">
        <v>219</v>
      </c>
      <c r="U43" s="11" t="s">
        <v>220</v>
      </c>
      <c r="V43" s="13" t="s">
        <v>280</v>
      </c>
      <c r="W43" s="13" t="s">
        <v>245</v>
      </c>
      <c r="X43" s="13" t="s">
        <v>1453</v>
      </c>
      <c r="Y43" s="13" t="s">
        <v>201</v>
      </c>
      <c r="Z43" s="12">
        <v>13.9</v>
      </c>
      <c r="AA43" s="12">
        <v>12.8</v>
      </c>
      <c r="AB43" s="12">
        <v>9.6999999999999993</v>
      </c>
      <c r="AC43" s="11" t="s">
        <v>201</v>
      </c>
      <c r="AD43" s="12">
        <v>-0.7</v>
      </c>
      <c r="AE43" s="12">
        <v>-0.7</v>
      </c>
      <c r="AF43" s="12">
        <v>0.6</v>
      </c>
      <c r="AG43" s="12">
        <v>-2</v>
      </c>
      <c r="AH43" s="12"/>
      <c r="AI43" s="11" t="s">
        <v>323</v>
      </c>
      <c r="AJ43" s="11" t="s">
        <v>324</v>
      </c>
      <c r="AK43" s="11" t="s">
        <v>197</v>
      </c>
      <c r="AL43" s="8"/>
      <c r="AM43" s="8" t="s">
        <v>1551</v>
      </c>
      <c r="AN43" s="35" t="s">
        <v>1552</v>
      </c>
    </row>
    <row r="44" spans="1:40" s="5" customFormat="1">
      <c r="A44" s="28">
        <v>45579</v>
      </c>
      <c r="B44" s="27" t="s">
        <v>1141</v>
      </c>
      <c r="C44" s="29" t="s">
        <v>215</v>
      </c>
      <c r="D44" s="30">
        <v>7.4386574074074077E-2</v>
      </c>
      <c r="E44" s="8" t="s">
        <v>1525</v>
      </c>
      <c r="F44" s="10">
        <v>12.8</v>
      </c>
      <c r="G44" s="10">
        <v>11.3</v>
      </c>
      <c r="H44" s="10">
        <v>12</v>
      </c>
      <c r="I44" s="10">
        <v>12.7</v>
      </c>
      <c r="J44" s="10">
        <v>12.6</v>
      </c>
      <c r="K44" s="10">
        <v>12.6</v>
      </c>
      <c r="L44" s="10">
        <v>11.7</v>
      </c>
      <c r="M44" s="10">
        <v>10.9</v>
      </c>
      <c r="N44" s="10">
        <v>11.1</v>
      </c>
      <c r="O44" s="31">
        <f t="shared" si="5"/>
        <v>36.1</v>
      </c>
      <c r="P44" s="31">
        <f t="shared" si="6"/>
        <v>37.9</v>
      </c>
      <c r="Q44" s="31">
        <f t="shared" si="7"/>
        <v>33.700000000000003</v>
      </c>
      <c r="R44" s="32">
        <f t="shared" si="8"/>
        <v>61.4</v>
      </c>
      <c r="S44" s="32">
        <f t="shared" si="9"/>
        <v>58.9</v>
      </c>
      <c r="T44" s="11" t="s">
        <v>219</v>
      </c>
      <c r="U44" s="11" t="s">
        <v>220</v>
      </c>
      <c r="V44" s="13" t="s">
        <v>235</v>
      </c>
      <c r="W44" s="13" t="s">
        <v>247</v>
      </c>
      <c r="X44" s="13" t="s">
        <v>234</v>
      </c>
      <c r="Y44" s="13" t="s">
        <v>201</v>
      </c>
      <c r="Z44" s="12">
        <v>14.9</v>
      </c>
      <c r="AA44" s="12">
        <v>13.9</v>
      </c>
      <c r="AB44" s="12">
        <v>9.6</v>
      </c>
      <c r="AC44" s="11" t="s">
        <v>201</v>
      </c>
      <c r="AD44" s="12">
        <v>-1.3</v>
      </c>
      <c r="AE44" s="12">
        <v>-1.1000000000000001</v>
      </c>
      <c r="AF44" s="12">
        <v>-0.4</v>
      </c>
      <c r="AG44" s="12">
        <v>-2</v>
      </c>
      <c r="AH44" s="12" t="s">
        <v>329</v>
      </c>
      <c r="AI44" s="11" t="s">
        <v>327</v>
      </c>
      <c r="AJ44" s="11" t="s">
        <v>324</v>
      </c>
      <c r="AK44" s="11" t="s">
        <v>197</v>
      </c>
      <c r="AL44" s="8"/>
      <c r="AM44" s="8" t="s">
        <v>1577</v>
      </c>
      <c r="AN44" s="35" t="s">
        <v>1578</v>
      </c>
    </row>
    <row r="45" spans="1:40" s="5" customFormat="1">
      <c r="A45" s="28">
        <v>45579</v>
      </c>
      <c r="B45" s="26" t="s">
        <v>179</v>
      </c>
      <c r="C45" s="29" t="s">
        <v>215</v>
      </c>
      <c r="D45" s="30">
        <v>7.2303240740740737E-2</v>
      </c>
      <c r="E45" s="8" t="s">
        <v>1546</v>
      </c>
      <c r="F45" s="10">
        <v>12.7</v>
      </c>
      <c r="G45" s="10">
        <v>10.9</v>
      </c>
      <c r="H45" s="10">
        <v>11.5</v>
      </c>
      <c r="I45" s="10">
        <v>11.8</v>
      </c>
      <c r="J45" s="10">
        <v>11.8</v>
      </c>
      <c r="K45" s="10">
        <v>11.9</v>
      </c>
      <c r="L45" s="10">
        <v>11.7</v>
      </c>
      <c r="M45" s="10">
        <v>11.4</v>
      </c>
      <c r="N45" s="10">
        <v>11</v>
      </c>
      <c r="O45" s="31">
        <f t="shared" si="5"/>
        <v>35.1</v>
      </c>
      <c r="P45" s="31">
        <f t="shared" si="6"/>
        <v>35.5</v>
      </c>
      <c r="Q45" s="31">
        <f t="shared" si="7"/>
        <v>34.1</v>
      </c>
      <c r="R45" s="32">
        <f t="shared" si="8"/>
        <v>58.7</v>
      </c>
      <c r="S45" s="32">
        <f t="shared" si="9"/>
        <v>57.800000000000004</v>
      </c>
      <c r="T45" s="11" t="s">
        <v>213</v>
      </c>
      <c r="U45" s="11" t="s">
        <v>220</v>
      </c>
      <c r="V45" s="13" t="s">
        <v>223</v>
      </c>
      <c r="W45" s="13" t="s">
        <v>223</v>
      </c>
      <c r="X45" s="13" t="s">
        <v>218</v>
      </c>
      <c r="Y45" s="13" t="s">
        <v>201</v>
      </c>
      <c r="Z45" s="12">
        <v>14.9</v>
      </c>
      <c r="AA45" s="12">
        <v>13.9</v>
      </c>
      <c r="AB45" s="12">
        <v>9.6</v>
      </c>
      <c r="AC45" s="11" t="s">
        <v>201</v>
      </c>
      <c r="AD45" s="12">
        <v>-0.9</v>
      </c>
      <c r="AE45" s="12">
        <v>-0.3</v>
      </c>
      <c r="AF45" s="12">
        <v>0.8</v>
      </c>
      <c r="AG45" s="12">
        <v>-2</v>
      </c>
      <c r="AH45" s="12"/>
      <c r="AI45" s="11" t="s">
        <v>323</v>
      </c>
      <c r="AJ45" s="11" t="s">
        <v>324</v>
      </c>
      <c r="AK45" s="11" t="s">
        <v>197</v>
      </c>
      <c r="AL45" s="8"/>
      <c r="AM45" s="8"/>
      <c r="AN45" s="35"/>
    </row>
    <row r="46" spans="1:40" s="5" customFormat="1">
      <c r="A46" s="28">
        <v>45584</v>
      </c>
      <c r="B46" s="27" t="s">
        <v>1447</v>
      </c>
      <c r="C46" s="29" t="s">
        <v>215</v>
      </c>
      <c r="D46" s="30">
        <v>7.300925925925926E-2</v>
      </c>
      <c r="E46" s="8" t="s">
        <v>1604</v>
      </c>
      <c r="F46" s="10">
        <v>13.2</v>
      </c>
      <c r="G46" s="10">
        <v>11</v>
      </c>
      <c r="H46" s="10">
        <v>11.5</v>
      </c>
      <c r="I46" s="10">
        <v>12</v>
      </c>
      <c r="J46" s="10">
        <v>11.7</v>
      </c>
      <c r="K46" s="10">
        <v>12.1</v>
      </c>
      <c r="L46" s="10">
        <v>11.8</v>
      </c>
      <c r="M46" s="10">
        <v>11.3</v>
      </c>
      <c r="N46" s="10">
        <v>11.2</v>
      </c>
      <c r="O46" s="31">
        <f t="shared" si="5"/>
        <v>35.700000000000003</v>
      </c>
      <c r="P46" s="31">
        <f t="shared" si="6"/>
        <v>35.799999999999997</v>
      </c>
      <c r="Q46" s="31">
        <f t="shared" si="7"/>
        <v>34.299999999999997</v>
      </c>
      <c r="R46" s="32">
        <f t="shared" si="8"/>
        <v>59.400000000000006</v>
      </c>
      <c r="S46" s="32">
        <f t="shared" si="9"/>
        <v>58.099999999999994</v>
      </c>
      <c r="T46" s="11" t="s">
        <v>213</v>
      </c>
      <c r="U46" s="11" t="s">
        <v>220</v>
      </c>
      <c r="V46" s="13" t="s">
        <v>237</v>
      </c>
      <c r="W46" s="13" t="s">
        <v>367</v>
      </c>
      <c r="X46" s="13" t="s">
        <v>246</v>
      </c>
      <c r="Y46" s="13" t="s">
        <v>201</v>
      </c>
      <c r="Z46" s="12">
        <v>15.5</v>
      </c>
      <c r="AA46" s="12">
        <v>13.1</v>
      </c>
      <c r="AB46" s="12">
        <v>9.4</v>
      </c>
      <c r="AC46" s="11" t="s">
        <v>201</v>
      </c>
      <c r="AD46" s="12">
        <v>-1.5</v>
      </c>
      <c r="AE46" s="12">
        <v>-0.3</v>
      </c>
      <c r="AF46" s="12">
        <v>0.1</v>
      </c>
      <c r="AG46" s="12">
        <v>-1.9</v>
      </c>
      <c r="AH46" s="12"/>
      <c r="AI46" s="11" t="s">
        <v>324</v>
      </c>
      <c r="AJ46" s="11" t="s">
        <v>324</v>
      </c>
      <c r="AK46" s="11" t="s">
        <v>197</v>
      </c>
      <c r="AL46" s="8"/>
      <c r="AM46" s="8" t="s">
        <v>1640</v>
      </c>
      <c r="AN46" s="35" t="s">
        <v>1641</v>
      </c>
    </row>
    <row r="47" spans="1:40" s="5" customFormat="1">
      <c r="A47" s="28">
        <v>45584</v>
      </c>
      <c r="B47" s="27" t="s">
        <v>186</v>
      </c>
      <c r="C47" s="29" t="s">
        <v>215</v>
      </c>
      <c r="D47" s="30">
        <v>7.3657407407407408E-2</v>
      </c>
      <c r="E47" s="8" t="s">
        <v>1232</v>
      </c>
      <c r="F47" s="10">
        <v>13</v>
      </c>
      <c r="G47" s="10">
        <v>11.3</v>
      </c>
      <c r="H47" s="10">
        <v>11.8</v>
      </c>
      <c r="I47" s="10">
        <v>12.2</v>
      </c>
      <c r="J47" s="10">
        <v>12.1</v>
      </c>
      <c r="K47" s="10">
        <v>12.4</v>
      </c>
      <c r="L47" s="10">
        <v>11.6</v>
      </c>
      <c r="M47" s="10">
        <v>10.9</v>
      </c>
      <c r="N47" s="10">
        <v>11.1</v>
      </c>
      <c r="O47" s="31">
        <f t="shared" si="5"/>
        <v>36.1</v>
      </c>
      <c r="P47" s="31">
        <f t="shared" si="6"/>
        <v>36.699999999999996</v>
      </c>
      <c r="Q47" s="31">
        <f t="shared" si="7"/>
        <v>33.6</v>
      </c>
      <c r="R47" s="32">
        <f t="shared" si="8"/>
        <v>60.4</v>
      </c>
      <c r="S47" s="32">
        <f t="shared" si="9"/>
        <v>58.1</v>
      </c>
      <c r="T47" s="11" t="s">
        <v>219</v>
      </c>
      <c r="U47" s="11" t="s">
        <v>220</v>
      </c>
      <c r="V47" s="13" t="s">
        <v>367</v>
      </c>
      <c r="W47" s="13" t="s">
        <v>246</v>
      </c>
      <c r="X47" s="13" t="s">
        <v>1607</v>
      </c>
      <c r="Y47" s="13" t="s">
        <v>201</v>
      </c>
      <c r="Z47" s="12">
        <v>15.5</v>
      </c>
      <c r="AA47" s="12">
        <v>13.1</v>
      </c>
      <c r="AB47" s="12">
        <v>9.4</v>
      </c>
      <c r="AC47" s="11" t="s">
        <v>201</v>
      </c>
      <c r="AD47" s="12">
        <v>-1.3</v>
      </c>
      <c r="AE47" s="12">
        <v>-0.8</v>
      </c>
      <c r="AF47" s="12">
        <v>-0.2</v>
      </c>
      <c r="AG47" s="12">
        <v>-1.9</v>
      </c>
      <c r="AH47" s="12"/>
      <c r="AI47" s="11" t="s">
        <v>324</v>
      </c>
      <c r="AJ47" s="11" t="s">
        <v>324</v>
      </c>
      <c r="AK47" s="11" t="s">
        <v>197</v>
      </c>
      <c r="AL47" s="8"/>
      <c r="AM47" s="5" t="s">
        <v>1636</v>
      </c>
      <c r="AN47" s="35" t="s">
        <v>1637</v>
      </c>
    </row>
    <row r="48" spans="1:40" s="5" customFormat="1">
      <c r="A48" s="28">
        <v>45585</v>
      </c>
      <c r="B48" s="27" t="s">
        <v>1370</v>
      </c>
      <c r="C48" s="29" t="s">
        <v>215</v>
      </c>
      <c r="D48" s="30">
        <v>7.6388888888888895E-2</v>
      </c>
      <c r="E48" s="8" t="s">
        <v>1621</v>
      </c>
      <c r="F48" s="10">
        <v>12.8</v>
      </c>
      <c r="G48" s="10">
        <v>11.7</v>
      </c>
      <c r="H48" s="10">
        <v>12.7</v>
      </c>
      <c r="I48" s="10">
        <v>13.3</v>
      </c>
      <c r="J48" s="10">
        <v>12.9</v>
      </c>
      <c r="K48" s="10">
        <v>12.7</v>
      </c>
      <c r="L48" s="10">
        <v>11.7</v>
      </c>
      <c r="M48" s="10">
        <v>11.1</v>
      </c>
      <c r="N48" s="10">
        <v>11.1</v>
      </c>
      <c r="O48" s="31">
        <f t="shared" si="5"/>
        <v>37.200000000000003</v>
      </c>
      <c r="P48" s="31">
        <f t="shared" si="6"/>
        <v>38.900000000000006</v>
      </c>
      <c r="Q48" s="31">
        <f t="shared" si="7"/>
        <v>33.9</v>
      </c>
      <c r="R48" s="32">
        <f t="shared" si="8"/>
        <v>63.4</v>
      </c>
      <c r="S48" s="32">
        <f t="shared" si="9"/>
        <v>59.5</v>
      </c>
      <c r="T48" s="11" t="s">
        <v>221</v>
      </c>
      <c r="U48" s="11" t="s">
        <v>220</v>
      </c>
      <c r="V48" s="13" t="s">
        <v>378</v>
      </c>
      <c r="W48" s="13" t="s">
        <v>389</v>
      </c>
      <c r="X48" s="13" t="s">
        <v>599</v>
      </c>
      <c r="Y48" s="13" t="s">
        <v>201</v>
      </c>
      <c r="Z48" s="12">
        <v>13.7</v>
      </c>
      <c r="AA48" s="12">
        <v>13.1</v>
      </c>
      <c r="AB48" s="12">
        <v>9.3000000000000007</v>
      </c>
      <c r="AC48" s="11" t="s">
        <v>196</v>
      </c>
      <c r="AD48" s="12">
        <v>1.3</v>
      </c>
      <c r="AE48" s="12">
        <v>-1.3</v>
      </c>
      <c r="AF48" s="12">
        <v>1.4</v>
      </c>
      <c r="AG48" s="12">
        <v>-1.4</v>
      </c>
      <c r="AH48" s="12"/>
      <c r="AI48" s="11" t="s">
        <v>328</v>
      </c>
      <c r="AJ48" s="11" t="s">
        <v>323</v>
      </c>
      <c r="AK48" s="11" t="s">
        <v>180</v>
      </c>
      <c r="AL48" s="8"/>
      <c r="AM48" s="8" t="s">
        <v>1650</v>
      </c>
      <c r="AN48" s="35" t="s">
        <v>1651</v>
      </c>
    </row>
    <row r="49" spans="1:40" s="5" customFormat="1">
      <c r="A49" s="28">
        <v>45585</v>
      </c>
      <c r="B49" s="27" t="s">
        <v>1141</v>
      </c>
      <c r="C49" s="29" t="s">
        <v>215</v>
      </c>
      <c r="D49" s="30">
        <v>7.5057870370370372E-2</v>
      </c>
      <c r="E49" s="8" t="s">
        <v>1610</v>
      </c>
      <c r="F49" s="10">
        <v>12.9</v>
      </c>
      <c r="G49" s="10">
        <v>11.4</v>
      </c>
      <c r="H49" s="10">
        <v>11.6</v>
      </c>
      <c r="I49" s="10">
        <v>12.8</v>
      </c>
      <c r="J49" s="10">
        <v>12.9</v>
      </c>
      <c r="K49" s="10">
        <v>12.6</v>
      </c>
      <c r="L49" s="10">
        <v>11.9</v>
      </c>
      <c r="M49" s="10">
        <v>11.3</v>
      </c>
      <c r="N49" s="10">
        <v>11.1</v>
      </c>
      <c r="O49" s="31">
        <f t="shared" si="5"/>
        <v>35.9</v>
      </c>
      <c r="P49" s="31">
        <f t="shared" si="6"/>
        <v>38.300000000000004</v>
      </c>
      <c r="Q49" s="31">
        <f t="shared" si="7"/>
        <v>34.300000000000004</v>
      </c>
      <c r="R49" s="32">
        <f t="shared" si="8"/>
        <v>61.6</v>
      </c>
      <c r="S49" s="32">
        <f t="shared" si="9"/>
        <v>59.800000000000004</v>
      </c>
      <c r="T49" s="11" t="s">
        <v>219</v>
      </c>
      <c r="U49" s="11" t="s">
        <v>220</v>
      </c>
      <c r="V49" s="13" t="s">
        <v>237</v>
      </c>
      <c r="W49" s="13" t="s">
        <v>1463</v>
      </c>
      <c r="X49" s="13" t="s">
        <v>414</v>
      </c>
      <c r="Y49" s="13" t="s">
        <v>201</v>
      </c>
      <c r="Z49" s="12">
        <v>13.7</v>
      </c>
      <c r="AA49" s="12">
        <v>13.1</v>
      </c>
      <c r="AB49" s="12">
        <v>9.3000000000000007</v>
      </c>
      <c r="AC49" s="11" t="s">
        <v>196</v>
      </c>
      <c r="AD49" s="12">
        <v>-0.5</v>
      </c>
      <c r="AE49" s="12">
        <v>-1</v>
      </c>
      <c r="AF49" s="12">
        <v>-0.1</v>
      </c>
      <c r="AG49" s="12">
        <v>-1.4</v>
      </c>
      <c r="AH49" s="12"/>
      <c r="AI49" s="11" t="s">
        <v>324</v>
      </c>
      <c r="AJ49" s="11" t="s">
        <v>324</v>
      </c>
      <c r="AK49" s="11" t="s">
        <v>197</v>
      </c>
      <c r="AL49" s="8"/>
      <c r="AM49" s="8" t="s">
        <v>1654</v>
      </c>
      <c r="AN49" s="35" t="s">
        <v>1655</v>
      </c>
    </row>
    <row r="50" spans="1:40" s="5" customFormat="1">
      <c r="A50" s="28">
        <v>45598</v>
      </c>
      <c r="B50" s="27" t="s">
        <v>1370</v>
      </c>
      <c r="C50" s="29" t="s">
        <v>1152</v>
      </c>
      <c r="D50" s="30">
        <v>7.5717592592592586E-2</v>
      </c>
      <c r="E50" s="8" t="s">
        <v>1743</v>
      </c>
      <c r="F50" s="10">
        <v>12.9</v>
      </c>
      <c r="G50" s="10">
        <v>12.2</v>
      </c>
      <c r="H50" s="10">
        <v>12.3</v>
      </c>
      <c r="I50" s="10">
        <v>12.3</v>
      </c>
      <c r="J50" s="10">
        <v>12.6</v>
      </c>
      <c r="K50" s="10">
        <v>12.8</v>
      </c>
      <c r="L50" s="10">
        <v>11.5</v>
      </c>
      <c r="M50" s="10">
        <v>11.1</v>
      </c>
      <c r="N50" s="10">
        <v>11.5</v>
      </c>
      <c r="O50" s="31">
        <f>SUM(F50:H50)</f>
        <v>37.400000000000006</v>
      </c>
      <c r="P50" s="31">
        <f>SUM(I50:K50)</f>
        <v>37.700000000000003</v>
      </c>
      <c r="Q50" s="31">
        <f>SUM(L50:N50)</f>
        <v>34.1</v>
      </c>
      <c r="R50" s="32">
        <f>SUM(F50:J50)</f>
        <v>62.300000000000004</v>
      </c>
      <c r="S50" s="32">
        <f>SUM(J50:N50)</f>
        <v>59.5</v>
      </c>
      <c r="T50" s="11" t="s">
        <v>221</v>
      </c>
      <c r="U50" s="11" t="s">
        <v>220</v>
      </c>
      <c r="V50" s="13" t="s">
        <v>838</v>
      </c>
      <c r="W50" s="13" t="s">
        <v>242</v>
      </c>
      <c r="X50" s="13" t="s">
        <v>247</v>
      </c>
      <c r="Y50" s="13" t="s">
        <v>196</v>
      </c>
      <c r="Z50" s="12">
        <v>15.3</v>
      </c>
      <c r="AA50" s="12">
        <v>16.7</v>
      </c>
      <c r="AB50" s="12">
        <v>9.1</v>
      </c>
      <c r="AC50" s="11" t="s">
        <v>201</v>
      </c>
      <c r="AD50" s="12">
        <v>0.5</v>
      </c>
      <c r="AE50" s="12">
        <v>-0.9</v>
      </c>
      <c r="AF50" s="12">
        <v>1.3</v>
      </c>
      <c r="AG50" s="12">
        <v>-1.7</v>
      </c>
      <c r="AH50" s="12"/>
      <c r="AI50" s="11" t="s">
        <v>328</v>
      </c>
      <c r="AJ50" s="11" t="s">
        <v>324</v>
      </c>
      <c r="AK50" s="11" t="s">
        <v>197</v>
      </c>
      <c r="AL50" s="8"/>
      <c r="AM50" s="8" t="s">
        <v>1767</v>
      </c>
      <c r="AN50" s="35" t="s">
        <v>1768</v>
      </c>
    </row>
    <row r="51" spans="1:40" s="5" customFormat="1">
      <c r="A51" s="28">
        <v>45598</v>
      </c>
      <c r="B51" s="27" t="s">
        <v>189</v>
      </c>
      <c r="C51" s="29" t="s">
        <v>1152</v>
      </c>
      <c r="D51" s="30">
        <v>7.2928240740740738E-2</v>
      </c>
      <c r="E51" s="8" t="s">
        <v>1747</v>
      </c>
      <c r="F51" s="10">
        <v>12.6</v>
      </c>
      <c r="G51" s="10">
        <v>11.3</v>
      </c>
      <c r="H51" s="10">
        <v>11</v>
      </c>
      <c r="I51" s="10">
        <v>11.2</v>
      </c>
      <c r="J51" s="10">
        <v>11.4</v>
      </c>
      <c r="K51" s="10">
        <v>11.7</v>
      </c>
      <c r="L51" s="10">
        <v>11.8</v>
      </c>
      <c r="M51" s="10">
        <v>11.8</v>
      </c>
      <c r="N51" s="10">
        <v>12.3</v>
      </c>
      <c r="O51" s="31">
        <f>SUM(F51:H51)</f>
        <v>34.9</v>
      </c>
      <c r="P51" s="31">
        <f>SUM(I51:K51)</f>
        <v>34.299999999999997</v>
      </c>
      <c r="Q51" s="31">
        <f>SUM(L51:N51)</f>
        <v>35.900000000000006</v>
      </c>
      <c r="R51" s="32">
        <f>SUM(F51:J51)</f>
        <v>57.499999999999993</v>
      </c>
      <c r="S51" s="32">
        <f>SUM(J51:N51)</f>
        <v>59</v>
      </c>
      <c r="T51" s="11" t="s">
        <v>217</v>
      </c>
      <c r="U51" s="11" t="s">
        <v>214</v>
      </c>
      <c r="V51" s="13" t="s">
        <v>218</v>
      </c>
      <c r="W51" s="13" t="s">
        <v>223</v>
      </c>
      <c r="X51" s="13" t="s">
        <v>216</v>
      </c>
      <c r="Y51" s="13" t="s">
        <v>196</v>
      </c>
      <c r="Z51" s="12">
        <v>15.3</v>
      </c>
      <c r="AA51" s="12">
        <v>16.7</v>
      </c>
      <c r="AB51" s="12">
        <v>9.1</v>
      </c>
      <c r="AC51" s="11" t="s">
        <v>196</v>
      </c>
      <c r="AD51" s="12">
        <v>-1.2</v>
      </c>
      <c r="AE51" s="12" t="s">
        <v>322</v>
      </c>
      <c r="AF51" s="12">
        <v>0.2</v>
      </c>
      <c r="AG51" s="12">
        <v>-1.4</v>
      </c>
      <c r="AH51" s="12"/>
      <c r="AI51" s="11" t="s">
        <v>324</v>
      </c>
      <c r="AJ51" s="11" t="s">
        <v>323</v>
      </c>
      <c r="AK51" s="11" t="s">
        <v>180</v>
      </c>
      <c r="AL51" s="8"/>
      <c r="AM51" s="8" t="s">
        <v>1777</v>
      </c>
      <c r="AN51" s="35" t="s">
        <v>1778</v>
      </c>
    </row>
    <row r="52" spans="1:40" s="5" customFormat="1">
      <c r="A52" s="28">
        <v>45599</v>
      </c>
      <c r="B52" s="27" t="s">
        <v>1141</v>
      </c>
      <c r="C52" s="29" t="s">
        <v>215</v>
      </c>
      <c r="D52" s="30">
        <v>7.6423611111111109E-2</v>
      </c>
      <c r="E52" s="8" t="s">
        <v>1738</v>
      </c>
      <c r="F52" s="10">
        <v>13.5</v>
      </c>
      <c r="G52" s="10">
        <v>12.2</v>
      </c>
      <c r="H52" s="10">
        <v>12.8</v>
      </c>
      <c r="I52" s="10">
        <v>13</v>
      </c>
      <c r="J52" s="10">
        <v>12.7</v>
      </c>
      <c r="K52" s="10">
        <v>12.6</v>
      </c>
      <c r="L52" s="10">
        <v>11.5</v>
      </c>
      <c r="M52" s="10">
        <v>11</v>
      </c>
      <c r="N52" s="10">
        <v>11</v>
      </c>
      <c r="O52" s="31">
        <f>SUM(F52:H52)</f>
        <v>38.5</v>
      </c>
      <c r="P52" s="31">
        <f>SUM(I52:K52)</f>
        <v>38.299999999999997</v>
      </c>
      <c r="Q52" s="31">
        <f>SUM(L52:N52)</f>
        <v>33.5</v>
      </c>
      <c r="R52" s="32">
        <f>SUM(F52:J52)</f>
        <v>64.2</v>
      </c>
      <c r="S52" s="32">
        <f>SUM(J52:N52)</f>
        <v>58.8</v>
      </c>
      <c r="T52" s="11" t="s">
        <v>221</v>
      </c>
      <c r="U52" s="11" t="s">
        <v>220</v>
      </c>
      <c r="V52" s="13" t="s">
        <v>1169</v>
      </c>
      <c r="W52" s="13" t="s">
        <v>246</v>
      </c>
      <c r="X52" s="13" t="s">
        <v>248</v>
      </c>
      <c r="Y52" s="13" t="s">
        <v>196</v>
      </c>
      <c r="Z52" s="12">
        <v>13.9</v>
      </c>
      <c r="AA52" s="12">
        <v>15.1</v>
      </c>
      <c r="AB52" s="12">
        <v>9.5</v>
      </c>
      <c r="AC52" s="11" t="s">
        <v>196</v>
      </c>
      <c r="AD52" s="12">
        <v>1.3</v>
      </c>
      <c r="AE52" s="12">
        <v>-1.3</v>
      </c>
      <c r="AF52" s="12">
        <v>1.4</v>
      </c>
      <c r="AG52" s="12">
        <v>-1.4</v>
      </c>
      <c r="AH52" s="12" t="s">
        <v>329</v>
      </c>
      <c r="AI52" s="11" t="s">
        <v>328</v>
      </c>
      <c r="AJ52" s="11" t="s">
        <v>324</v>
      </c>
      <c r="AK52" s="11" t="s">
        <v>197</v>
      </c>
      <c r="AL52" s="8"/>
      <c r="AM52" s="8" t="s">
        <v>1789</v>
      </c>
      <c r="AN52" s="35" t="s">
        <v>1790</v>
      </c>
    </row>
  </sheetData>
  <autoFilter ref="A1:AM5" xr:uid="{00000000-0009-0000-0000-000003000000}"/>
  <phoneticPr fontId="13"/>
  <conditionalFormatting sqref="F2:N3">
    <cfRule type="colorScale" priority="1298">
      <colorScale>
        <cfvo type="min"/>
        <cfvo type="percentile" val="50"/>
        <cfvo type="max"/>
        <color rgb="FFF8696B"/>
        <color rgb="FFFFEB84"/>
        <color rgb="FF63BE7B"/>
      </colorScale>
    </cfRule>
  </conditionalFormatting>
  <conditionalFormatting sqref="F4:N4">
    <cfRule type="colorScale" priority="1288">
      <colorScale>
        <cfvo type="min"/>
        <cfvo type="percentile" val="50"/>
        <cfvo type="max"/>
        <color rgb="FFF8696B"/>
        <color rgb="FFFFEB84"/>
        <color rgb="FF63BE7B"/>
      </colorScale>
    </cfRule>
  </conditionalFormatting>
  <conditionalFormatting sqref="F5:N5">
    <cfRule type="colorScale" priority="926">
      <colorScale>
        <cfvo type="min"/>
        <cfvo type="percentile" val="50"/>
        <cfvo type="max"/>
        <color rgb="FFF8696B"/>
        <color rgb="FFFFEB84"/>
        <color rgb="FF63BE7B"/>
      </colorScale>
    </cfRule>
  </conditionalFormatting>
  <conditionalFormatting sqref="F6:N7">
    <cfRule type="colorScale" priority="76">
      <colorScale>
        <cfvo type="min"/>
        <cfvo type="percentile" val="50"/>
        <cfvo type="max"/>
        <color rgb="FFF8696B"/>
        <color rgb="FFFFEB84"/>
        <color rgb="FF63BE7B"/>
      </colorScale>
    </cfRule>
  </conditionalFormatting>
  <conditionalFormatting sqref="F8:N10">
    <cfRule type="colorScale" priority="72">
      <colorScale>
        <cfvo type="min"/>
        <cfvo type="percentile" val="50"/>
        <cfvo type="max"/>
        <color rgb="FFF8696B"/>
        <color rgb="FFFFEB84"/>
        <color rgb="FF63BE7B"/>
      </colorScale>
    </cfRule>
  </conditionalFormatting>
  <conditionalFormatting sqref="F11:N11">
    <cfRule type="colorScale" priority="68">
      <colorScale>
        <cfvo type="min"/>
        <cfvo type="percentile" val="50"/>
        <cfvo type="max"/>
        <color rgb="FFF8696B"/>
        <color rgb="FFFFEB84"/>
        <color rgb="FF63BE7B"/>
      </colorScale>
    </cfRule>
  </conditionalFormatting>
  <conditionalFormatting sqref="F12:N14">
    <cfRule type="colorScale" priority="64">
      <colorScale>
        <cfvo type="min"/>
        <cfvo type="percentile" val="50"/>
        <cfvo type="max"/>
        <color rgb="FFF8696B"/>
        <color rgb="FFFFEB84"/>
        <color rgb="FF63BE7B"/>
      </colorScale>
    </cfRule>
  </conditionalFormatting>
  <conditionalFormatting sqref="F15:N16">
    <cfRule type="colorScale" priority="60">
      <colorScale>
        <cfvo type="min"/>
        <cfvo type="percentile" val="50"/>
        <cfvo type="max"/>
        <color rgb="FFF8696B"/>
        <color rgb="FFFFEB84"/>
        <color rgb="FF63BE7B"/>
      </colorScale>
    </cfRule>
  </conditionalFormatting>
  <conditionalFormatting sqref="F17:N18">
    <cfRule type="colorScale" priority="56">
      <colorScale>
        <cfvo type="min"/>
        <cfvo type="percentile" val="50"/>
        <cfvo type="max"/>
        <color rgb="FFF8696B"/>
        <color rgb="FFFFEB84"/>
        <color rgb="FF63BE7B"/>
      </colorScale>
    </cfRule>
  </conditionalFormatting>
  <conditionalFormatting sqref="F19:N19">
    <cfRule type="colorScale" priority="52">
      <colorScale>
        <cfvo type="min"/>
        <cfvo type="percentile" val="50"/>
        <cfvo type="max"/>
        <color rgb="FFF8696B"/>
        <color rgb="FFFFEB84"/>
        <color rgb="FF63BE7B"/>
      </colorScale>
    </cfRule>
  </conditionalFormatting>
  <conditionalFormatting sqref="F20:N22">
    <cfRule type="colorScale" priority="48">
      <colorScale>
        <cfvo type="min"/>
        <cfvo type="percentile" val="50"/>
        <cfvo type="max"/>
        <color rgb="FFF8696B"/>
        <color rgb="FFFFEB84"/>
        <color rgb="FF63BE7B"/>
      </colorScale>
    </cfRule>
  </conditionalFormatting>
  <conditionalFormatting sqref="F23:N23">
    <cfRule type="colorScale" priority="44">
      <colorScale>
        <cfvo type="min"/>
        <cfvo type="percentile" val="50"/>
        <cfvo type="max"/>
        <color rgb="FFF8696B"/>
        <color rgb="FFFFEB84"/>
        <color rgb="FF63BE7B"/>
      </colorScale>
    </cfRule>
  </conditionalFormatting>
  <conditionalFormatting sqref="F24:N27">
    <cfRule type="colorScale" priority="37">
      <colorScale>
        <cfvo type="min"/>
        <cfvo type="percentile" val="50"/>
        <cfvo type="max"/>
        <color rgb="FFF8696B"/>
        <color rgb="FFFFEB84"/>
        <color rgb="FF63BE7B"/>
      </colorScale>
    </cfRule>
  </conditionalFormatting>
  <conditionalFormatting sqref="F28:N29">
    <cfRule type="colorScale" priority="33">
      <colorScale>
        <cfvo type="min"/>
        <cfvo type="percentile" val="50"/>
        <cfvo type="max"/>
        <color rgb="FFF8696B"/>
        <color rgb="FFFFEB84"/>
        <color rgb="FF63BE7B"/>
      </colorScale>
    </cfRule>
  </conditionalFormatting>
  <conditionalFormatting sqref="F30:N31">
    <cfRule type="colorScale" priority="29">
      <colorScale>
        <cfvo type="min"/>
        <cfvo type="percentile" val="50"/>
        <cfvo type="max"/>
        <color rgb="FFF8696B"/>
        <color rgb="FFFFEB84"/>
        <color rgb="FF63BE7B"/>
      </colorScale>
    </cfRule>
  </conditionalFormatting>
  <conditionalFormatting sqref="F32:N32">
    <cfRule type="colorScale" priority="25">
      <colorScale>
        <cfvo type="min"/>
        <cfvo type="percentile" val="50"/>
        <cfvo type="max"/>
        <color rgb="FFF8696B"/>
        <color rgb="FFFFEB84"/>
        <color rgb="FF63BE7B"/>
      </colorScale>
    </cfRule>
  </conditionalFormatting>
  <conditionalFormatting sqref="F33:N34">
    <cfRule type="colorScale" priority="21">
      <colorScale>
        <cfvo type="min"/>
        <cfvo type="percentile" val="50"/>
        <cfvo type="max"/>
        <color rgb="FFF8696B"/>
        <color rgb="FFFFEB84"/>
        <color rgb="FF63BE7B"/>
      </colorScale>
    </cfRule>
  </conditionalFormatting>
  <conditionalFormatting sqref="F35:N38">
    <cfRule type="colorScale" priority="17">
      <colorScale>
        <cfvo type="min"/>
        <cfvo type="percentile" val="50"/>
        <cfvo type="max"/>
        <color rgb="FFF8696B"/>
        <color rgb="FFFFEB84"/>
        <color rgb="FF63BE7B"/>
      </colorScale>
    </cfRule>
  </conditionalFormatting>
  <conditionalFormatting sqref="F39:N42">
    <cfRule type="colorScale" priority="13">
      <colorScale>
        <cfvo type="min"/>
        <cfvo type="percentile" val="50"/>
        <cfvo type="max"/>
        <color rgb="FFF8696B"/>
        <color rgb="FFFFEB84"/>
        <color rgb="FF63BE7B"/>
      </colorScale>
    </cfRule>
  </conditionalFormatting>
  <conditionalFormatting sqref="F43:N45">
    <cfRule type="colorScale" priority="9">
      <colorScale>
        <cfvo type="min"/>
        <cfvo type="percentile" val="50"/>
        <cfvo type="max"/>
        <color rgb="FFF8696B"/>
        <color rgb="FFFFEB84"/>
        <color rgb="FF63BE7B"/>
      </colorScale>
    </cfRule>
  </conditionalFormatting>
  <conditionalFormatting sqref="F46:N49">
    <cfRule type="colorScale" priority="5">
      <colorScale>
        <cfvo type="min"/>
        <cfvo type="percentile" val="50"/>
        <cfvo type="max"/>
        <color rgb="FFF8696B"/>
        <color rgb="FFFFEB84"/>
        <color rgb="FF63BE7B"/>
      </colorScale>
    </cfRule>
  </conditionalFormatting>
  <conditionalFormatting sqref="F50:N52">
    <cfRule type="colorScale" priority="1">
      <colorScale>
        <cfvo type="min"/>
        <cfvo type="percentile" val="50"/>
        <cfvo type="max"/>
        <color rgb="FFF8696B"/>
        <color rgb="FFFFEB84"/>
        <color rgb="FF63BE7B"/>
      </colorScale>
    </cfRule>
  </conditionalFormatting>
  <conditionalFormatting sqref="AC2:AC52">
    <cfRule type="containsText" dxfId="103" priority="927" operator="containsText" text="D">
      <formula>NOT(ISERROR(SEARCH("D",AC2)))</formula>
    </cfRule>
    <cfRule type="containsText" dxfId="102" priority="928" operator="containsText" text="S">
      <formula>NOT(ISERROR(SEARCH("S",AC2)))</formula>
    </cfRule>
    <cfRule type="containsText" dxfId="101" priority="929" operator="containsText" text="F">
      <formula>NOT(ISERROR(SEARCH("F",AC2)))</formula>
    </cfRule>
    <cfRule type="containsText" dxfId="100" priority="930" operator="containsText" text="E">
      <formula>NOT(ISERROR(SEARCH("E",AC2)))</formula>
    </cfRule>
    <cfRule type="containsText" dxfId="99" priority="931" operator="containsText" text="B">
      <formula>NOT(ISERROR(SEARCH("B",AC2)))</formula>
    </cfRule>
    <cfRule type="containsText" dxfId="98" priority="932" operator="containsText" text="A">
      <formula>NOT(ISERROR(SEARCH("A",AC2)))</formula>
    </cfRule>
  </conditionalFormatting>
  <conditionalFormatting sqref="AI2:AL52">
    <cfRule type="containsText" dxfId="97" priority="4" operator="containsText" text="A">
      <formula>NOT(ISERROR(SEARCH("A",AI2)))</formula>
    </cfRule>
    <cfRule type="containsText" dxfId="96" priority="3" operator="containsText" text="B">
      <formula>NOT(ISERROR(SEARCH("B",AI2)))</formula>
    </cfRule>
    <cfRule type="containsText" dxfId="95" priority="2" operator="containsText" text="E">
      <formula>NOT(ISERROR(SEARCH("E",AI2)))</formula>
    </cfRule>
  </conditionalFormatting>
  <dataValidations count="1">
    <dataValidation type="list" allowBlank="1" showInputMessage="1" showErrorMessage="1" sqref="AL2:AL52"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O2:Q4 O5:Q5 R5 R2:R4 S5 S2:S4 O6:S7 O8:S11 O12:S14 O15:S16 O17:S18 O19:S19 O20:S23 O24:S27 O28:S29 O30:S32 O33:S34 O35:S38 O39:S42 O43:S45 O46:S49 O50:S5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5"/>
  <sheetViews>
    <sheetView workbookViewId="0">
      <pane xSplit="5" ySplit="1" topLeftCell="O15" activePane="bottomRight" state="frozen"/>
      <selection activeCell="E24" sqref="E24"/>
      <selection pane="topRight" activeCell="E24" sqref="E24"/>
      <selection pane="bottomLeft" activeCell="E24" sqref="E24"/>
      <selection pane="bottomRight" activeCell="AO43" sqref="AO4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45318</v>
      </c>
      <c r="B2" s="38" t="s">
        <v>179</v>
      </c>
      <c r="C2" s="39" t="s">
        <v>215</v>
      </c>
      <c r="D2" s="40">
        <v>8.1273148148148136E-2</v>
      </c>
      <c r="E2" s="8" t="s">
        <v>236</v>
      </c>
      <c r="F2" s="10">
        <v>12.5</v>
      </c>
      <c r="G2" s="10">
        <v>11.4</v>
      </c>
      <c r="H2" s="10">
        <v>11.4</v>
      </c>
      <c r="I2" s="10">
        <v>11.9</v>
      </c>
      <c r="J2" s="10">
        <v>12.2</v>
      </c>
      <c r="K2" s="10">
        <v>11.9</v>
      </c>
      <c r="L2" s="10">
        <v>11.8</v>
      </c>
      <c r="M2" s="10">
        <v>11.3</v>
      </c>
      <c r="N2" s="10">
        <v>11.4</v>
      </c>
      <c r="O2" s="10">
        <v>11.4</v>
      </c>
      <c r="P2" s="31">
        <f t="shared" ref="P2:P22" si="0">SUM(F2:H2)</f>
        <v>35.299999999999997</v>
      </c>
      <c r="Q2" s="31">
        <f t="shared" ref="Q2:Q22" si="1">SUM(I2:L2)</f>
        <v>47.8</v>
      </c>
      <c r="R2" s="31">
        <f t="shared" ref="R2:R22" si="2">SUM(M2:O2)</f>
        <v>34.1</v>
      </c>
      <c r="S2" s="32">
        <f t="shared" ref="S2:S22" si="3">SUM(F2:J2)</f>
        <v>59.399999999999991</v>
      </c>
      <c r="T2" s="32">
        <f t="shared" ref="T2:T22" si="4">SUM(K2:O2)</f>
        <v>57.8</v>
      </c>
      <c r="U2" s="11" t="s">
        <v>213</v>
      </c>
      <c r="V2" s="11" t="s">
        <v>220</v>
      </c>
      <c r="W2" s="13" t="s">
        <v>223</v>
      </c>
      <c r="X2" s="13" t="s">
        <v>292</v>
      </c>
      <c r="Y2" s="13" t="s">
        <v>238</v>
      </c>
      <c r="Z2" s="13" t="s">
        <v>180</v>
      </c>
      <c r="AA2" s="12">
        <v>15.6</v>
      </c>
      <c r="AB2" s="12">
        <v>18</v>
      </c>
      <c r="AC2" s="12">
        <v>9.6999999999999993</v>
      </c>
      <c r="AD2" s="11" t="s">
        <v>201</v>
      </c>
      <c r="AE2" s="12">
        <v>-1.7</v>
      </c>
      <c r="AF2" s="12">
        <v>-0.4</v>
      </c>
      <c r="AG2" s="12" t="s">
        <v>326</v>
      </c>
      <c r="AH2" s="12">
        <v>-2.1</v>
      </c>
      <c r="AI2" s="12" t="s">
        <v>329</v>
      </c>
      <c r="AJ2" s="11" t="s">
        <v>324</v>
      </c>
      <c r="AK2" s="11" t="s">
        <v>324</v>
      </c>
      <c r="AL2" s="11" t="s">
        <v>197</v>
      </c>
      <c r="AM2" s="8"/>
      <c r="AN2" s="8" t="s">
        <v>313</v>
      </c>
      <c r="AO2" s="35" t="s">
        <v>314</v>
      </c>
    </row>
    <row r="3" spans="1:41" s="5" customFormat="1">
      <c r="A3" s="6">
        <v>45319</v>
      </c>
      <c r="B3" s="38" t="s">
        <v>187</v>
      </c>
      <c r="C3" s="39" t="s">
        <v>215</v>
      </c>
      <c r="D3" s="40">
        <v>8.1990740740740739E-2</v>
      </c>
      <c r="E3" s="8" t="s">
        <v>305</v>
      </c>
      <c r="F3" s="10">
        <v>12.8</v>
      </c>
      <c r="G3" s="10">
        <v>11.6</v>
      </c>
      <c r="H3" s="10">
        <v>11.9</v>
      </c>
      <c r="I3" s="10">
        <v>12</v>
      </c>
      <c r="J3" s="10">
        <v>12.3</v>
      </c>
      <c r="K3" s="10">
        <v>12</v>
      </c>
      <c r="L3" s="10">
        <v>11.9</v>
      </c>
      <c r="M3" s="10">
        <v>11.3</v>
      </c>
      <c r="N3" s="10">
        <v>11.2</v>
      </c>
      <c r="O3" s="10">
        <v>11.4</v>
      </c>
      <c r="P3" s="31">
        <f t="shared" si="0"/>
        <v>36.299999999999997</v>
      </c>
      <c r="Q3" s="31">
        <f t="shared" si="1"/>
        <v>48.199999999999996</v>
      </c>
      <c r="R3" s="31">
        <f t="shared" si="2"/>
        <v>33.9</v>
      </c>
      <c r="S3" s="32">
        <f t="shared" si="3"/>
        <v>60.599999999999994</v>
      </c>
      <c r="T3" s="32">
        <f t="shared" si="4"/>
        <v>57.800000000000004</v>
      </c>
      <c r="U3" s="11" t="s">
        <v>219</v>
      </c>
      <c r="V3" s="11" t="s">
        <v>230</v>
      </c>
      <c r="W3" s="13" t="s">
        <v>229</v>
      </c>
      <c r="X3" s="13" t="s">
        <v>223</v>
      </c>
      <c r="Y3" s="13" t="s">
        <v>246</v>
      </c>
      <c r="Z3" s="13" t="s">
        <v>180</v>
      </c>
      <c r="AA3" s="36">
        <v>12.6</v>
      </c>
      <c r="AB3" s="37">
        <v>14.9</v>
      </c>
      <c r="AC3" s="37">
        <v>9.6999999999999993</v>
      </c>
      <c r="AD3" s="11" t="s">
        <v>201</v>
      </c>
      <c r="AE3" s="12">
        <v>-1.7</v>
      </c>
      <c r="AF3" s="12">
        <v>-0.6</v>
      </c>
      <c r="AG3" s="12">
        <v>-0.2</v>
      </c>
      <c r="AH3" s="12">
        <v>-2.1</v>
      </c>
      <c r="AI3" s="12"/>
      <c r="AJ3" s="11" t="s">
        <v>324</v>
      </c>
      <c r="AK3" s="11" t="s">
        <v>324</v>
      </c>
      <c r="AL3" s="11" t="s">
        <v>197</v>
      </c>
      <c r="AM3" s="8"/>
      <c r="AN3" s="8" t="s">
        <v>318</v>
      </c>
      <c r="AO3" s="35" t="s">
        <v>319</v>
      </c>
    </row>
    <row r="4" spans="1:41" s="5" customFormat="1">
      <c r="A4" s="6">
        <v>45339</v>
      </c>
      <c r="B4" s="38" t="s">
        <v>188</v>
      </c>
      <c r="C4" s="39" t="s">
        <v>215</v>
      </c>
      <c r="D4" s="40">
        <v>8.3368055555555556E-2</v>
      </c>
      <c r="E4" s="8" t="s">
        <v>579</v>
      </c>
      <c r="F4" s="10">
        <v>13.1</v>
      </c>
      <c r="G4" s="10">
        <v>12</v>
      </c>
      <c r="H4" s="10">
        <v>11.8</v>
      </c>
      <c r="I4" s="10">
        <v>12.1</v>
      </c>
      <c r="J4" s="10">
        <v>12.6</v>
      </c>
      <c r="K4" s="10">
        <v>12.3</v>
      </c>
      <c r="L4" s="10">
        <v>12.3</v>
      </c>
      <c r="M4" s="10">
        <v>11.2</v>
      </c>
      <c r="N4" s="10">
        <v>11.4</v>
      </c>
      <c r="O4" s="10">
        <v>11.5</v>
      </c>
      <c r="P4" s="31">
        <f t="shared" si="0"/>
        <v>36.900000000000006</v>
      </c>
      <c r="Q4" s="31">
        <f t="shared" si="1"/>
        <v>49.3</v>
      </c>
      <c r="R4" s="31">
        <f t="shared" si="2"/>
        <v>34.1</v>
      </c>
      <c r="S4" s="32">
        <f t="shared" si="3"/>
        <v>61.600000000000009</v>
      </c>
      <c r="T4" s="32">
        <f t="shared" si="4"/>
        <v>58.699999999999996</v>
      </c>
      <c r="U4" s="11" t="s">
        <v>219</v>
      </c>
      <c r="V4" s="11" t="s">
        <v>230</v>
      </c>
      <c r="W4" s="13" t="s">
        <v>246</v>
      </c>
      <c r="X4" s="13" t="s">
        <v>270</v>
      </c>
      <c r="Y4" s="13" t="s">
        <v>580</v>
      </c>
      <c r="Z4" s="13" t="s">
        <v>180</v>
      </c>
      <c r="AA4" s="36">
        <v>16.399999999999999</v>
      </c>
      <c r="AB4" s="37">
        <v>18.5</v>
      </c>
      <c r="AC4" s="37">
        <v>9.6</v>
      </c>
      <c r="AD4" s="11" t="s">
        <v>201</v>
      </c>
      <c r="AE4" s="12">
        <v>-0.6</v>
      </c>
      <c r="AF4" s="12">
        <v>-0.7</v>
      </c>
      <c r="AG4" s="12">
        <v>0.6</v>
      </c>
      <c r="AH4" s="12">
        <v>-1.9</v>
      </c>
      <c r="AI4" s="12"/>
      <c r="AJ4" s="11" t="s">
        <v>323</v>
      </c>
      <c r="AK4" s="11" t="s">
        <v>324</v>
      </c>
      <c r="AL4" s="11" t="s">
        <v>197</v>
      </c>
      <c r="AM4" s="8"/>
      <c r="AN4" s="8" t="s">
        <v>609</v>
      </c>
      <c r="AO4" s="35" t="s">
        <v>610</v>
      </c>
    </row>
    <row r="5" spans="1:41" s="5" customFormat="1">
      <c r="A5" s="6">
        <v>45340</v>
      </c>
      <c r="B5" s="38" t="s">
        <v>189</v>
      </c>
      <c r="C5" s="39" t="s">
        <v>215</v>
      </c>
      <c r="D5" s="40">
        <v>8.4120370370370359E-2</v>
      </c>
      <c r="E5" s="8" t="s">
        <v>602</v>
      </c>
      <c r="F5" s="10">
        <v>13.4</v>
      </c>
      <c r="G5" s="10">
        <v>12.3</v>
      </c>
      <c r="H5" s="10">
        <v>12.5</v>
      </c>
      <c r="I5" s="10">
        <v>12.7</v>
      </c>
      <c r="J5" s="10">
        <v>12.7</v>
      </c>
      <c r="K5" s="10">
        <v>12.6</v>
      </c>
      <c r="L5" s="10">
        <v>12.5</v>
      </c>
      <c r="M5" s="10">
        <v>11.2</v>
      </c>
      <c r="N5" s="10">
        <v>10.8</v>
      </c>
      <c r="O5" s="10">
        <v>11.1</v>
      </c>
      <c r="P5" s="31">
        <f t="shared" si="0"/>
        <v>38.200000000000003</v>
      </c>
      <c r="Q5" s="31">
        <f t="shared" si="1"/>
        <v>50.5</v>
      </c>
      <c r="R5" s="31">
        <f t="shared" si="2"/>
        <v>33.1</v>
      </c>
      <c r="S5" s="32">
        <f t="shared" si="3"/>
        <v>63.600000000000009</v>
      </c>
      <c r="T5" s="32">
        <f t="shared" si="4"/>
        <v>58.199999999999996</v>
      </c>
      <c r="U5" s="11" t="s">
        <v>221</v>
      </c>
      <c r="V5" s="11" t="s">
        <v>220</v>
      </c>
      <c r="W5" s="13" t="s">
        <v>368</v>
      </c>
      <c r="X5" s="13" t="s">
        <v>368</v>
      </c>
      <c r="Y5" s="13" t="s">
        <v>595</v>
      </c>
      <c r="Z5" s="13" t="s">
        <v>180</v>
      </c>
      <c r="AA5" s="12">
        <v>13</v>
      </c>
      <c r="AB5" s="12">
        <v>15.5</v>
      </c>
      <c r="AC5" s="12">
        <v>9.5</v>
      </c>
      <c r="AD5" s="11" t="s">
        <v>201</v>
      </c>
      <c r="AE5" s="12">
        <v>2.4</v>
      </c>
      <c r="AF5" s="12">
        <v>-1.3</v>
      </c>
      <c r="AG5" s="12">
        <v>2.9</v>
      </c>
      <c r="AH5" s="12">
        <v>-1.8</v>
      </c>
      <c r="AI5" s="12"/>
      <c r="AJ5" s="11" t="s">
        <v>328</v>
      </c>
      <c r="AK5" s="11" t="s">
        <v>324</v>
      </c>
      <c r="AL5" s="11" t="s">
        <v>197</v>
      </c>
      <c r="AM5" s="8"/>
      <c r="AN5" s="8" t="s">
        <v>631</v>
      </c>
      <c r="AO5" s="35" t="s">
        <v>632</v>
      </c>
    </row>
    <row r="6" spans="1:41" s="5" customFormat="1">
      <c r="A6" s="6">
        <v>45402</v>
      </c>
      <c r="B6" s="45" t="s">
        <v>190</v>
      </c>
      <c r="C6" s="39" t="s">
        <v>215</v>
      </c>
      <c r="D6" s="40">
        <v>8.3379629629629623E-2</v>
      </c>
      <c r="E6" s="8" t="s">
        <v>661</v>
      </c>
      <c r="F6" s="10">
        <v>12.7</v>
      </c>
      <c r="G6" s="10">
        <v>10.9</v>
      </c>
      <c r="H6" s="10">
        <v>11.3</v>
      </c>
      <c r="I6" s="10">
        <v>11.5</v>
      </c>
      <c r="J6" s="10">
        <v>12</v>
      </c>
      <c r="K6" s="10">
        <v>12.2</v>
      </c>
      <c r="L6" s="10">
        <v>12.3</v>
      </c>
      <c r="M6" s="10">
        <v>12.3</v>
      </c>
      <c r="N6" s="10">
        <v>12.4</v>
      </c>
      <c r="O6" s="10">
        <v>12.8</v>
      </c>
      <c r="P6" s="31">
        <f t="shared" si="0"/>
        <v>34.900000000000006</v>
      </c>
      <c r="Q6" s="31">
        <f t="shared" si="1"/>
        <v>48</v>
      </c>
      <c r="R6" s="31">
        <f t="shared" si="2"/>
        <v>37.5</v>
      </c>
      <c r="S6" s="32">
        <f t="shared" si="3"/>
        <v>58.400000000000006</v>
      </c>
      <c r="T6" s="32">
        <f t="shared" si="4"/>
        <v>62</v>
      </c>
      <c r="U6" s="11" t="s">
        <v>217</v>
      </c>
      <c r="V6" s="11" t="s">
        <v>214</v>
      </c>
      <c r="W6" s="13" t="s">
        <v>235</v>
      </c>
      <c r="X6" s="13" t="s">
        <v>246</v>
      </c>
      <c r="Y6" s="13" t="s">
        <v>272</v>
      </c>
      <c r="Z6" s="13" t="s">
        <v>201</v>
      </c>
      <c r="AA6" s="12">
        <v>14.7</v>
      </c>
      <c r="AB6" s="12">
        <v>16.600000000000001</v>
      </c>
      <c r="AC6" s="12">
        <v>9.3000000000000007</v>
      </c>
      <c r="AD6" s="11" t="s">
        <v>201</v>
      </c>
      <c r="AE6" s="12">
        <v>-1.3</v>
      </c>
      <c r="AF6" s="12" t="s">
        <v>322</v>
      </c>
      <c r="AG6" s="12">
        <v>0.8</v>
      </c>
      <c r="AH6" s="12">
        <v>-2.1</v>
      </c>
      <c r="AI6" s="12"/>
      <c r="AJ6" s="11" t="s">
        <v>323</v>
      </c>
      <c r="AK6" s="11" t="s">
        <v>323</v>
      </c>
      <c r="AL6" s="11" t="s">
        <v>180</v>
      </c>
      <c r="AM6" s="8"/>
      <c r="AN6" s="8" t="s">
        <v>696</v>
      </c>
      <c r="AO6" s="35" t="s">
        <v>695</v>
      </c>
    </row>
    <row r="7" spans="1:41" s="5" customFormat="1">
      <c r="A7" s="6">
        <v>45403</v>
      </c>
      <c r="B7" s="45" t="s">
        <v>182</v>
      </c>
      <c r="C7" s="39" t="s">
        <v>215</v>
      </c>
      <c r="D7" s="40">
        <v>8.2638888888888887E-2</v>
      </c>
      <c r="E7" s="8" t="s">
        <v>685</v>
      </c>
      <c r="F7" s="10">
        <v>12.6</v>
      </c>
      <c r="G7" s="10">
        <v>11.1</v>
      </c>
      <c r="H7" s="10">
        <v>11.9</v>
      </c>
      <c r="I7" s="10">
        <v>12</v>
      </c>
      <c r="J7" s="10">
        <v>12.1</v>
      </c>
      <c r="K7" s="10">
        <v>12.3</v>
      </c>
      <c r="L7" s="10">
        <v>12</v>
      </c>
      <c r="M7" s="10">
        <v>11.6</v>
      </c>
      <c r="N7" s="10">
        <v>11.6</v>
      </c>
      <c r="O7" s="10">
        <v>11.8</v>
      </c>
      <c r="P7" s="31">
        <f t="shared" si="0"/>
        <v>35.6</v>
      </c>
      <c r="Q7" s="31">
        <f t="shared" si="1"/>
        <v>48.400000000000006</v>
      </c>
      <c r="R7" s="31">
        <f t="shared" si="2"/>
        <v>35</v>
      </c>
      <c r="S7" s="32">
        <f t="shared" si="3"/>
        <v>59.7</v>
      </c>
      <c r="T7" s="32">
        <f t="shared" si="4"/>
        <v>59.3</v>
      </c>
      <c r="U7" s="11" t="s">
        <v>213</v>
      </c>
      <c r="V7" s="11" t="s">
        <v>226</v>
      </c>
      <c r="W7" s="13" t="s">
        <v>270</v>
      </c>
      <c r="X7" s="13" t="s">
        <v>248</v>
      </c>
      <c r="Y7" s="13" t="s">
        <v>246</v>
      </c>
      <c r="Z7" s="13" t="s">
        <v>201</v>
      </c>
      <c r="AA7" s="12">
        <v>12.3</v>
      </c>
      <c r="AB7" s="12">
        <v>14.6</v>
      </c>
      <c r="AC7" s="12">
        <v>9.5</v>
      </c>
      <c r="AD7" s="11" t="s">
        <v>201</v>
      </c>
      <c r="AE7" s="12">
        <v>-0.9</v>
      </c>
      <c r="AF7" s="12">
        <v>-0.4</v>
      </c>
      <c r="AG7" s="12">
        <v>0.8</v>
      </c>
      <c r="AH7" s="12">
        <v>-2.1</v>
      </c>
      <c r="AI7" s="12"/>
      <c r="AJ7" s="11" t="s">
        <v>323</v>
      </c>
      <c r="AK7" s="11" t="s">
        <v>324</v>
      </c>
      <c r="AL7" s="11" t="s">
        <v>180</v>
      </c>
      <c r="AM7" s="8"/>
      <c r="AN7" s="8"/>
      <c r="AO7" s="35"/>
    </row>
    <row r="8" spans="1:41" s="5" customFormat="1">
      <c r="A8" s="6">
        <v>45409</v>
      </c>
      <c r="B8" s="38" t="s">
        <v>189</v>
      </c>
      <c r="C8" s="39" t="s">
        <v>215</v>
      </c>
      <c r="D8" s="40">
        <v>8.1342592592592591E-2</v>
      </c>
      <c r="E8" s="8" t="s">
        <v>751</v>
      </c>
      <c r="F8" s="10">
        <v>13.1</v>
      </c>
      <c r="G8" s="10">
        <v>11.3</v>
      </c>
      <c r="H8" s="10">
        <v>11.2</v>
      </c>
      <c r="I8" s="10">
        <v>11.6</v>
      </c>
      <c r="J8" s="10">
        <v>11.9</v>
      </c>
      <c r="K8" s="10">
        <v>11.9</v>
      </c>
      <c r="L8" s="10">
        <v>12</v>
      </c>
      <c r="M8" s="10">
        <v>11.7</v>
      </c>
      <c r="N8" s="10">
        <v>11.8</v>
      </c>
      <c r="O8" s="10">
        <v>11.3</v>
      </c>
      <c r="P8" s="31">
        <f t="shared" si="0"/>
        <v>35.599999999999994</v>
      </c>
      <c r="Q8" s="31">
        <f t="shared" si="1"/>
        <v>47.4</v>
      </c>
      <c r="R8" s="31">
        <f t="shared" si="2"/>
        <v>34.799999999999997</v>
      </c>
      <c r="S8" s="32">
        <f t="shared" si="3"/>
        <v>59.099999999999994</v>
      </c>
      <c r="T8" s="32">
        <f t="shared" si="4"/>
        <v>58.699999999999989</v>
      </c>
      <c r="U8" s="11" t="s">
        <v>213</v>
      </c>
      <c r="V8" s="11" t="s">
        <v>220</v>
      </c>
      <c r="W8" s="13" t="s">
        <v>218</v>
      </c>
      <c r="X8" s="13" t="s">
        <v>368</v>
      </c>
      <c r="Y8" s="13" t="s">
        <v>412</v>
      </c>
      <c r="Z8" s="13" t="s">
        <v>201</v>
      </c>
      <c r="AA8" s="12">
        <v>16</v>
      </c>
      <c r="AB8" s="12">
        <v>16.7</v>
      </c>
      <c r="AC8" s="12">
        <v>9.1999999999999993</v>
      </c>
      <c r="AD8" s="11" t="s">
        <v>201</v>
      </c>
      <c r="AE8" s="12">
        <v>-1.6</v>
      </c>
      <c r="AF8" s="12">
        <v>-0.2</v>
      </c>
      <c r="AG8" s="12">
        <v>0.2</v>
      </c>
      <c r="AH8" s="12">
        <v>-2</v>
      </c>
      <c r="AI8" s="12"/>
      <c r="AJ8" s="11" t="s">
        <v>324</v>
      </c>
      <c r="AK8" s="11" t="s">
        <v>324</v>
      </c>
      <c r="AL8" s="11" t="s">
        <v>196</v>
      </c>
      <c r="AM8" s="8"/>
      <c r="AN8" s="8" t="s">
        <v>792</v>
      </c>
      <c r="AO8" s="35" t="s">
        <v>793</v>
      </c>
    </row>
    <row r="9" spans="1:41" s="5" customFormat="1">
      <c r="A9" s="6">
        <v>45410</v>
      </c>
      <c r="B9" s="38" t="s">
        <v>204</v>
      </c>
      <c r="C9" s="39" t="s">
        <v>215</v>
      </c>
      <c r="D9" s="40">
        <v>8.3368055555555556E-2</v>
      </c>
      <c r="E9" s="8" t="s">
        <v>763</v>
      </c>
      <c r="F9" s="10">
        <v>12.9</v>
      </c>
      <c r="G9" s="10">
        <v>11.6</v>
      </c>
      <c r="H9" s="10">
        <v>11.6</v>
      </c>
      <c r="I9" s="10">
        <v>12</v>
      </c>
      <c r="J9" s="10">
        <v>12.7</v>
      </c>
      <c r="K9" s="10">
        <v>12.7</v>
      </c>
      <c r="L9" s="10">
        <v>13</v>
      </c>
      <c r="M9" s="10">
        <v>11.6</v>
      </c>
      <c r="N9" s="10">
        <v>10.9</v>
      </c>
      <c r="O9" s="10">
        <v>11.3</v>
      </c>
      <c r="P9" s="31">
        <f t="shared" si="0"/>
        <v>36.1</v>
      </c>
      <c r="Q9" s="31">
        <f t="shared" si="1"/>
        <v>50.4</v>
      </c>
      <c r="R9" s="31">
        <f t="shared" si="2"/>
        <v>33.799999999999997</v>
      </c>
      <c r="S9" s="32">
        <f t="shared" si="3"/>
        <v>60.8</v>
      </c>
      <c r="T9" s="32">
        <f t="shared" si="4"/>
        <v>59.5</v>
      </c>
      <c r="U9" s="11" t="s">
        <v>219</v>
      </c>
      <c r="V9" s="11" t="s">
        <v>230</v>
      </c>
      <c r="W9" s="13" t="s">
        <v>599</v>
      </c>
      <c r="X9" s="13" t="s">
        <v>580</v>
      </c>
      <c r="Y9" s="13" t="s">
        <v>246</v>
      </c>
      <c r="Z9" s="13" t="s">
        <v>201</v>
      </c>
      <c r="AA9" s="12">
        <v>16.399999999999999</v>
      </c>
      <c r="AB9" s="12">
        <v>14.6</v>
      </c>
      <c r="AC9" s="12">
        <v>9.1999999999999993</v>
      </c>
      <c r="AD9" s="11" t="s">
        <v>201</v>
      </c>
      <c r="AE9" s="12">
        <v>-1.4</v>
      </c>
      <c r="AF9" s="12">
        <v>-1</v>
      </c>
      <c r="AG9" s="12">
        <v>-0.2</v>
      </c>
      <c r="AH9" s="12">
        <v>-2.2000000000000002</v>
      </c>
      <c r="AI9" s="12"/>
      <c r="AJ9" s="11" t="s">
        <v>324</v>
      </c>
      <c r="AK9" s="11" t="s">
        <v>324</v>
      </c>
      <c r="AL9" s="11" t="s">
        <v>180</v>
      </c>
      <c r="AM9" s="8"/>
      <c r="AN9" s="8" t="s">
        <v>810</v>
      </c>
      <c r="AO9" s="35" t="s">
        <v>811</v>
      </c>
    </row>
    <row r="10" spans="1:41" s="5" customFormat="1">
      <c r="A10" s="6">
        <v>45410</v>
      </c>
      <c r="B10" s="38" t="s">
        <v>186</v>
      </c>
      <c r="C10" s="39" t="s">
        <v>215</v>
      </c>
      <c r="D10" s="40">
        <v>8.2048611111111114E-2</v>
      </c>
      <c r="E10" s="8" t="s">
        <v>765</v>
      </c>
      <c r="F10" s="10">
        <v>12.5</v>
      </c>
      <c r="G10" s="10">
        <v>11.6</v>
      </c>
      <c r="H10" s="10">
        <v>11.2</v>
      </c>
      <c r="I10" s="10">
        <v>11.1</v>
      </c>
      <c r="J10" s="10">
        <v>11.4</v>
      </c>
      <c r="K10" s="10">
        <v>12.1</v>
      </c>
      <c r="L10" s="10">
        <v>12.4</v>
      </c>
      <c r="M10" s="10">
        <v>12</v>
      </c>
      <c r="N10" s="10">
        <v>12.2</v>
      </c>
      <c r="O10" s="10">
        <v>12.4</v>
      </c>
      <c r="P10" s="31">
        <f t="shared" si="0"/>
        <v>35.299999999999997</v>
      </c>
      <c r="Q10" s="31">
        <f t="shared" si="1"/>
        <v>47</v>
      </c>
      <c r="R10" s="31">
        <f t="shared" si="2"/>
        <v>36.6</v>
      </c>
      <c r="S10" s="32">
        <f t="shared" si="3"/>
        <v>57.8</v>
      </c>
      <c r="T10" s="32">
        <f t="shared" si="4"/>
        <v>61.1</v>
      </c>
      <c r="U10" s="11" t="s">
        <v>217</v>
      </c>
      <c r="V10" s="11" t="s">
        <v>214</v>
      </c>
      <c r="W10" s="13" t="s">
        <v>246</v>
      </c>
      <c r="X10" s="13" t="s">
        <v>222</v>
      </c>
      <c r="Y10" s="13" t="s">
        <v>766</v>
      </c>
      <c r="Z10" s="13" t="s">
        <v>201</v>
      </c>
      <c r="AA10" s="12">
        <v>16.399999999999999</v>
      </c>
      <c r="AB10" s="12">
        <v>14.6</v>
      </c>
      <c r="AC10" s="12">
        <v>9.1999999999999993</v>
      </c>
      <c r="AD10" s="11" t="s">
        <v>201</v>
      </c>
      <c r="AE10" s="12">
        <v>-1.9</v>
      </c>
      <c r="AF10" s="12" t="s">
        <v>322</v>
      </c>
      <c r="AG10" s="12">
        <v>0.3</v>
      </c>
      <c r="AH10" s="12">
        <v>-2.2000000000000002</v>
      </c>
      <c r="AI10" s="12"/>
      <c r="AJ10" s="11" t="s">
        <v>324</v>
      </c>
      <c r="AK10" s="11" t="s">
        <v>324</v>
      </c>
      <c r="AL10" s="11" t="s">
        <v>197</v>
      </c>
      <c r="AM10" s="8"/>
      <c r="AN10" s="8" t="s">
        <v>806</v>
      </c>
      <c r="AO10" s="35" t="s">
        <v>807</v>
      </c>
    </row>
    <row r="11" spans="1:41" s="5" customFormat="1">
      <c r="A11" s="6">
        <v>45416</v>
      </c>
      <c r="B11" s="38" t="s">
        <v>182</v>
      </c>
      <c r="C11" s="39" t="s">
        <v>215</v>
      </c>
      <c r="D11" s="40">
        <v>8.2708333333333328E-2</v>
      </c>
      <c r="E11" s="8" t="s">
        <v>831</v>
      </c>
      <c r="F11" s="10">
        <v>13.1</v>
      </c>
      <c r="G11" s="10">
        <v>11.7</v>
      </c>
      <c r="H11" s="10">
        <v>12.1</v>
      </c>
      <c r="I11" s="10">
        <v>12.2</v>
      </c>
      <c r="J11" s="10">
        <v>12.5</v>
      </c>
      <c r="K11" s="10">
        <v>11.8</v>
      </c>
      <c r="L11" s="10">
        <v>12</v>
      </c>
      <c r="M11" s="10">
        <v>11</v>
      </c>
      <c r="N11" s="10">
        <v>11.5</v>
      </c>
      <c r="O11" s="10">
        <v>11.7</v>
      </c>
      <c r="P11" s="31">
        <f t="shared" si="0"/>
        <v>36.9</v>
      </c>
      <c r="Q11" s="31">
        <f t="shared" si="1"/>
        <v>48.5</v>
      </c>
      <c r="R11" s="31">
        <f t="shared" si="2"/>
        <v>34.200000000000003</v>
      </c>
      <c r="S11" s="32">
        <f t="shared" si="3"/>
        <v>61.599999999999994</v>
      </c>
      <c r="T11" s="32">
        <f t="shared" si="4"/>
        <v>58</v>
      </c>
      <c r="U11" s="11" t="s">
        <v>219</v>
      </c>
      <c r="V11" s="11" t="s">
        <v>230</v>
      </c>
      <c r="W11" s="13" t="s">
        <v>235</v>
      </c>
      <c r="X11" s="13" t="s">
        <v>832</v>
      </c>
      <c r="Y11" s="13" t="s">
        <v>272</v>
      </c>
      <c r="Z11" s="13" t="s">
        <v>201</v>
      </c>
      <c r="AA11" s="12">
        <v>14.3</v>
      </c>
      <c r="AB11" s="12">
        <v>14.7</v>
      </c>
      <c r="AC11" s="12">
        <v>9.5</v>
      </c>
      <c r="AD11" s="11" t="s">
        <v>201</v>
      </c>
      <c r="AE11" s="12">
        <v>-0.3</v>
      </c>
      <c r="AF11" s="12">
        <v>-0.7</v>
      </c>
      <c r="AG11" s="12">
        <v>1.2</v>
      </c>
      <c r="AH11" s="12">
        <v>-2.2000000000000002</v>
      </c>
      <c r="AI11" s="12"/>
      <c r="AJ11" s="11" t="s">
        <v>328</v>
      </c>
      <c r="AK11" s="11" t="s">
        <v>323</v>
      </c>
      <c r="AL11" s="11" t="s">
        <v>180</v>
      </c>
      <c r="AM11" s="8"/>
      <c r="AN11" s="8" t="s">
        <v>878</v>
      </c>
      <c r="AO11" s="35" t="s">
        <v>879</v>
      </c>
    </row>
    <row r="12" spans="1:41" s="5" customFormat="1">
      <c r="A12" s="6">
        <v>45417</v>
      </c>
      <c r="B12" s="38" t="s">
        <v>187</v>
      </c>
      <c r="C12" s="39" t="s">
        <v>215</v>
      </c>
      <c r="D12" s="40">
        <v>8.3333333333333329E-2</v>
      </c>
      <c r="E12" s="8" t="s">
        <v>851</v>
      </c>
      <c r="F12" s="10">
        <v>13.3</v>
      </c>
      <c r="G12" s="10">
        <v>12.3</v>
      </c>
      <c r="H12" s="10">
        <v>11.9</v>
      </c>
      <c r="I12" s="10">
        <v>11.6</v>
      </c>
      <c r="J12" s="10">
        <v>12.4</v>
      </c>
      <c r="K12" s="10">
        <v>12.2</v>
      </c>
      <c r="L12" s="10">
        <v>11.8</v>
      </c>
      <c r="M12" s="10">
        <v>11.3</v>
      </c>
      <c r="N12" s="10">
        <v>11.7</v>
      </c>
      <c r="O12" s="10">
        <v>11.5</v>
      </c>
      <c r="P12" s="31">
        <f t="shared" si="0"/>
        <v>37.5</v>
      </c>
      <c r="Q12" s="31">
        <f t="shared" si="1"/>
        <v>48</v>
      </c>
      <c r="R12" s="31">
        <f t="shared" si="2"/>
        <v>34.5</v>
      </c>
      <c r="S12" s="32">
        <f t="shared" si="3"/>
        <v>61.5</v>
      </c>
      <c r="T12" s="32">
        <f t="shared" si="4"/>
        <v>58.5</v>
      </c>
      <c r="U12" s="11" t="s">
        <v>221</v>
      </c>
      <c r="V12" s="11" t="s">
        <v>220</v>
      </c>
      <c r="W12" s="13" t="s">
        <v>231</v>
      </c>
      <c r="X12" s="13" t="s">
        <v>222</v>
      </c>
      <c r="Y12" s="13" t="s">
        <v>245</v>
      </c>
      <c r="Z12" s="13" t="s">
        <v>201</v>
      </c>
      <c r="AA12" s="12">
        <v>15</v>
      </c>
      <c r="AB12" s="12">
        <v>14.5</v>
      </c>
      <c r="AC12" s="12">
        <v>9.4</v>
      </c>
      <c r="AD12" s="11" t="s">
        <v>201</v>
      </c>
      <c r="AE12" s="12">
        <v>-0.1</v>
      </c>
      <c r="AF12" s="12">
        <v>-0.8</v>
      </c>
      <c r="AG12" s="12">
        <v>1.3</v>
      </c>
      <c r="AH12" s="12">
        <v>-2.2000000000000002</v>
      </c>
      <c r="AI12" s="12"/>
      <c r="AJ12" s="11" t="s">
        <v>328</v>
      </c>
      <c r="AK12" s="11" t="s">
        <v>323</v>
      </c>
      <c r="AL12" s="11" t="s">
        <v>180</v>
      </c>
      <c r="AM12" s="8" t="s">
        <v>904</v>
      </c>
      <c r="AN12" s="8" t="s">
        <v>896</v>
      </c>
      <c r="AO12" s="35" t="s">
        <v>897</v>
      </c>
    </row>
    <row r="13" spans="1:41" s="5" customFormat="1">
      <c r="A13" s="6">
        <v>45423</v>
      </c>
      <c r="B13" s="38" t="s">
        <v>190</v>
      </c>
      <c r="C13" s="39" t="s">
        <v>215</v>
      </c>
      <c r="D13" s="40">
        <v>8.4085648148148145E-2</v>
      </c>
      <c r="E13" s="8" t="s">
        <v>910</v>
      </c>
      <c r="F13" s="10">
        <v>12.9</v>
      </c>
      <c r="G13" s="10">
        <v>11.6</v>
      </c>
      <c r="H13" s="10">
        <v>12.1</v>
      </c>
      <c r="I13" s="10">
        <v>12.8</v>
      </c>
      <c r="J13" s="10">
        <v>12.6</v>
      </c>
      <c r="K13" s="10">
        <v>12.5</v>
      </c>
      <c r="L13" s="10">
        <v>12.6</v>
      </c>
      <c r="M13" s="10">
        <v>11.7</v>
      </c>
      <c r="N13" s="10">
        <v>11.2</v>
      </c>
      <c r="O13" s="10">
        <v>11.5</v>
      </c>
      <c r="P13" s="31">
        <f t="shared" si="0"/>
        <v>36.6</v>
      </c>
      <c r="Q13" s="31">
        <f t="shared" si="1"/>
        <v>50.5</v>
      </c>
      <c r="R13" s="31">
        <f t="shared" si="2"/>
        <v>34.4</v>
      </c>
      <c r="S13" s="32">
        <f t="shared" si="3"/>
        <v>62.000000000000007</v>
      </c>
      <c r="T13" s="32">
        <f t="shared" si="4"/>
        <v>59.5</v>
      </c>
      <c r="U13" s="11" t="s">
        <v>219</v>
      </c>
      <c r="V13" s="11" t="s">
        <v>230</v>
      </c>
      <c r="W13" s="13" t="s">
        <v>255</v>
      </c>
      <c r="X13" s="13" t="s">
        <v>231</v>
      </c>
      <c r="Y13" s="13" t="s">
        <v>384</v>
      </c>
      <c r="Z13" s="13" t="s">
        <v>196</v>
      </c>
      <c r="AA13" s="12">
        <v>14.6</v>
      </c>
      <c r="AB13" s="12">
        <v>15.1</v>
      </c>
      <c r="AC13" s="12">
        <v>9.6</v>
      </c>
      <c r="AD13" s="11" t="s">
        <v>201</v>
      </c>
      <c r="AE13" s="12">
        <v>-0.2</v>
      </c>
      <c r="AF13" s="12">
        <v>-0.9</v>
      </c>
      <c r="AG13" s="12">
        <v>1.1000000000000001</v>
      </c>
      <c r="AH13" s="12">
        <v>-2.2000000000000002</v>
      </c>
      <c r="AI13" s="12"/>
      <c r="AJ13" s="11" t="s">
        <v>328</v>
      </c>
      <c r="AK13" s="11" t="s">
        <v>324</v>
      </c>
      <c r="AL13" s="11" t="s">
        <v>180</v>
      </c>
      <c r="AM13" s="8" t="s">
        <v>904</v>
      </c>
      <c r="AN13" s="8" t="s">
        <v>952</v>
      </c>
      <c r="AO13" s="35" t="s">
        <v>953</v>
      </c>
    </row>
    <row r="14" spans="1:41" s="5" customFormat="1">
      <c r="A14" s="6">
        <v>45430</v>
      </c>
      <c r="B14" s="38" t="s">
        <v>190</v>
      </c>
      <c r="C14" s="39" t="s">
        <v>215</v>
      </c>
      <c r="D14" s="40">
        <v>8.2662037037037034E-2</v>
      </c>
      <c r="E14" s="8" t="s">
        <v>999</v>
      </c>
      <c r="F14" s="10">
        <v>12.7</v>
      </c>
      <c r="G14" s="10">
        <v>11.3</v>
      </c>
      <c r="H14" s="10">
        <v>11.4</v>
      </c>
      <c r="I14" s="10">
        <v>12.1</v>
      </c>
      <c r="J14" s="10">
        <v>12.4</v>
      </c>
      <c r="K14" s="10">
        <v>11.9</v>
      </c>
      <c r="L14" s="10">
        <v>12</v>
      </c>
      <c r="M14" s="10">
        <v>11.7</v>
      </c>
      <c r="N14" s="10">
        <v>11.7</v>
      </c>
      <c r="O14" s="10">
        <v>12</v>
      </c>
      <c r="P14" s="31">
        <f t="shared" si="0"/>
        <v>35.4</v>
      </c>
      <c r="Q14" s="31">
        <f t="shared" si="1"/>
        <v>48.4</v>
      </c>
      <c r="R14" s="31">
        <f t="shared" si="2"/>
        <v>35.4</v>
      </c>
      <c r="S14" s="32">
        <f t="shared" si="3"/>
        <v>59.9</v>
      </c>
      <c r="T14" s="32">
        <f t="shared" si="4"/>
        <v>59.3</v>
      </c>
      <c r="U14" s="11" t="s">
        <v>213</v>
      </c>
      <c r="V14" s="11" t="s">
        <v>226</v>
      </c>
      <c r="W14" s="13" t="s">
        <v>490</v>
      </c>
      <c r="X14" s="13" t="s">
        <v>234</v>
      </c>
      <c r="Y14" s="13" t="s">
        <v>658</v>
      </c>
      <c r="Z14" s="13" t="s">
        <v>196</v>
      </c>
      <c r="AA14" s="12">
        <v>13.8</v>
      </c>
      <c r="AB14" s="12">
        <v>12.6</v>
      </c>
      <c r="AC14" s="12">
        <v>9.8000000000000007</v>
      </c>
      <c r="AD14" s="11" t="s">
        <v>201</v>
      </c>
      <c r="AE14" s="12">
        <v>-2.5</v>
      </c>
      <c r="AF14" s="12" t="s">
        <v>322</v>
      </c>
      <c r="AG14" s="12">
        <v>-0.3</v>
      </c>
      <c r="AH14" s="12">
        <v>-2.2000000000000002</v>
      </c>
      <c r="AI14" s="12"/>
      <c r="AJ14" s="11" t="s">
        <v>324</v>
      </c>
      <c r="AK14" s="11" t="s">
        <v>323</v>
      </c>
      <c r="AL14" s="11" t="s">
        <v>197</v>
      </c>
      <c r="AM14" s="8"/>
      <c r="AN14" s="8" t="s">
        <v>1030</v>
      </c>
      <c r="AO14" s="35" t="s">
        <v>1031</v>
      </c>
    </row>
    <row r="15" spans="1:41" s="5" customFormat="1">
      <c r="A15" s="6">
        <v>45437</v>
      </c>
      <c r="B15" s="38" t="s">
        <v>190</v>
      </c>
      <c r="C15" s="39" t="s">
        <v>215</v>
      </c>
      <c r="D15" s="40">
        <v>8.4733796296296293E-2</v>
      </c>
      <c r="E15" s="8" t="s">
        <v>1076</v>
      </c>
      <c r="F15" s="10">
        <v>12.9</v>
      </c>
      <c r="G15" s="10">
        <v>12.3</v>
      </c>
      <c r="H15" s="10">
        <v>12.6</v>
      </c>
      <c r="I15" s="10">
        <v>12.8</v>
      </c>
      <c r="J15" s="10">
        <v>12.6</v>
      </c>
      <c r="K15" s="10">
        <v>12.2</v>
      </c>
      <c r="L15" s="10">
        <v>11.8</v>
      </c>
      <c r="M15" s="10">
        <v>11.4</v>
      </c>
      <c r="N15" s="10">
        <v>11.6</v>
      </c>
      <c r="O15" s="10">
        <v>11.9</v>
      </c>
      <c r="P15" s="31">
        <f t="shared" si="0"/>
        <v>37.800000000000004</v>
      </c>
      <c r="Q15" s="31">
        <f t="shared" si="1"/>
        <v>49.399999999999991</v>
      </c>
      <c r="R15" s="31">
        <f t="shared" si="2"/>
        <v>34.9</v>
      </c>
      <c r="S15" s="32">
        <f t="shared" si="3"/>
        <v>63.20000000000001</v>
      </c>
      <c r="T15" s="32">
        <f t="shared" si="4"/>
        <v>58.9</v>
      </c>
      <c r="U15" s="11" t="s">
        <v>221</v>
      </c>
      <c r="V15" s="11" t="s">
        <v>230</v>
      </c>
      <c r="W15" s="13" t="s">
        <v>470</v>
      </c>
      <c r="X15" s="48" t="s">
        <v>1103</v>
      </c>
      <c r="Y15" s="13"/>
      <c r="Z15" s="13" t="s">
        <v>197</v>
      </c>
      <c r="AA15" s="12">
        <v>13.7</v>
      </c>
      <c r="AB15" s="12">
        <v>14.5</v>
      </c>
      <c r="AC15" s="12">
        <v>9.6999999999999993</v>
      </c>
      <c r="AD15" s="11" t="s">
        <v>201</v>
      </c>
      <c r="AE15" s="12">
        <v>0.4</v>
      </c>
      <c r="AF15" s="12">
        <v>-0.7</v>
      </c>
      <c r="AG15" s="12">
        <v>1.9</v>
      </c>
      <c r="AH15" s="12">
        <v>-2.2000000000000002</v>
      </c>
      <c r="AI15" s="12"/>
      <c r="AJ15" s="11" t="s">
        <v>328</v>
      </c>
      <c r="AK15" s="11" t="s">
        <v>324</v>
      </c>
      <c r="AL15" s="11" t="s">
        <v>180</v>
      </c>
      <c r="AM15" s="8"/>
      <c r="AN15" s="8" t="s">
        <v>1104</v>
      </c>
      <c r="AO15" s="35" t="s">
        <v>1105</v>
      </c>
    </row>
    <row r="16" spans="1:41" s="5" customFormat="1">
      <c r="A16" s="6">
        <v>45444</v>
      </c>
      <c r="B16" s="38" t="s">
        <v>190</v>
      </c>
      <c r="C16" s="39" t="s">
        <v>215</v>
      </c>
      <c r="D16" s="40">
        <v>8.2708333333333328E-2</v>
      </c>
      <c r="E16" s="8" t="s">
        <v>1146</v>
      </c>
      <c r="F16" s="10">
        <v>13</v>
      </c>
      <c r="G16" s="10">
        <v>11.3</v>
      </c>
      <c r="H16" s="10">
        <v>11.5</v>
      </c>
      <c r="I16" s="10">
        <v>12</v>
      </c>
      <c r="J16" s="10">
        <v>12</v>
      </c>
      <c r="K16" s="10">
        <v>12.3</v>
      </c>
      <c r="L16" s="10">
        <v>12.2</v>
      </c>
      <c r="M16" s="10">
        <v>11.7</v>
      </c>
      <c r="N16" s="10">
        <v>11.6</v>
      </c>
      <c r="O16" s="10">
        <v>12</v>
      </c>
      <c r="P16" s="31">
        <f t="shared" si="0"/>
        <v>35.799999999999997</v>
      </c>
      <c r="Q16" s="31">
        <f t="shared" si="1"/>
        <v>48.5</v>
      </c>
      <c r="R16" s="31">
        <f t="shared" si="2"/>
        <v>35.299999999999997</v>
      </c>
      <c r="S16" s="32">
        <f t="shared" si="3"/>
        <v>59.8</v>
      </c>
      <c r="T16" s="32">
        <f t="shared" si="4"/>
        <v>59.800000000000004</v>
      </c>
      <c r="U16" s="11" t="s">
        <v>213</v>
      </c>
      <c r="V16" s="11" t="s">
        <v>226</v>
      </c>
      <c r="W16" s="13" t="s">
        <v>384</v>
      </c>
      <c r="X16" s="13" t="s">
        <v>248</v>
      </c>
      <c r="Y16" s="13" t="s">
        <v>596</v>
      </c>
      <c r="Z16" s="13" t="s">
        <v>197</v>
      </c>
      <c r="AA16" s="12">
        <v>17.5</v>
      </c>
      <c r="AB16" s="12">
        <v>18</v>
      </c>
      <c r="AC16" s="12">
        <v>9.6999999999999993</v>
      </c>
      <c r="AD16" s="11" t="s">
        <v>201</v>
      </c>
      <c r="AE16" s="12">
        <v>-2</v>
      </c>
      <c r="AF16" s="12">
        <v>-0.2</v>
      </c>
      <c r="AG16" s="12">
        <v>-0.1</v>
      </c>
      <c r="AH16" s="12">
        <v>-2.1</v>
      </c>
      <c r="AI16" s="12"/>
      <c r="AJ16" s="11" t="s">
        <v>324</v>
      </c>
      <c r="AK16" s="11" t="s">
        <v>324</v>
      </c>
      <c r="AL16" s="11" t="s">
        <v>197</v>
      </c>
      <c r="AM16" s="8"/>
      <c r="AN16" s="8" t="s">
        <v>1187</v>
      </c>
      <c r="AO16" s="35" t="s">
        <v>1188</v>
      </c>
    </row>
    <row r="17" spans="1:41" s="5" customFormat="1">
      <c r="A17" s="6">
        <v>45445</v>
      </c>
      <c r="B17" s="45" t="s">
        <v>186</v>
      </c>
      <c r="C17" s="39" t="s">
        <v>1152</v>
      </c>
      <c r="D17" s="40">
        <v>8.4733796296296293E-2</v>
      </c>
      <c r="E17" s="8" t="s">
        <v>1172</v>
      </c>
      <c r="F17" s="10">
        <v>13</v>
      </c>
      <c r="G17" s="10">
        <v>12.3</v>
      </c>
      <c r="H17" s="10">
        <v>12.5</v>
      </c>
      <c r="I17" s="10">
        <v>12.7</v>
      </c>
      <c r="J17" s="10">
        <v>12.8</v>
      </c>
      <c r="K17" s="10">
        <v>12.8</v>
      </c>
      <c r="L17" s="10">
        <v>12.3</v>
      </c>
      <c r="M17" s="10">
        <v>11</v>
      </c>
      <c r="N17" s="10">
        <v>11.1</v>
      </c>
      <c r="O17" s="10">
        <v>11.6</v>
      </c>
      <c r="P17" s="31">
        <f t="shared" si="0"/>
        <v>37.799999999999997</v>
      </c>
      <c r="Q17" s="31">
        <f t="shared" si="1"/>
        <v>50.599999999999994</v>
      </c>
      <c r="R17" s="31">
        <f t="shared" si="2"/>
        <v>33.700000000000003</v>
      </c>
      <c r="S17" s="32">
        <f t="shared" si="3"/>
        <v>63.3</v>
      </c>
      <c r="T17" s="32">
        <f t="shared" si="4"/>
        <v>58.800000000000004</v>
      </c>
      <c r="U17" s="11" t="s">
        <v>221</v>
      </c>
      <c r="V17" s="11" t="s">
        <v>220</v>
      </c>
      <c r="W17" s="13" t="s">
        <v>246</v>
      </c>
      <c r="X17" s="13" t="s">
        <v>223</v>
      </c>
      <c r="Y17" s="13" t="s">
        <v>367</v>
      </c>
      <c r="Z17" s="13" t="s">
        <v>197</v>
      </c>
      <c r="AA17" s="12">
        <v>17.5</v>
      </c>
      <c r="AB17" s="12">
        <v>19.5</v>
      </c>
      <c r="AC17" s="12">
        <v>8.8000000000000007</v>
      </c>
      <c r="AD17" s="11" t="s">
        <v>201</v>
      </c>
      <c r="AE17" s="12">
        <v>1.3</v>
      </c>
      <c r="AF17" s="12">
        <v>-1.1000000000000001</v>
      </c>
      <c r="AG17" s="12">
        <v>2.1</v>
      </c>
      <c r="AH17" s="12">
        <v>-1.9</v>
      </c>
      <c r="AI17" s="12"/>
      <c r="AJ17" s="11" t="s">
        <v>328</v>
      </c>
      <c r="AK17" s="11" t="s">
        <v>323</v>
      </c>
      <c r="AL17" s="11" t="s">
        <v>197</v>
      </c>
      <c r="AM17" s="8"/>
      <c r="AN17" s="8" t="s">
        <v>1217</v>
      </c>
      <c r="AO17" s="35" t="s">
        <v>1218</v>
      </c>
    </row>
    <row r="18" spans="1:41" s="5" customFormat="1">
      <c r="A18" s="6">
        <v>45445</v>
      </c>
      <c r="B18" s="38" t="s">
        <v>187</v>
      </c>
      <c r="C18" s="39" t="s">
        <v>738</v>
      </c>
      <c r="D18" s="40">
        <v>8.2025462962962967E-2</v>
      </c>
      <c r="E18" s="8" t="s">
        <v>1175</v>
      </c>
      <c r="F18" s="10">
        <v>12.8</v>
      </c>
      <c r="G18" s="10">
        <v>11</v>
      </c>
      <c r="H18" s="10">
        <v>11.2</v>
      </c>
      <c r="I18" s="10">
        <v>11.7</v>
      </c>
      <c r="J18" s="10">
        <v>11.7</v>
      </c>
      <c r="K18" s="10">
        <v>11.9</v>
      </c>
      <c r="L18" s="10">
        <v>11.7</v>
      </c>
      <c r="M18" s="10">
        <v>12</v>
      </c>
      <c r="N18" s="10">
        <v>12.3</v>
      </c>
      <c r="O18" s="10">
        <v>12.4</v>
      </c>
      <c r="P18" s="31">
        <f t="shared" si="0"/>
        <v>35</v>
      </c>
      <c r="Q18" s="31">
        <f t="shared" si="1"/>
        <v>47</v>
      </c>
      <c r="R18" s="31">
        <f t="shared" si="2"/>
        <v>36.700000000000003</v>
      </c>
      <c r="S18" s="32">
        <f t="shared" si="3"/>
        <v>58.400000000000006</v>
      </c>
      <c r="T18" s="32">
        <f t="shared" si="4"/>
        <v>60.300000000000004</v>
      </c>
      <c r="U18" s="11" t="s">
        <v>217</v>
      </c>
      <c r="V18" s="11" t="s">
        <v>376</v>
      </c>
      <c r="W18" s="13" t="s">
        <v>245</v>
      </c>
      <c r="X18" s="13" t="s">
        <v>218</v>
      </c>
      <c r="Y18" s="13" t="s">
        <v>407</v>
      </c>
      <c r="Z18" s="13" t="s">
        <v>197</v>
      </c>
      <c r="AA18" s="12">
        <v>17.5</v>
      </c>
      <c r="AB18" s="12">
        <v>19.5</v>
      </c>
      <c r="AC18" s="12">
        <v>8.8000000000000007</v>
      </c>
      <c r="AD18" s="11" t="s">
        <v>196</v>
      </c>
      <c r="AE18" s="12">
        <v>-1.4</v>
      </c>
      <c r="AF18" s="12" t="s">
        <v>322</v>
      </c>
      <c r="AG18" s="12">
        <v>0.3</v>
      </c>
      <c r="AH18" s="12">
        <v>-1.7</v>
      </c>
      <c r="AI18" s="12"/>
      <c r="AJ18" s="11" t="s">
        <v>324</v>
      </c>
      <c r="AK18" s="11" t="s">
        <v>324</v>
      </c>
      <c r="AL18" s="11" t="s">
        <v>180</v>
      </c>
      <c r="AM18" s="8"/>
      <c r="AN18" s="8" t="s">
        <v>1221</v>
      </c>
      <c r="AO18" s="35" t="s">
        <v>1222</v>
      </c>
    </row>
    <row r="19" spans="1:41" s="5" customFormat="1">
      <c r="A19" s="6">
        <v>45452</v>
      </c>
      <c r="B19" s="38" t="s">
        <v>186</v>
      </c>
      <c r="C19" s="39" t="s">
        <v>215</v>
      </c>
      <c r="D19" s="40">
        <v>8.2696759259259262E-2</v>
      </c>
      <c r="E19" s="8" t="s">
        <v>1249</v>
      </c>
      <c r="F19" s="10">
        <v>12.8</v>
      </c>
      <c r="G19" s="10">
        <v>11.7</v>
      </c>
      <c r="H19" s="10">
        <v>12.1</v>
      </c>
      <c r="I19" s="10">
        <v>12.3</v>
      </c>
      <c r="J19" s="10">
        <v>12.4</v>
      </c>
      <c r="K19" s="10">
        <v>12.3</v>
      </c>
      <c r="L19" s="10">
        <v>12</v>
      </c>
      <c r="M19" s="10">
        <v>11.5</v>
      </c>
      <c r="N19" s="10">
        <v>11.3</v>
      </c>
      <c r="O19" s="10">
        <v>11.1</v>
      </c>
      <c r="P19" s="31">
        <f t="shared" si="0"/>
        <v>36.6</v>
      </c>
      <c r="Q19" s="31">
        <f t="shared" si="1"/>
        <v>49</v>
      </c>
      <c r="R19" s="31">
        <f t="shared" si="2"/>
        <v>33.9</v>
      </c>
      <c r="S19" s="32">
        <f t="shared" si="3"/>
        <v>61.300000000000004</v>
      </c>
      <c r="T19" s="32">
        <f t="shared" si="4"/>
        <v>58.199999999999996</v>
      </c>
      <c r="U19" s="11" t="s">
        <v>219</v>
      </c>
      <c r="V19" s="11" t="s">
        <v>230</v>
      </c>
      <c r="W19" s="13" t="s">
        <v>234</v>
      </c>
      <c r="X19" s="13" t="s">
        <v>234</v>
      </c>
      <c r="Y19" s="13" t="s">
        <v>275</v>
      </c>
      <c r="Z19" s="13" t="s">
        <v>197</v>
      </c>
      <c r="AA19" s="12">
        <v>12.3</v>
      </c>
      <c r="AB19" s="12">
        <v>14.5</v>
      </c>
      <c r="AC19" s="12">
        <v>9.9</v>
      </c>
      <c r="AD19" s="11" t="s">
        <v>201</v>
      </c>
      <c r="AE19" s="12">
        <v>-1.3</v>
      </c>
      <c r="AF19" s="12">
        <v>-0.7</v>
      </c>
      <c r="AG19" s="12">
        <v>0.1</v>
      </c>
      <c r="AH19" s="12">
        <v>-2.1</v>
      </c>
      <c r="AI19" s="12"/>
      <c r="AJ19" s="11" t="s">
        <v>324</v>
      </c>
      <c r="AK19" s="11" t="s">
        <v>324</v>
      </c>
      <c r="AL19" s="11" t="s">
        <v>197</v>
      </c>
      <c r="AM19" s="8"/>
      <c r="AN19" s="8" t="s">
        <v>1284</v>
      </c>
      <c r="AO19" s="35" t="s">
        <v>1285</v>
      </c>
    </row>
    <row r="20" spans="1:41" s="5" customFormat="1">
      <c r="A20" s="6">
        <v>45570</v>
      </c>
      <c r="B20" s="38" t="s">
        <v>1141</v>
      </c>
      <c r="C20" s="39" t="s">
        <v>1152</v>
      </c>
      <c r="D20" s="40">
        <v>8.4768518518518521E-2</v>
      </c>
      <c r="E20" s="8" t="s">
        <v>1456</v>
      </c>
      <c r="F20" s="10">
        <v>13.3</v>
      </c>
      <c r="G20" s="10">
        <v>11.7</v>
      </c>
      <c r="H20" s="10">
        <v>12.5</v>
      </c>
      <c r="I20" s="10">
        <v>12.6</v>
      </c>
      <c r="J20" s="10">
        <v>13.1</v>
      </c>
      <c r="K20" s="10">
        <v>13</v>
      </c>
      <c r="L20" s="10">
        <v>12.4</v>
      </c>
      <c r="M20" s="10">
        <v>11.3</v>
      </c>
      <c r="N20" s="10">
        <v>11.3</v>
      </c>
      <c r="O20" s="10">
        <v>11.2</v>
      </c>
      <c r="P20" s="31">
        <f t="shared" si="0"/>
        <v>37.5</v>
      </c>
      <c r="Q20" s="31">
        <f t="shared" si="1"/>
        <v>51.1</v>
      </c>
      <c r="R20" s="31">
        <f t="shared" si="2"/>
        <v>33.799999999999997</v>
      </c>
      <c r="S20" s="32">
        <f t="shared" si="3"/>
        <v>63.2</v>
      </c>
      <c r="T20" s="32">
        <f t="shared" si="4"/>
        <v>59.2</v>
      </c>
      <c r="U20" s="11" t="s">
        <v>221</v>
      </c>
      <c r="V20" s="11" t="s">
        <v>220</v>
      </c>
      <c r="W20" s="13" t="s">
        <v>1169</v>
      </c>
      <c r="X20" s="13" t="s">
        <v>412</v>
      </c>
      <c r="Y20" s="13" t="s">
        <v>570</v>
      </c>
      <c r="Z20" s="13" t="s">
        <v>201</v>
      </c>
      <c r="AA20" s="12">
        <v>14.1</v>
      </c>
      <c r="AB20" s="12">
        <v>14.7</v>
      </c>
      <c r="AC20" s="12">
        <v>9.6</v>
      </c>
      <c r="AD20" s="11" t="s">
        <v>201</v>
      </c>
      <c r="AE20" s="12">
        <v>0.2</v>
      </c>
      <c r="AF20" s="12">
        <v>-1.1000000000000001</v>
      </c>
      <c r="AG20" s="12">
        <v>0.9</v>
      </c>
      <c r="AH20" s="12">
        <v>-1.8</v>
      </c>
      <c r="AI20" s="12"/>
      <c r="AJ20" s="11" t="s">
        <v>328</v>
      </c>
      <c r="AK20" s="11" t="s">
        <v>324</v>
      </c>
      <c r="AL20" s="11" t="s">
        <v>196</v>
      </c>
      <c r="AM20" s="8"/>
      <c r="AN20" s="8" t="s">
        <v>1506</v>
      </c>
      <c r="AO20" s="35" t="s">
        <v>1507</v>
      </c>
    </row>
    <row r="21" spans="1:41" s="5" customFormat="1">
      <c r="A21" s="6">
        <v>45570</v>
      </c>
      <c r="B21" s="38" t="s">
        <v>1445</v>
      </c>
      <c r="C21" s="39" t="s">
        <v>1152</v>
      </c>
      <c r="D21" s="40">
        <v>8.3368055555555556E-2</v>
      </c>
      <c r="E21" s="8" t="s">
        <v>1399</v>
      </c>
      <c r="F21" s="10">
        <v>12.9</v>
      </c>
      <c r="G21" s="10">
        <v>12.1</v>
      </c>
      <c r="H21" s="10">
        <v>12.7</v>
      </c>
      <c r="I21" s="10">
        <v>11.8</v>
      </c>
      <c r="J21" s="10">
        <v>12</v>
      </c>
      <c r="K21" s="10">
        <v>12.5</v>
      </c>
      <c r="L21" s="10">
        <v>12.5</v>
      </c>
      <c r="M21" s="10">
        <v>11.6</v>
      </c>
      <c r="N21" s="10">
        <v>10.8</v>
      </c>
      <c r="O21" s="10">
        <v>11.4</v>
      </c>
      <c r="P21" s="31">
        <f t="shared" si="0"/>
        <v>37.700000000000003</v>
      </c>
      <c r="Q21" s="31">
        <f t="shared" si="1"/>
        <v>48.8</v>
      </c>
      <c r="R21" s="31">
        <f t="shared" si="2"/>
        <v>33.799999999999997</v>
      </c>
      <c r="S21" s="32">
        <f t="shared" si="3"/>
        <v>61.5</v>
      </c>
      <c r="T21" s="32">
        <f t="shared" si="4"/>
        <v>58.800000000000004</v>
      </c>
      <c r="U21" s="11" t="s">
        <v>221</v>
      </c>
      <c r="V21" s="11" t="s">
        <v>220</v>
      </c>
      <c r="W21" s="13" t="s">
        <v>272</v>
      </c>
      <c r="X21" s="13" t="s">
        <v>407</v>
      </c>
      <c r="Y21" s="13" t="s">
        <v>235</v>
      </c>
      <c r="Z21" s="13" t="s">
        <v>201</v>
      </c>
      <c r="AA21" s="12">
        <v>14.1</v>
      </c>
      <c r="AB21" s="12">
        <v>14.7</v>
      </c>
      <c r="AC21" s="12">
        <v>9.6</v>
      </c>
      <c r="AD21" s="11" t="s">
        <v>196</v>
      </c>
      <c r="AE21" s="12">
        <v>0.2</v>
      </c>
      <c r="AF21" s="12">
        <v>-1</v>
      </c>
      <c r="AG21" s="12">
        <v>0.8</v>
      </c>
      <c r="AH21" s="12">
        <v>-1.6</v>
      </c>
      <c r="AI21" s="12"/>
      <c r="AJ21" s="11" t="s">
        <v>323</v>
      </c>
      <c r="AK21" s="11" t="s">
        <v>324</v>
      </c>
      <c r="AL21" s="11" t="s">
        <v>197</v>
      </c>
      <c r="AM21" s="8"/>
      <c r="AN21" s="8" t="s">
        <v>1496</v>
      </c>
      <c r="AO21" s="35" t="s">
        <v>1497</v>
      </c>
    </row>
    <row r="22" spans="1:41" s="5" customFormat="1">
      <c r="A22" s="6">
        <v>45571</v>
      </c>
      <c r="B22" s="38" t="s">
        <v>1370</v>
      </c>
      <c r="C22" s="39" t="s">
        <v>215</v>
      </c>
      <c r="D22" s="40">
        <v>8.3356481481481476E-2</v>
      </c>
      <c r="E22" s="8" t="s">
        <v>1462</v>
      </c>
      <c r="F22" s="10">
        <v>12.6</v>
      </c>
      <c r="G22" s="10">
        <v>11.7</v>
      </c>
      <c r="H22" s="10">
        <v>12.2</v>
      </c>
      <c r="I22" s="10">
        <v>12.2</v>
      </c>
      <c r="J22" s="10">
        <v>12.3</v>
      </c>
      <c r="K22" s="10">
        <v>12.2</v>
      </c>
      <c r="L22" s="10">
        <v>12.1</v>
      </c>
      <c r="M22" s="10">
        <v>11.6</v>
      </c>
      <c r="N22" s="10">
        <v>11.6</v>
      </c>
      <c r="O22" s="10">
        <v>11.7</v>
      </c>
      <c r="P22" s="31">
        <f t="shared" si="0"/>
        <v>36.5</v>
      </c>
      <c r="Q22" s="31">
        <f t="shared" si="1"/>
        <v>48.800000000000004</v>
      </c>
      <c r="R22" s="31">
        <f t="shared" si="2"/>
        <v>34.9</v>
      </c>
      <c r="S22" s="32">
        <f t="shared" si="3"/>
        <v>61</v>
      </c>
      <c r="T22" s="32">
        <f t="shared" si="4"/>
        <v>59.2</v>
      </c>
      <c r="U22" s="11" t="s">
        <v>219</v>
      </c>
      <c r="V22" s="11" t="s">
        <v>230</v>
      </c>
      <c r="W22" s="13" t="s">
        <v>1463</v>
      </c>
      <c r="X22" s="13" t="s">
        <v>595</v>
      </c>
      <c r="Y22" s="13" t="s">
        <v>1174</v>
      </c>
      <c r="Z22" s="13" t="s">
        <v>201</v>
      </c>
      <c r="AA22" s="12">
        <v>12.6</v>
      </c>
      <c r="AB22" s="12">
        <v>13.9</v>
      </c>
      <c r="AC22" s="12">
        <v>9.3000000000000007</v>
      </c>
      <c r="AD22" s="11" t="s">
        <v>201</v>
      </c>
      <c r="AE22" s="12">
        <v>-1.7</v>
      </c>
      <c r="AF22" s="12">
        <v>-0.4</v>
      </c>
      <c r="AG22" s="12" t="s">
        <v>326</v>
      </c>
      <c r="AH22" s="12">
        <v>-2.1</v>
      </c>
      <c r="AI22" s="12"/>
      <c r="AJ22" s="11" t="s">
        <v>324</v>
      </c>
      <c r="AK22" s="11" t="s">
        <v>324</v>
      </c>
      <c r="AL22" s="11" t="s">
        <v>180</v>
      </c>
      <c r="AM22" s="8"/>
      <c r="AN22" s="8" t="s">
        <v>1512</v>
      </c>
      <c r="AO22" s="35" t="s">
        <v>1513</v>
      </c>
    </row>
    <row r="23" spans="1:41" s="5" customFormat="1">
      <c r="A23" s="6">
        <v>45578</v>
      </c>
      <c r="B23" s="38" t="s">
        <v>179</v>
      </c>
      <c r="C23" s="39" t="s">
        <v>215</v>
      </c>
      <c r="D23" s="40">
        <v>8.1296296296296297E-2</v>
      </c>
      <c r="E23" s="8" t="s">
        <v>1523</v>
      </c>
      <c r="F23" s="10">
        <v>12.6</v>
      </c>
      <c r="G23" s="10">
        <v>10.7</v>
      </c>
      <c r="H23" s="10">
        <v>11.5</v>
      </c>
      <c r="I23" s="10">
        <v>11.5</v>
      </c>
      <c r="J23" s="10">
        <v>12</v>
      </c>
      <c r="K23" s="10">
        <v>11.8</v>
      </c>
      <c r="L23" s="10">
        <v>12</v>
      </c>
      <c r="M23" s="10">
        <v>11.9</v>
      </c>
      <c r="N23" s="10">
        <v>11.6</v>
      </c>
      <c r="O23" s="10">
        <v>11.8</v>
      </c>
      <c r="P23" s="31">
        <f t="shared" ref="P23:P31" si="5">SUM(F23:H23)</f>
        <v>34.799999999999997</v>
      </c>
      <c r="Q23" s="31">
        <f t="shared" ref="Q23:Q31" si="6">SUM(I23:L23)</f>
        <v>47.3</v>
      </c>
      <c r="R23" s="31">
        <f t="shared" ref="R23:R31" si="7">SUM(M23:O23)</f>
        <v>35.299999999999997</v>
      </c>
      <c r="S23" s="32">
        <f t="shared" ref="S23:S31" si="8">SUM(F23:J23)</f>
        <v>58.3</v>
      </c>
      <c r="T23" s="32">
        <f t="shared" ref="T23:T31" si="9">SUM(K23:O23)</f>
        <v>59.100000000000009</v>
      </c>
      <c r="U23" s="11" t="s">
        <v>217</v>
      </c>
      <c r="V23" s="11" t="s">
        <v>233</v>
      </c>
      <c r="W23" s="13" t="s">
        <v>222</v>
      </c>
      <c r="X23" s="13" t="s">
        <v>237</v>
      </c>
      <c r="Y23" s="13" t="s">
        <v>368</v>
      </c>
      <c r="Z23" s="13" t="s">
        <v>201</v>
      </c>
      <c r="AA23" s="12">
        <v>13.9</v>
      </c>
      <c r="AB23" s="12">
        <v>12.8</v>
      </c>
      <c r="AC23" s="12">
        <v>9.6999999999999993</v>
      </c>
      <c r="AD23" s="11" t="s">
        <v>201</v>
      </c>
      <c r="AE23" s="12">
        <v>-1.5</v>
      </c>
      <c r="AF23" s="12" t="s">
        <v>322</v>
      </c>
      <c r="AG23" s="12">
        <v>0.7</v>
      </c>
      <c r="AH23" s="12">
        <v>-2.2000000000000002</v>
      </c>
      <c r="AI23" s="12"/>
      <c r="AJ23" s="11" t="s">
        <v>323</v>
      </c>
      <c r="AK23" s="11" t="s">
        <v>323</v>
      </c>
      <c r="AL23" s="11" t="s">
        <v>180</v>
      </c>
      <c r="AM23" s="8"/>
      <c r="AN23" s="8" t="s">
        <v>1565</v>
      </c>
      <c r="AO23" s="35" t="s">
        <v>1566</v>
      </c>
    </row>
    <row r="24" spans="1:41" s="5" customFormat="1">
      <c r="A24" s="6">
        <v>45584</v>
      </c>
      <c r="B24" s="38" t="s">
        <v>1446</v>
      </c>
      <c r="C24" s="39" t="s">
        <v>215</v>
      </c>
      <c r="D24" s="40">
        <v>8.2025462962962967E-2</v>
      </c>
      <c r="E24" s="8" t="s">
        <v>1599</v>
      </c>
      <c r="F24" s="10">
        <v>12.7</v>
      </c>
      <c r="G24" s="10">
        <v>11.3</v>
      </c>
      <c r="H24" s="10">
        <v>11.3</v>
      </c>
      <c r="I24" s="10">
        <v>11.5</v>
      </c>
      <c r="J24" s="10">
        <v>12.4</v>
      </c>
      <c r="K24" s="10">
        <v>12.2</v>
      </c>
      <c r="L24" s="10">
        <v>12.6</v>
      </c>
      <c r="M24" s="10">
        <v>12.1</v>
      </c>
      <c r="N24" s="10">
        <v>11.1</v>
      </c>
      <c r="O24" s="10">
        <v>11.5</v>
      </c>
      <c r="P24" s="31">
        <f t="shared" si="5"/>
        <v>35.299999999999997</v>
      </c>
      <c r="Q24" s="31">
        <f t="shared" si="6"/>
        <v>48.699999999999996</v>
      </c>
      <c r="R24" s="31">
        <f t="shared" si="7"/>
        <v>34.700000000000003</v>
      </c>
      <c r="S24" s="32">
        <f t="shared" si="8"/>
        <v>59.199999999999996</v>
      </c>
      <c r="T24" s="32">
        <f t="shared" si="9"/>
        <v>59.5</v>
      </c>
      <c r="U24" s="11" t="s">
        <v>217</v>
      </c>
      <c r="V24" s="11" t="s">
        <v>226</v>
      </c>
      <c r="W24" s="13" t="s">
        <v>384</v>
      </c>
      <c r="X24" s="13" t="s">
        <v>246</v>
      </c>
      <c r="Y24" s="13" t="s">
        <v>246</v>
      </c>
      <c r="Z24" s="13" t="s">
        <v>201</v>
      </c>
      <c r="AA24" s="12">
        <v>15.5</v>
      </c>
      <c r="AB24" s="12">
        <v>13.1</v>
      </c>
      <c r="AC24" s="12">
        <v>9.4</v>
      </c>
      <c r="AD24" s="11" t="s">
        <v>201</v>
      </c>
      <c r="AE24" s="12">
        <v>-3.2</v>
      </c>
      <c r="AF24" s="12" t="s">
        <v>322</v>
      </c>
      <c r="AG24" s="12">
        <v>-1.1000000000000001</v>
      </c>
      <c r="AH24" s="12">
        <v>-2.1</v>
      </c>
      <c r="AI24" s="12"/>
      <c r="AJ24" s="11" t="s">
        <v>523</v>
      </c>
      <c r="AK24" s="11" t="s">
        <v>324</v>
      </c>
      <c r="AL24" s="11" t="s">
        <v>197</v>
      </c>
      <c r="AM24" s="8"/>
      <c r="AN24" s="8" t="s">
        <v>1660</v>
      </c>
      <c r="AO24" s="35" t="s">
        <v>1661</v>
      </c>
    </row>
    <row r="25" spans="1:41" s="5" customFormat="1">
      <c r="A25" s="6">
        <v>45584</v>
      </c>
      <c r="B25" s="38" t="s">
        <v>1142</v>
      </c>
      <c r="C25" s="39" t="s">
        <v>215</v>
      </c>
      <c r="D25" s="40">
        <v>8.4768518518518521E-2</v>
      </c>
      <c r="E25" s="8" t="s">
        <v>1593</v>
      </c>
      <c r="F25" s="10">
        <v>13.5</v>
      </c>
      <c r="G25" s="10">
        <v>12.1</v>
      </c>
      <c r="H25" s="10">
        <v>12.3</v>
      </c>
      <c r="I25" s="10">
        <v>12.6</v>
      </c>
      <c r="J25" s="10">
        <v>12.5</v>
      </c>
      <c r="K25" s="10">
        <v>12.7</v>
      </c>
      <c r="L25" s="10">
        <v>12.5</v>
      </c>
      <c r="M25" s="10">
        <v>11.8</v>
      </c>
      <c r="N25" s="10">
        <v>11.1</v>
      </c>
      <c r="O25" s="10">
        <v>11.3</v>
      </c>
      <c r="P25" s="31">
        <f t="shared" si="5"/>
        <v>37.900000000000006</v>
      </c>
      <c r="Q25" s="31">
        <f t="shared" si="6"/>
        <v>50.3</v>
      </c>
      <c r="R25" s="31">
        <f t="shared" si="7"/>
        <v>34.200000000000003</v>
      </c>
      <c r="S25" s="32">
        <f t="shared" si="8"/>
        <v>63.000000000000007</v>
      </c>
      <c r="T25" s="32">
        <f t="shared" si="9"/>
        <v>59.400000000000006</v>
      </c>
      <c r="U25" s="11" t="s">
        <v>221</v>
      </c>
      <c r="V25" s="11" t="s">
        <v>220</v>
      </c>
      <c r="W25" s="13" t="s">
        <v>248</v>
      </c>
      <c r="X25" s="13" t="s">
        <v>1463</v>
      </c>
      <c r="Y25" s="13" t="s">
        <v>246</v>
      </c>
      <c r="Z25" s="13" t="s">
        <v>201</v>
      </c>
      <c r="AA25" s="12">
        <v>15.5</v>
      </c>
      <c r="AB25" s="12">
        <v>13.1</v>
      </c>
      <c r="AC25" s="12">
        <v>9.4</v>
      </c>
      <c r="AD25" s="11" t="s">
        <v>201</v>
      </c>
      <c r="AE25" s="12">
        <v>0.2</v>
      </c>
      <c r="AF25" s="12">
        <v>-0.9</v>
      </c>
      <c r="AG25" s="12">
        <v>1.4</v>
      </c>
      <c r="AH25" s="12">
        <v>-2.1</v>
      </c>
      <c r="AI25" s="12" t="s">
        <v>329</v>
      </c>
      <c r="AJ25" s="11" t="s">
        <v>328</v>
      </c>
      <c r="AK25" s="11" t="s">
        <v>324</v>
      </c>
      <c r="AL25" s="11" t="s">
        <v>196</v>
      </c>
      <c r="AM25" s="8"/>
      <c r="AN25" s="8" t="s">
        <v>1664</v>
      </c>
      <c r="AO25" s="35" t="s">
        <v>1665</v>
      </c>
    </row>
    <row r="26" spans="1:41" s="5" customFormat="1">
      <c r="A26" s="6">
        <v>45585</v>
      </c>
      <c r="B26" s="45" t="s">
        <v>187</v>
      </c>
      <c r="C26" s="39" t="s">
        <v>215</v>
      </c>
      <c r="D26" s="40">
        <v>8.3414351851851851E-2</v>
      </c>
      <c r="E26" s="8" t="s">
        <v>1614</v>
      </c>
      <c r="F26" s="10">
        <v>13</v>
      </c>
      <c r="G26" s="10">
        <v>11.9</v>
      </c>
      <c r="H26" s="10">
        <v>12.5</v>
      </c>
      <c r="I26" s="10">
        <v>12.4</v>
      </c>
      <c r="J26" s="10">
        <v>12.8</v>
      </c>
      <c r="K26" s="10">
        <v>12.4</v>
      </c>
      <c r="L26" s="10">
        <v>11.9</v>
      </c>
      <c r="M26" s="10">
        <v>11.1</v>
      </c>
      <c r="N26" s="10">
        <v>10.8</v>
      </c>
      <c r="O26" s="10">
        <v>11.9</v>
      </c>
      <c r="P26" s="31">
        <f t="shared" si="5"/>
        <v>37.4</v>
      </c>
      <c r="Q26" s="31">
        <f t="shared" si="6"/>
        <v>49.5</v>
      </c>
      <c r="R26" s="31">
        <f t="shared" si="7"/>
        <v>33.799999999999997</v>
      </c>
      <c r="S26" s="32">
        <f t="shared" si="8"/>
        <v>62.599999999999994</v>
      </c>
      <c r="T26" s="32">
        <f t="shared" si="9"/>
        <v>58.1</v>
      </c>
      <c r="U26" s="11" t="s">
        <v>221</v>
      </c>
      <c r="V26" s="11" t="s">
        <v>220</v>
      </c>
      <c r="W26" s="13" t="s">
        <v>246</v>
      </c>
      <c r="X26" s="13" t="s">
        <v>246</v>
      </c>
      <c r="Y26" s="13" t="s">
        <v>368</v>
      </c>
      <c r="Z26" s="13" t="s">
        <v>201</v>
      </c>
      <c r="AA26" s="12">
        <v>13.7</v>
      </c>
      <c r="AB26" s="12">
        <v>13.1</v>
      </c>
      <c r="AC26" s="12">
        <v>9.3000000000000007</v>
      </c>
      <c r="AD26" s="11" t="s">
        <v>196</v>
      </c>
      <c r="AE26" s="12">
        <v>0.6</v>
      </c>
      <c r="AF26" s="12">
        <v>-0.9</v>
      </c>
      <c r="AG26" s="12">
        <v>1.4</v>
      </c>
      <c r="AH26" s="12">
        <v>-1.7</v>
      </c>
      <c r="AI26" s="12"/>
      <c r="AJ26" s="11" t="s">
        <v>328</v>
      </c>
      <c r="AK26" s="11" t="s">
        <v>324</v>
      </c>
      <c r="AL26" s="11" t="s">
        <v>180</v>
      </c>
      <c r="AM26" s="8"/>
      <c r="AN26" s="8" t="s">
        <v>1628</v>
      </c>
      <c r="AO26" s="35" t="s">
        <v>1629</v>
      </c>
    </row>
    <row r="27" spans="1:41" s="5" customFormat="1">
      <c r="A27" s="6">
        <v>45585</v>
      </c>
      <c r="B27" s="38" t="s">
        <v>189</v>
      </c>
      <c r="C27" s="39" t="s">
        <v>215</v>
      </c>
      <c r="D27" s="40">
        <v>8.3391203703703703E-2</v>
      </c>
      <c r="E27" s="8" t="s">
        <v>1615</v>
      </c>
      <c r="F27" s="10">
        <v>13</v>
      </c>
      <c r="G27" s="10">
        <v>12</v>
      </c>
      <c r="H27" s="10">
        <v>12.4</v>
      </c>
      <c r="I27" s="10">
        <v>12.6</v>
      </c>
      <c r="J27" s="10">
        <v>12.8</v>
      </c>
      <c r="K27" s="10">
        <v>12.1</v>
      </c>
      <c r="L27" s="10">
        <v>11.7</v>
      </c>
      <c r="M27" s="10">
        <v>11.1</v>
      </c>
      <c r="N27" s="10">
        <v>11.4</v>
      </c>
      <c r="O27" s="10">
        <v>11.4</v>
      </c>
      <c r="P27" s="31">
        <f t="shared" si="5"/>
        <v>37.4</v>
      </c>
      <c r="Q27" s="31">
        <f t="shared" si="6"/>
        <v>49.2</v>
      </c>
      <c r="R27" s="31">
        <f t="shared" si="7"/>
        <v>33.9</v>
      </c>
      <c r="S27" s="32">
        <f t="shared" si="8"/>
        <v>62.8</v>
      </c>
      <c r="T27" s="32">
        <f t="shared" si="9"/>
        <v>57.699999999999996</v>
      </c>
      <c r="U27" s="11" t="s">
        <v>221</v>
      </c>
      <c r="V27" s="11" t="s">
        <v>220</v>
      </c>
      <c r="W27" s="13" t="s">
        <v>368</v>
      </c>
      <c r="X27" s="13" t="s">
        <v>595</v>
      </c>
      <c r="Y27" s="13" t="s">
        <v>595</v>
      </c>
      <c r="Z27" s="13" t="s">
        <v>201</v>
      </c>
      <c r="AA27" s="12">
        <v>13.7</v>
      </c>
      <c r="AB27" s="12">
        <v>13.1</v>
      </c>
      <c r="AC27" s="12">
        <v>9.3000000000000007</v>
      </c>
      <c r="AD27" s="11" t="s">
        <v>196</v>
      </c>
      <c r="AE27" s="12">
        <v>1.1000000000000001</v>
      </c>
      <c r="AF27" s="12">
        <v>-0.9</v>
      </c>
      <c r="AG27" s="12">
        <v>1.9</v>
      </c>
      <c r="AH27" s="12">
        <v>-1.7</v>
      </c>
      <c r="AI27" s="12"/>
      <c r="AJ27" s="11" t="s">
        <v>328</v>
      </c>
      <c r="AK27" s="11" t="s">
        <v>323</v>
      </c>
      <c r="AL27" s="11" t="s">
        <v>197</v>
      </c>
      <c r="AM27" s="8"/>
      <c r="AN27" s="8" t="s">
        <v>1626</v>
      </c>
      <c r="AO27" s="35" t="s">
        <v>1627</v>
      </c>
    </row>
    <row r="28" spans="1:41" s="5" customFormat="1">
      <c r="A28" s="6">
        <v>45591</v>
      </c>
      <c r="B28" s="38" t="s">
        <v>1370</v>
      </c>
      <c r="C28" s="39" t="s">
        <v>215</v>
      </c>
      <c r="D28" s="40">
        <v>8.6805555555555552E-2</v>
      </c>
      <c r="E28" s="8" t="s">
        <v>1672</v>
      </c>
      <c r="F28" s="10">
        <v>13.5</v>
      </c>
      <c r="G28" s="10">
        <v>12.7</v>
      </c>
      <c r="H28" s="10">
        <v>13</v>
      </c>
      <c r="I28" s="10">
        <v>13.2</v>
      </c>
      <c r="J28" s="10">
        <v>13.3</v>
      </c>
      <c r="K28" s="10">
        <v>13.2</v>
      </c>
      <c r="L28" s="10">
        <v>12.7</v>
      </c>
      <c r="M28" s="10">
        <v>11.6</v>
      </c>
      <c r="N28" s="10">
        <v>10.8</v>
      </c>
      <c r="O28" s="10">
        <v>11</v>
      </c>
      <c r="P28" s="31">
        <f t="shared" si="5"/>
        <v>39.200000000000003</v>
      </c>
      <c r="Q28" s="31">
        <f t="shared" si="6"/>
        <v>52.400000000000006</v>
      </c>
      <c r="R28" s="31">
        <f t="shared" si="7"/>
        <v>33.4</v>
      </c>
      <c r="S28" s="32">
        <f t="shared" si="8"/>
        <v>65.7</v>
      </c>
      <c r="T28" s="32">
        <f t="shared" si="9"/>
        <v>59.3</v>
      </c>
      <c r="U28" s="11" t="s">
        <v>221</v>
      </c>
      <c r="V28" s="11" t="s">
        <v>220</v>
      </c>
      <c r="W28" s="13" t="s">
        <v>570</v>
      </c>
      <c r="X28" s="13" t="s">
        <v>570</v>
      </c>
      <c r="Y28" s="13" t="s">
        <v>270</v>
      </c>
      <c r="Z28" s="13" t="s">
        <v>196</v>
      </c>
      <c r="AA28" s="12">
        <v>13.5</v>
      </c>
      <c r="AB28" s="12">
        <v>14</v>
      </c>
      <c r="AC28" s="12">
        <v>9.5</v>
      </c>
      <c r="AD28" s="11" t="s">
        <v>201</v>
      </c>
      <c r="AE28" s="12">
        <v>3.1</v>
      </c>
      <c r="AF28" s="12">
        <v>-1.5</v>
      </c>
      <c r="AG28" s="12">
        <v>3.9</v>
      </c>
      <c r="AH28" s="12">
        <v>-2.2999999999999998</v>
      </c>
      <c r="AI28" s="12"/>
      <c r="AJ28" s="11" t="s">
        <v>328</v>
      </c>
      <c r="AK28" s="11" t="s">
        <v>323</v>
      </c>
      <c r="AL28" s="11" t="s">
        <v>197</v>
      </c>
      <c r="AM28" s="8"/>
      <c r="AN28" s="8" t="s">
        <v>1725</v>
      </c>
      <c r="AO28" s="35" t="s">
        <v>1724</v>
      </c>
    </row>
    <row r="29" spans="1:41" s="5" customFormat="1">
      <c r="A29" s="6">
        <v>45591</v>
      </c>
      <c r="B29" s="38" t="s">
        <v>186</v>
      </c>
      <c r="C29" s="39" t="s">
        <v>215</v>
      </c>
      <c r="D29" s="40">
        <v>8.2013888888888886E-2</v>
      </c>
      <c r="E29" s="8" t="s">
        <v>1678</v>
      </c>
      <c r="F29" s="10">
        <v>12.7</v>
      </c>
      <c r="G29" s="10">
        <v>11.1</v>
      </c>
      <c r="H29" s="10">
        <v>11.8</v>
      </c>
      <c r="I29" s="10">
        <v>11.9</v>
      </c>
      <c r="J29" s="10">
        <v>12.3</v>
      </c>
      <c r="K29" s="10">
        <v>12.5</v>
      </c>
      <c r="L29" s="10">
        <v>12.1</v>
      </c>
      <c r="M29" s="10">
        <v>12.2</v>
      </c>
      <c r="N29" s="10">
        <v>11</v>
      </c>
      <c r="O29" s="10">
        <v>11</v>
      </c>
      <c r="P29" s="31">
        <f t="shared" si="5"/>
        <v>35.599999999999994</v>
      </c>
      <c r="Q29" s="31">
        <f t="shared" si="6"/>
        <v>48.800000000000004</v>
      </c>
      <c r="R29" s="31">
        <f t="shared" si="7"/>
        <v>34.200000000000003</v>
      </c>
      <c r="S29" s="32">
        <f t="shared" si="8"/>
        <v>59.8</v>
      </c>
      <c r="T29" s="32">
        <f t="shared" si="9"/>
        <v>58.8</v>
      </c>
      <c r="U29" s="11" t="s">
        <v>213</v>
      </c>
      <c r="V29" s="11" t="s">
        <v>220</v>
      </c>
      <c r="W29" s="13" t="s">
        <v>280</v>
      </c>
      <c r="X29" s="13" t="s">
        <v>255</v>
      </c>
      <c r="Y29" s="13" t="s">
        <v>756</v>
      </c>
      <c r="Z29" s="13" t="s">
        <v>196</v>
      </c>
      <c r="AA29" s="12">
        <v>13.5</v>
      </c>
      <c r="AB29" s="12">
        <v>14</v>
      </c>
      <c r="AC29" s="12">
        <v>9.5</v>
      </c>
      <c r="AD29" s="11" t="s">
        <v>201</v>
      </c>
      <c r="AE29" s="12">
        <v>-2.2000000000000002</v>
      </c>
      <c r="AF29" s="12">
        <v>-0.6</v>
      </c>
      <c r="AG29" s="12">
        <v>-0.5</v>
      </c>
      <c r="AH29" s="12">
        <v>-2.2999999999999998</v>
      </c>
      <c r="AI29" s="12" t="s">
        <v>329</v>
      </c>
      <c r="AJ29" s="11" t="s">
        <v>327</v>
      </c>
      <c r="AK29" s="11" t="s">
        <v>324</v>
      </c>
      <c r="AL29" s="11" t="s">
        <v>197</v>
      </c>
      <c r="AM29" s="8"/>
      <c r="AN29" s="8" t="s">
        <v>1700</v>
      </c>
      <c r="AO29" s="35" t="s">
        <v>1701</v>
      </c>
    </row>
    <row r="30" spans="1:41" s="5" customFormat="1">
      <c r="A30" s="6">
        <v>45592</v>
      </c>
      <c r="B30" s="38" t="s">
        <v>1141</v>
      </c>
      <c r="C30" s="39" t="s">
        <v>215</v>
      </c>
      <c r="D30" s="40">
        <v>8.4108796296296293E-2</v>
      </c>
      <c r="E30" s="8" t="s">
        <v>1688</v>
      </c>
      <c r="F30" s="10">
        <v>13</v>
      </c>
      <c r="G30" s="10">
        <v>11.6</v>
      </c>
      <c r="H30" s="10">
        <v>12.6</v>
      </c>
      <c r="I30" s="10">
        <v>12.7</v>
      </c>
      <c r="J30" s="10">
        <v>12.8</v>
      </c>
      <c r="K30" s="10">
        <v>12.6</v>
      </c>
      <c r="L30" s="10">
        <v>12.4</v>
      </c>
      <c r="M30" s="10">
        <v>11.6</v>
      </c>
      <c r="N30" s="10">
        <v>11.3</v>
      </c>
      <c r="O30" s="10">
        <v>11.1</v>
      </c>
      <c r="P30" s="31">
        <f t="shared" si="5"/>
        <v>37.200000000000003</v>
      </c>
      <c r="Q30" s="31">
        <f t="shared" si="6"/>
        <v>50.5</v>
      </c>
      <c r="R30" s="31">
        <f t="shared" si="7"/>
        <v>34</v>
      </c>
      <c r="S30" s="32">
        <f t="shared" si="8"/>
        <v>62.7</v>
      </c>
      <c r="T30" s="32">
        <f t="shared" si="9"/>
        <v>59.000000000000007</v>
      </c>
      <c r="U30" s="11" t="s">
        <v>219</v>
      </c>
      <c r="V30" s="11" t="s">
        <v>230</v>
      </c>
      <c r="W30" s="13" t="s">
        <v>1174</v>
      </c>
      <c r="X30" s="13" t="s">
        <v>246</v>
      </c>
      <c r="Y30" s="13" t="s">
        <v>412</v>
      </c>
      <c r="Z30" s="13" t="s">
        <v>196</v>
      </c>
      <c r="AA30" s="12">
        <v>11.8</v>
      </c>
      <c r="AB30" s="12">
        <v>12.1</v>
      </c>
      <c r="AC30" s="12">
        <v>9.6</v>
      </c>
      <c r="AD30" s="11" t="s">
        <v>201</v>
      </c>
      <c r="AE30" s="12">
        <v>-0.5</v>
      </c>
      <c r="AF30" s="12">
        <v>-1</v>
      </c>
      <c r="AG30" s="12">
        <v>0.8</v>
      </c>
      <c r="AH30" s="12">
        <v>-2.2999999999999998</v>
      </c>
      <c r="AI30" s="12"/>
      <c r="AJ30" s="11" t="s">
        <v>323</v>
      </c>
      <c r="AK30" s="11" t="s">
        <v>324</v>
      </c>
      <c r="AL30" s="11" t="s">
        <v>196</v>
      </c>
      <c r="AM30" s="8"/>
      <c r="AN30" s="8" t="s">
        <v>1718</v>
      </c>
      <c r="AO30" s="35" t="s">
        <v>1729</v>
      </c>
    </row>
    <row r="31" spans="1:41" s="5" customFormat="1">
      <c r="A31" s="6">
        <v>45592</v>
      </c>
      <c r="B31" s="38" t="s">
        <v>179</v>
      </c>
      <c r="C31" s="39" t="s">
        <v>215</v>
      </c>
      <c r="D31" s="40">
        <v>8.1284722222222217E-2</v>
      </c>
      <c r="E31" s="8" t="s">
        <v>1692</v>
      </c>
      <c r="F31" s="10">
        <v>12.8</v>
      </c>
      <c r="G31" s="10">
        <v>11.5</v>
      </c>
      <c r="H31" s="10">
        <v>11.6</v>
      </c>
      <c r="I31" s="10">
        <v>12</v>
      </c>
      <c r="J31" s="10">
        <v>12</v>
      </c>
      <c r="K31" s="10">
        <v>11.9</v>
      </c>
      <c r="L31" s="10">
        <v>11.8</v>
      </c>
      <c r="M31" s="10">
        <v>11.1</v>
      </c>
      <c r="N31" s="10">
        <v>11.1</v>
      </c>
      <c r="O31" s="10">
        <v>11.5</v>
      </c>
      <c r="P31" s="31">
        <f t="shared" si="5"/>
        <v>35.9</v>
      </c>
      <c r="Q31" s="31">
        <f t="shared" si="6"/>
        <v>47.7</v>
      </c>
      <c r="R31" s="31">
        <f t="shared" si="7"/>
        <v>33.700000000000003</v>
      </c>
      <c r="S31" s="32">
        <f t="shared" si="8"/>
        <v>59.9</v>
      </c>
      <c r="T31" s="32">
        <f t="shared" si="9"/>
        <v>57.400000000000006</v>
      </c>
      <c r="U31" s="11" t="s">
        <v>219</v>
      </c>
      <c r="V31" s="11" t="s">
        <v>230</v>
      </c>
      <c r="W31" s="13" t="s">
        <v>222</v>
      </c>
      <c r="X31" s="13" t="s">
        <v>414</v>
      </c>
      <c r="Y31" s="13" t="s">
        <v>410</v>
      </c>
      <c r="Z31" s="13" t="s">
        <v>196</v>
      </c>
      <c r="AA31" s="12">
        <v>11.8</v>
      </c>
      <c r="AB31" s="12">
        <v>12.1</v>
      </c>
      <c r="AC31" s="12">
        <v>9.6</v>
      </c>
      <c r="AD31" s="11" t="s">
        <v>201</v>
      </c>
      <c r="AE31" s="12">
        <v>-1.1000000000000001</v>
      </c>
      <c r="AF31" s="12">
        <v>-0.6</v>
      </c>
      <c r="AG31" s="12">
        <v>0.6</v>
      </c>
      <c r="AH31" s="12">
        <v>-2.2999999999999998</v>
      </c>
      <c r="AI31" s="12"/>
      <c r="AJ31" s="11" t="s">
        <v>323</v>
      </c>
      <c r="AK31" s="11" t="s">
        <v>327</v>
      </c>
      <c r="AL31" s="11" t="s">
        <v>196</v>
      </c>
      <c r="AM31" s="8"/>
      <c r="AN31" s="8"/>
      <c r="AO31" s="35"/>
    </row>
    <row r="32" spans="1:41" s="5" customFormat="1">
      <c r="A32" s="6">
        <v>45598</v>
      </c>
      <c r="B32" s="38" t="s">
        <v>1141</v>
      </c>
      <c r="C32" s="39" t="s">
        <v>1152</v>
      </c>
      <c r="D32" s="40">
        <v>8.4733796296296293E-2</v>
      </c>
      <c r="E32" s="8" t="s">
        <v>1744</v>
      </c>
      <c r="F32" s="10">
        <v>13.2</v>
      </c>
      <c r="G32" s="10">
        <v>12.1</v>
      </c>
      <c r="H32" s="10">
        <v>12.1</v>
      </c>
      <c r="I32" s="10">
        <v>12.6</v>
      </c>
      <c r="J32" s="10">
        <v>12.5</v>
      </c>
      <c r="K32" s="10">
        <v>12.5</v>
      </c>
      <c r="L32" s="10">
        <v>12.4</v>
      </c>
      <c r="M32" s="10">
        <v>11.7</v>
      </c>
      <c r="N32" s="10">
        <v>11.4</v>
      </c>
      <c r="O32" s="10">
        <v>11.6</v>
      </c>
      <c r="P32" s="31">
        <f>SUM(F32:H32)</f>
        <v>37.4</v>
      </c>
      <c r="Q32" s="31">
        <f>SUM(I32:L32)</f>
        <v>50</v>
      </c>
      <c r="R32" s="31">
        <f>SUM(M32:O32)</f>
        <v>34.700000000000003</v>
      </c>
      <c r="S32" s="32">
        <f>SUM(F32:J32)</f>
        <v>62.5</v>
      </c>
      <c r="T32" s="32">
        <f>SUM(K32:O32)</f>
        <v>59.599999999999994</v>
      </c>
      <c r="U32" s="11" t="s">
        <v>219</v>
      </c>
      <c r="V32" s="11" t="s">
        <v>230</v>
      </c>
      <c r="W32" s="13" t="s">
        <v>237</v>
      </c>
      <c r="X32" s="13" t="s">
        <v>234</v>
      </c>
      <c r="Y32" s="13" t="s">
        <v>278</v>
      </c>
      <c r="Z32" s="13" t="s">
        <v>196</v>
      </c>
      <c r="AA32" s="12">
        <v>15.3</v>
      </c>
      <c r="AB32" s="12">
        <v>16.7</v>
      </c>
      <c r="AC32" s="12">
        <v>9.1</v>
      </c>
      <c r="AD32" s="11" t="s">
        <v>201</v>
      </c>
      <c r="AE32" s="12">
        <v>-0.1</v>
      </c>
      <c r="AF32" s="12">
        <v>-0.7</v>
      </c>
      <c r="AG32" s="12">
        <v>1</v>
      </c>
      <c r="AH32" s="12">
        <v>-1.8</v>
      </c>
      <c r="AI32" s="12" t="s">
        <v>329</v>
      </c>
      <c r="AJ32" s="11" t="s">
        <v>328</v>
      </c>
      <c r="AK32" s="11" t="s">
        <v>324</v>
      </c>
      <c r="AL32" s="11" t="s">
        <v>197</v>
      </c>
      <c r="AM32" s="8"/>
      <c r="AN32" s="8" t="s">
        <v>1769</v>
      </c>
      <c r="AO32" s="35" t="s">
        <v>1770</v>
      </c>
    </row>
    <row r="33" spans="1:41" s="5" customFormat="1">
      <c r="A33" s="6">
        <v>45598</v>
      </c>
      <c r="B33" s="38" t="s">
        <v>187</v>
      </c>
      <c r="C33" s="39" t="s">
        <v>1152</v>
      </c>
      <c r="D33" s="40">
        <v>8.4733796296296293E-2</v>
      </c>
      <c r="E33" s="8" t="s">
        <v>1749</v>
      </c>
      <c r="F33" s="10">
        <v>13.4</v>
      </c>
      <c r="G33" s="10">
        <v>12.3</v>
      </c>
      <c r="H33" s="10">
        <v>12.1</v>
      </c>
      <c r="I33" s="10">
        <v>12.6</v>
      </c>
      <c r="J33" s="10">
        <v>12.9</v>
      </c>
      <c r="K33" s="10">
        <v>12.2</v>
      </c>
      <c r="L33" s="10">
        <v>11.7</v>
      </c>
      <c r="M33" s="10">
        <v>11.5</v>
      </c>
      <c r="N33" s="10">
        <v>11.6</v>
      </c>
      <c r="O33" s="10">
        <v>11.8</v>
      </c>
      <c r="P33" s="31">
        <f>SUM(F33:H33)</f>
        <v>37.800000000000004</v>
      </c>
      <c r="Q33" s="31">
        <f>SUM(I33:L33)</f>
        <v>49.400000000000006</v>
      </c>
      <c r="R33" s="31">
        <f>SUM(M33:O33)</f>
        <v>34.900000000000006</v>
      </c>
      <c r="S33" s="32">
        <f>SUM(F33:J33)</f>
        <v>63.300000000000004</v>
      </c>
      <c r="T33" s="32">
        <f>SUM(K33:O33)</f>
        <v>58.8</v>
      </c>
      <c r="U33" s="11" t="s">
        <v>221</v>
      </c>
      <c r="V33" s="11" t="s">
        <v>220</v>
      </c>
      <c r="W33" s="13" t="s">
        <v>246</v>
      </c>
      <c r="X33" s="13" t="s">
        <v>255</v>
      </c>
      <c r="Y33" s="13" t="s">
        <v>235</v>
      </c>
      <c r="Z33" s="13" t="s">
        <v>196</v>
      </c>
      <c r="AA33" s="12">
        <v>15.3</v>
      </c>
      <c r="AB33" s="12">
        <v>16.7</v>
      </c>
      <c r="AC33" s="12">
        <v>9.1</v>
      </c>
      <c r="AD33" s="11" t="s">
        <v>196</v>
      </c>
      <c r="AE33" s="12">
        <v>2</v>
      </c>
      <c r="AF33" s="12">
        <v>-0.7</v>
      </c>
      <c r="AG33" s="12">
        <v>2.6</v>
      </c>
      <c r="AH33" s="12">
        <v>-1.3</v>
      </c>
      <c r="AI33" s="12"/>
      <c r="AJ33" s="11" t="s">
        <v>328</v>
      </c>
      <c r="AK33" s="11" t="s">
        <v>323</v>
      </c>
      <c r="AL33" s="11" t="s">
        <v>1070</v>
      </c>
      <c r="AM33" s="8"/>
      <c r="AN33" s="8" t="s">
        <v>1779</v>
      </c>
      <c r="AO33" s="35" t="s">
        <v>1780</v>
      </c>
    </row>
    <row r="34" spans="1:41" s="5" customFormat="1">
      <c r="A34" s="6">
        <v>45599</v>
      </c>
      <c r="B34" s="38" t="s">
        <v>1370</v>
      </c>
      <c r="C34" s="39" t="s">
        <v>215</v>
      </c>
      <c r="D34" s="40">
        <v>8.4027777777777785E-2</v>
      </c>
      <c r="E34" s="8" t="s">
        <v>1752</v>
      </c>
      <c r="F34" s="10">
        <v>12.9</v>
      </c>
      <c r="G34" s="10">
        <v>12</v>
      </c>
      <c r="H34" s="10">
        <v>11.8</v>
      </c>
      <c r="I34" s="10">
        <v>12.1</v>
      </c>
      <c r="J34" s="10">
        <v>12.5</v>
      </c>
      <c r="K34" s="10">
        <v>12.8</v>
      </c>
      <c r="L34" s="10">
        <v>12.4</v>
      </c>
      <c r="M34" s="10">
        <v>11.5</v>
      </c>
      <c r="N34" s="10">
        <v>11.3</v>
      </c>
      <c r="O34" s="10">
        <v>11.7</v>
      </c>
      <c r="P34" s="31">
        <f>SUM(F34:H34)</f>
        <v>36.700000000000003</v>
      </c>
      <c r="Q34" s="31">
        <f>SUM(I34:L34)</f>
        <v>49.800000000000004</v>
      </c>
      <c r="R34" s="31">
        <f>SUM(M34:O34)</f>
        <v>34.5</v>
      </c>
      <c r="S34" s="32">
        <f>SUM(F34:J34)</f>
        <v>61.300000000000004</v>
      </c>
      <c r="T34" s="32">
        <f>SUM(K34:O34)</f>
        <v>59.7</v>
      </c>
      <c r="U34" s="11" t="s">
        <v>219</v>
      </c>
      <c r="V34" s="11" t="s">
        <v>230</v>
      </c>
      <c r="W34" s="13" t="s">
        <v>1397</v>
      </c>
      <c r="X34" s="13" t="s">
        <v>1463</v>
      </c>
      <c r="Y34" s="13" t="s">
        <v>246</v>
      </c>
      <c r="Z34" s="13" t="s">
        <v>196</v>
      </c>
      <c r="AA34" s="12">
        <v>13.9</v>
      </c>
      <c r="AB34" s="12">
        <v>15.1</v>
      </c>
      <c r="AC34" s="12">
        <v>9.5</v>
      </c>
      <c r="AD34" s="11" t="s">
        <v>196</v>
      </c>
      <c r="AE34" s="12">
        <v>-0.9</v>
      </c>
      <c r="AF34" s="12">
        <v>-0.7</v>
      </c>
      <c r="AG34" s="12" t="s">
        <v>326</v>
      </c>
      <c r="AH34" s="12">
        <v>-1.6</v>
      </c>
      <c r="AI34" s="12"/>
      <c r="AJ34" s="11" t="s">
        <v>324</v>
      </c>
      <c r="AK34" s="11" t="s">
        <v>324</v>
      </c>
      <c r="AL34" s="11" t="s">
        <v>197</v>
      </c>
      <c r="AM34" s="8"/>
      <c r="AN34" s="8" t="s">
        <v>1785</v>
      </c>
      <c r="AO34" s="35" t="s">
        <v>1786</v>
      </c>
    </row>
    <row r="35" spans="1:41" s="5" customFormat="1">
      <c r="A35" s="6">
        <v>45599</v>
      </c>
      <c r="B35" s="38" t="s">
        <v>1591</v>
      </c>
      <c r="C35" s="39" t="s">
        <v>215</v>
      </c>
      <c r="D35" s="40">
        <v>8.5416666666666669E-2</v>
      </c>
      <c r="E35" s="8" t="s">
        <v>1305</v>
      </c>
      <c r="F35" s="10">
        <v>13.2</v>
      </c>
      <c r="G35" s="10">
        <v>12.6</v>
      </c>
      <c r="H35" s="10">
        <v>12.5</v>
      </c>
      <c r="I35" s="10">
        <v>12.1</v>
      </c>
      <c r="J35" s="10">
        <v>13.1</v>
      </c>
      <c r="K35" s="10">
        <v>12.9</v>
      </c>
      <c r="L35" s="10">
        <v>12.4</v>
      </c>
      <c r="M35" s="10">
        <v>11.4</v>
      </c>
      <c r="N35" s="10">
        <v>11.4</v>
      </c>
      <c r="O35" s="10">
        <v>11.4</v>
      </c>
      <c r="P35" s="31">
        <f>SUM(F35:H35)</f>
        <v>38.299999999999997</v>
      </c>
      <c r="Q35" s="31">
        <f>SUM(I35:L35)</f>
        <v>50.5</v>
      </c>
      <c r="R35" s="31">
        <f>SUM(M35:O35)</f>
        <v>34.200000000000003</v>
      </c>
      <c r="S35" s="32">
        <f>SUM(F35:J35)</f>
        <v>63.5</v>
      </c>
      <c r="T35" s="32">
        <f>SUM(K35:O35)</f>
        <v>59.5</v>
      </c>
      <c r="U35" s="11" t="s">
        <v>221</v>
      </c>
      <c r="V35" s="11" t="s">
        <v>220</v>
      </c>
      <c r="W35" s="13" t="s">
        <v>247</v>
      </c>
      <c r="X35" s="13" t="s">
        <v>248</v>
      </c>
      <c r="Y35" s="13" t="s">
        <v>246</v>
      </c>
      <c r="Z35" s="13" t="s">
        <v>196</v>
      </c>
      <c r="AA35" s="12">
        <v>13.9</v>
      </c>
      <c r="AB35" s="12">
        <v>15.1</v>
      </c>
      <c r="AC35" s="12">
        <v>9.5</v>
      </c>
      <c r="AD35" s="11" t="s">
        <v>201</v>
      </c>
      <c r="AE35" s="12">
        <v>1.9</v>
      </c>
      <c r="AF35" s="12">
        <v>-1</v>
      </c>
      <c r="AG35" s="12">
        <v>2.7</v>
      </c>
      <c r="AH35" s="12">
        <v>-1.8</v>
      </c>
      <c r="AI35" s="12"/>
      <c r="AJ35" s="11" t="s">
        <v>328</v>
      </c>
      <c r="AK35" s="11" t="s">
        <v>324</v>
      </c>
      <c r="AL35" s="11" t="s">
        <v>197</v>
      </c>
      <c r="AM35" s="8"/>
      <c r="AN35" s="8" t="s">
        <v>1797</v>
      </c>
      <c r="AO35" s="35" t="s">
        <v>1798</v>
      </c>
    </row>
  </sheetData>
  <autoFilter ref="A1:AN3" xr:uid="{00000000-0009-0000-0000-000004000000}"/>
  <phoneticPr fontId="13"/>
  <conditionalFormatting sqref="F2:O2">
    <cfRule type="colorScale" priority="1119">
      <colorScale>
        <cfvo type="min"/>
        <cfvo type="percentile" val="50"/>
        <cfvo type="max"/>
        <color rgb="FFF8696B"/>
        <color rgb="FFFFEB84"/>
        <color rgb="FF63BE7B"/>
      </colorScale>
    </cfRule>
  </conditionalFormatting>
  <conditionalFormatting sqref="F3:O3">
    <cfRule type="colorScale" priority="835">
      <colorScale>
        <cfvo type="min"/>
        <cfvo type="percentile" val="50"/>
        <cfvo type="max"/>
        <color rgb="FFF8696B"/>
        <color rgb="FFFFEB84"/>
        <color rgb="FF63BE7B"/>
      </colorScale>
    </cfRule>
  </conditionalFormatting>
  <conditionalFormatting sqref="F4:O4">
    <cfRule type="colorScale" priority="101">
      <colorScale>
        <cfvo type="min"/>
        <cfvo type="percentile" val="50"/>
        <cfvo type="max"/>
        <color rgb="FFF8696B"/>
        <color rgb="FFFFEB84"/>
        <color rgb="FF63BE7B"/>
      </colorScale>
    </cfRule>
  </conditionalFormatting>
  <conditionalFormatting sqref="F5:O5">
    <cfRule type="colorScale" priority="95">
      <colorScale>
        <cfvo type="min"/>
        <cfvo type="percentile" val="50"/>
        <cfvo type="max"/>
        <color rgb="FFF8696B"/>
        <color rgb="FFFFEB84"/>
        <color rgb="FF63BE7B"/>
      </colorScale>
    </cfRule>
  </conditionalFormatting>
  <conditionalFormatting sqref="F6:O6">
    <cfRule type="colorScale" priority="89">
      <colorScale>
        <cfvo type="min"/>
        <cfvo type="percentile" val="50"/>
        <cfvo type="max"/>
        <color rgb="FFF8696B"/>
        <color rgb="FFFFEB84"/>
        <color rgb="FF63BE7B"/>
      </colorScale>
    </cfRule>
  </conditionalFormatting>
  <conditionalFormatting sqref="F7:O7">
    <cfRule type="colorScale" priority="83">
      <colorScale>
        <cfvo type="min"/>
        <cfvo type="percentile" val="50"/>
        <cfvo type="max"/>
        <color rgb="FFF8696B"/>
        <color rgb="FFFFEB84"/>
        <color rgb="FF63BE7B"/>
      </colorScale>
    </cfRule>
  </conditionalFormatting>
  <conditionalFormatting sqref="F8:O10">
    <cfRule type="colorScale" priority="82">
      <colorScale>
        <cfvo type="min"/>
        <cfvo type="percentile" val="50"/>
        <cfvo type="max"/>
        <color rgb="FFF8696B"/>
        <color rgb="FFFFEB84"/>
        <color rgb="FF63BE7B"/>
      </colorScale>
    </cfRule>
  </conditionalFormatting>
  <conditionalFormatting sqref="F11:O12">
    <cfRule type="colorScale" priority="74">
      <colorScale>
        <cfvo type="min"/>
        <cfvo type="percentile" val="50"/>
        <cfvo type="max"/>
        <color rgb="FFF8696B"/>
        <color rgb="FFFFEB84"/>
        <color rgb="FF63BE7B"/>
      </colorScale>
    </cfRule>
  </conditionalFormatting>
  <conditionalFormatting sqref="F13:O13">
    <cfRule type="colorScale" priority="65">
      <colorScale>
        <cfvo type="min"/>
        <cfvo type="percentile" val="50"/>
        <cfvo type="max"/>
        <color rgb="FFF8696B"/>
        <color rgb="FFFFEB84"/>
        <color rgb="FF63BE7B"/>
      </colorScale>
    </cfRule>
  </conditionalFormatting>
  <conditionalFormatting sqref="F14:O14">
    <cfRule type="colorScale" priority="56">
      <colorScale>
        <cfvo type="min"/>
        <cfvo type="percentile" val="50"/>
        <cfvo type="max"/>
        <color rgb="FFF8696B"/>
        <color rgb="FFFFEB84"/>
        <color rgb="FF63BE7B"/>
      </colorScale>
    </cfRule>
  </conditionalFormatting>
  <conditionalFormatting sqref="F15:O15">
    <cfRule type="colorScale" priority="50">
      <colorScale>
        <cfvo type="min"/>
        <cfvo type="percentile" val="50"/>
        <cfvo type="max"/>
        <color rgb="FFF8696B"/>
        <color rgb="FFFFEB84"/>
        <color rgb="FF63BE7B"/>
      </colorScale>
    </cfRule>
  </conditionalFormatting>
  <conditionalFormatting sqref="F16:O18">
    <cfRule type="colorScale" priority="44">
      <colorScale>
        <cfvo type="min"/>
        <cfvo type="percentile" val="50"/>
        <cfvo type="max"/>
        <color rgb="FFF8696B"/>
        <color rgb="FFFFEB84"/>
        <color rgb="FF63BE7B"/>
      </colorScale>
    </cfRule>
  </conditionalFormatting>
  <conditionalFormatting sqref="F19:O19">
    <cfRule type="colorScale" priority="38">
      <colorScale>
        <cfvo type="min"/>
        <cfvo type="percentile" val="50"/>
        <cfvo type="max"/>
        <color rgb="FFF8696B"/>
        <color rgb="FFFFEB84"/>
        <color rgb="FF63BE7B"/>
      </colorScale>
    </cfRule>
  </conditionalFormatting>
  <conditionalFormatting sqref="F20:O22">
    <cfRule type="colorScale" priority="32">
      <colorScale>
        <cfvo type="min"/>
        <cfvo type="percentile" val="50"/>
        <cfvo type="max"/>
        <color rgb="FFF8696B"/>
        <color rgb="FFFFEB84"/>
        <color rgb="FF63BE7B"/>
      </colorScale>
    </cfRule>
  </conditionalFormatting>
  <conditionalFormatting sqref="F23:O23">
    <cfRule type="colorScale" priority="26">
      <colorScale>
        <cfvo type="min"/>
        <cfvo type="percentile" val="50"/>
        <cfvo type="max"/>
        <color rgb="FFF8696B"/>
        <color rgb="FFFFEB84"/>
        <color rgb="FF63BE7B"/>
      </colorScale>
    </cfRule>
  </conditionalFormatting>
  <conditionalFormatting sqref="F24:O27">
    <cfRule type="colorScale" priority="20">
      <colorScale>
        <cfvo type="min"/>
        <cfvo type="percentile" val="50"/>
        <cfvo type="max"/>
        <color rgb="FFF8696B"/>
        <color rgb="FFFFEB84"/>
        <color rgb="FF63BE7B"/>
      </colorScale>
    </cfRule>
  </conditionalFormatting>
  <conditionalFormatting sqref="F28:O31">
    <cfRule type="colorScale" priority="14">
      <colorScale>
        <cfvo type="min"/>
        <cfvo type="percentile" val="50"/>
        <cfvo type="max"/>
        <color rgb="FFF8696B"/>
        <color rgb="FFFFEB84"/>
        <color rgb="FF63BE7B"/>
      </colorScale>
    </cfRule>
  </conditionalFormatting>
  <conditionalFormatting sqref="F32:O35">
    <cfRule type="colorScale" priority="6">
      <colorScale>
        <cfvo type="min"/>
        <cfvo type="percentile" val="50"/>
        <cfvo type="max"/>
        <color rgb="FFF8696B"/>
        <color rgb="FFFFEB84"/>
        <color rgb="FF63BE7B"/>
      </colorScale>
    </cfRule>
  </conditionalFormatting>
  <conditionalFormatting sqref="AD2:AD35">
    <cfRule type="containsText" dxfId="94" priority="815" operator="containsText" text="S">
      <formula>NOT(ISERROR(SEARCH("S",AD2)))</formula>
    </cfRule>
    <cfRule type="containsText" dxfId="93" priority="814" operator="containsText" text="D">
      <formula>NOT(ISERROR(SEARCH("D",AD2)))</formula>
    </cfRule>
    <cfRule type="containsText" dxfId="92" priority="816" operator="containsText" text="F">
      <formula>NOT(ISERROR(SEARCH("F",AD2)))</formula>
    </cfRule>
    <cfRule type="containsText" dxfId="91" priority="817" operator="containsText" text="E">
      <formula>NOT(ISERROR(SEARCH("E",AD2)))</formula>
    </cfRule>
  </conditionalFormatting>
  <conditionalFormatting sqref="AD8:AD35">
    <cfRule type="containsText" dxfId="90" priority="75" operator="containsText" text="B">
      <formula>NOT(ISERROR(SEARCH("B",AD8)))</formula>
    </cfRule>
    <cfRule type="containsText" dxfId="89" priority="76" operator="containsText" text="A">
      <formula>NOT(ISERROR(SEARCH("A",AD8)))</formula>
    </cfRule>
  </conditionalFormatting>
  <conditionalFormatting sqref="AD28:AD35">
    <cfRule type="containsText" dxfId="88" priority="7" operator="containsText" text="B">
      <formula>NOT(ISERROR(SEARCH("B",AD28)))</formula>
    </cfRule>
    <cfRule type="containsText" dxfId="87" priority="8" operator="containsText" text="A">
      <formula>NOT(ISERROR(SEARCH("A",AD28)))</formula>
    </cfRule>
  </conditionalFormatting>
  <conditionalFormatting sqref="AD2:AM3">
    <cfRule type="containsText" dxfId="86" priority="819" operator="containsText" text="A">
      <formula>NOT(ISERROR(SEARCH("A",AD2)))</formula>
    </cfRule>
    <cfRule type="containsText" dxfId="85" priority="818" operator="containsText" text="B">
      <formula>NOT(ISERROR(SEARCH("B",AD2)))</formula>
    </cfRule>
  </conditionalFormatting>
  <conditionalFormatting sqref="AD4:AM10">
    <cfRule type="containsText" dxfId="84" priority="81" operator="containsText" text="A">
      <formula>NOT(ISERROR(SEARCH("A",AD4)))</formula>
    </cfRule>
    <cfRule type="containsText" dxfId="83" priority="80" operator="containsText" text="B">
      <formula>NOT(ISERROR(SEARCH("B",AD4)))</formula>
    </cfRule>
  </conditionalFormatting>
  <conditionalFormatting sqref="AD11:AM31">
    <cfRule type="containsText" dxfId="82" priority="13" operator="containsText" text="A">
      <formula>NOT(ISERROR(SEARCH("A",AD11)))</formula>
    </cfRule>
    <cfRule type="containsText" dxfId="81" priority="12" operator="containsText" text="B">
      <formula>NOT(ISERROR(SEARCH("B",AD11)))</formula>
    </cfRule>
  </conditionalFormatting>
  <conditionalFormatting sqref="AD32:AM35">
    <cfRule type="containsText" dxfId="80" priority="5" operator="containsText" text="A">
      <formula>NOT(ISERROR(SEARCH("A",AD32)))</formula>
    </cfRule>
    <cfRule type="containsText" dxfId="79" priority="4" operator="containsText" text="B">
      <formula>NOT(ISERROR(SEARCH("B",AD32)))</formula>
    </cfRule>
  </conditionalFormatting>
  <conditionalFormatting sqref="AJ2:AL2">
    <cfRule type="containsText" dxfId="78" priority="1122" operator="containsText" text="A">
      <formula>NOT(ISERROR(SEARCH("A",AJ2)))</formula>
    </cfRule>
  </conditionalFormatting>
  <conditionalFormatting sqref="AJ2:AL35">
    <cfRule type="containsText" dxfId="77" priority="2" operator="containsText" text="B">
      <formula>NOT(ISERROR(SEARCH("B",AJ2)))</formula>
    </cfRule>
  </conditionalFormatting>
  <conditionalFormatting sqref="AJ3:AL35">
    <cfRule type="containsText" dxfId="76" priority="3" operator="containsText" text="A">
      <formula>NOT(ISERROR(SEARCH("A",AJ3)))</formula>
    </cfRule>
  </conditionalFormatting>
  <conditionalFormatting sqref="AJ2:AM35">
    <cfRule type="containsText" dxfId="75" priority="1" operator="containsText" text="E">
      <formula>NOT(ISERROR(SEARCH("E",AJ2)))</formula>
    </cfRule>
  </conditionalFormatting>
  <dataValidations count="1">
    <dataValidation type="list" allowBlank="1" showInputMessage="1" showErrorMessage="1" sqref="AM2:AM35"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R2 P3:R3 S3 S2 T3 T2 P4:T5 P6:T7 P8:T10 P11:T12 P13:T13 P14:T14 P15:T15 P16:T18 P19:T19 P20:T22 P23:T23 P24:T27 P28:T31 P32:T3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Y2" activePane="bottomRight" state="frozen"/>
      <selection activeCell="E24" sqref="E24"/>
      <selection pane="topRight" activeCell="E24" sqref="E24"/>
      <selection pane="bottomLeft" activeCell="E24" sqref="E24"/>
      <selection pane="bottomRight" activeCell="AN3" sqref="AN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45402</v>
      </c>
      <c r="B2" s="7" t="s">
        <v>188</v>
      </c>
      <c r="C2" s="8" t="s">
        <v>215</v>
      </c>
      <c r="D2" s="9">
        <v>9.5925925925925928E-2</v>
      </c>
      <c r="E2" s="8" t="s">
        <v>650</v>
      </c>
      <c r="F2" s="34">
        <v>7.2</v>
      </c>
      <c r="G2" s="33">
        <v>11.2</v>
      </c>
      <c r="H2" s="33">
        <v>12</v>
      </c>
      <c r="I2" s="33">
        <v>12.3</v>
      </c>
      <c r="J2" s="33">
        <v>12.2</v>
      </c>
      <c r="K2" s="33">
        <v>12.2</v>
      </c>
      <c r="L2" s="33">
        <v>12</v>
      </c>
      <c r="M2" s="33">
        <v>11.8</v>
      </c>
      <c r="N2" s="33">
        <v>12.1</v>
      </c>
      <c r="O2" s="33">
        <v>11.7</v>
      </c>
      <c r="P2" s="33">
        <v>11.8</v>
      </c>
      <c r="Q2" s="33">
        <v>12.3</v>
      </c>
      <c r="R2" s="31">
        <f>SUM(F2:H2)</f>
        <v>30.4</v>
      </c>
      <c r="S2" s="31">
        <f>SUM(I2:N2)</f>
        <v>72.599999999999994</v>
      </c>
      <c r="T2" s="31">
        <f>SUM(O2:Q2)</f>
        <v>35.799999999999997</v>
      </c>
      <c r="U2" s="31">
        <f>SUM(M2:Q2)</f>
        <v>59.699999999999989</v>
      </c>
      <c r="V2" s="11" t="s">
        <v>213</v>
      </c>
      <c r="W2" s="11" t="s">
        <v>226</v>
      </c>
      <c r="X2" s="13" t="s">
        <v>412</v>
      </c>
      <c r="Y2" s="13" t="s">
        <v>668</v>
      </c>
      <c r="Z2" s="13" t="s">
        <v>595</v>
      </c>
      <c r="AA2" s="11" t="s">
        <v>201</v>
      </c>
      <c r="AB2" s="12">
        <v>14.7</v>
      </c>
      <c r="AC2" s="12">
        <v>16.600000000000001</v>
      </c>
      <c r="AD2" s="12">
        <v>9.3000000000000007</v>
      </c>
      <c r="AE2" s="11" t="s">
        <v>201</v>
      </c>
      <c r="AF2" s="12">
        <v>-1.8</v>
      </c>
      <c r="AG2" s="12">
        <v>-0.2</v>
      </c>
      <c r="AH2" s="12">
        <v>0.4</v>
      </c>
      <c r="AI2" s="12">
        <v>-2.4</v>
      </c>
      <c r="AJ2" s="12"/>
      <c r="AK2" s="11" t="s">
        <v>324</v>
      </c>
      <c r="AL2" s="11" t="s">
        <v>324</v>
      </c>
      <c r="AM2" s="11" t="s">
        <v>197</v>
      </c>
      <c r="AN2" s="8"/>
      <c r="AO2" s="8" t="s">
        <v>705</v>
      </c>
      <c r="AP2" s="35" t="s">
        <v>706</v>
      </c>
    </row>
    <row r="3" spans="1:42" s="5" customFormat="1">
      <c r="A3" s="6">
        <v>45417</v>
      </c>
      <c r="B3" s="7" t="s">
        <v>190</v>
      </c>
      <c r="C3" s="8" t="s">
        <v>215</v>
      </c>
      <c r="D3" s="9">
        <v>9.8645833333333335E-2</v>
      </c>
      <c r="E3" s="8" t="s">
        <v>843</v>
      </c>
      <c r="F3" s="34">
        <v>7.3</v>
      </c>
      <c r="G3" s="33">
        <v>11.8</v>
      </c>
      <c r="H3" s="33">
        <v>12.8</v>
      </c>
      <c r="I3" s="33">
        <v>13.2</v>
      </c>
      <c r="J3" s="33">
        <v>12.7</v>
      </c>
      <c r="K3" s="33">
        <v>12.6</v>
      </c>
      <c r="L3" s="33">
        <v>12.6</v>
      </c>
      <c r="M3" s="33">
        <v>12.4</v>
      </c>
      <c r="N3" s="33">
        <v>12.4</v>
      </c>
      <c r="O3" s="33">
        <v>11.8</v>
      </c>
      <c r="P3" s="33">
        <v>11.3</v>
      </c>
      <c r="Q3" s="33">
        <v>11.4</v>
      </c>
      <c r="R3" s="31">
        <f>SUM(F3:H3)</f>
        <v>31.900000000000002</v>
      </c>
      <c r="S3" s="31">
        <f>SUM(I3:N3)</f>
        <v>75.900000000000006</v>
      </c>
      <c r="T3" s="31">
        <f>SUM(O3:Q3)</f>
        <v>34.5</v>
      </c>
      <c r="U3" s="31">
        <f>SUM(M3:Q3)</f>
        <v>59.300000000000004</v>
      </c>
      <c r="V3" s="11" t="s">
        <v>219</v>
      </c>
      <c r="W3" s="11" t="s">
        <v>220</v>
      </c>
      <c r="X3" s="13" t="s">
        <v>237</v>
      </c>
      <c r="Y3" s="13" t="s">
        <v>218</v>
      </c>
      <c r="Z3" s="13" t="s">
        <v>844</v>
      </c>
      <c r="AA3" s="11" t="s">
        <v>201</v>
      </c>
      <c r="AB3" s="12">
        <v>15</v>
      </c>
      <c r="AC3" s="12">
        <v>14.5</v>
      </c>
      <c r="AD3" s="12">
        <v>9.4</v>
      </c>
      <c r="AE3" s="11" t="s">
        <v>201</v>
      </c>
      <c r="AF3" s="12">
        <v>0.7</v>
      </c>
      <c r="AG3" s="12">
        <v>-1</v>
      </c>
      <c r="AH3" s="12">
        <v>2.2000000000000002</v>
      </c>
      <c r="AI3" s="12">
        <v>-2.5</v>
      </c>
      <c r="AJ3" s="12"/>
      <c r="AK3" s="11" t="s">
        <v>328</v>
      </c>
      <c r="AL3" s="11" t="s">
        <v>324</v>
      </c>
      <c r="AM3" s="11" t="s">
        <v>180</v>
      </c>
      <c r="AN3" s="8" t="s">
        <v>904</v>
      </c>
      <c r="AO3" s="8" t="s">
        <v>884</v>
      </c>
      <c r="AP3" s="35" t="s">
        <v>885</v>
      </c>
    </row>
  </sheetData>
  <autoFilter ref="A1:AP2" xr:uid="{00000000-0009-0000-0000-000005000000}"/>
  <phoneticPr fontId="13"/>
  <conditionalFormatting sqref="G2:Q2">
    <cfRule type="colorScale" priority="58">
      <colorScale>
        <cfvo type="min"/>
        <cfvo type="percentile" val="50"/>
        <cfvo type="max"/>
        <color rgb="FFF8696B"/>
        <color rgb="FFFFEB84"/>
        <color rgb="FF63BE7B"/>
      </colorScale>
    </cfRule>
  </conditionalFormatting>
  <conditionalFormatting sqref="G3:Q3">
    <cfRule type="colorScale" priority="7">
      <colorScale>
        <cfvo type="min"/>
        <cfvo type="percentile" val="50"/>
        <cfvo type="max"/>
        <color rgb="FFF8696B"/>
        <color rgb="FFFFEB84"/>
        <color rgb="FF63BE7B"/>
      </colorScale>
    </cfRule>
  </conditionalFormatting>
  <conditionalFormatting sqref="AE2:AE3">
    <cfRule type="containsText" dxfId="74" priority="38" operator="containsText" text="D">
      <formula>NOT(ISERROR(SEARCH("D",AE2)))</formula>
    </cfRule>
    <cfRule type="containsText" dxfId="73" priority="39" operator="containsText" text="S">
      <formula>NOT(ISERROR(SEARCH("S",AE2)))</formula>
    </cfRule>
    <cfRule type="containsText" dxfId="72" priority="40" operator="containsText" text="F">
      <formula>NOT(ISERROR(SEARCH("F",AE2)))</formula>
    </cfRule>
    <cfRule type="containsText" dxfId="71" priority="41" operator="containsText" text="E">
      <formula>NOT(ISERROR(SEARCH("E",AE2)))</formula>
    </cfRule>
    <cfRule type="containsText" dxfId="70" priority="42" operator="containsText" text="B">
      <formula>NOT(ISERROR(SEARCH("B",AE2)))</formula>
    </cfRule>
    <cfRule type="containsText" dxfId="69" priority="43" operator="containsText" text="A">
      <formula>NOT(ISERROR(SEARCH("A",AE2)))</formula>
    </cfRule>
  </conditionalFormatting>
  <conditionalFormatting sqref="AK2:AN3">
    <cfRule type="containsText" dxfId="68" priority="1" operator="containsText" text="E">
      <formula>NOT(ISERROR(SEARCH("E",AK2)))</formula>
    </cfRule>
    <cfRule type="containsText" dxfId="67" priority="2" operator="containsText" text="B">
      <formula>NOT(ISERROR(SEARCH("B",AK2)))</formula>
    </cfRule>
    <cfRule type="containsText" dxfId="66" priority="3" operator="containsText" text="A">
      <formula>NOT(ISERROR(SEARCH("A",AK2)))</formula>
    </cfRule>
  </conditionalFormatting>
  <dataValidations count="2">
    <dataValidation type="list" allowBlank="1" showInputMessage="1" showErrorMessage="1" sqref="AN2" xr:uid="{00000000-0002-0000-0500-000000000000}">
      <formula1>"強風,外差し,イン先行,凍結防止"</formula1>
    </dataValidation>
    <dataValidation type="list" allowBlank="1" showInputMessage="1" showErrorMessage="1" sqref="AN3" xr:uid="{CD935DBE-C227-9644-80A2-B05798F6109C}">
      <formula1>"強風,外差し,イン先行"</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7"/>
  <sheetViews>
    <sheetView workbookViewId="0">
      <pane xSplit="5" ySplit="1" topLeftCell="AO4" activePane="bottomRight" state="frozen"/>
      <selection activeCell="E24" sqref="E24"/>
      <selection pane="topRight" activeCell="E24" sqref="E24"/>
      <selection pane="bottomLeft" activeCell="E24" sqref="E24"/>
      <selection pane="bottomRight" activeCell="AQ27" sqref="AQ2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45325</v>
      </c>
      <c r="B2" s="7" t="s">
        <v>190</v>
      </c>
      <c r="C2" s="8" t="s">
        <v>215</v>
      </c>
      <c r="D2" s="9">
        <v>0.1014236111111111</v>
      </c>
      <c r="E2" s="8" t="s">
        <v>385</v>
      </c>
      <c r="F2" s="33">
        <v>12.7</v>
      </c>
      <c r="G2" s="33">
        <v>11.3</v>
      </c>
      <c r="H2" s="33">
        <v>12.7</v>
      </c>
      <c r="I2" s="33">
        <v>12.8</v>
      </c>
      <c r="J2" s="33">
        <v>12.9</v>
      </c>
      <c r="K2" s="33">
        <v>12.5</v>
      </c>
      <c r="L2" s="33">
        <v>12</v>
      </c>
      <c r="M2" s="33">
        <v>12.1</v>
      </c>
      <c r="N2" s="33">
        <v>12.1</v>
      </c>
      <c r="O2" s="33">
        <v>11.5</v>
      </c>
      <c r="P2" s="33">
        <v>11.9</v>
      </c>
      <c r="Q2" s="33">
        <v>11.8</v>
      </c>
      <c r="R2" s="31">
        <f t="shared" ref="R2:R25" si="0">SUM(F2:H2)</f>
        <v>36.700000000000003</v>
      </c>
      <c r="S2" s="31">
        <f t="shared" ref="S2:S25" si="1">SUM(I2:N2)</f>
        <v>74.400000000000006</v>
      </c>
      <c r="T2" s="31">
        <f t="shared" ref="T2:T25" si="2">SUM(O2:Q2)</f>
        <v>35.200000000000003</v>
      </c>
      <c r="U2" s="32">
        <f t="shared" ref="U2:U25" si="3">SUM(F2:J2)</f>
        <v>62.4</v>
      </c>
      <c r="V2" s="32">
        <f t="shared" ref="V2:V25" si="4">SUM(M2:Q2)</f>
        <v>59.400000000000006</v>
      </c>
      <c r="W2" s="11" t="s">
        <v>219</v>
      </c>
      <c r="X2" s="11" t="s">
        <v>233</v>
      </c>
      <c r="Y2" s="13" t="s">
        <v>222</v>
      </c>
      <c r="Z2" s="13" t="s">
        <v>234</v>
      </c>
      <c r="AA2" s="13" t="s">
        <v>386</v>
      </c>
      <c r="AB2" s="11" t="s">
        <v>180</v>
      </c>
      <c r="AC2" s="12">
        <v>15.8</v>
      </c>
      <c r="AD2" s="12">
        <v>15.5</v>
      </c>
      <c r="AE2" s="12">
        <v>9.5</v>
      </c>
      <c r="AF2" s="11" t="s">
        <v>201</v>
      </c>
      <c r="AG2" s="12">
        <v>-1.8</v>
      </c>
      <c r="AH2" s="12">
        <v>-0.5</v>
      </c>
      <c r="AI2" s="12">
        <v>0.2</v>
      </c>
      <c r="AJ2" s="12">
        <v>-2.5</v>
      </c>
      <c r="AK2" s="12"/>
      <c r="AL2" s="11" t="s">
        <v>324</v>
      </c>
      <c r="AM2" s="11" t="s">
        <v>323</v>
      </c>
      <c r="AN2" s="11" t="s">
        <v>180</v>
      </c>
      <c r="AO2" s="8"/>
      <c r="AP2" s="8" t="s">
        <v>436</v>
      </c>
      <c r="AQ2" s="35" t="s">
        <v>437</v>
      </c>
    </row>
    <row r="3" spans="1:43" s="5" customFormat="1">
      <c r="A3" s="6">
        <v>45326</v>
      </c>
      <c r="B3" s="7" t="s">
        <v>189</v>
      </c>
      <c r="C3" s="8" t="s">
        <v>215</v>
      </c>
      <c r="D3" s="9">
        <v>9.9374999999999991E-2</v>
      </c>
      <c r="E3" s="8" t="s">
        <v>363</v>
      </c>
      <c r="F3" s="33">
        <v>12.9</v>
      </c>
      <c r="G3" s="33">
        <v>11.2</v>
      </c>
      <c r="H3" s="33">
        <v>12.2</v>
      </c>
      <c r="I3" s="33">
        <v>12.6</v>
      </c>
      <c r="J3" s="33">
        <v>12.1</v>
      </c>
      <c r="K3" s="33">
        <v>12.2</v>
      </c>
      <c r="L3" s="33">
        <v>12.3</v>
      </c>
      <c r="M3" s="33">
        <v>12.1</v>
      </c>
      <c r="N3" s="33">
        <v>11.9</v>
      </c>
      <c r="O3" s="33">
        <v>11.2</v>
      </c>
      <c r="P3" s="33">
        <v>11.4</v>
      </c>
      <c r="Q3" s="33">
        <v>11.5</v>
      </c>
      <c r="R3" s="31">
        <f t="shared" si="0"/>
        <v>36.299999999999997</v>
      </c>
      <c r="S3" s="31">
        <f t="shared" si="1"/>
        <v>73.2</v>
      </c>
      <c r="T3" s="31">
        <f t="shared" si="2"/>
        <v>34.1</v>
      </c>
      <c r="U3" s="32">
        <f t="shared" si="3"/>
        <v>61</v>
      </c>
      <c r="V3" s="32">
        <f t="shared" si="4"/>
        <v>58.1</v>
      </c>
      <c r="W3" s="11" t="s">
        <v>219</v>
      </c>
      <c r="X3" s="11" t="s">
        <v>220</v>
      </c>
      <c r="Y3" s="13" t="s">
        <v>369</v>
      </c>
      <c r="Z3" s="13" t="s">
        <v>218</v>
      </c>
      <c r="AA3" s="13" t="s">
        <v>395</v>
      </c>
      <c r="AB3" s="11" t="s">
        <v>180</v>
      </c>
      <c r="AC3" s="12">
        <v>15.8</v>
      </c>
      <c r="AD3" s="12">
        <v>15.5</v>
      </c>
      <c r="AE3" s="12">
        <v>9.5</v>
      </c>
      <c r="AF3" s="11" t="s">
        <v>201</v>
      </c>
      <c r="AG3" s="12">
        <v>-1.9</v>
      </c>
      <c r="AH3" s="12">
        <v>-0.6</v>
      </c>
      <c r="AI3" s="12" t="s">
        <v>326</v>
      </c>
      <c r="AJ3" s="12">
        <v>-2.5</v>
      </c>
      <c r="AK3" s="12"/>
      <c r="AL3" s="11" t="s">
        <v>324</v>
      </c>
      <c r="AM3" s="11" t="s">
        <v>324</v>
      </c>
      <c r="AN3" s="11" t="s">
        <v>180</v>
      </c>
      <c r="AO3" s="8"/>
      <c r="AP3" s="8" t="s">
        <v>424</v>
      </c>
      <c r="AQ3" s="35" t="s">
        <v>425</v>
      </c>
    </row>
    <row r="4" spans="1:43" s="5" customFormat="1">
      <c r="A4" s="6">
        <v>45326</v>
      </c>
      <c r="B4" s="7" t="s">
        <v>188</v>
      </c>
      <c r="C4" s="8" t="s">
        <v>215</v>
      </c>
      <c r="D4" s="9">
        <v>0.10149305555555554</v>
      </c>
      <c r="E4" s="8" t="s">
        <v>411</v>
      </c>
      <c r="F4" s="33">
        <v>12.9</v>
      </c>
      <c r="G4" s="33">
        <v>11.3</v>
      </c>
      <c r="H4" s="33">
        <v>12.6</v>
      </c>
      <c r="I4" s="33">
        <v>12.8</v>
      </c>
      <c r="J4" s="33">
        <v>12.8</v>
      </c>
      <c r="K4" s="33">
        <v>12.9</v>
      </c>
      <c r="L4" s="33">
        <v>12.9</v>
      </c>
      <c r="M4" s="33">
        <v>12.5</v>
      </c>
      <c r="N4" s="33">
        <v>12.3</v>
      </c>
      <c r="O4" s="33">
        <v>11.2</v>
      </c>
      <c r="P4" s="33">
        <v>11.1</v>
      </c>
      <c r="Q4" s="33">
        <v>11.6</v>
      </c>
      <c r="R4" s="31">
        <f t="shared" si="0"/>
        <v>36.800000000000004</v>
      </c>
      <c r="S4" s="31">
        <f t="shared" si="1"/>
        <v>76.2</v>
      </c>
      <c r="T4" s="31">
        <f t="shared" si="2"/>
        <v>33.9</v>
      </c>
      <c r="U4" s="32">
        <f t="shared" si="3"/>
        <v>62.400000000000006</v>
      </c>
      <c r="V4" s="32">
        <f t="shared" si="4"/>
        <v>58.7</v>
      </c>
      <c r="W4" s="11" t="s">
        <v>219</v>
      </c>
      <c r="X4" s="11" t="s">
        <v>220</v>
      </c>
      <c r="Y4" s="13" t="s">
        <v>367</v>
      </c>
      <c r="Z4" s="13" t="s">
        <v>412</v>
      </c>
      <c r="AA4" s="13" t="s">
        <v>231</v>
      </c>
      <c r="AB4" s="11" t="s">
        <v>180</v>
      </c>
      <c r="AC4" s="36">
        <v>14.2</v>
      </c>
      <c r="AD4" s="37">
        <v>15.9</v>
      </c>
      <c r="AE4" s="37">
        <v>9.3000000000000007</v>
      </c>
      <c r="AF4" s="11" t="s">
        <v>201</v>
      </c>
      <c r="AG4" s="12">
        <v>-0.2</v>
      </c>
      <c r="AH4" s="12">
        <v>-1.1000000000000001</v>
      </c>
      <c r="AI4" s="12">
        <v>1</v>
      </c>
      <c r="AJ4" s="12">
        <v>-2.2999999999999998</v>
      </c>
      <c r="AK4" s="12"/>
      <c r="AL4" s="11" t="s">
        <v>328</v>
      </c>
      <c r="AM4" s="11" t="s">
        <v>324</v>
      </c>
      <c r="AN4" s="11" t="s">
        <v>197</v>
      </c>
      <c r="AO4" s="8"/>
      <c r="AP4" s="8" t="s">
        <v>434</v>
      </c>
      <c r="AQ4" s="35" t="s">
        <v>435</v>
      </c>
    </row>
    <row r="5" spans="1:43" s="5" customFormat="1">
      <c r="A5" s="6">
        <v>45332</v>
      </c>
      <c r="B5" s="7" t="s">
        <v>187</v>
      </c>
      <c r="C5" s="8" t="s">
        <v>215</v>
      </c>
      <c r="D5" s="9">
        <v>0.10003472222222222</v>
      </c>
      <c r="E5" s="8" t="s">
        <v>489</v>
      </c>
      <c r="F5" s="33">
        <v>12.9</v>
      </c>
      <c r="G5" s="33">
        <v>11.5</v>
      </c>
      <c r="H5" s="33">
        <v>13.3</v>
      </c>
      <c r="I5" s="33">
        <v>12.1</v>
      </c>
      <c r="J5" s="33">
        <v>12</v>
      </c>
      <c r="K5" s="33">
        <v>11.4</v>
      </c>
      <c r="L5" s="33">
        <v>11.7</v>
      </c>
      <c r="M5" s="33">
        <v>11.9</v>
      </c>
      <c r="N5" s="33">
        <v>12.3</v>
      </c>
      <c r="O5" s="33">
        <v>11.6</v>
      </c>
      <c r="P5" s="33">
        <v>11.7</v>
      </c>
      <c r="Q5" s="33">
        <v>11.9</v>
      </c>
      <c r="R5" s="31">
        <f t="shared" si="0"/>
        <v>37.700000000000003</v>
      </c>
      <c r="S5" s="31">
        <f t="shared" si="1"/>
        <v>71.400000000000006</v>
      </c>
      <c r="T5" s="31">
        <f t="shared" si="2"/>
        <v>35.199999999999996</v>
      </c>
      <c r="U5" s="32">
        <f t="shared" si="3"/>
        <v>61.800000000000004</v>
      </c>
      <c r="V5" s="32">
        <f t="shared" si="4"/>
        <v>59.4</v>
      </c>
      <c r="W5" s="11" t="s">
        <v>213</v>
      </c>
      <c r="X5" s="11" t="s">
        <v>233</v>
      </c>
      <c r="Y5" s="13" t="s">
        <v>490</v>
      </c>
      <c r="Z5" s="13" t="s">
        <v>218</v>
      </c>
      <c r="AA5" s="13" t="s">
        <v>218</v>
      </c>
      <c r="AB5" s="11" t="s">
        <v>180</v>
      </c>
      <c r="AC5" s="12">
        <v>15.3</v>
      </c>
      <c r="AD5" s="12">
        <v>18</v>
      </c>
      <c r="AE5" s="12">
        <v>9.4</v>
      </c>
      <c r="AF5" s="11" t="s">
        <v>201</v>
      </c>
      <c r="AG5" s="12">
        <v>-1.9</v>
      </c>
      <c r="AH5" s="12">
        <v>-0.6</v>
      </c>
      <c r="AI5" s="12">
        <v>-0.1</v>
      </c>
      <c r="AJ5" s="12">
        <v>-2.4</v>
      </c>
      <c r="AK5" s="12"/>
      <c r="AL5" s="11" t="s">
        <v>324</v>
      </c>
      <c r="AM5" s="11" t="s">
        <v>324</v>
      </c>
      <c r="AN5" s="11" t="s">
        <v>180</v>
      </c>
      <c r="AO5" s="8"/>
      <c r="AP5" s="8" t="s">
        <v>540</v>
      </c>
      <c r="AQ5" s="35" t="s">
        <v>541</v>
      </c>
    </row>
    <row r="6" spans="1:43" s="5" customFormat="1">
      <c r="A6" s="6">
        <v>45333</v>
      </c>
      <c r="B6" s="7" t="s">
        <v>186</v>
      </c>
      <c r="C6" s="8" t="s">
        <v>215</v>
      </c>
      <c r="D6" s="9">
        <v>0.10277777777777779</v>
      </c>
      <c r="E6" s="8" t="s">
        <v>496</v>
      </c>
      <c r="F6" s="33">
        <v>13</v>
      </c>
      <c r="G6" s="33">
        <v>11.7</v>
      </c>
      <c r="H6" s="33">
        <v>13.1</v>
      </c>
      <c r="I6" s="33">
        <v>13.1</v>
      </c>
      <c r="J6" s="33">
        <v>12.7</v>
      </c>
      <c r="K6" s="33">
        <v>12.9</v>
      </c>
      <c r="L6" s="33">
        <v>12.8</v>
      </c>
      <c r="M6" s="33">
        <v>12.5</v>
      </c>
      <c r="N6" s="33">
        <v>12</v>
      </c>
      <c r="O6" s="33">
        <v>11.4</v>
      </c>
      <c r="P6" s="33">
        <v>11.3</v>
      </c>
      <c r="Q6" s="33">
        <v>11.5</v>
      </c>
      <c r="R6" s="31">
        <f t="shared" si="0"/>
        <v>37.799999999999997</v>
      </c>
      <c r="S6" s="31">
        <f t="shared" si="1"/>
        <v>76</v>
      </c>
      <c r="T6" s="31">
        <f t="shared" si="2"/>
        <v>34.200000000000003</v>
      </c>
      <c r="U6" s="32">
        <f t="shared" si="3"/>
        <v>63.599999999999994</v>
      </c>
      <c r="V6" s="32">
        <f t="shared" si="4"/>
        <v>58.7</v>
      </c>
      <c r="W6" s="11" t="s">
        <v>221</v>
      </c>
      <c r="X6" s="11" t="s">
        <v>230</v>
      </c>
      <c r="Y6" s="13" t="s">
        <v>237</v>
      </c>
      <c r="Z6" s="13" t="s">
        <v>222</v>
      </c>
      <c r="AA6" s="13" t="s">
        <v>222</v>
      </c>
      <c r="AB6" s="11" t="s">
        <v>180</v>
      </c>
      <c r="AC6" s="36">
        <v>13.5</v>
      </c>
      <c r="AD6" s="37">
        <v>16.5</v>
      </c>
      <c r="AE6" s="37">
        <v>9.6999999999999993</v>
      </c>
      <c r="AF6" s="11" t="s">
        <v>201</v>
      </c>
      <c r="AG6" s="12">
        <v>1.1000000000000001</v>
      </c>
      <c r="AH6" s="12">
        <v>-1</v>
      </c>
      <c r="AI6" s="12">
        <v>2.5</v>
      </c>
      <c r="AJ6" s="12">
        <v>-2.4</v>
      </c>
      <c r="AK6" s="12"/>
      <c r="AL6" s="11" t="s">
        <v>328</v>
      </c>
      <c r="AM6" s="11" t="s">
        <v>324</v>
      </c>
      <c r="AN6" s="11" t="s">
        <v>180</v>
      </c>
      <c r="AO6" s="8"/>
      <c r="AP6" s="8" t="s">
        <v>517</v>
      </c>
      <c r="AQ6" s="35" t="s">
        <v>516</v>
      </c>
    </row>
    <row r="7" spans="1:43" s="5" customFormat="1">
      <c r="A7" s="6">
        <v>45339</v>
      </c>
      <c r="B7" s="7" t="s">
        <v>204</v>
      </c>
      <c r="C7" s="8" t="s">
        <v>215</v>
      </c>
      <c r="D7" s="9">
        <v>0.10217592592592593</v>
      </c>
      <c r="E7" s="8" t="s">
        <v>572</v>
      </c>
      <c r="F7" s="33">
        <v>13</v>
      </c>
      <c r="G7" s="33">
        <v>11.5</v>
      </c>
      <c r="H7" s="33">
        <v>12</v>
      </c>
      <c r="I7" s="33">
        <v>12.8</v>
      </c>
      <c r="J7" s="33">
        <v>13.3</v>
      </c>
      <c r="K7" s="33">
        <v>13.1</v>
      </c>
      <c r="L7" s="33">
        <v>12.5</v>
      </c>
      <c r="M7" s="33">
        <v>12.5</v>
      </c>
      <c r="N7" s="33">
        <v>12.5</v>
      </c>
      <c r="O7" s="33">
        <v>11.7</v>
      </c>
      <c r="P7" s="33">
        <v>11.4</v>
      </c>
      <c r="Q7" s="33">
        <v>11.5</v>
      </c>
      <c r="R7" s="31">
        <f t="shared" si="0"/>
        <v>36.5</v>
      </c>
      <c r="S7" s="31">
        <f t="shared" si="1"/>
        <v>76.7</v>
      </c>
      <c r="T7" s="31">
        <f t="shared" si="2"/>
        <v>34.6</v>
      </c>
      <c r="U7" s="32">
        <f t="shared" si="3"/>
        <v>62.599999999999994</v>
      </c>
      <c r="V7" s="32">
        <f t="shared" si="4"/>
        <v>59.6</v>
      </c>
      <c r="W7" s="11" t="s">
        <v>219</v>
      </c>
      <c r="X7" s="11" t="s">
        <v>220</v>
      </c>
      <c r="Y7" s="13" t="s">
        <v>412</v>
      </c>
      <c r="Z7" s="13" t="s">
        <v>272</v>
      </c>
      <c r="AA7" s="13" t="s">
        <v>218</v>
      </c>
      <c r="AB7" s="11" t="s">
        <v>180</v>
      </c>
      <c r="AC7" s="36">
        <v>16.399999999999999</v>
      </c>
      <c r="AD7" s="37">
        <v>18.5</v>
      </c>
      <c r="AE7" s="37">
        <v>9.6</v>
      </c>
      <c r="AF7" s="11" t="s">
        <v>201</v>
      </c>
      <c r="AG7" s="12">
        <v>-0.3</v>
      </c>
      <c r="AH7" s="12">
        <v>-1</v>
      </c>
      <c r="AI7" s="12">
        <v>1</v>
      </c>
      <c r="AJ7" s="12">
        <v>-2.2999999999999998</v>
      </c>
      <c r="AK7" s="12"/>
      <c r="AL7" s="11" t="s">
        <v>328</v>
      </c>
      <c r="AM7" s="11" t="s">
        <v>324</v>
      </c>
      <c r="AN7" s="11" t="s">
        <v>197</v>
      </c>
      <c r="AO7" s="8"/>
      <c r="AP7" s="8" t="s">
        <v>641</v>
      </c>
      <c r="AQ7" s="35" t="s">
        <v>642</v>
      </c>
    </row>
    <row r="8" spans="1:43" s="5" customFormat="1">
      <c r="A8" s="6">
        <v>45403</v>
      </c>
      <c r="B8" s="7" t="s">
        <v>190</v>
      </c>
      <c r="C8" s="8" t="s">
        <v>215</v>
      </c>
      <c r="D8" s="9">
        <v>0.10209490740740741</v>
      </c>
      <c r="E8" s="8" t="s">
        <v>679</v>
      </c>
      <c r="F8" s="33">
        <v>13</v>
      </c>
      <c r="G8" s="33">
        <v>11.3</v>
      </c>
      <c r="H8" s="33">
        <v>12.6</v>
      </c>
      <c r="I8" s="33">
        <v>13.4</v>
      </c>
      <c r="J8" s="33">
        <v>13</v>
      </c>
      <c r="K8" s="33">
        <v>11.8</v>
      </c>
      <c r="L8" s="33">
        <v>12.4</v>
      </c>
      <c r="M8" s="33">
        <v>12.6</v>
      </c>
      <c r="N8" s="33">
        <v>12.5</v>
      </c>
      <c r="O8" s="33">
        <v>11.4</v>
      </c>
      <c r="P8" s="33">
        <v>11.4</v>
      </c>
      <c r="Q8" s="33">
        <v>11.7</v>
      </c>
      <c r="R8" s="31">
        <f t="shared" si="0"/>
        <v>36.9</v>
      </c>
      <c r="S8" s="31">
        <f t="shared" si="1"/>
        <v>75.7</v>
      </c>
      <c r="T8" s="31">
        <f t="shared" si="2"/>
        <v>34.5</v>
      </c>
      <c r="U8" s="32">
        <f t="shared" si="3"/>
        <v>63.3</v>
      </c>
      <c r="V8" s="32">
        <f t="shared" si="4"/>
        <v>59.599999999999994</v>
      </c>
      <c r="W8" s="11" t="s">
        <v>219</v>
      </c>
      <c r="X8" s="11" t="s">
        <v>220</v>
      </c>
      <c r="Y8" s="13" t="s">
        <v>246</v>
      </c>
      <c r="Z8" s="13" t="s">
        <v>218</v>
      </c>
      <c r="AA8" s="13" t="s">
        <v>234</v>
      </c>
      <c r="AB8" s="11" t="s">
        <v>201</v>
      </c>
      <c r="AC8" s="12">
        <v>12.3</v>
      </c>
      <c r="AD8" s="12">
        <v>14.6</v>
      </c>
      <c r="AE8" s="12">
        <v>9.5</v>
      </c>
      <c r="AF8" s="11" t="s">
        <v>201</v>
      </c>
      <c r="AG8" s="12">
        <v>-0.8</v>
      </c>
      <c r="AH8" s="12">
        <v>-0.9</v>
      </c>
      <c r="AI8" s="12">
        <v>0.8</v>
      </c>
      <c r="AJ8" s="12">
        <v>-2.5</v>
      </c>
      <c r="AK8" s="12"/>
      <c r="AL8" s="11" t="s">
        <v>323</v>
      </c>
      <c r="AM8" s="11" t="s">
        <v>323</v>
      </c>
      <c r="AN8" s="11" t="s">
        <v>180</v>
      </c>
      <c r="AO8" s="8"/>
      <c r="AP8" s="8" t="s">
        <v>719</v>
      </c>
      <c r="AQ8" s="35" t="s">
        <v>720</v>
      </c>
    </row>
    <row r="9" spans="1:43" s="5" customFormat="1">
      <c r="A9" s="6">
        <v>45409</v>
      </c>
      <c r="B9" s="7" t="s">
        <v>182</v>
      </c>
      <c r="C9" s="8" t="s">
        <v>215</v>
      </c>
      <c r="D9" s="9">
        <v>0.10002314814814815</v>
      </c>
      <c r="E9" s="8" t="s">
        <v>757</v>
      </c>
      <c r="F9" s="33">
        <v>12.6</v>
      </c>
      <c r="G9" s="33">
        <v>10.9</v>
      </c>
      <c r="H9" s="33">
        <v>12.1</v>
      </c>
      <c r="I9" s="33">
        <v>12.1</v>
      </c>
      <c r="J9" s="33">
        <v>11.8</v>
      </c>
      <c r="K9" s="33">
        <v>11.8</v>
      </c>
      <c r="L9" s="33">
        <v>12.2</v>
      </c>
      <c r="M9" s="33">
        <v>12.2</v>
      </c>
      <c r="N9" s="33">
        <v>12.3</v>
      </c>
      <c r="O9" s="33">
        <v>12.1</v>
      </c>
      <c r="P9" s="33">
        <v>12.4</v>
      </c>
      <c r="Q9" s="33">
        <v>11.7</v>
      </c>
      <c r="R9" s="31">
        <f t="shared" si="0"/>
        <v>35.6</v>
      </c>
      <c r="S9" s="31">
        <f t="shared" si="1"/>
        <v>72.400000000000006</v>
      </c>
      <c r="T9" s="31">
        <f t="shared" si="2"/>
        <v>36.200000000000003</v>
      </c>
      <c r="U9" s="32">
        <f t="shared" si="3"/>
        <v>59.5</v>
      </c>
      <c r="V9" s="32">
        <f t="shared" si="4"/>
        <v>60.7</v>
      </c>
      <c r="W9" s="11" t="s">
        <v>213</v>
      </c>
      <c r="X9" s="11" t="s">
        <v>233</v>
      </c>
      <c r="Y9" s="13" t="s">
        <v>237</v>
      </c>
      <c r="Z9" s="13" t="s">
        <v>234</v>
      </c>
      <c r="AA9" s="13" t="s">
        <v>596</v>
      </c>
      <c r="AB9" s="11" t="s">
        <v>201</v>
      </c>
      <c r="AC9" s="12">
        <v>16</v>
      </c>
      <c r="AD9" s="12">
        <v>16.7</v>
      </c>
      <c r="AE9" s="12">
        <v>9.1999999999999993</v>
      </c>
      <c r="AF9" s="11" t="s">
        <v>201</v>
      </c>
      <c r="AG9" s="12">
        <v>-1.7</v>
      </c>
      <c r="AH9" s="12" t="s">
        <v>322</v>
      </c>
      <c r="AI9" s="12">
        <v>0.8</v>
      </c>
      <c r="AJ9" s="12">
        <v>-2.5</v>
      </c>
      <c r="AK9" s="12"/>
      <c r="AL9" s="11" t="s">
        <v>323</v>
      </c>
      <c r="AM9" s="11" t="s">
        <v>324</v>
      </c>
      <c r="AN9" s="11" t="s">
        <v>197</v>
      </c>
      <c r="AO9" s="8"/>
      <c r="AP9" s="8"/>
      <c r="AQ9" s="35"/>
    </row>
    <row r="10" spans="1:43" s="5" customFormat="1">
      <c r="A10" s="6">
        <v>45410</v>
      </c>
      <c r="B10" s="7" t="s">
        <v>187</v>
      </c>
      <c r="C10" s="8" t="s">
        <v>215</v>
      </c>
      <c r="D10" s="9">
        <v>0.10208333333333333</v>
      </c>
      <c r="E10" s="8" t="s">
        <v>767</v>
      </c>
      <c r="F10" s="33">
        <v>13.1</v>
      </c>
      <c r="G10" s="33">
        <v>12.1</v>
      </c>
      <c r="H10" s="33">
        <v>12.8</v>
      </c>
      <c r="I10" s="33">
        <v>13.3</v>
      </c>
      <c r="J10" s="33">
        <v>12.9</v>
      </c>
      <c r="K10" s="33">
        <v>13</v>
      </c>
      <c r="L10" s="33">
        <v>11.8</v>
      </c>
      <c r="M10" s="33">
        <v>11.3</v>
      </c>
      <c r="N10" s="33">
        <v>11.9</v>
      </c>
      <c r="O10" s="33">
        <v>11.5</v>
      </c>
      <c r="P10" s="33">
        <v>11.5</v>
      </c>
      <c r="Q10" s="33">
        <v>11.8</v>
      </c>
      <c r="R10" s="31">
        <f t="shared" si="0"/>
        <v>38</v>
      </c>
      <c r="S10" s="31">
        <f t="shared" si="1"/>
        <v>74.2</v>
      </c>
      <c r="T10" s="31">
        <f t="shared" si="2"/>
        <v>34.799999999999997</v>
      </c>
      <c r="U10" s="32">
        <f t="shared" si="3"/>
        <v>64.2</v>
      </c>
      <c r="V10" s="32">
        <f t="shared" si="4"/>
        <v>58</v>
      </c>
      <c r="W10" s="11" t="s">
        <v>221</v>
      </c>
      <c r="X10" s="11" t="s">
        <v>230</v>
      </c>
      <c r="Y10" s="13" t="s">
        <v>595</v>
      </c>
      <c r="Z10" s="13" t="s">
        <v>768</v>
      </c>
      <c r="AA10" s="13" t="s">
        <v>368</v>
      </c>
      <c r="AB10" s="11" t="s">
        <v>201</v>
      </c>
      <c r="AC10" s="12">
        <v>16.399999999999999</v>
      </c>
      <c r="AD10" s="12">
        <v>14.6</v>
      </c>
      <c r="AE10" s="12">
        <v>9.1999999999999993</v>
      </c>
      <c r="AF10" s="11" t="s">
        <v>201</v>
      </c>
      <c r="AG10" s="12">
        <v>0.8</v>
      </c>
      <c r="AH10" s="12">
        <v>-0.8</v>
      </c>
      <c r="AI10" s="12">
        <v>2.6</v>
      </c>
      <c r="AJ10" s="12">
        <v>-2.6</v>
      </c>
      <c r="AK10" s="12"/>
      <c r="AL10" s="11" t="s">
        <v>328</v>
      </c>
      <c r="AM10" s="11" t="s">
        <v>323</v>
      </c>
      <c r="AN10" s="11" t="s">
        <v>180</v>
      </c>
      <c r="AO10" s="8"/>
      <c r="AP10" s="8" t="s">
        <v>813</v>
      </c>
      <c r="AQ10" s="35" t="s">
        <v>812</v>
      </c>
    </row>
    <row r="11" spans="1:43" s="5" customFormat="1">
      <c r="A11" s="6">
        <v>45416</v>
      </c>
      <c r="B11" s="7" t="s">
        <v>179</v>
      </c>
      <c r="C11" s="8" t="s">
        <v>215</v>
      </c>
      <c r="D11" s="9">
        <v>9.9351851851851858E-2</v>
      </c>
      <c r="E11" s="8" t="s">
        <v>830</v>
      </c>
      <c r="F11" s="33">
        <v>13</v>
      </c>
      <c r="G11" s="33">
        <v>11.1</v>
      </c>
      <c r="H11" s="33">
        <v>11.8</v>
      </c>
      <c r="I11" s="33">
        <v>12.3</v>
      </c>
      <c r="J11" s="33">
        <v>12.3</v>
      </c>
      <c r="K11" s="33">
        <v>12.3</v>
      </c>
      <c r="L11" s="33">
        <v>12.5</v>
      </c>
      <c r="M11" s="33">
        <v>12.2</v>
      </c>
      <c r="N11" s="33">
        <v>11.8</v>
      </c>
      <c r="O11" s="33">
        <v>11.3</v>
      </c>
      <c r="P11" s="33">
        <v>11.2</v>
      </c>
      <c r="Q11" s="33">
        <v>11.6</v>
      </c>
      <c r="R11" s="31">
        <f t="shared" si="0"/>
        <v>35.900000000000006</v>
      </c>
      <c r="S11" s="31">
        <f t="shared" si="1"/>
        <v>73.400000000000006</v>
      </c>
      <c r="T11" s="31">
        <f t="shared" si="2"/>
        <v>34.1</v>
      </c>
      <c r="U11" s="32">
        <f t="shared" si="3"/>
        <v>60.5</v>
      </c>
      <c r="V11" s="32">
        <f t="shared" si="4"/>
        <v>58.1</v>
      </c>
      <c r="W11" s="11" t="s">
        <v>219</v>
      </c>
      <c r="X11" s="11" t="s">
        <v>220</v>
      </c>
      <c r="Y11" s="13" t="s">
        <v>248</v>
      </c>
      <c r="Z11" s="13" t="s">
        <v>368</v>
      </c>
      <c r="AA11" s="13" t="s">
        <v>368</v>
      </c>
      <c r="AB11" s="11" t="s">
        <v>201</v>
      </c>
      <c r="AC11" s="12">
        <v>14.3</v>
      </c>
      <c r="AD11" s="12">
        <v>14.7</v>
      </c>
      <c r="AE11" s="12">
        <v>9.5</v>
      </c>
      <c r="AF11" s="11" t="s">
        <v>201</v>
      </c>
      <c r="AG11" s="12">
        <v>-1.6</v>
      </c>
      <c r="AH11" s="12">
        <v>-0.7</v>
      </c>
      <c r="AI11" s="12">
        <v>0.3</v>
      </c>
      <c r="AJ11" s="12">
        <v>-2.6</v>
      </c>
      <c r="AK11" s="12"/>
      <c r="AL11" s="11" t="s">
        <v>324</v>
      </c>
      <c r="AM11" s="11" t="s">
        <v>323</v>
      </c>
      <c r="AN11" s="11" t="s">
        <v>180</v>
      </c>
      <c r="AO11" s="8"/>
      <c r="AP11" s="8" t="s">
        <v>876</v>
      </c>
      <c r="AQ11" s="35" t="s">
        <v>877</v>
      </c>
    </row>
    <row r="12" spans="1:43" s="5" customFormat="1">
      <c r="A12" s="6">
        <v>45423</v>
      </c>
      <c r="B12" s="7" t="s">
        <v>189</v>
      </c>
      <c r="C12" s="8" t="s">
        <v>215</v>
      </c>
      <c r="D12" s="9">
        <v>0.10079861111111112</v>
      </c>
      <c r="E12" s="8" t="s">
        <v>918</v>
      </c>
      <c r="F12" s="33">
        <v>13.2</v>
      </c>
      <c r="G12" s="33">
        <v>11.9</v>
      </c>
      <c r="H12" s="33">
        <v>13</v>
      </c>
      <c r="I12" s="33">
        <v>12.8</v>
      </c>
      <c r="J12" s="33">
        <v>12.4</v>
      </c>
      <c r="K12" s="33">
        <v>12.6</v>
      </c>
      <c r="L12" s="33">
        <v>12.5</v>
      </c>
      <c r="M12" s="33">
        <v>12.2</v>
      </c>
      <c r="N12" s="33">
        <v>11.6</v>
      </c>
      <c r="O12" s="33">
        <v>11.2</v>
      </c>
      <c r="P12" s="33">
        <v>11.1</v>
      </c>
      <c r="Q12" s="33">
        <v>11.4</v>
      </c>
      <c r="R12" s="31">
        <f t="shared" si="0"/>
        <v>38.1</v>
      </c>
      <c r="S12" s="31">
        <f t="shared" si="1"/>
        <v>74.099999999999994</v>
      </c>
      <c r="T12" s="31">
        <f t="shared" si="2"/>
        <v>33.699999999999996</v>
      </c>
      <c r="U12" s="32">
        <f t="shared" si="3"/>
        <v>63.300000000000004</v>
      </c>
      <c r="V12" s="32">
        <f t="shared" si="4"/>
        <v>57.5</v>
      </c>
      <c r="W12" s="11" t="s">
        <v>221</v>
      </c>
      <c r="X12" s="11" t="s">
        <v>230</v>
      </c>
      <c r="Y12" s="13" t="s">
        <v>246</v>
      </c>
      <c r="Z12" s="13" t="s">
        <v>218</v>
      </c>
      <c r="AA12" s="13" t="s">
        <v>238</v>
      </c>
      <c r="AB12" s="11" t="s">
        <v>196</v>
      </c>
      <c r="AC12" s="12">
        <v>14.6</v>
      </c>
      <c r="AD12" s="12">
        <v>15.1</v>
      </c>
      <c r="AE12" s="12">
        <v>9.6</v>
      </c>
      <c r="AF12" s="11" t="s">
        <v>201</v>
      </c>
      <c r="AG12" s="12">
        <v>0.4</v>
      </c>
      <c r="AH12" s="12">
        <v>-1.1000000000000001</v>
      </c>
      <c r="AI12" s="12">
        <v>1.9</v>
      </c>
      <c r="AJ12" s="12">
        <v>-2.6</v>
      </c>
      <c r="AK12" s="12"/>
      <c r="AL12" s="11" t="s">
        <v>328</v>
      </c>
      <c r="AM12" s="11" t="s">
        <v>324</v>
      </c>
      <c r="AN12" s="11" t="s">
        <v>197</v>
      </c>
      <c r="AO12" s="8" t="s">
        <v>904</v>
      </c>
      <c r="AP12" s="8" t="s">
        <v>963</v>
      </c>
      <c r="AQ12" s="35" t="s">
        <v>964</v>
      </c>
    </row>
    <row r="13" spans="1:43" s="5" customFormat="1">
      <c r="A13" s="6">
        <v>45424</v>
      </c>
      <c r="B13" s="7" t="s">
        <v>190</v>
      </c>
      <c r="C13" s="8" t="s">
        <v>215</v>
      </c>
      <c r="D13" s="9">
        <v>0.10146990740740741</v>
      </c>
      <c r="E13" s="8" t="s">
        <v>933</v>
      </c>
      <c r="F13" s="33">
        <v>12.9</v>
      </c>
      <c r="G13" s="33">
        <v>11.8</v>
      </c>
      <c r="H13" s="33">
        <v>13</v>
      </c>
      <c r="I13" s="33">
        <v>12.7</v>
      </c>
      <c r="J13" s="33">
        <v>12.4</v>
      </c>
      <c r="K13" s="33">
        <v>12.2</v>
      </c>
      <c r="L13" s="33">
        <v>12.5</v>
      </c>
      <c r="M13" s="33">
        <v>12.4</v>
      </c>
      <c r="N13" s="33">
        <v>12.4</v>
      </c>
      <c r="O13" s="33">
        <v>11.7</v>
      </c>
      <c r="P13" s="33">
        <v>11.3</v>
      </c>
      <c r="Q13" s="33">
        <v>11.4</v>
      </c>
      <c r="R13" s="31">
        <f t="shared" si="0"/>
        <v>37.700000000000003</v>
      </c>
      <c r="S13" s="31">
        <f t="shared" si="1"/>
        <v>74.599999999999994</v>
      </c>
      <c r="T13" s="31">
        <f t="shared" si="2"/>
        <v>34.4</v>
      </c>
      <c r="U13" s="32">
        <f t="shared" si="3"/>
        <v>62.800000000000004</v>
      </c>
      <c r="V13" s="32">
        <f t="shared" si="4"/>
        <v>59.199999999999996</v>
      </c>
      <c r="W13" s="11" t="s">
        <v>219</v>
      </c>
      <c r="X13" s="11" t="s">
        <v>220</v>
      </c>
      <c r="Y13" s="13" t="s">
        <v>934</v>
      </c>
      <c r="Z13" s="13" t="s">
        <v>234</v>
      </c>
      <c r="AA13" s="13" t="s">
        <v>246</v>
      </c>
      <c r="AB13" s="11" t="s">
        <v>196</v>
      </c>
      <c r="AC13" s="12">
        <v>14.4</v>
      </c>
      <c r="AD13" s="12">
        <v>13.1</v>
      </c>
      <c r="AE13" s="12">
        <v>9.5</v>
      </c>
      <c r="AF13" s="11" t="s">
        <v>201</v>
      </c>
      <c r="AG13" s="12">
        <v>-1.2</v>
      </c>
      <c r="AH13" s="12">
        <v>-0.8</v>
      </c>
      <c r="AI13" s="12">
        <v>0.6</v>
      </c>
      <c r="AJ13" s="12">
        <v>-2.6</v>
      </c>
      <c r="AK13" s="12"/>
      <c r="AL13" s="11" t="s">
        <v>323</v>
      </c>
      <c r="AM13" s="11" t="s">
        <v>323</v>
      </c>
      <c r="AN13" s="11" t="s">
        <v>180</v>
      </c>
      <c r="AO13" s="8" t="s">
        <v>904</v>
      </c>
      <c r="AP13" s="8" t="s">
        <v>975</v>
      </c>
      <c r="AQ13" s="35" t="s">
        <v>976</v>
      </c>
    </row>
    <row r="14" spans="1:43" s="5" customFormat="1">
      <c r="A14" s="6">
        <v>45431</v>
      </c>
      <c r="B14" s="7" t="s">
        <v>186</v>
      </c>
      <c r="C14" s="8" t="s">
        <v>215</v>
      </c>
      <c r="D14" s="9">
        <v>0.10078703703703704</v>
      </c>
      <c r="E14" s="8" t="s">
        <v>1016</v>
      </c>
      <c r="F14" s="33">
        <v>12.8</v>
      </c>
      <c r="G14" s="33">
        <v>11.4</v>
      </c>
      <c r="H14" s="33">
        <v>12.9</v>
      </c>
      <c r="I14" s="33">
        <v>12.8</v>
      </c>
      <c r="J14" s="33">
        <v>12</v>
      </c>
      <c r="K14" s="33">
        <v>11.7</v>
      </c>
      <c r="L14" s="33">
        <v>12.2</v>
      </c>
      <c r="M14" s="33">
        <v>12.6</v>
      </c>
      <c r="N14" s="33">
        <v>12.5</v>
      </c>
      <c r="O14" s="33">
        <v>11.9</v>
      </c>
      <c r="P14" s="33">
        <v>11.3</v>
      </c>
      <c r="Q14" s="33">
        <v>11.7</v>
      </c>
      <c r="R14" s="31">
        <f t="shared" si="0"/>
        <v>37.1</v>
      </c>
      <c r="S14" s="31">
        <f t="shared" si="1"/>
        <v>73.800000000000011</v>
      </c>
      <c r="T14" s="31">
        <f t="shared" si="2"/>
        <v>34.900000000000006</v>
      </c>
      <c r="U14" s="32">
        <f t="shared" si="3"/>
        <v>61.900000000000006</v>
      </c>
      <c r="V14" s="32">
        <f t="shared" si="4"/>
        <v>60</v>
      </c>
      <c r="W14" s="11" t="s">
        <v>219</v>
      </c>
      <c r="X14" s="11" t="s">
        <v>220</v>
      </c>
      <c r="Y14" s="13" t="s">
        <v>231</v>
      </c>
      <c r="Z14" s="13" t="s">
        <v>508</v>
      </c>
      <c r="AA14" s="13" t="s">
        <v>234</v>
      </c>
      <c r="AB14" s="11" t="s">
        <v>196</v>
      </c>
      <c r="AC14" s="12">
        <v>12.6</v>
      </c>
      <c r="AD14" s="12">
        <v>13.8</v>
      </c>
      <c r="AE14" s="12">
        <v>9.8000000000000007</v>
      </c>
      <c r="AF14" s="11" t="s">
        <v>201</v>
      </c>
      <c r="AG14" s="12">
        <v>-1.1000000000000001</v>
      </c>
      <c r="AH14" s="12">
        <v>-0.6</v>
      </c>
      <c r="AI14" s="12">
        <v>0.7</v>
      </c>
      <c r="AJ14" s="12">
        <v>-2.4</v>
      </c>
      <c r="AK14" s="12"/>
      <c r="AL14" s="11" t="s">
        <v>323</v>
      </c>
      <c r="AM14" s="11" t="s">
        <v>324</v>
      </c>
      <c r="AN14" s="11" t="s">
        <v>197</v>
      </c>
      <c r="AO14" s="8"/>
      <c r="AP14" s="8" t="s">
        <v>1057</v>
      </c>
      <c r="AQ14" s="35" t="s">
        <v>1058</v>
      </c>
    </row>
    <row r="15" spans="1:43" s="5" customFormat="1">
      <c r="A15" s="6">
        <v>45431</v>
      </c>
      <c r="B15" s="26" t="s">
        <v>182</v>
      </c>
      <c r="C15" s="8" t="s">
        <v>215</v>
      </c>
      <c r="D15" s="9">
        <v>0.1</v>
      </c>
      <c r="E15" s="8" t="s">
        <v>1019</v>
      </c>
      <c r="F15" s="33">
        <v>12.4</v>
      </c>
      <c r="G15" s="33">
        <v>10.8</v>
      </c>
      <c r="H15" s="33">
        <v>11.5</v>
      </c>
      <c r="I15" s="33">
        <v>11.5</v>
      </c>
      <c r="J15" s="33">
        <v>11.5</v>
      </c>
      <c r="K15" s="33">
        <v>12.1</v>
      </c>
      <c r="L15" s="33">
        <v>12.8</v>
      </c>
      <c r="M15" s="33">
        <v>12.9</v>
      </c>
      <c r="N15" s="33">
        <v>13.4</v>
      </c>
      <c r="O15" s="33">
        <v>12.2</v>
      </c>
      <c r="P15" s="33">
        <v>11.5</v>
      </c>
      <c r="Q15" s="33">
        <v>11.4</v>
      </c>
      <c r="R15" s="31">
        <f t="shared" si="0"/>
        <v>34.700000000000003</v>
      </c>
      <c r="S15" s="31">
        <f t="shared" si="1"/>
        <v>74.2</v>
      </c>
      <c r="T15" s="31">
        <f t="shared" si="2"/>
        <v>35.1</v>
      </c>
      <c r="U15" s="32">
        <f t="shared" si="3"/>
        <v>57.7</v>
      </c>
      <c r="V15" s="32">
        <f t="shared" si="4"/>
        <v>61.4</v>
      </c>
      <c r="W15" s="11" t="s">
        <v>217</v>
      </c>
      <c r="X15" s="11" t="s">
        <v>233</v>
      </c>
      <c r="Y15" s="13" t="s">
        <v>407</v>
      </c>
      <c r="Z15" s="13" t="s">
        <v>246</v>
      </c>
      <c r="AA15" s="13" t="s">
        <v>234</v>
      </c>
      <c r="AB15" s="11" t="s">
        <v>196</v>
      </c>
      <c r="AC15" s="12">
        <v>12.6</v>
      </c>
      <c r="AD15" s="12">
        <v>13.8</v>
      </c>
      <c r="AE15" s="12">
        <v>9.8000000000000007</v>
      </c>
      <c r="AF15" s="11" t="s">
        <v>201</v>
      </c>
      <c r="AG15" s="12">
        <v>-1.5</v>
      </c>
      <c r="AH15" s="12" t="s">
        <v>322</v>
      </c>
      <c r="AI15" s="12">
        <v>0.9</v>
      </c>
      <c r="AJ15" s="12">
        <v>-2.4</v>
      </c>
      <c r="AK15" s="12" t="s">
        <v>329</v>
      </c>
      <c r="AL15" s="11" t="s">
        <v>323</v>
      </c>
      <c r="AM15" s="11" t="s">
        <v>324</v>
      </c>
      <c r="AN15" s="11" t="s">
        <v>180</v>
      </c>
      <c r="AO15" s="8"/>
      <c r="AP15" s="8"/>
      <c r="AQ15" s="35"/>
    </row>
    <row r="16" spans="1:43" s="5" customFormat="1">
      <c r="A16" s="6">
        <v>45437</v>
      </c>
      <c r="B16" s="7" t="s">
        <v>190</v>
      </c>
      <c r="C16" s="8" t="s">
        <v>215</v>
      </c>
      <c r="D16" s="9">
        <v>0.10277777777777777</v>
      </c>
      <c r="E16" s="8" t="s">
        <v>1073</v>
      </c>
      <c r="F16" s="33">
        <v>12.7</v>
      </c>
      <c r="G16" s="33">
        <v>11.4</v>
      </c>
      <c r="H16" s="33">
        <v>13.2</v>
      </c>
      <c r="I16" s="33">
        <v>13.4</v>
      </c>
      <c r="J16" s="33">
        <v>13</v>
      </c>
      <c r="K16" s="33">
        <v>12.8</v>
      </c>
      <c r="L16" s="33">
        <v>12.6</v>
      </c>
      <c r="M16" s="33">
        <v>12.6</v>
      </c>
      <c r="N16" s="33">
        <v>11.9</v>
      </c>
      <c r="O16" s="33">
        <v>11.4</v>
      </c>
      <c r="P16" s="33">
        <v>11.2</v>
      </c>
      <c r="Q16" s="33">
        <v>11.8</v>
      </c>
      <c r="R16" s="31">
        <f t="shared" si="0"/>
        <v>37.299999999999997</v>
      </c>
      <c r="S16" s="31">
        <f t="shared" si="1"/>
        <v>76.300000000000011</v>
      </c>
      <c r="T16" s="31">
        <f t="shared" si="2"/>
        <v>34.400000000000006</v>
      </c>
      <c r="U16" s="32">
        <f t="shared" si="3"/>
        <v>63.699999999999996</v>
      </c>
      <c r="V16" s="32">
        <f t="shared" si="4"/>
        <v>58.899999999999991</v>
      </c>
      <c r="W16" s="11" t="s">
        <v>221</v>
      </c>
      <c r="X16" s="11" t="s">
        <v>230</v>
      </c>
      <c r="Y16" s="13" t="s">
        <v>218</v>
      </c>
      <c r="Z16" s="13" t="s">
        <v>844</v>
      </c>
      <c r="AA16" s="13" t="s">
        <v>1074</v>
      </c>
      <c r="AB16" s="11" t="s">
        <v>197</v>
      </c>
      <c r="AC16" s="12">
        <v>13.7</v>
      </c>
      <c r="AD16" s="12">
        <v>14.5</v>
      </c>
      <c r="AE16" s="12">
        <v>9.6999999999999993</v>
      </c>
      <c r="AF16" s="11" t="s">
        <v>201</v>
      </c>
      <c r="AG16" s="12">
        <v>0.1</v>
      </c>
      <c r="AH16" s="12">
        <v>-1</v>
      </c>
      <c r="AI16" s="12">
        <v>1.7</v>
      </c>
      <c r="AJ16" s="12">
        <v>-2.6</v>
      </c>
      <c r="AK16" s="12"/>
      <c r="AL16" s="11" t="s">
        <v>328</v>
      </c>
      <c r="AM16" s="11" t="s">
        <v>323</v>
      </c>
      <c r="AN16" s="11" t="s">
        <v>180</v>
      </c>
      <c r="AO16" s="8"/>
      <c r="AP16" s="8" t="s">
        <v>1099</v>
      </c>
      <c r="AQ16" s="35" t="s">
        <v>1100</v>
      </c>
    </row>
    <row r="17" spans="1:43" s="5" customFormat="1">
      <c r="A17" s="6">
        <v>45438</v>
      </c>
      <c r="B17" s="7" t="s">
        <v>187</v>
      </c>
      <c r="C17" s="8" t="s">
        <v>215</v>
      </c>
      <c r="D17" s="9">
        <v>0.10142361111111112</v>
      </c>
      <c r="E17" s="8" t="s">
        <v>1095</v>
      </c>
      <c r="F17" s="33">
        <v>12.8</v>
      </c>
      <c r="G17" s="33">
        <v>12.2</v>
      </c>
      <c r="H17" s="33">
        <v>13.4</v>
      </c>
      <c r="I17" s="33">
        <v>13.3</v>
      </c>
      <c r="J17" s="33">
        <v>12.5</v>
      </c>
      <c r="K17" s="33">
        <v>12.1</v>
      </c>
      <c r="L17" s="33">
        <v>12</v>
      </c>
      <c r="M17" s="33">
        <v>11.7</v>
      </c>
      <c r="N17" s="33">
        <v>12</v>
      </c>
      <c r="O17" s="33">
        <v>11.3</v>
      </c>
      <c r="P17" s="33">
        <v>11.3</v>
      </c>
      <c r="Q17" s="33">
        <v>11.7</v>
      </c>
      <c r="R17" s="31">
        <f t="shared" si="0"/>
        <v>38.4</v>
      </c>
      <c r="S17" s="31">
        <f t="shared" si="1"/>
        <v>73.599999999999994</v>
      </c>
      <c r="T17" s="31">
        <f t="shared" si="2"/>
        <v>34.299999999999997</v>
      </c>
      <c r="U17" s="32">
        <f t="shared" si="3"/>
        <v>64.2</v>
      </c>
      <c r="V17" s="32">
        <f t="shared" si="4"/>
        <v>58</v>
      </c>
      <c r="W17" s="11" t="s">
        <v>221</v>
      </c>
      <c r="X17" s="11" t="s">
        <v>230</v>
      </c>
      <c r="Y17" s="13" t="s">
        <v>234</v>
      </c>
      <c r="Z17" s="13" t="s">
        <v>218</v>
      </c>
      <c r="AA17" s="13" t="s">
        <v>237</v>
      </c>
      <c r="AB17" s="11" t="s">
        <v>197</v>
      </c>
      <c r="AC17" s="12">
        <v>12.3</v>
      </c>
      <c r="AD17" s="12">
        <v>13.3</v>
      </c>
      <c r="AE17" s="12">
        <v>9.9</v>
      </c>
      <c r="AF17" s="11" t="s">
        <v>201</v>
      </c>
      <c r="AG17" s="12">
        <v>0.1</v>
      </c>
      <c r="AH17" s="12">
        <v>-1</v>
      </c>
      <c r="AI17" s="12">
        <v>1.6</v>
      </c>
      <c r="AJ17" s="12">
        <v>-2.5</v>
      </c>
      <c r="AK17" s="12"/>
      <c r="AL17" s="11" t="s">
        <v>328</v>
      </c>
      <c r="AM17" s="11" t="s">
        <v>327</v>
      </c>
      <c r="AN17" s="11" t="s">
        <v>197</v>
      </c>
      <c r="AO17" s="8"/>
      <c r="AP17" s="8" t="s">
        <v>1135</v>
      </c>
      <c r="AQ17" s="35" t="s">
        <v>1136</v>
      </c>
    </row>
    <row r="18" spans="1:43" s="5" customFormat="1">
      <c r="A18" s="6">
        <v>45438</v>
      </c>
      <c r="B18" s="7" t="s">
        <v>182</v>
      </c>
      <c r="C18" s="8" t="s">
        <v>215</v>
      </c>
      <c r="D18" s="9">
        <v>0.10003472222222222</v>
      </c>
      <c r="E18" s="8" t="s">
        <v>1096</v>
      </c>
      <c r="F18" s="33">
        <v>12.5</v>
      </c>
      <c r="G18" s="33">
        <v>11.4</v>
      </c>
      <c r="H18" s="33">
        <v>12.4</v>
      </c>
      <c r="I18" s="33">
        <v>13.1</v>
      </c>
      <c r="J18" s="33">
        <v>12.8</v>
      </c>
      <c r="K18" s="33">
        <v>12.6</v>
      </c>
      <c r="L18" s="33">
        <v>12.7</v>
      </c>
      <c r="M18" s="33">
        <v>11.7</v>
      </c>
      <c r="N18" s="33">
        <v>11.3</v>
      </c>
      <c r="O18" s="33">
        <v>11.1</v>
      </c>
      <c r="P18" s="33">
        <v>11.2</v>
      </c>
      <c r="Q18" s="33">
        <v>11.5</v>
      </c>
      <c r="R18" s="31">
        <f t="shared" si="0"/>
        <v>36.299999999999997</v>
      </c>
      <c r="S18" s="31">
        <f t="shared" si="1"/>
        <v>74.2</v>
      </c>
      <c r="T18" s="31">
        <f t="shared" si="2"/>
        <v>33.799999999999997</v>
      </c>
      <c r="U18" s="32">
        <f t="shared" si="3"/>
        <v>62.2</v>
      </c>
      <c r="V18" s="32">
        <f t="shared" si="4"/>
        <v>56.8</v>
      </c>
      <c r="W18" s="11" t="s">
        <v>221</v>
      </c>
      <c r="X18" s="11" t="s">
        <v>230</v>
      </c>
      <c r="Y18" s="13" t="s">
        <v>246</v>
      </c>
      <c r="Z18" s="13" t="s">
        <v>234</v>
      </c>
      <c r="AA18" s="13" t="s">
        <v>1097</v>
      </c>
      <c r="AB18" s="11" t="s">
        <v>197</v>
      </c>
      <c r="AC18" s="12">
        <v>12.3</v>
      </c>
      <c r="AD18" s="12">
        <v>13.3</v>
      </c>
      <c r="AE18" s="12">
        <v>9.9</v>
      </c>
      <c r="AF18" s="11" t="s">
        <v>201</v>
      </c>
      <c r="AG18" s="12">
        <v>-1.2</v>
      </c>
      <c r="AH18" s="12">
        <v>-0.8</v>
      </c>
      <c r="AI18" s="12">
        <v>0.5</v>
      </c>
      <c r="AJ18" s="12">
        <v>-2.5</v>
      </c>
      <c r="AK18" s="12"/>
      <c r="AL18" s="11" t="s">
        <v>323</v>
      </c>
      <c r="AM18" s="11" t="s">
        <v>327</v>
      </c>
      <c r="AN18" s="11" t="s">
        <v>196</v>
      </c>
      <c r="AO18" s="8"/>
      <c r="AP18" s="8"/>
      <c r="AQ18" s="35"/>
    </row>
    <row r="19" spans="1:43" s="5" customFormat="1">
      <c r="A19" s="6">
        <v>45444</v>
      </c>
      <c r="B19" s="7" t="s">
        <v>186</v>
      </c>
      <c r="C19" s="8" t="s">
        <v>215</v>
      </c>
      <c r="D19" s="9">
        <v>0.10140046296296296</v>
      </c>
      <c r="E19" s="8" t="s">
        <v>1155</v>
      </c>
      <c r="F19" s="33">
        <v>12.7</v>
      </c>
      <c r="G19" s="33">
        <v>11.6</v>
      </c>
      <c r="H19" s="33">
        <v>13</v>
      </c>
      <c r="I19" s="33">
        <v>12.7</v>
      </c>
      <c r="J19" s="33">
        <v>12.7</v>
      </c>
      <c r="K19" s="33">
        <v>12.9</v>
      </c>
      <c r="L19" s="33">
        <v>12.3</v>
      </c>
      <c r="M19" s="33">
        <v>11.9</v>
      </c>
      <c r="N19" s="33">
        <v>12.5</v>
      </c>
      <c r="O19" s="33">
        <v>11.6</v>
      </c>
      <c r="P19" s="33">
        <v>10.9</v>
      </c>
      <c r="Q19" s="33">
        <v>11.3</v>
      </c>
      <c r="R19" s="31">
        <f t="shared" si="0"/>
        <v>37.299999999999997</v>
      </c>
      <c r="S19" s="31">
        <f t="shared" si="1"/>
        <v>75</v>
      </c>
      <c r="T19" s="31">
        <f t="shared" si="2"/>
        <v>33.799999999999997</v>
      </c>
      <c r="U19" s="32">
        <f t="shared" si="3"/>
        <v>62.7</v>
      </c>
      <c r="V19" s="32">
        <f t="shared" si="4"/>
        <v>58.2</v>
      </c>
      <c r="W19" s="11" t="s">
        <v>221</v>
      </c>
      <c r="X19" s="11" t="s">
        <v>230</v>
      </c>
      <c r="Y19" s="13" t="s">
        <v>280</v>
      </c>
      <c r="Z19" s="13" t="s">
        <v>270</v>
      </c>
      <c r="AA19" s="13" t="s">
        <v>1156</v>
      </c>
      <c r="AB19" s="11" t="s">
        <v>197</v>
      </c>
      <c r="AC19" s="12">
        <v>17.5</v>
      </c>
      <c r="AD19" s="12">
        <v>18</v>
      </c>
      <c r="AE19" s="12">
        <v>9.6999999999999993</v>
      </c>
      <c r="AF19" s="11" t="s">
        <v>201</v>
      </c>
      <c r="AG19" s="12">
        <v>-0.8</v>
      </c>
      <c r="AH19" s="12">
        <v>-0.9</v>
      </c>
      <c r="AI19" s="12">
        <v>0.8</v>
      </c>
      <c r="AJ19" s="12">
        <v>-2.5</v>
      </c>
      <c r="AK19" s="12"/>
      <c r="AL19" s="11" t="s">
        <v>323</v>
      </c>
      <c r="AM19" s="11" t="s">
        <v>323</v>
      </c>
      <c r="AN19" s="11" t="s">
        <v>197</v>
      </c>
      <c r="AO19" s="8"/>
      <c r="AP19" s="8" t="s">
        <v>1197</v>
      </c>
      <c r="AQ19" s="35" t="s">
        <v>1198</v>
      </c>
    </row>
    <row r="20" spans="1:43" s="5" customFormat="1">
      <c r="A20" s="6">
        <v>45451</v>
      </c>
      <c r="B20" s="7" t="s">
        <v>189</v>
      </c>
      <c r="C20" s="8" t="s">
        <v>215</v>
      </c>
      <c r="D20" s="9">
        <v>0.10072916666666666</v>
      </c>
      <c r="E20" s="8" t="s">
        <v>1227</v>
      </c>
      <c r="F20" s="33">
        <v>13</v>
      </c>
      <c r="G20" s="33">
        <v>11.9</v>
      </c>
      <c r="H20" s="33">
        <v>12.7</v>
      </c>
      <c r="I20" s="33">
        <v>12.8</v>
      </c>
      <c r="J20" s="33">
        <v>12</v>
      </c>
      <c r="K20" s="33">
        <v>12.3</v>
      </c>
      <c r="L20" s="33">
        <v>12</v>
      </c>
      <c r="M20" s="33">
        <v>12.2</v>
      </c>
      <c r="N20" s="33">
        <v>11.8</v>
      </c>
      <c r="O20" s="33">
        <v>11.4</v>
      </c>
      <c r="P20" s="33">
        <v>11.5</v>
      </c>
      <c r="Q20" s="33">
        <v>11.7</v>
      </c>
      <c r="R20" s="31">
        <f t="shared" si="0"/>
        <v>37.599999999999994</v>
      </c>
      <c r="S20" s="31">
        <f t="shared" si="1"/>
        <v>73.099999999999994</v>
      </c>
      <c r="T20" s="31">
        <f t="shared" si="2"/>
        <v>34.599999999999994</v>
      </c>
      <c r="U20" s="32">
        <f t="shared" si="3"/>
        <v>62.399999999999991</v>
      </c>
      <c r="V20" s="32">
        <f t="shared" si="4"/>
        <v>58.599999999999994</v>
      </c>
      <c r="W20" s="11" t="s">
        <v>221</v>
      </c>
      <c r="X20" s="11" t="s">
        <v>230</v>
      </c>
      <c r="Y20" s="13" t="s">
        <v>570</v>
      </c>
      <c r="Z20" s="13" t="s">
        <v>222</v>
      </c>
      <c r="AA20" s="13" t="s">
        <v>414</v>
      </c>
      <c r="AB20" s="11" t="s">
        <v>197</v>
      </c>
      <c r="AC20" s="12">
        <v>14.6</v>
      </c>
      <c r="AD20" s="12">
        <v>16.100000000000001</v>
      </c>
      <c r="AE20" s="12">
        <v>9.6999999999999993</v>
      </c>
      <c r="AF20" s="11" t="s">
        <v>201</v>
      </c>
      <c r="AG20" s="12">
        <v>-0.2</v>
      </c>
      <c r="AH20" s="12">
        <v>-0.8</v>
      </c>
      <c r="AI20" s="12">
        <v>1.5</v>
      </c>
      <c r="AJ20" s="12">
        <v>-2.5</v>
      </c>
      <c r="AK20" s="12"/>
      <c r="AL20" s="11" t="s">
        <v>328</v>
      </c>
      <c r="AM20" s="11" t="s">
        <v>324</v>
      </c>
      <c r="AN20" s="11" t="s">
        <v>197</v>
      </c>
      <c r="AO20" s="8"/>
      <c r="AP20" s="8" t="s">
        <v>1273</v>
      </c>
      <c r="AQ20" s="35" t="s">
        <v>1272</v>
      </c>
    </row>
    <row r="21" spans="1:43" s="5" customFormat="1">
      <c r="A21" s="6">
        <v>45452</v>
      </c>
      <c r="B21" s="7" t="s">
        <v>190</v>
      </c>
      <c r="C21" s="8" t="s">
        <v>215</v>
      </c>
      <c r="D21" s="9">
        <v>0.10214120370370371</v>
      </c>
      <c r="E21" s="8" t="s">
        <v>1246</v>
      </c>
      <c r="F21" s="33">
        <v>12.9</v>
      </c>
      <c r="G21" s="33">
        <v>11.3</v>
      </c>
      <c r="H21" s="33">
        <v>12.7</v>
      </c>
      <c r="I21" s="33">
        <v>13.1</v>
      </c>
      <c r="J21" s="33">
        <v>12.7</v>
      </c>
      <c r="K21" s="33">
        <v>12.9</v>
      </c>
      <c r="L21" s="33">
        <v>12.5</v>
      </c>
      <c r="M21" s="33">
        <v>12.4</v>
      </c>
      <c r="N21" s="33">
        <v>12.1</v>
      </c>
      <c r="O21" s="33">
        <v>11.7</v>
      </c>
      <c r="P21" s="33">
        <v>11.5</v>
      </c>
      <c r="Q21" s="33">
        <v>11.7</v>
      </c>
      <c r="R21" s="31">
        <f t="shared" si="0"/>
        <v>36.900000000000006</v>
      </c>
      <c r="S21" s="31">
        <f t="shared" si="1"/>
        <v>75.699999999999989</v>
      </c>
      <c r="T21" s="31">
        <f t="shared" si="2"/>
        <v>34.9</v>
      </c>
      <c r="U21" s="32">
        <f t="shared" si="3"/>
        <v>62.7</v>
      </c>
      <c r="V21" s="32">
        <f t="shared" si="4"/>
        <v>59.400000000000006</v>
      </c>
      <c r="W21" s="11" t="s">
        <v>219</v>
      </c>
      <c r="X21" s="11" t="s">
        <v>220</v>
      </c>
      <c r="Y21" s="13" t="s">
        <v>832</v>
      </c>
      <c r="Z21" s="13" t="s">
        <v>234</v>
      </c>
      <c r="AA21" s="13" t="s">
        <v>237</v>
      </c>
      <c r="AB21" s="11" t="s">
        <v>197</v>
      </c>
      <c r="AC21" s="12">
        <v>12.3</v>
      </c>
      <c r="AD21" s="12">
        <v>14.5</v>
      </c>
      <c r="AE21" s="12">
        <v>9.9</v>
      </c>
      <c r="AF21" s="11" t="s">
        <v>201</v>
      </c>
      <c r="AG21" s="12">
        <v>-0.3</v>
      </c>
      <c r="AH21" s="12">
        <v>-0.8</v>
      </c>
      <c r="AI21" s="12">
        <v>1.4</v>
      </c>
      <c r="AJ21" s="12">
        <v>-2.5</v>
      </c>
      <c r="AK21" s="12"/>
      <c r="AL21" s="11" t="s">
        <v>328</v>
      </c>
      <c r="AM21" s="11" t="s">
        <v>323</v>
      </c>
      <c r="AN21" s="11" t="s">
        <v>180</v>
      </c>
      <c r="AO21" s="8"/>
      <c r="AP21" s="8" t="s">
        <v>1290</v>
      </c>
      <c r="AQ21" s="35" t="s">
        <v>1291</v>
      </c>
    </row>
    <row r="22" spans="1:43" s="5" customFormat="1">
      <c r="A22" s="6">
        <v>45458</v>
      </c>
      <c r="B22" s="7" t="s">
        <v>186</v>
      </c>
      <c r="C22" s="8" t="s">
        <v>215</v>
      </c>
      <c r="D22" s="9">
        <v>0.10006944444444445</v>
      </c>
      <c r="E22" s="8" t="s">
        <v>763</v>
      </c>
      <c r="F22" s="33">
        <v>13</v>
      </c>
      <c r="G22" s="33">
        <v>11.5</v>
      </c>
      <c r="H22" s="33">
        <v>12.3</v>
      </c>
      <c r="I22" s="33">
        <v>12.6</v>
      </c>
      <c r="J22" s="33">
        <v>12.3</v>
      </c>
      <c r="K22" s="33">
        <v>12.6</v>
      </c>
      <c r="L22" s="33">
        <v>12.4</v>
      </c>
      <c r="M22" s="33">
        <v>11.9</v>
      </c>
      <c r="N22" s="33">
        <v>12</v>
      </c>
      <c r="O22" s="33">
        <v>11.3</v>
      </c>
      <c r="P22" s="33">
        <v>11.2</v>
      </c>
      <c r="Q22" s="33">
        <v>11.5</v>
      </c>
      <c r="R22" s="31">
        <f t="shared" si="0"/>
        <v>36.799999999999997</v>
      </c>
      <c r="S22" s="31">
        <f t="shared" si="1"/>
        <v>73.8</v>
      </c>
      <c r="T22" s="31">
        <f t="shared" si="2"/>
        <v>34</v>
      </c>
      <c r="U22" s="32">
        <f t="shared" si="3"/>
        <v>61.7</v>
      </c>
      <c r="V22" s="32">
        <f t="shared" si="4"/>
        <v>57.900000000000006</v>
      </c>
      <c r="W22" s="11" t="s">
        <v>219</v>
      </c>
      <c r="X22" s="11" t="s">
        <v>220</v>
      </c>
      <c r="Y22" s="13" t="s">
        <v>599</v>
      </c>
      <c r="Z22" s="13" t="s">
        <v>234</v>
      </c>
      <c r="AA22" s="13" t="s">
        <v>218</v>
      </c>
      <c r="AB22" s="11" t="s">
        <v>180</v>
      </c>
      <c r="AC22" s="12">
        <v>14</v>
      </c>
      <c r="AD22" s="12">
        <v>16.3</v>
      </c>
      <c r="AE22" s="12">
        <v>9.5</v>
      </c>
      <c r="AF22" s="11" t="s">
        <v>201</v>
      </c>
      <c r="AG22" s="12">
        <v>-2.2999999999999998</v>
      </c>
      <c r="AH22" s="12">
        <v>-0.7</v>
      </c>
      <c r="AI22" s="12">
        <v>-0.2</v>
      </c>
      <c r="AJ22" s="12">
        <v>-2.8</v>
      </c>
      <c r="AK22" s="12"/>
      <c r="AL22" s="11" t="s">
        <v>324</v>
      </c>
      <c r="AM22" s="11" t="s">
        <v>323</v>
      </c>
      <c r="AN22" s="11" t="s">
        <v>197</v>
      </c>
      <c r="AO22" s="8"/>
      <c r="AP22" s="8" t="s">
        <v>1332</v>
      </c>
      <c r="AQ22" s="35" t="s">
        <v>1333</v>
      </c>
    </row>
    <row r="23" spans="1:43" s="5" customFormat="1">
      <c r="A23" s="6">
        <v>45459</v>
      </c>
      <c r="B23" s="7" t="s">
        <v>187</v>
      </c>
      <c r="C23" s="8" t="s">
        <v>215</v>
      </c>
      <c r="D23" s="9">
        <v>5.9826388888888887E-2</v>
      </c>
      <c r="E23" s="8" t="s">
        <v>1321</v>
      </c>
      <c r="F23" s="33">
        <v>13.2</v>
      </c>
      <c r="G23" s="33">
        <v>12.7</v>
      </c>
      <c r="H23" s="33">
        <v>13.5</v>
      </c>
      <c r="I23" s="33">
        <v>12.7</v>
      </c>
      <c r="J23" s="33">
        <v>11.9</v>
      </c>
      <c r="K23" s="33">
        <v>12.5</v>
      </c>
      <c r="L23" s="33">
        <v>12.5</v>
      </c>
      <c r="M23" s="33">
        <v>12.2</v>
      </c>
      <c r="N23" s="33">
        <v>12</v>
      </c>
      <c r="O23" s="33">
        <v>11.3</v>
      </c>
      <c r="P23" s="33">
        <v>11.1</v>
      </c>
      <c r="Q23" s="33">
        <v>11</v>
      </c>
      <c r="R23" s="31">
        <f t="shared" si="0"/>
        <v>39.4</v>
      </c>
      <c r="S23" s="31">
        <f t="shared" si="1"/>
        <v>73.8</v>
      </c>
      <c r="T23" s="31">
        <f t="shared" si="2"/>
        <v>33.4</v>
      </c>
      <c r="U23" s="32">
        <f t="shared" si="3"/>
        <v>63.999999999999993</v>
      </c>
      <c r="V23" s="32">
        <f t="shared" si="4"/>
        <v>57.6</v>
      </c>
      <c r="W23" s="11" t="s">
        <v>221</v>
      </c>
      <c r="X23" s="11" t="s">
        <v>230</v>
      </c>
      <c r="Y23" s="13" t="s">
        <v>218</v>
      </c>
      <c r="Z23" s="13" t="s">
        <v>490</v>
      </c>
      <c r="AA23" s="13" t="s">
        <v>768</v>
      </c>
      <c r="AB23" s="11" t="s">
        <v>180</v>
      </c>
      <c r="AC23" s="12">
        <v>15</v>
      </c>
      <c r="AD23" s="12">
        <v>17.399999999999999</v>
      </c>
      <c r="AE23" s="12">
        <v>9.3000000000000007</v>
      </c>
      <c r="AF23" s="11" t="s">
        <v>201</v>
      </c>
      <c r="AG23" s="12">
        <v>0.7</v>
      </c>
      <c r="AH23" s="12">
        <v>-1.6</v>
      </c>
      <c r="AI23" s="12">
        <v>1.9</v>
      </c>
      <c r="AJ23" s="12">
        <v>-2.8</v>
      </c>
      <c r="AK23" s="12"/>
      <c r="AL23" s="11" t="s">
        <v>328</v>
      </c>
      <c r="AM23" s="11" t="s">
        <v>324</v>
      </c>
      <c r="AN23" s="11" t="s">
        <v>197</v>
      </c>
      <c r="AO23" s="8"/>
      <c r="AP23" s="8" t="s">
        <v>1342</v>
      </c>
      <c r="AQ23" s="35" t="s">
        <v>1343</v>
      </c>
    </row>
    <row r="24" spans="1:43" s="5" customFormat="1">
      <c r="A24" s="6">
        <v>45466</v>
      </c>
      <c r="B24" s="7" t="s">
        <v>190</v>
      </c>
      <c r="C24" s="8" t="s">
        <v>1152</v>
      </c>
      <c r="D24" s="9">
        <v>0.10280092592592592</v>
      </c>
      <c r="E24" s="8" t="s">
        <v>1393</v>
      </c>
      <c r="F24" s="33">
        <v>13.1</v>
      </c>
      <c r="G24" s="33">
        <v>11.8</v>
      </c>
      <c r="H24" s="33">
        <v>12.6</v>
      </c>
      <c r="I24" s="33">
        <v>12.8</v>
      </c>
      <c r="J24" s="33">
        <v>12.4</v>
      </c>
      <c r="K24" s="33">
        <v>11.9</v>
      </c>
      <c r="L24" s="33">
        <v>12.3</v>
      </c>
      <c r="M24" s="33">
        <v>12.4</v>
      </c>
      <c r="N24" s="33">
        <v>12.7</v>
      </c>
      <c r="O24" s="33">
        <v>12.1</v>
      </c>
      <c r="P24" s="33">
        <v>12.3</v>
      </c>
      <c r="Q24" s="33">
        <v>11.8</v>
      </c>
      <c r="R24" s="31">
        <f t="shared" si="0"/>
        <v>37.5</v>
      </c>
      <c r="S24" s="31">
        <f t="shared" si="1"/>
        <v>74.5</v>
      </c>
      <c r="T24" s="31">
        <f t="shared" si="2"/>
        <v>36.200000000000003</v>
      </c>
      <c r="U24" s="32">
        <f t="shared" si="3"/>
        <v>62.699999999999996</v>
      </c>
      <c r="V24" s="32">
        <f t="shared" si="4"/>
        <v>61.3</v>
      </c>
      <c r="W24" s="11" t="s">
        <v>219</v>
      </c>
      <c r="X24" s="11" t="s">
        <v>233</v>
      </c>
      <c r="Y24" s="13" t="s">
        <v>234</v>
      </c>
      <c r="Z24" s="13" t="s">
        <v>237</v>
      </c>
      <c r="AA24" s="13" t="s">
        <v>1394</v>
      </c>
      <c r="AB24" s="11" t="s">
        <v>180</v>
      </c>
      <c r="AC24" s="12">
        <v>14.5</v>
      </c>
      <c r="AD24" s="12">
        <v>14.7</v>
      </c>
      <c r="AE24" s="12">
        <v>8.3000000000000007</v>
      </c>
      <c r="AF24" s="11" t="s">
        <v>197</v>
      </c>
      <c r="AG24" s="12">
        <v>0.4</v>
      </c>
      <c r="AH24" s="12">
        <v>-0.2</v>
      </c>
      <c r="AI24" s="12">
        <v>1.3</v>
      </c>
      <c r="AJ24" s="12">
        <v>-1.1000000000000001</v>
      </c>
      <c r="AK24" s="12"/>
      <c r="AL24" s="11" t="s">
        <v>325</v>
      </c>
      <c r="AM24" s="11" t="s">
        <v>323</v>
      </c>
      <c r="AN24" s="11" t="s">
        <v>180</v>
      </c>
      <c r="AO24" s="8"/>
      <c r="AP24" s="8" t="s">
        <v>1432</v>
      </c>
      <c r="AQ24" s="35" t="s">
        <v>1433</v>
      </c>
    </row>
    <row r="25" spans="1:43" s="5" customFormat="1">
      <c r="A25" s="6">
        <v>45571</v>
      </c>
      <c r="B25" s="7" t="s">
        <v>1443</v>
      </c>
      <c r="C25" s="8" t="s">
        <v>215</v>
      </c>
      <c r="D25" s="9">
        <v>0.10078703703703704</v>
      </c>
      <c r="E25" s="8" t="s">
        <v>1472</v>
      </c>
      <c r="F25" s="33">
        <v>13.6</v>
      </c>
      <c r="G25" s="33">
        <v>11.9</v>
      </c>
      <c r="H25" s="33">
        <v>12.9</v>
      </c>
      <c r="I25" s="33">
        <v>12.7</v>
      </c>
      <c r="J25" s="33">
        <v>12.3</v>
      </c>
      <c r="K25" s="33">
        <v>12.4</v>
      </c>
      <c r="L25" s="33">
        <v>12.3</v>
      </c>
      <c r="M25" s="33">
        <v>11.9</v>
      </c>
      <c r="N25" s="33">
        <v>11.7</v>
      </c>
      <c r="O25" s="33">
        <v>11.4</v>
      </c>
      <c r="P25" s="33">
        <v>11.3</v>
      </c>
      <c r="Q25" s="33">
        <v>11.4</v>
      </c>
      <c r="R25" s="31">
        <f t="shared" si="0"/>
        <v>38.4</v>
      </c>
      <c r="S25" s="31">
        <f t="shared" si="1"/>
        <v>73.3</v>
      </c>
      <c r="T25" s="31">
        <f t="shared" si="2"/>
        <v>34.1</v>
      </c>
      <c r="U25" s="32">
        <f t="shared" si="3"/>
        <v>63.399999999999991</v>
      </c>
      <c r="V25" s="32">
        <f t="shared" si="4"/>
        <v>57.699999999999996</v>
      </c>
      <c r="W25" s="11" t="s">
        <v>221</v>
      </c>
      <c r="X25" s="11" t="s">
        <v>230</v>
      </c>
      <c r="Y25" s="13" t="s">
        <v>218</v>
      </c>
      <c r="Z25" s="13" t="s">
        <v>490</v>
      </c>
      <c r="AA25" s="13" t="s">
        <v>599</v>
      </c>
      <c r="AB25" s="11" t="s">
        <v>201</v>
      </c>
      <c r="AC25" s="12">
        <v>12.6</v>
      </c>
      <c r="AD25" s="12">
        <v>13.9</v>
      </c>
      <c r="AE25" s="12">
        <v>9.3000000000000007</v>
      </c>
      <c r="AF25" s="11" t="s">
        <v>201</v>
      </c>
      <c r="AG25" s="12">
        <v>0.3</v>
      </c>
      <c r="AH25" s="12">
        <v>-1.1000000000000001</v>
      </c>
      <c r="AI25" s="12">
        <v>1.7</v>
      </c>
      <c r="AJ25" s="12">
        <v>-2.5</v>
      </c>
      <c r="AK25" s="12"/>
      <c r="AL25" s="11" t="s">
        <v>328</v>
      </c>
      <c r="AM25" s="11" t="s">
        <v>324</v>
      </c>
      <c r="AN25" s="11" t="s">
        <v>180</v>
      </c>
      <c r="AO25" s="8"/>
      <c r="AP25" s="8" t="s">
        <v>1494</v>
      </c>
      <c r="AQ25" s="35" t="s">
        <v>1495</v>
      </c>
    </row>
    <row r="26" spans="1:43" s="5" customFormat="1">
      <c r="A26" s="6">
        <v>45578</v>
      </c>
      <c r="B26" s="7" t="s">
        <v>186</v>
      </c>
      <c r="C26" s="8" t="s">
        <v>215</v>
      </c>
      <c r="D26" s="9">
        <v>0.10077546296296297</v>
      </c>
      <c r="E26" s="8" t="s">
        <v>1536</v>
      </c>
      <c r="F26" s="33">
        <v>13.2</v>
      </c>
      <c r="G26" s="33">
        <v>12.1</v>
      </c>
      <c r="H26" s="33">
        <v>12.4</v>
      </c>
      <c r="I26" s="33">
        <v>12.7</v>
      </c>
      <c r="J26" s="33">
        <v>12.6</v>
      </c>
      <c r="K26" s="33">
        <v>12.3</v>
      </c>
      <c r="L26" s="33">
        <v>12.4</v>
      </c>
      <c r="M26" s="33">
        <v>12.1</v>
      </c>
      <c r="N26" s="33">
        <v>12.1</v>
      </c>
      <c r="O26" s="33">
        <v>11.5</v>
      </c>
      <c r="P26" s="33">
        <v>11.1</v>
      </c>
      <c r="Q26" s="33">
        <v>11.2</v>
      </c>
      <c r="R26" s="31">
        <f>SUM(F26:H26)</f>
        <v>37.699999999999996</v>
      </c>
      <c r="S26" s="31">
        <f>SUM(I26:N26)</f>
        <v>74.199999999999989</v>
      </c>
      <c r="T26" s="31">
        <f>SUM(O26:Q26)</f>
        <v>33.799999999999997</v>
      </c>
      <c r="U26" s="32">
        <f>SUM(F26:J26)</f>
        <v>62.999999999999993</v>
      </c>
      <c r="V26" s="32">
        <f>SUM(M26:Q26)</f>
        <v>58</v>
      </c>
      <c r="W26" s="11" t="s">
        <v>221</v>
      </c>
      <c r="X26" s="11" t="s">
        <v>230</v>
      </c>
      <c r="Y26" s="13" t="s">
        <v>395</v>
      </c>
      <c r="Z26" s="13" t="s">
        <v>832</v>
      </c>
      <c r="AA26" s="13" t="s">
        <v>832</v>
      </c>
      <c r="AB26" s="11" t="s">
        <v>201</v>
      </c>
      <c r="AC26" s="12">
        <v>13.9</v>
      </c>
      <c r="AD26" s="12">
        <v>12.8</v>
      </c>
      <c r="AE26" s="12">
        <v>9.6999999999999993</v>
      </c>
      <c r="AF26" s="11" t="s">
        <v>201</v>
      </c>
      <c r="AG26" s="12">
        <v>-1.2</v>
      </c>
      <c r="AH26" s="12">
        <v>-1</v>
      </c>
      <c r="AI26" s="12">
        <v>0.4</v>
      </c>
      <c r="AJ26" s="12">
        <v>-2.6</v>
      </c>
      <c r="AK26" s="12"/>
      <c r="AL26" s="11" t="s">
        <v>324</v>
      </c>
      <c r="AM26" s="11" t="s">
        <v>324</v>
      </c>
      <c r="AN26" s="11" t="s">
        <v>197</v>
      </c>
      <c r="AO26" s="8"/>
      <c r="AP26" s="8" t="s">
        <v>1559</v>
      </c>
      <c r="AQ26" s="35" t="s">
        <v>1560</v>
      </c>
    </row>
    <row r="27" spans="1:43" s="5" customFormat="1">
      <c r="A27" s="6">
        <v>45592</v>
      </c>
      <c r="B27" s="7" t="s">
        <v>187</v>
      </c>
      <c r="C27" s="8" t="s">
        <v>215</v>
      </c>
      <c r="D27" s="9">
        <v>0.10216435185185185</v>
      </c>
      <c r="E27" s="8" t="s">
        <v>1690</v>
      </c>
      <c r="F27" s="33">
        <v>12.8</v>
      </c>
      <c r="G27" s="33">
        <v>11.9</v>
      </c>
      <c r="H27" s="33">
        <v>13</v>
      </c>
      <c r="I27" s="33">
        <v>13.3</v>
      </c>
      <c r="J27" s="33">
        <v>13.3</v>
      </c>
      <c r="K27" s="33">
        <v>11.8</v>
      </c>
      <c r="L27" s="33">
        <v>12.3</v>
      </c>
      <c r="M27" s="33">
        <v>12.6</v>
      </c>
      <c r="N27" s="33">
        <v>12.8</v>
      </c>
      <c r="O27" s="33">
        <v>11.9</v>
      </c>
      <c r="P27" s="33">
        <v>10.8</v>
      </c>
      <c r="Q27" s="33">
        <v>11.2</v>
      </c>
      <c r="R27" s="31">
        <f>SUM(F27:H27)</f>
        <v>37.700000000000003</v>
      </c>
      <c r="S27" s="31">
        <f>SUM(I27:N27)</f>
        <v>76.100000000000009</v>
      </c>
      <c r="T27" s="31">
        <f>SUM(O27:Q27)</f>
        <v>33.900000000000006</v>
      </c>
      <c r="U27" s="32">
        <f>SUM(F27:J27)</f>
        <v>64.3</v>
      </c>
      <c r="V27" s="32">
        <f>SUM(M27:Q27)</f>
        <v>59.3</v>
      </c>
      <c r="W27" s="11" t="s">
        <v>221</v>
      </c>
      <c r="X27" s="11" t="s">
        <v>230</v>
      </c>
      <c r="Y27" s="13" t="s">
        <v>270</v>
      </c>
      <c r="Z27" s="13" t="s">
        <v>412</v>
      </c>
      <c r="AA27" s="13" t="s">
        <v>237</v>
      </c>
      <c r="AB27" s="11" t="s">
        <v>196</v>
      </c>
      <c r="AC27" s="12">
        <v>11.8</v>
      </c>
      <c r="AD27" s="12">
        <v>12.1</v>
      </c>
      <c r="AE27" s="12">
        <v>9.6</v>
      </c>
      <c r="AF27" s="11" t="s">
        <v>201</v>
      </c>
      <c r="AG27" s="12">
        <v>1.5</v>
      </c>
      <c r="AH27" s="12">
        <v>-1.1000000000000001</v>
      </c>
      <c r="AI27" s="12">
        <v>3.2</v>
      </c>
      <c r="AJ27" s="12">
        <v>-2.8</v>
      </c>
      <c r="AK27" s="12"/>
      <c r="AL27" s="11" t="s">
        <v>328</v>
      </c>
      <c r="AM27" s="11" t="s">
        <v>324</v>
      </c>
      <c r="AN27" s="11" t="s">
        <v>197</v>
      </c>
      <c r="AO27" s="8"/>
      <c r="AP27" s="8" t="s">
        <v>1712</v>
      </c>
      <c r="AQ27" s="35" t="s">
        <v>1713</v>
      </c>
    </row>
  </sheetData>
  <autoFilter ref="A1:AQ1" xr:uid="{00000000-0009-0000-0000-000006000000}"/>
  <phoneticPr fontId="13"/>
  <conditionalFormatting sqref="F2:Q2">
    <cfRule type="colorScale" priority="353">
      <colorScale>
        <cfvo type="min"/>
        <cfvo type="percentile" val="50"/>
        <cfvo type="max"/>
        <color rgb="FFF8696B"/>
        <color rgb="FFFFEB84"/>
        <color rgb="FF63BE7B"/>
      </colorScale>
    </cfRule>
  </conditionalFormatting>
  <conditionalFormatting sqref="F3:Q3">
    <cfRule type="colorScale" priority="65">
      <colorScale>
        <cfvo type="min"/>
        <cfvo type="percentile" val="50"/>
        <cfvo type="max"/>
        <color rgb="FFF8696B"/>
        <color rgb="FFFFEB84"/>
        <color rgb="FF63BE7B"/>
      </colorScale>
    </cfRule>
  </conditionalFormatting>
  <conditionalFormatting sqref="F4:Q4">
    <cfRule type="colorScale" priority="69">
      <colorScale>
        <cfvo type="min"/>
        <cfvo type="percentile" val="50"/>
        <cfvo type="max"/>
        <color rgb="FFF8696B"/>
        <color rgb="FFFFEB84"/>
        <color rgb="FF63BE7B"/>
      </colorScale>
    </cfRule>
  </conditionalFormatting>
  <conditionalFormatting sqref="F5:Q6">
    <cfRule type="colorScale" priority="64">
      <colorScale>
        <cfvo type="min"/>
        <cfvo type="percentile" val="50"/>
        <cfvo type="max"/>
        <color rgb="FFF8696B"/>
        <color rgb="FFFFEB84"/>
        <color rgb="FF63BE7B"/>
      </colorScale>
    </cfRule>
  </conditionalFormatting>
  <conditionalFormatting sqref="F7:Q7">
    <cfRule type="colorScale" priority="60">
      <colorScale>
        <cfvo type="min"/>
        <cfvo type="percentile" val="50"/>
        <cfvo type="max"/>
        <color rgb="FFF8696B"/>
        <color rgb="FFFFEB84"/>
        <color rgb="FF63BE7B"/>
      </colorScale>
    </cfRule>
  </conditionalFormatting>
  <conditionalFormatting sqref="F8:Q8">
    <cfRule type="colorScale" priority="56">
      <colorScale>
        <cfvo type="min"/>
        <cfvo type="percentile" val="50"/>
        <cfvo type="max"/>
        <color rgb="FFF8696B"/>
        <color rgb="FFFFEB84"/>
        <color rgb="FF63BE7B"/>
      </colorScale>
    </cfRule>
  </conditionalFormatting>
  <conditionalFormatting sqref="F9:Q9">
    <cfRule type="colorScale" priority="48">
      <colorScale>
        <cfvo type="min"/>
        <cfvo type="percentile" val="50"/>
        <cfvo type="max"/>
        <color rgb="FFF8696B"/>
        <color rgb="FFFFEB84"/>
        <color rgb="FF63BE7B"/>
      </colorScale>
    </cfRule>
  </conditionalFormatting>
  <conditionalFormatting sqref="F10:Q10">
    <cfRule type="colorScale" priority="52">
      <colorScale>
        <cfvo type="min"/>
        <cfvo type="percentile" val="50"/>
        <cfvo type="max"/>
        <color rgb="FFF8696B"/>
        <color rgb="FFFFEB84"/>
        <color rgb="FF63BE7B"/>
      </colorScale>
    </cfRule>
  </conditionalFormatting>
  <conditionalFormatting sqref="F11:Q11">
    <cfRule type="colorScale" priority="47">
      <colorScale>
        <cfvo type="min"/>
        <cfvo type="percentile" val="50"/>
        <cfvo type="max"/>
        <color rgb="FFF8696B"/>
        <color rgb="FFFFEB84"/>
        <color rgb="FF63BE7B"/>
      </colorScale>
    </cfRule>
  </conditionalFormatting>
  <conditionalFormatting sqref="F12:Q13">
    <cfRule type="colorScale" priority="43">
      <colorScale>
        <cfvo type="min"/>
        <cfvo type="percentile" val="50"/>
        <cfvo type="max"/>
        <color rgb="FFF8696B"/>
        <color rgb="FFFFEB84"/>
        <color rgb="FF63BE7B"/>
      </colorScale>
    </cfRule>
  </conditionalFormatting>
  <conditionalFormatting sqref="F14:Q15">
    <cfRule type="colorScale" priority="36">
      <colorScale>
        <cfvo type="min"/>
        <cfvo type="percentile" val="50"/>
        <cfvo type="max"/>
        <color rgb="FFF8696B"/>
        <color rgb="FFFFEB84"/>
        <color rgb="FF63BE7B"/>
      </colorScale>
    </cfRule>
  </conditionalFormatting>
  <conditionalFormatting sqref="F16:Q18">
    <cfRule type="colorScale" priority="32">
      <colorScale>
        <cfvo type="min"/>
        <cfvo type="percentile" val="50"/>
        <cfvo type="max"/>
        <color rgb="FFF8696B"/>
        <color rgb="FFFFEB84"/>
        <color rgb="FF63BE7B"/>
      </colorScale>
    </cfRule>
  </conditionalFormatting>
  <conditionalFormatting sqref="F19:Q19">
    <cfRule type="colorScale" priority="28">
      <colorScale>
        <cfvo type="min"/>
        <cfvo type="percentile" val="50"/>
        <cfvo type="max"/>
        <color rgb="FFF8696B"/>
        <color rgb="FFFFEB84"/>
        <color rgb="FF63BE7B"/>
      </colorScale>
    </cfRule>
  </conditionalFormatting>
  <conditionalFormatting sqref="F20:Q21">
    <cfRule type="colorScale" priority="24">
      <colorScale>
        <cfvo type="min"/>
        <cfvo type="percentile" val="50"/>
        <cfvo type="max"/>
        <color rgb="FFF8696B"/>
        <color rgb="FFFFEB84"/>
        <color rgb="FF63BE7B"/>
      </colorScale>
    </cfRule>
  </conditionalFormatting>
  <conditionalFormatting sqref="F22:Q23">
    <cfRule type="colorScale" priority="20">
      <colorScale>
        <cfvo type="min"/>
        <cfvo type="percentile" val="50"/>
        <cfvo type="max"/>
        <color rgb="FFF8696B"/>
        <color rgb="FFFFEB84"/>
        <color rgb="FF63BE7B"/>
      </colorScale>
    </cfRule>
  </conditionalFormatting>
  <conditionalFormatting sqref="F24:Q24">
    <cfRule type="colorScale" priority="16">
      <colorScale>
        <cfvo type="min"/>
        <cfvo type="percentile" val="50"/>
        <cfvo type="max"/>
        <color rgb="FFF8696B"/>
        <color rgb="FFFFEB84"/>
        <color rgb="FF63BE7B"/>
      </colorScale>
    </cfRule>
  </conditionalFormatting>
  <conditionalFormatting sqref="F25:Q25">
    <cfRule type="colorScale" priority="12">
      <colorScale>
        <cfvo type="min"/>
        <cfvo type="percentile" val="50"/>
        <cfvo type="max"/>
        <color rgb="FFF8696B"/>
        <color rgb="FFFFEB84"/>
        <color rgb="FF63BE7B"/>
      </colorScale>
    </cfRule>
  </conditionalFormatting>
  <conditionalFormatting sqref="F26:Q26">
    <cfRule type="colorScale" priority="8">
      <colorScale>
        <cfvo type="min"/>
        <cfvo type="percentile" val="50"/>
        <cfvo type="max"/>
        <color rgb="FFF8696B"/>
        <color rgb="FFFFEB84"/>
        <color rgb="FF63BE7B"/>
      </colorScale>
    </cfRule>
  </conditionalFormatting>
  <conditionalFormatting sqref="F27:Q27">
    <cfRule type="colorScale" priority="4">
      <colorScale>
        <cfvo type="min"/>
        <cfvo type="percentile" val="50"/>
        <cfvo type="max"/>
        <color rgb="FFF8696B"/>
        <color rgb="FFFFEB84"/>
        <color rgb="FF63BE7B"/>
      </colorScale>
    </cfRule>
  </conditionalFormatting>
  <conditionalFormatting sqref="AF2:AF27">
    <cfRule type="containsText" dxfId="65" priority="813" operator="containsText" text="A">
      <formula>NOT(ISERROR(SEARCH("A",AF2)))</formula>
    </cfRule>
    <cfRule type="containsText" dxfId="64" priority="808" operator="containsText" text="D">
      <formula>NOT(ISERROR(SEARCH("D",AF2)))</formula>
    </cfRule>
    <cfRule type="containsText" dxfId="63" priority="809" operator="containsText" text="S">
      <formula>NOT(ISERROR(SEARCH("S",AF2)))</formula>
    </cfRule>
    <cfRule type="containsText" dxfId="62" priority="810" operator="containsText" text="F">
      <formula>NOT(ISERROR(SEARCH("F",AF2)))</formula>
    </cfRule>
    <cfRule type="containsText" dxfId="61" priority="811" operator="containsText" text="E">
      <formula>NOT(ISERROR(SEARCH("E",AF2)))</formula>
    </cfRule>
    <cfRule type="containsText" dxfId="60" priority="812" operator="containsText" text="B">
      <formula>NOT(ISERROR(SEARCH("B",AF2)))</formula>
    </cfRule>
  </conditionalFormatting>
  <conditionalFormatting sqref="AL2:AO27">
    <cfRule type="containsText" dxfId="59" priority="3" operator="containsText" text="A">
      <formula>NOT(ISERROR(SEARCH("A",AL2)))</formula>
    </cfRule>
    <cfRule type="containsText" dxfId="58" priority="2" operator="containsText" text="B">
      <formula>NOT(ISERROR(SEARCH("B",AL2)))</formula>
    </cfRule>
    <cfRule type="containsText" dxfId="57" priority="1" operator="containsText" text="E">
      <formula>NOT(ISERROR(SEARCH("E",AL2)))</formula>
    </cfRule>
  </conditionalFormatting>
  <dataValidations count="1">
    <dataValidation type="list" allowBlank="1" showInputMessage="1" showErrorMessage="1" sqref="AO2:AO27" xr:uid="{00000000-0002-0000-0600-000000000000}">
      <formula1>"強風,外差し,イン先行"</formula1>
    </dataValidation>
  </dataValidations>
  <pageMargins left="0.7" right="0.7" top="0.75" bottom="0.75" header="0.3" footer="0.3"/>
  <pageSetup paperSize="9" orientation="portrait" horizontalDpi="4294967292" verticalDpi="4294967292"/>
  <ignoredErrors>
    <ignoredError sqref="R2:V4 R5:V6 R7:V7 R8:V8 R9:V10 R11:V11 R12:V13 R14:V15 R16:V18 R19:V19 R20:V21 R22:V23 R24:V24 R25:V25 R28:V28 R26:V26 R27:V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4"/>
  <sheetViews>
    <sheetView workbookViewId="0">
      <pane xSplit="5" ySplit="1" topLeftCell="F2" activePane="bottomRight" state="frozen"/>
      <selection activeCell="E24" sqref="E24"/>
      <selection pane="topRight" activeCell="E24" sqref="E24"/>
      <selection pane="bottomLeft" activeCell="E24" sqref="E24"/>
      <selection pane="bottomRight" activeCell="AF7" sqref="AF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45438</v>
      </c>
      <c r="B2" s="7" t="s">
        <v>179</v>
      </c>
      <c r="C2" s="8" t="s">
        <v>215</v>
      </c>
      <c r="D2" s="9">
        <v>0.10559027777777778</v>
      </c>
      <c r="E2" s="8" t="s">
        <v>363</v>
      </c>
      <c r="F2" s="43">
        <v>7.4</v>
      </c>
      <c r="G2" s="33">
        <v>11</v>
      </c>
      <c r="H2" s="33">
        <v>11.5</v>
      </c>
      <c r="I2" s="33">
        <v>12.6</v>
      </c>
      <c r="J2" s="33">
        <v>13</v>
      </c>
      <c r="K2" s="33">
        <v>12.6</v>
      </c>
      <c r="L2" s="33">
        <v>12.7</v>
      </c>
      <c r="M2" s="33">
        <v>12.8</v>
      </c>
      <c r="N2" s="33">
        <v>12.6</v>
      </c>
      <c r="O2" s="33">
        <v>12.3</v>
      </c>
      <c r="P2" s="33">
        <v>11.2</v>
      </c>
      <c r="Q2" s="33">
        <v>11.2</v>
      </c>
      <c r="R2" s="33">
        <v>11.4</v>
      </c>
      <c r="S2" s="31">
        <f>SUM(F2:H2)</f>
        <v>29.9</v>
      </c>
      <c r="T2" s="31">
        <f>SUM(I2:O2)</f>
        <v>88.6</v>
      </c>
      <c r="U2" s="31">
        <f>SUM(P2:R2)</f>
        <v>33.799999999999997</v>
      </c>
      <c r="V2" s="31">
        <f>SUM(N2:R2)</f>
        <v>58.699999999999996</v>
      </c>
      <c r="W2" s="11" t="s">
        <v>221</v>
      </c>
      <c r="X2" s="11" t="s">
        <v>220</v>
      </c>
      <c r="Y2" s="13" t="s">
        <v>369</v>
      </c>
      <c r="Z2" s="13" t="s">
        <v>368</v>
      </c>
      <c r="AA2" s="13" t="s">
        <v>223</v>
      </c>
      <c r="AB2" s="13" t="s">
        <v>197</v>
      </c>
      <c r="AC2" s="12">
        <v>12.3</v>
      </c>
      <c r="AD2" s="12">
        <v>13.3</v>
      </c>
      <c r="AE2" s="12">
        <v>9.9</v>
      </c>
      <c r="AF2" s="11" t="s">
        <v>201</v>
      </c>
      <c r="AG2" s="12">
        <v>1.1000000000000001</v>
      </c>
      <c r="AH2" s="12">
        <v>-1.1000000000000001</v>
      </c>
      <c r="AI2" s="12">
        <v>2.6</v>
      </c>
      <c r="AJ2" s="12">
        <v>-2.6</v>
      </c>
      <c r="AK2" s="12"/>
      <c r="AL2" s="11" t="s">
        <v>328</v>
      </c>
      <c r="AM2" s="11" t="s">
        <v>324</v>
      </c>
      <c r="AN2" s="11" t="s">
        <v>180</v>
      </c>
      <c r="AO2" s="8"/>
      <c r="AP2" s="8"/>
      <c r="AQ2" s="35"/>
    </row>
    <row r="3" spans="1:43" s="5" customFormat="1" ht="18" customHeight="1">
      <c r="A3" s="6">
        <v>45579</v>
      </c>
      <c r="B3" s="7" t="s">
        <v>187</v>
      </c>
      <c r="C3" s="8" t="s">
        <v>215</v>
      </c>
      <c r="D3" s="9">
        <v>0.10697916666666667</v>
      </c>
      <c r="E3" s="8" t="s">
        <v>1543</v>
      </c>
      <c r="F3" s="43">
        <v>7.6</v>
      </c>
      <c r="G3" s="33">
        <v>11.8</v>
      </c>
      <c r="H3" s="33">
        <v>12.2</v>
      </c>
      <c r="I3" s="33">
        <v>12.6</v>
      </c>
      <c r="J3" s="33">
        <v>12.9</v>
      </c>
      <c r="K3" s="33">
        <v>12.5</v>
      </c>
      <c r="L3" s="33">
        <v>12.5</v>
      </c>
      <c r="M3" s="33">
        <v>12.9</v>
      </c>
      <c r="N3" s="33">
        <v>12.7</v>
      </c>
      <c r="O3" s="33">
        <v>12.7</v>
      </c>
      <c r="P3" s="33">
        <v>11.9</v>
      </c>
      <c r="Q3" s="33">
        <v>10.8</v>
      </c>
      <c r="R3" s="33">
        <v>11.2</v>
      </c>
      <c r="S3" s="31">
        <f>SUM(F3:H3)</f>
        <v>31.599999999999998</v>
      </c>
      <c r="T3" s="31">
        <f>SUM(I3:O3)</f>
        <v>88.8</v>
      </c>
      <c r="U3" s="31">
        <f>SUM(P3:R3)</f>
        <v>33.900000000000006</v>
      </c>
      <c r="V3" s="31">
        <f>SUM(N3:R3)</f>
        <v>59.3</v>
      </c>
      <c r="W3" s="11" t="s">
        <v>221</v>
      </c>
      <c r="X3" s="11" t="s">
        <v>220</v>
      </c>
      <c r="Y3" s="13" t="s">
        <v>218</v>
      </c>
      <c r="Z3" s="13" t="s">
        <v>367</v>
      </c>
      <c r="AA3" s="13" t="s">
        <v>237</v>
      </c>
      <c r="AB3" s="13" t="s">
        <v>201</v>
      </c>
      <c r="AC3" s="12">
        <v>14.9</v>
      </c>
      <c r="AD3" s="12">
        <v>13.9</v>
      </c>
      <c r="AE3" s="12">
        <v>9.6</v>
      </c>
      <c r="AF3" s="11" t="s">
        <v>201</v>
      </c>
      <c r="AG3" s="12">
        <v>1.5</v>
      </c>
      <c r="AH3" s="12">
        <v>-1.1000000000000001</v>
      </c>
      <c r="AI3" s="12">
        <v>3.2</v>
      </c>
      <c r="AJ3" s="12">
        <v>-2.8</v>
      </c>
      <c r="AK3" s="12"/>
      <c r="AL3" s="11" t="s">
        <v>328</v>
      </c>
      <c r="AM3" s="11" t="s">
        <v>323</v>
      </c>
      <c r="AN3" s="11" t="s">
        <v>180</v>
      </c>
      <c r="AO3" s="8"/>
      <c r="AP3" s="8" t="s">
        <v>1581</v>
      </c>
      <c r="AQ3" s="35" t="s">
        <v>1582</v>
      </c>
    </row>
    <row r="4" spans="1:43" s="5" customFormat="1" ht="18" customHeight="1">
      <c r="A4" s="6">
        <v>45599</v>
      </c>
      <c r="B4" s="7" t="s">
        <v>179</v>
      </c>
      <c r="C4" s="8" t="s">
        <v>215</v>
      </c>
      <c r="D4" s="9">
        <v>0.10347222222222222</v>
      </c>
      <c r="E4" s="8" t="s">
        <v>1759</v>
      </c>
      <c r="F4" s="43">
        <v>7.5</v>
      </c>
      <c r="G4" s="33">
        <v>10.8</v>
      </c>
      <c r="H4" s="33">
        <v>11.3</v>
      </c>
      <c r="I4" s="33">
        <v>12.2</v>
      </c>
      <c r="J4" s="33">
        <v>12.1</v>
      </c>
      <c r="K4" s="33">
        <v>11.8</v>
      </c>
      <c r="L4" s="33">
        <v>11.6</v>
      </c>
      <c r="M4" s="33">
        <v>11.7</v>
      </c>
      <c r="N4" s="33">
        <v>11.8</v>
      </c>
      <c r="O4" s="33">
        <v>12.1</v>
      </c>
      <c r="P4" s="33">
        <v>12.3</v>
      </c>
      <c r="Q4" s="33">
        <v>11.8</v>
      </c>
      <c r="R4" s="33">
        <v>12</v>
      </c>
      <c r="S4" s="31">
        <f>SUM(F4:H4)</f>
        <v>29.6</v>
      </c>
      <c r="T4" s="31">
        <f>SUM(I4:O4)</f>
        <v>83.299999999999983</v>
      </c>
      <c r="U4" s="31">
        <f>SUM(P4:R4)</f>
        <v>36.1</v>
      </c>
      <c r="V4" s="31">
        <f>SUM(N4:R4)</f>
        <v>60</v>
      </c>
      <c r="W4" s="11" t="s">
        <v>217</v>
      </c>
      <c r="X4" s="11" t="s">
        <v>214</v>
      </c>
      <c r="Y4" s="13" t="s">
        <v>369</v>
      </c>
      <c r="Z4" s="13" t="s">
        <v>223</v>
      </c>
      <c r="AA4" s="13" t="s">
        <v>490</v>
      </c>
      <c r="AB4" s="13" t="s">
        <v>196</v>
      </c>
      <c r="AC4" s="12">
        <v>13.9</v>
      </c>
      <c r="AD4" s="12">
        <v>15.1</v>
      </c>
      <c r="AE4" s="12">
        <v>9.5</v>
      </c>
      <c r="AF4" s="11" t="s">
        <v>201</v>
      </c>
      <c r="AG4" s="12">
        <v>-2.2000000000000002</v>
      </c>
      <c r="AH4" s="12" t="s">
        <v>322</v>
      </c>
      <c r="AI4" s="12">
        <v>0.2</v>
      </c>
      <c r="AJ4" s="12">
        <v>-2.4</v>
      </c>
      <c r="AK4" s="12"/>
      <c r="AL4" s="11" t="s">
        <v>324</v>
      </c>
      <c r="AM4" s="11" t="s">
        <v>324</v>
      </c>
      <c r="AN4" s="11" t="s">
        <v>180</v>
      </c>
      <c r="AO4" s="8"/>
      <c r="AP4" s="8"/>
      <c r="AQ4" s="35"/>
    </row>
  </sheetData>
  <autoFilter ref="A1:AQ2" xr:uid="{00000000-0001-0000-0700-000000000000}"/>
  <phoneticPr fontId="13"/>
  <conditionalFormatting sqref="F2:R2">
    <cfRule type="colorScale" priority="127">
      <colorScale>
        <cfvo type="min"/>
        <cfvo type="percentile" val="50"/>
        <cfvo type="max"/>
        <color rgb="FFF8696B"/>
        <color rgb="FFFFEB84"/>
        <color rgb="FF63BE7B"/>
      </colorScale>
    </cfRule>
  </conditionalFormatting>
  <conditionalFormatting sqref="F3:R3">
    <cfRule type="colorScale" priority="5">
      <colorScale>
        <cfvo type="min"/>
        <cfvo type="percentile" val="50"/>
        <cfvo type="max"/>
        <color rgb="FFF8696B"/>
        <color rgb="FFFFEB84"/>
        <color rgb="FF63BE7B"/>
      </colorScale>
    </cfRule>
  </conditionalFormatting>
  <conditionalFormatting sqref="F4:R4">
    <cfRule type="colorScale" priority="1">
      <colorScale>
        <cfvo type="min"/>
        <cfvo type="percentile" val="50"/>
        <cfvo type="max"/>
        <color rgb="FFF8696B"/>
        <color rgb="FFFFEB84"/>
        <color rgb="FF63BE7B"/>
      </colorScale>
    </cfRule>
  </conditionalFormatting>
  <conditionalFormatting sqref="AF2:AF4">
    <cfRule type="containsText" dxfId="56" priority="37" operator="containsText" text="D">
      <formula>NOT(ISERROR(SEARCH("D",AF2)))</formula>
    </cfRule>
    <cfRule type="containsText" dxfId="55" priority="38" operator="containsText" text="S">
      <formula>NOT(ISERROR(SEARCH("S",AF2)))</formula>
    </cfRule>
    <cfRule type="containsText" dxfId="54" priority="39" operator="containsText" text="F">
      <formula>NOT(ISERROR(SEARCH("F",AF2)))</formula>
    </cfRule>
    <cfRule type="containsText" dxfId="53" priority="40" operator="containsText" text="E">
      <formula>NOT(ISERROR(SEARCH("E",AF2)))</formula>
    </cfRule>
    <cfRule type="containsText" dxfId="52" priority="41" operator="containsText" text="B">
      <formula>NOT(ISERROR(SEARCH("B",AF2)))</formula>
    </cfRule>
    <cfRule type="containsText" dxfId="51" priority="42" operator="containsText" text="A">
      <formula>NOT(ISERROR(SEARCH("A",AF2)))</formula>
    </cfRule>
  </conditionalFormatting>
  <conditionalFormatting sqref="AL2:AO4">
    <cfRule type="containsText" dxfId="50" priority="2" operator="containsText" text="E">
      <formula>NOT(ISERROR(SEARCH("E",AL2)))</formula>
    </cfRule>
    <cfRule type="containsText" dxfId="49" priority="3" operator="containsText" text="B">
      <formula>NOT(ISERROR(SEARCH("B",AL2)))</formula>
    </cfRule>
    <cfRule type="containsText" dxfId="48" priority="4" operator="containsText" text="A">
      <formula>NOT(ISERROR(SEARCH("A",AL2)))</formula>
    </cfRule>
  </conditionalFormatting>
  <dataValidations count="1">
    <dataValidation type="list" allowBlank="1" showInputMessage="1" showErrorMessage="1" sqref="AO2:AO4"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S5:V6 S4: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AB2" activePane="bottomRight" state="frozen"/>
      <selection activeCell="E15" sqref="E15"/>
      <selection pane="topRight" activeCell="E15" sqref="E15"/>
      <selection pane="bottomLeft" activeCell="E15" sqref="E15"/>
      <selection pane="bottomRight" activeCell="AQ2" sqref="AQ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45339</v>
      </c>
      <c r="B2" s="7" t="s">
        <v>179</v>
      </c>
      <c r="C2" s="8" t="s">
        <v>215</v>
      </c>
      <c r="D2" s="9">
        <v>0.14585648148148148</v>
      </c>
      <c r="E2" s="29" t="s">
        <v>564</v>
      </c>
      <c r="F2" s="33">
        <v>13.2</v>
      </c>
      <c r="G2" s="33">
        <v>11</v>
      </c>
      <c r="H2" s="33">
        <v>11.7</v>
      </c>
      <c r="I2" s="33">
        <v>12.8</v>
      </c>
      <c r="J2" s="33">
        <v>12.5</v>
      </c>
      <c r="K2" s="33">
        <v>13.1</v>
      </c>
      <c r="L2" s="33">
        <v>12.8</v>
      </c>
      <c r="M2" s="33">
        <v>13.6</v>
      </c>
      <c r="N2" s="33">
        <v>12.8</v>
      </c>
      <c r="O2" s="33">
        <v>12.4</v>
      </c>
      <c r="P2" s="33">
        <v>12.6</v>
      </c>
      <c r="Q2" s="33">
        <v>12.6</v>
      </c>
      <c r="R2" s="33">
        <v>12.4</v>
      </c>
      <c r="S2" s="33">
        <v>12.4</v>
      </c>
      <c r="T2" s="33">
        <v>11.8</v>
      </c>
      <c r="U2" s="33">
        <v>11</v>
      </c>
      <c r="V2" s="33">
        <v>11.5</v>
      </c>
      <c r="W2" s="31">
        <f>SUM(F2:H2)</f>
        <v>35.9</v>
      </c>
      <c r="X2" s="31">
        <f>SUM(I2:S2)</f>
        <v>140</v>
      </c>
      <c r="Y2" s="31">
        <f>SUM(T2:V2)</f>
        <v>34.299999999999997</v>
      </c>
      <c r="Z2" s="32">
        <f>SUM(F2:J2)</f>
        <v>61.2</v>
      </c>
      <c r="AA2" s="32">
        <f>SUM(R2:V2)</f>
        <v>59.1</v>
      </c>
      <c r="AB2" s="11" t="s">
        <v>219</v>
      </c>
      <c r="AC2" s="11" t="s">
        <v>220</v>
      </c>
      <c r="AD2" s="13" t="s">
        <v>247</v>
      </c>
      <c r="AE2" s="13" t="s">
        <v>368</v>
      </c>
      <c r="AF2" s="13" t="s">
        <v>494</v>
      </c>
      <c r="AG2" s="13" t="s">
        <v>180</v>
      </c>
      <c r="AH2" s="36">
        <v>16.399999999999999</v>
      </c>
      <c r="AI2" s="37">
        <v>18.5</v>
      </c>
      <c r="AJ2" s="37">
        <v>9.6</v>
      </c>
      <c r="AK2" s="11" t="s">
        <v>201</v>
      </c>
      <c r="AL2" s="12">
        <v>0.1</v>
      </c>
      <c r="AM2" s="11">
        <v>-1</v>
      </c>
      <c r="AN2" s="12">
        <v>2.2999999999999998</v>
      </c>
      <c r="AO2" s="12">
        <v>-3.2</v>
      </c>
      <c r="AP2" s="12"/>
      <c r="AQ2" s="11" t="s">
        <v>328</v>
      </c>
      <c r="AR2" s="11" t="s">
        <v>323</v>
      </c>
      <c r="AS2" s="11" t="s">
        <v>180</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47" priority="1" operator="containsText" text="D">
      <formula>NOT(ISERROR(SEARCH("D",AK2)))</formula>
    </cfRule>
    <cfRule type="containsText" dxfId="46" priority="2" operator="containsText" text="S">
      <formula>NOT(ISERROR(SEARCH("S",AK2)))</formula>
    </cfRule>
    <cfRule type="containsText" dxfId="45" priority="3" operator="containsText" text="F">
      <formula>NOT(ISERROR(SEARCH("F",AK2)))</formula>
    </cfRule>
    <cfRule type="containsText" dxfId="44" priority="4" operator="containsText" text="E">
      <formula>NOT(ISERROR(SEARCH("E",AK2)))</formula>
    </cfRule>
    <cfRule type="containsText" dxfId="43" priority="5" operator="containsText" text="B">
      <formula>NOT(ISERROR(SEARCH("B",AK2)))</formula>
    </cfRule>
    <cfRule type="containsText" dxfId="42" priority="6" operator="containsText" text="A">
      <formula>NOT(ISERROR(SEARCH("A",AK2)))</formula>
    </cfRule>
  </conditionalFormatting>
  <conditionalFormatting sqref="AQ2:AT2">
    <cfRule type="containsText" dxfId="41" priority="7" operator="containsText" text="E">
      <formula>NOT(ISERROR(SEARCH("E",AQ2)))</formula>
    </cfRule>
    <cfRule type="containsText" dxfId="40" priority="8" operator="containsText" text="B">
      <formula>NOT(ISERROR(SEARCH("B",AQ2)))</formula>
    </cfRule>
    <cfRule type="containsText" dxfId="39"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2024-11-07T06:32:12Z</dcterms:modified>
</cp:coreProperties>
</file>