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4687D609-B38F-A54F-A7A2-B4E45CDF7824}" xr6:coauthVersionLast="47" xr6:coauthVersionMax="47" xr10:uidLastSave="{00000000-0000-0000-0000-000000000000}"/>
  <bookViews>
    <workbookView xWindow="460" yWindow="860" windowWidth="27280" windowHeight="15240" tabRatio="855" activeTab="3"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ダ1400m!$A$1:$AH$86</definedName>
    <definedName name="_xlnm._FilterDatabase" localSheetId="11" hidden="1">ダ1600m!$A$1:$AJ$98</definedName>
    <definedName name="_xlnm._FilterDatabase" localSheetId="12" hidden="1">ダ2100m!$A$1:$AK$28</definedName>
    <definedName name="_xlnm._FilterDatabase" localSheetId="13" hidden="1">ダ2400m!$A$1:$AJ$2</definedName>
    <definedName name="_xlnm._FilterDatabase" localSheetId="1" hidden="1">芝1400m!$A$1:$AJ$53</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0" i="38" l="1"/>
  <c r="U30" i="38"/>
  <c r="T30" i="38"/>
  <c r="S30" i="38"/>
  <c r="R30" i="38"/>
  <c r="V29" i="38"/>
  <c r="U29" i="38"/>
  <c r="T29" i="38"/>
  <c r="S29" i="38"/>
  <c r="R29" i="38"/>
  <c r="T41" i="37"/>
  <c r="S41" i="37"/>
  <c r="R41" i="37"/>
  <c r="Q41" i="37"/>
  <c r="P41" i="37"/>
  <c r="T40" i="37"/>
  <c r="S40" i="37"/>
  <c r="R40" i="37"/>
  <c r="Q40" i="37"/>
  <c r="P40" i="37"/>
  <c r="T39" i="37"/>
  <c r="S39" i="37"/>
  <c r="R39" i="37"/>
  <c r="Q39" i="37"/>
  <c r="P39" i="37"/>
  <c r="S61" i="36"/>
  <c r="R61" i="36"/>
  <c r="Q61" i="36"/>
  <c r="P61" i="36"/>
  <c r="O61" i="36"/>
  <c r="S60" i="36"/>
  <c r="R60" i="36"/>
  <c r="Q60" i="36"/>
  <c r="P60" i="36"/>
  <c r="O60" i="36"/>
  <c r="R71" i="34"/>
  <c r="Q71" i="34"/>
  <c r="P71" i="34"/>
  <c r="O71" i="34"/>
  <c r="N71" i="34"/>
  <c r="R70" i="34"/>
  <c r="Q70" i="34"/>
  <c r="P70" i="34"/>
  <c r="O70" i="34"/>
  <c r="N70" i="34"/>
  <c r="R69" i="34"/>
  <c r="Q69" i="34"/>
  <c r="P69" i="34"/>
  <c r="O69" i="34"/>
  <c r="N69" i="34"/>
  <c r="R68" i="34"/>
  <c r="Q68" i="34"/>
  <c r="P68" i="34"/>
  <c r="O68" i="34"/>
  <c r="N68" i="34"/>
  <c r="R67" i="34"/>
  <c r="Q67" i="34"/>
  <c r="P67" i="34"/>
  <c r="O67" i="34"/>
  <c r="N67" i="34"/>
  <c r="P53" i="33"/>
  <c r="O53" i="33"/>
  <c r="N53" i="33"/>
  <c r="M53" i="33"/>
  <c r="S39" i="22"/>
  <c r="R39" i="22"/>
  <c r="Q39" i="22"/>
  <c r="R113" i="35"/>
  <c r="Q113" i="35"/>
  <c r="P113" i="35"/>
  <c r="O113" i="35"/>
  <c r="N113" i="35"/>
  <c r="R112" i="35"/>
  <c r="Q112" i="35"/>
  <c r="P112" i="35"/>
  <c r="O112" i="35"/>
  <c r="N112" i="35"/>
  <c r="R111" i="35"/>
  <c r="Q111" i="35"/>
  <c r="P111" i="35"/>
  <c r="O111" i="35"/>
  <c r="N111" i="35"/>
  <c r="R110" i="35"/>
  <c r="Q110" i="35"/>
  <c r="P110" i="35"/>
  <c r="O110" i="35"/>
  <c r="N110" i="35"/>
  <c r="R109" i="35"/>
  <c r="Q109" i="35"/>
  <c r="P109" i="35"/>
  <c r="O109" i="35"/>
  <c r="N109" i="35"/>
  <c r="P93" i="25"/>
  <c r="O93" i="25"/>
  <c r="N93" i="25"/>
  <c r="M93" i="25"/>
  <c r="P92" i="25"/>
  <c r="O92" i="25"/>
  <c r="N92" i="25"/>
  <c r="M92" i="25"/>
  <c r="P91" i="25"/>
  <c r="O91" i="25"/>
  <c r="N91" i="25"/>
  <c r="M91" i="25"/>
  <c r="P90" i="25"/>
  <c r="O90" i="25"/>
  <c r="N90" i="25"/>
  <c r="M90" i="25"/>
  <c r="P89" i="25"/>
  <c r="O89" i="25"/>
  <c r="N89" i="25"/>
  <c r="M89" i="25"/>
  <c r="V28" i="38" l="1"/>
  <c r="U28" i="38"/>
  <c r="T28" i="38"/>
  <c r="S28" i="38"/>
  <c r="R28" i="38"/>
  <c r="T38" i="37"/>
  <c r="S38" i="37"/>
  <c r="R38" i="37"/>
  <c r="Q38" i="37"/>
  <c r="P38" i="37"/>
  <c r="T37" i="37"/>
  <c r="S37" i="37"/>
  <c r="R37" i="37"/>
  <c r="Q37" i="37"/>
  <c r="P37" i="37"/>
  <c r="S59" i="36"/>
  <c r="R59" i="36"/>
  <c r="Q59" i="36"/>
  <c r="P59" i="36"/>
  <c r="O59" i="36"/>
  <c r="S58" i="36"/>
  <c r="R58" i="36"/>
  <c r="Q58" i="36"/>
  <c r="P58" i="36"/>
  <c r="O58" i="36"/>
  <c r="R66" i="34"/>
  <c r="Q66" i="34"/>
  <c r="P66" i="34"/>
  <c r="O66" i="34"/>
  <c r="N66" i="34"/>
  <c r="R65" i="34"/>
  <c r="Q65" i="34"/>
  <c r="P65" i="34"/>
  <c r="O65" i="34"/>
  <c r="N65" i="34"/>
  <c r="R64" i="34"/>
  <c r="Q64" i="34"/>
  <c r="P64" i="34"/>
  <c r="O64" i="34"/>
  <c r="N64" i="34"/>
  <c r="R63" i="34"/>
  <c r="Q63" i="34"/>
  <c r="P63" i="34"/>
  <c r="O63" i="34"/>
  <c r="N63" i="34"/>
  <c r="R62" i="34"/>
  <c r="Q62" i="34"/>
  <c r="P62" i="34"/>
  <c r="O62" i="34"/>
  <c r="N62" i="34"/>
  <c r="P52" i="33"/>
  <c r="O52" i="33"/>
  <c r="N52" i="33"/>
  <c r="M52" i="33"/>
  <c r="P51" i="33"/>
  <c r="O51" i="33"/>
  <c r="N51" i="33"/>
  <c r="M51" i="33"/>
  <c r="P50" i="33"/>
  <c r="O50" i="33"/>
  <c r="N50" i="33"/>
  <c r="M50" i="33"/>
  <c r="S38" i="22"/>
  <c r="R38" i="22"/>
  <c r="Q38" i="22"/>
  <c r="S37" i="22"/>
  <c r="R37" i="22"/>
  <c r="Q37" i="22"/>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8" i="25"/>
  <c r="O88" i="25"/>
  <c r="N88" i="25"/>
  <c r="M88" i="25"/>
  <c r="P87" i="25"/>
  <c r="O87" i="25"/>
  <c r="N87" i="25"/>
  <c r="M87" i="25"/>
  <c r="O23" i="39"/>
  <c r="N23" i="39"/>
  <c r="M23" i="39"/>
  <c r="O22" i="39"/>
  <c r="N22" i="39"/>
  <c r="M22" i="39"/>
  <c r="T36" i="37"/>
  <c r="S36" i="37"/>
  <c r="R36" i="37"/>
  <c r="Q36" i="37"/>
  <c r="P36" i="37"/>
  <c r="S57" i="36"/>
  <c r="R57" i="36"/>
  <c r="Q57" i="36"/>
  <c r="P57" i="36"/>
  <c r="O57" i="36"/>
  <c r="S56" i="36"/>
  <c r="R56" i="36"/>
  <c r="Q56" i="36"/>
  <c r="P56" i="36"/>
  <c r="O56" i="36"/>
  <c r="S55" i="36"/>
  <c r="R55" i="36"/>
  <c r="Q55" i="36"/>
  <c r="P55" i="36"/>
  <c r="O55" i="36"/>
  <c r="S54" i="36"/>
  <c r="R54" i="36"/>
  <c r="Q54" i="36"/>
  <c r="P54" i="36"/>
  <c r="O54" i="36"/>
  <c r="S53" i="36"/>
  <c r="R53" i="36"/>
  <c r="Q53" i="36"/>
  <c r="P53" i="36"/>
  <c r="O53" i="36"/>
  <c r="R61" i="34"/>
  <c r="Q61" i="34"/>
  <c r="P61" i="34"/>
  <c r="O61" i="34"/>
  <c r="N61" i="34"/>
  <c r="R60" i="34"/>
  <c r="Q60" i="34"/>
  <c r="P60" i="34"/>
  <c r="O60" i="34"/>
  <c r="N60" i="34"/>
  <c r="R59" i="34"/>
  <c r="Q59" i="34"/>
  <c r="P59" i="34"/>
  <c r="O59" i="34"/>
  <c r="N59" i="34"/>
  <c r="R58" i="34"/>
  <c r="Q58" i="34"/>
  <c r="P58" i="34"/>
  <c r="O58" i="34"/>
  <c r="N58" i="34"/>
  <c r="P49" i="33"/>
  <c r="O49" i="33"/>
  <c r="N49" i="33"/>
  <c r="M49" i="33"/>
  <c r="P48" i="33"/>
  <c r="O48" i="33"/>
  <c r="N48" i="33"/>
  <c r="M48" i="33"/>
  <c r="P47" i="33"/>
  <c r="O47" i="33"/>
  <c r="N47" i="33"/>
  <c r="M47"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P86" i="25"/>
  <c r="O86" i="25"/>
  <c r="N86" i="25"/>
  <c r="M86" i="25"/>
  <c r="P85" i="25"/>
  <c r="O85" i="25"/>
  <c r="N85" i="25"/>
  <c r="M85" i="25"/>
  <c r="P84" i="25"/>
  <c r="O84" i="25"/>
  <c r="N84" i="25"/>
  <c r="M84" i="25"/>
  <c r="P83" i="25"/>
  <c r="O83" i="25"/>
  <c r="N83" i="25"/>
  <c r="M83" i="25"/>
  <c r="P82" i="25"/>
  <c r="O82" i="25"/>
  <c r="N82" i="25"/>
  <c r="M82" i="25"/>
  <c r="O21" i="39"/>
  <c r="N21" i="39"/>
  <c r="M21" i="39"/>
  <c r="V4" i="42"/>
  <c r="U4" i="42"/>
  <c r="T4" i="42"/>
  <c r="S4" i="42"/>
  <c r="T35" i="37"/>
  <c r="S35" i="37"/>
  <c r="R35" i="37"/>
  <c r="Q35" i="37"/>
  <c r="P35" i="37"/>
  <c r="T34" i="37"/>
  <c r="S34" i="37"/>
  <c r="R34" i="37"/>
  <c r="Q34" i="37"/>
  <c r="P34" i="37"/>
  <c r="T33" i="37"/>
  <c r="S33" i="37"/>
  <c r="R33" i="37"/>
  <c r="Q33" i="37"/>
  <c r="P33" i="37"/>
  <c r="T32" i="37"/>
  <c r="S32" i="37"/>
  <c r="R32" i="37"/>
  <c r="Q32" i="37"/>
  <c r="P32" i="37"/>
  <c r="S52" i="36"/>
  <c r="R52" i="36"/>
  <c r="Q52" i="36"/>
  <c r="P52" i="36"/>
  <c r="O52" i="36"/>
  <c r="S51" i="36"/>
  <c r="R51" i="36"/>
  <c r="Q51" i="36"/>
  <c r="P51" i="36"/>
  <c r="O51" i="36"/>
  <c r="S50" i="36"/>
  <c r="R50" i="36"/>
  <c r="Q50" i="36"/>
  <c r="P50" i="36"/>
  <c r="O50" i="36"/>
  <c r="R57" i="34"/>
  <c r="Q57" i="34"/>
  <c r="P57" i="34"/>
  <c r="O57" i="34"/>
  <c r="N57" i="34"/>
  <c r="P46" i="33"/>
  <c r="O46" i="33"/>
  <c r="N46" i="33"/>
  <c r="M46" i="33"/>
  <c r="P45" i="33"/>
  <c r="O45" i="33"/>
  <c r="N45" i="33"/>
  <c r="M45" i="33"/>
  <c r="P44" i="33"/>
  <c r="O44" i="33"/>
  <c r="N44" i="33"/>
  <c r="M44" i="33"/>
  <c r="P43" i="33"/>
  <c r="O43" i="33"/>
  <c r="N43" i="33"/>
  <c r="M43" i="33"/>
  <c r="S36" i="22"/>
  <c r="R36" i="22"/>
  <c r="Q36" i="22"/>
  <c r="R98" i="35"/>
  <c r="Q98" i="35"/>
  <c r="P98" i="35"/>
  <c r="O98" i="35"/>
  <c r="N98" i="35"/>
  <c r="R97" i="35"/>
  <c r="Q97" i="35"/>
  <c r="P97" i="35"/>
  <c r="O97" i="35"/>
  <c r="N97" i="35"/>
  <c r="R96" i="35"/>
  <c r="Q96" i="35"/>
  <c r="P96" i="35"/>
  <c r="O96" i="35"/>
  <c r="N96" i="35"/>
  <c r="R95" i="35"/>
  <c r="Q95" i="35"/>
  <c r="P95" i="35"/>
  <c r="O95" i="35"/>
  <c r="N95" i="35"/>
  <c r="R94" i="35"/>
  <c r="Q94" i="35"/>
  <c r="P94" i="35"/>
  <c r="O94" i="35"/>
  <c r="N94" i="35"/>
  <c r="P81" i="25"/>
  <c r="O81" i="25"/>
  <c r="N81" i="25"/>
  <c r="M81" i="25"/>
  <c r="P80" i="25"/>
  <c r="O80" i="25"/>
  <c r="N80" i="25"/>
  <c r="M80" i="25"/>
  <c r="O20" i="39"/>
  <c r="N20" i="39"/>
  <c r="M20" i="39"/>
  <c r="O19" i="39"/>
  <c r="N19" i="39"/>
  <c r="M19" i="39"/>
  <c r="M41" i="33" l="1"/>
  <c r="N41" i="33"/>
  <c r="O41" i="33"/>
  <c r="P41" i="33"/>
  <c r="M42" i="33"/>
  <c r="N42" i="33"/>
  <c r="O42" i="33"/>
  <c r="P42" i="33"/>
  <c r="V27" i="38" l="1"/>
  <c r="U27" i="38"/>
  <c r="T27" i="38"/>
  <c r="S27" i="38"/>
  <c r="R27" i="38"/>
  <c r="T31" i="37"/>
  <c r="S31" i="37"/>
  <c r="R31" i="37"/>
  <c r="Q31" i="37"/>
  <c r="P31" i="37"/>
  <c r="T30" i="37"/>
  <c r="S30" i="37"/>
  <c r="R30" i="37"/>
  <c r="Q30" i="37"/>
  <c r="P30" i="37"/>
  <c r="T29" i="37"/>
  <c r="S29" i="37"/>
  <c r="R29" i="37"/>
  <c r="Q29" i="37"/>
  <c r="P29" i="37"/>
  <c r="T28" i="37"/>
  <c r="S28" i="37"/>
  <c r="R28" i="37"/>
  <c r="Q28" i="37"/>
  <c r="P28" i="37"/>
  <c r="R56" i="34"/>
  <c r="Q56" i="34"/>
  <c r="P56" i="34"/>
  <c r="O56" i="34"/>
  <c r="N56" i="34"/>
  <c r="R55" i="34"/>
  <c r="Q55" i="34"/>
  <c r="P55" i="34"/>
  <c r="O55" i="34"/>
  <c r="N55" i="34"/>
  <c r="R54" i="34"/>
  <c r="Q54" i="34"/>
  <c r="P54" i="34"/>
  <c r="O54" i="34"/>
  <c r="N54" i="34"/>
  <c r="R53" i="34"/>
  <c r="Q53" i="34"/>
  <c r="P53" i="34"/>
  <c r="O53" i="34"/>
  <c r="N53" i="34"/>
  <c r="R52" i="34"/>
  <c r="Q52" i="34"/>
  <c r="P52" i="34"/>
  <c r="O52" i="34"/>
  <c r="N52" i="34"/>
  <c r="P40" i="33"/>
  <c r="O40" i="33"/>
  <c r="N40" i="33"/>
  <c r="M40" i="33"/>
  <c r="S35" i="22"/>
  <c r="R35" i="22"/>
  <c r="Q35"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P79" i="25"/>
  <c r="O79" i="25"/>
  <c r="N79" i="25"/>
  <c r="M79" i="25"/>
  <c r="P78" i="25"/>
  <c r="O78" i="25"/>
  <c r="N78" i="25"/>
  <c r="M78" i="25"/>
  <c r="P77" i="25"/>
  <c r="O77" i="25"/>
  <c r="N77" i="25"/>
  <c r="M77" i="25"/>
  <c r="P76" i="25"/>
  <c r="O76" i="25"/>
  <c r="N76" i="25"/>
  <c r="M76" i="25"/>
  <c r="O18" i="39"/>
  <c r="N18" i="39"/>
  <c r="M18" i="39"/>
  <c r="T27" i="37"/>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<sst xmlns="http://schemas.openxmlformats.org/spreadsheetml/2006/main" count="8496" uniqueCount="2019">
  <si>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</si>
  <si>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</si>
  <si>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</si>
  <si>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</si>
  <si>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</si>
  <si>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</si>
  <si>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</si>
  <si>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</si>
  <si>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</si>
  <si>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</si>
  <si>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</si>
  <si>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</si>
  <si>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</si>
  <si>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</si>
  <si>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</si>
  <si>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</si>
  <si>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</si>
  <si>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</si>
  <si>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</si>
  <si>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</si>
  <si>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</si>
  <si>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</si>
  <si>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</si>
  <si>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</si>
  <si>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</si>
  <si>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</si>
  <si>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</si>
  <si>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</si>
  <si>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</si>
  <si>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</si>
  <si>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</si>
  <si>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</si>
  <si>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</si>
  <si>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</si>
  <si>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</si>
  <si>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</si>
  <si>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</si>
  <si>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</si>
  <si>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</si>
  <si>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</si>
  <si>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</si>
  <si>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</si>
  <si>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</si>
  <si>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</si>
  <si>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</si>
  <si>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</si>
  <si>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</si>
  <si>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</si>
  <si>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</si>
  <si>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</si>
  <si>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</si>
  <si>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</si>
  <si>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</si>
  <si>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</si>
  <si>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</si>
  <si>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</si>
  <si>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</si>
  <si>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</si>
  <si>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</si>
  <si>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</si>
  <si>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</si>
  <si>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</si>
  <si>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</si>
  <si>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</si>
  <si>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</si>
  <si>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</si>
  <si>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</si>
  <si>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</si>
  <si>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</si>
  <si>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</si>
  <si>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</si>
  <si>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</si>
  <si>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</si>
  <si>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</si>
  <si>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</si>
  <si>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</si>
  <si>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</si>
  <si>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</si>
  <si>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</si>
  <si>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</si>
  <si>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</si>
  <si>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</si>
  <si>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</si>
  <si>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</si>
  <si>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</si>
  <si>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</si>
  <si>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</si>
  <si>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</si>
  <si>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</si>
  <si>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</si>
  <si>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</si>
  <si>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</si>
  <si>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</si>
  <si>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</si>
  <si>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</si>
  <si>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</si>
  <si>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</si>
  <si>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</si>
  <si>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</si>
  <si>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</si>
  <si>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</si>
  <si>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</si>
  <si>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</si>
  <si>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</si>
  <si>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</si>
  <si>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</si>
  <si>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</si>
  <si>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</si>
  <si>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</si>
  <si>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</si>
  <si>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</si>
  <si>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</si>
  <si>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</si>
  <si>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</si>
  <si>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</si>
  <si>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</si>
  <si>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</si>
  <si>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</si>
  <si>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</si>
  <si>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</si>
  <si>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</si>
  <si>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</si>
  <si>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</si>
  <si>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</si>
  <si>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</si>
  <si>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</si>
  <si>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</si>
  <si>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</si>
  <si>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</si>
  <si>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</si>
  <si>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</si>
  <si>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</si>
  <si>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</si>
  <si>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</si>
  <si>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</si>
  <si>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</si>
  <si>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</si>
  <si>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</si>
  <si>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</si>
  <si>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</si>
  <si>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</si>
  <si>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</si>
  <si>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</si>
  <si>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</si>
  <si>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</si>
  <si>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</si>
  <si>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</si>
  <si>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</si>
  <si>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</si>
  <si>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</si>
  <si>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</si>
  <si>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</si>
  <si>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</si>
  <si>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</si>
  <si>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</si>
  <si>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</si>
  <si>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</si>
  <si>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</si>
  <si>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</si>
  <si>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</si>
  <si>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</si>
  <si>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</si>
  <si>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</si>
  <si>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</si>
  <si>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</si>
  <si>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</si>
  <si>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</si>
  <si>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</si>
  <si>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</si>
  <si>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</si>
  <si>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</si>
  <si>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</si>
  <si>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</si>
  <si>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</si>
  <si>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</si>
  <si>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</si>
  <si>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</si>
  <si>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</si>
  <si>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</si>
  <si>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</si>
  <si>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</si>
  <si>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</si>
  <si>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</si>
  <si>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</si>
  <si>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</si>
  <si>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</si>
  <si>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</si>
  <si>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</si>
  <si>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</si>
  <si>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</si>
  <si>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</si>
  <si>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</si>
  <si>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</si>
  <si>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</si>
  <si>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</si>
  <si>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</si>
  <si>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</si>
  <si>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</si>
  <si>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</si>
  <si>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</si>
  <si>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</si>
  <si>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</si>
  <si>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</si>
  <si>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</si>
  <si>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</si>
  <si>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</si>
  <si>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</si>
  <si>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</si>
  <si>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</si>
  <si>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</si>
  <si>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</si>
  <si>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</si>
  <si>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</si>
  <si>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</si>
  <si>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</si>
  <si>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</si>
  <si>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</si>
  <si>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</si>
  <si>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</si>
  <si>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</si>
  <si>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</si>
  <si>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</si>
  <si>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</si>
  <si>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</si>
  <si>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</si>
  <si>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</si>
  <si>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</si>
  <si>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</si>
  <si>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</si>
  <si>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</si>
  <si>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</si>
  <si>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</si>
  <si>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</si>
  <si>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</si>
  <si>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</si>
  <si>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</si>
  <si>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</si>
  <si>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</si>
  <si>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</si>
  <si>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</si>
  <si>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</si>
  <si>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</si>
  <si>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</si>
  <si>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</si>
  <si>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</si>
  <si>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</si>
  <si>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</si>
  <si>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</si>
  <si>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</si>
  <si>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</si>
  <si>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</si>
  <si>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</si>
  <si>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</si>
  <si>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</si>
  <si>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</si>
  <si>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</si>
  <si>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</si>
  <si>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</si>
  <si>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</si>
  <si>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</si>
  <si>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</si>
  <si>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</si>
  <si>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</si>
  <si>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</si>
  <si>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</si>
  <si>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</si>
  <si>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</si>
  <si>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</si>
  <si>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</si>
  <si>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</si>
  <si>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</si>
  <si>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</si>
  <si>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</si>
  <si>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</si>
  <si>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</si>
  <si>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</si>
  <si>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</si>
  <si>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</si>
  <si>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</si>
  <si>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</si>
  <si>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</si>
  <si>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</si>
  <si>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</si>
  <si>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</si>
  <si>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</si>
  <si>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</si>
  <si>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</si>
  <si>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</si>
  <si>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</si>
  <si>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</si>
  <si>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</si>
  <si>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</si>
  <si>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</si>
  <si>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</si>
  <si>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</si>
  <si>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</si>
  <si>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</si>
  <si>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</si>
  <si>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</si>
  <si>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</si>
  <si>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</si>
  <si>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</si>
  <si>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</si>
  <si>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</si>
  <si>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</si>
  <si>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</si>
  <si>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</si>
  <si>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</si>
  <si>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</si>
  <si>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</si>
  <si>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</si>
  <si>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</si>
  <si>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</si>
  <si>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</si>
  <si>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</si>
  <si>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</si>
  <si>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</si>
  <si>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</si>
  <si>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</si>
  <si>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</si>
  <si>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</si>
  <si>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</si>
  <si>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</si>
  <si>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</si>
  <si>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</si>
  <si>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</si>
  <si>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</si>
  <si>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</si>
  <si>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</si>
  <si>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</si>
  <si>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</si>
  <si>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</si>
  <si>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</si>
  <si>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</si>
  <si>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</si>
  <si>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</si>
  <si>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</si>
  <si>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</si>
  <si>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</si>
  <si>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</si>
  <si>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</si>
  <si>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</si>
  <si>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</si>
  <si>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</si>
  <si>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</si>
  <si>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</si>
  <si>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</si>
  <si>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</si>
  <si>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</si>
  <si>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</si>
  <si>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</si>
  <si>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</si>
  <si>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</si>
  <si>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</si>
  <si>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</si>
  <si>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</si>
  <si>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</si>
  <si>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</si>
  <si>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</si>
  <si>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</si>
  <si>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</si>
  <si>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</si>
  <si>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</si>
  <si>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</si>
  <si>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</si>
  <si>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</si>
  <si>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</si>
  <si>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</si>
  <si>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</si>
  <si>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</si>
  <si>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</si>
  <si>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</si>
  <si>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</si>
  <si>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</si>
  <si>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</si>
  <si>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</si>
  <si>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</si>
  <si>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</si>
  <si>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</si>
  <si>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</si>
  <si>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</si>
  <si>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</si>
  <si>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</si>
  <si>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</si>
  <si>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</si>
  <si>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</si>
  <si>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</si>
  <si>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</si>
  <si>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</si>
  <si>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</si>
  <si>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</si>
  <si>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</si>
  <si>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</si>
  <si>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</si>
  <si>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</si>
  <si>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</si>
  <si>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</si>
  <si>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</si>
  <si>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</si>
  <si>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</si>
  <si>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</si>
  <si>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</si>
  <si>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</si>
  <si>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</si>
  <si>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</si>
  <si>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</si>
  <si>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</si>
  <si>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</si>
  <si>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</si>
  <si>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</si>
  <si>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</si>
  <si>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</si>
  <si>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</si>
  <si>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</si>
  <si>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</si>
  <si>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</si>
  <si>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</si>
  <si>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</si>
  <si>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</si>
  <si>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</si>
  <si>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</si>
  <si>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</si>
  <si>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</si>
  <si>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</si>
  <si>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</si>
  <si>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</si>
  <si>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</si>
  <si>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</si>
  <si>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</si>
  <si>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</si>
  <si>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</si>
  <si>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</si>
  <si>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</si>
  <si>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</si>
  <si>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</si>
  <si>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</si>
  <si>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</si>
  <si>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</si>
  <si>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</si>
  <si>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</si>
  <si>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</si>
  <si>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</si>
  <si>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</si>
  <si>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</si>
  <si>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</si>
  <si>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</si>
  <si>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</si>
  <si>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</si>
  <si>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</si>
  <si>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</si>
  <si>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</si>
  <si>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</si>
  <si>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</si>
  <si>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</si>
  <si>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</si>
  <si>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</si>
  <si>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</si>
  <si>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</si>
  <si>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</si>
  <si>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</si>
  <si>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</si>
  <si>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</si>
  <si>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</si>
  <si>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</si>
  <si>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</si>
  <si>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</si>
  <si>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</si>
  <si>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</si>
  <si>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</si>
  <si>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</si>
  <si>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</si>
  <si>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</si>
  <si>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</si>
  <si>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</si>
  <si>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</si>
  <si>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</si>
  <si>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</si>
  <si>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</si>
  <si>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</si>
  <si>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</si>
  <si>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</si>
  <si>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</si>
  <si>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</si>
  <si>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</si>
  <si>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</si>
  <si>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</si>
  <si>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</si>
  <si>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</si>
  <si>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</si>
  <si>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</si>
  <si>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</si>
  <si>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</si>
  <si>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</si>
  <si>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</si>
  <si>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</si>
  <si>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</si>
  <si>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</si>
  <si>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</si>
  <si>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</si>
  <si>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</si>
  <si>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</si>
  <si>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</si>
  <si>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</si>
  <si>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</si>
  <si>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</si>
  <si>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</si>
  <si>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</si>
  <si>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</si>
  <si>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</si>
  <si>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</si>
  <si>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</si>
  <si>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</si>
  <si>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</si>
  <si>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</si>
  <si>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</si>
  <si>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</si>
  <si>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</si>
  <si>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</si>
  <si>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</si>
  <si>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</si>
  <si>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</si>
  <si>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</si>
  <si>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</si>
  <si>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</si>
  <si>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</si>
  <si>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</si>
  <si>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</si>
  <si>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</si>
  <si>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</si>
  <si>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</si>
  <si>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</si>
  <si>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</si>
  <si>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</si>
  <si>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</si>
  <si>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</si>
  <si>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</si>
  <si>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</si>
  <si>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</si>
  <si>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</si>
  <si>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</si>
  <si>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</si>
  <si>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</si>
  <si>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</si>
  <si>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</si>
  <si>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</si>
  <si>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</si>
  <si>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</si>
  <si>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</si>
  <si>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</si>
  <si>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</si>
  <si>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</si>
  <si>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</si>
  <si>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</si>
  <si>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</si>
  <si>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</si>
  <si>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</si>
  <si>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</si>
  <si>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</si>
  <si>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</si>
  <si>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</si>
  <si>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</si>
  <si>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</si>
  <si>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</si>
  <si>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</si>
  <si>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</si>
  <si>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</si>
  <si>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</si>
  <si>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</si>
  <si>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</si>
  <si>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</si>
  <si>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</si>
  <si>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</si>
  <si>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</si>
  <si>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</si>
  <si>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</si>
  <si>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</si>
  <si>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</si>
  <si>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</si>
  <si>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</si>
  <si>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</si>
  <si>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</si>
  <si>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</si>
  <si>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</si>
  <si>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</si>
  <si>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</si>
  <si>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</si>
  <si>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</si>
  <si>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</si>
  <si>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</si>
  <si>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</si>
  <si>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</si>
  <si>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</si>
  <si>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</si>
  <si>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</si>
  <si>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</si>
  <si>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</si>
  <si>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</si>
  <si>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</si>
  <si>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</si>
  <si>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</si>
  <si>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</si>
  <si>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</si>
  <si>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</si>
  <si>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</si>
  <si>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</si>
  <si>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</si>
  <si>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</si>
  <si>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</si>
  <si>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</si>
  <si>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</si>
  <si>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</si>
  <si>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</si>
  <si>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</si>
  <si>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</si>
  <si>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</si>
  <si>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</si>
  <si>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</si>
  <si>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</si>
  <si>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</si>
  <si>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</si>
  <si>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</si>
  <si>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</si>
  <si>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</si>
  <si>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</si>
  <si>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</si>
  <si>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</si>
  <si>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</si>
  <si>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</si>
  <si>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</si>
  <si>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</si>
  <si>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</si>
  <si>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</si>
  <si>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</si>
  <si>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</si>
  <si>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</si>
  <si>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</si>
  <si>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</si>
  <si>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</si>
  <si>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</si>
  <si>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</si>
  <si>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</si>
  <si>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</si>
  <si>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</si>
  <si>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</si>
  <si>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</si>
  <si>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</si>
  <si>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</si>
  <si>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</si>
  <si>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</si>
  <si>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</si>
  <si>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</si>
  <si>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</si>
  <si>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</si>
  <si>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</si>
  <si>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</si>
  <si>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</si>
  <si>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</si>
  <si>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</si>
  <si>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</si>
  <si>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</si>
  <si>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</si>
  <si>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</si>
  <si>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</si>
  <si>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</si>
  <si>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</si>
  <si>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</si>
  <si>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</si>
  <si>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</si>
  <si>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</si>
  <si>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</si>
  <si>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</si>
  <si>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</si>
  <si>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</si>
  <si>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</si>
  <si>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</si>
  <si>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</si>
  <si>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</si>
  <si>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</si>
  <si>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</si>
  <si>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</si>
  <si>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</si>
  <si>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</si>
  <si>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</si>
  <si>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</si>
  <si>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</si>
  <si>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</si>
  <si>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</si>
  <si>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</si>
  <si>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</si>
  <si>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</si>
  <si>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</si>
  <si>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</si>
  <si>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</si>
  <si>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</si>
  <si>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</si>
  <si>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</si>
  <si>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</si>
  <si>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</si>
  <si>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</si>
  <si>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</si>
  <si>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</si>
  <si>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</si>
  <si>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</si>
  <si>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</si>
  <si>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</si>
  <si>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</si>
  <si>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</si>
  <si>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</si>
  <si>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</si>
  <si>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</si>
  <si>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</si>
  <si>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</si>
  <si>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</si>
  <si>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</si>
  <si>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</si>
  <si>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</si>
  <si>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</si>
  <si>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</si>
  <si>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</si>
  <si>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</si>
  <si>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</si>
  <si>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</si>
  <si>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</si>
  <si>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</si>
  <si>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</si>
  <si>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</si>
  <si>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</si>
  <si>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</si>
  <si>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</si>
  <si>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</si>
  <si>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</si>
  <si>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</si>
  <si>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</si>
  <si>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</si>
  <si>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</si>
  <si>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</si>
  <si>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</si>
  <si>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</si>
  <si>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</si>
  <si>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</si>
  <si>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</si>
  <si>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</si>
  <si>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</si>
  <si>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</si>
  <si>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</si>
  <si>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</si>
  <si>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</si>
  <si>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</si>
  <si>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</si>
  <si>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</si>
  <si>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</si>
  <si>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</si>
  <si>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</si>
  <si>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</si>
  <si>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</si>
  <si>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</si>
  <si>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</si>
  <si>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</si>
  <si>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</si>
  <si>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</si>
  <si>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</si>
  <si>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</si>
  <si>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</si>
  <si>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</si>
  <si>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</si>
  <si>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</si>
  <si>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</si>
  <si>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</si>
  <si>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</si>
  <si>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</si>
  <si>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</si>
  <si>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</si>
  <si>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</si>
  <si>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</si>
  <si>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</si>
  <si>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</si>
  <si>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</si>
  <si>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</si>
  <si>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</si>
  <si>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</si>
  <si>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</si>
  <si>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</si>
  <si>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</si>
  <si>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</si>
  <si>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</si>
  <si>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</si>
  <si>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</si>
  <si>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</si>
  <si>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</si>
  <si>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</si>
  <si>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</si>
  <si>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</si>
  <si>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</si>
  <si>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</si>
  <si>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</si>
  <si>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</si>
  <si>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</si>
  <si>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</si>
  <si>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</si>
  <si>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</si>
  <si>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</si>
  <si>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</si>
  <si>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</si>
  <si>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</si>
  <si>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</si>
  <si>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</si>
  <si>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</si>
  <si>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</si>
  <si>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</si>
  <si>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</si>
  <si>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</si>
  <si>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</si>
  <si>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</si>
  <si>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</si>
  <si>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</si>
  <si>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</si>
  <si>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</si>
  <si>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</si>
  <si>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</si>
  <si>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</si>
  <si>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</si>
  <si>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</si>
  <si>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</si>
  <si>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</si>
  <si>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</si>
  <si>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</si>
  <si>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</si>
  <si>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</si>
  <si>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</si>
  <si>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</si>
  <si>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</si>
  <si>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</si>
  <si>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</si>
  <si>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</si>
  <si>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</si>
  <si>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</si>
  <si>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</si>
  <si>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</si>
  <si>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</si>
  <si>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</si>
  <si>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</si>
  <si>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</si>
  <si>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</si>
  <si>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</si>
  <si>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</si>
  <si>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</si>
  <si>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</si>
  <si>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</si>
  <si>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</si>
  <si>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</si>
  <si>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</si>
  <si>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</si>
  <si>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</si>
  <si>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</si>
  <si>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</si>
  <si>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</si>
  <si>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</si>
  <si>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</si>
  <si>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</si>
  <si>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</si>
  <si>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</si>
  <si>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</si>
  <si>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</si>
  <si>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</si>
  <si>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</si>
  <si>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</si>
  <si>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</si>
  <si>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</si>
  <si>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</si>
  <si>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</si>
  <si>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</si>
  <si>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</si>
  <si>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</si>
  <si>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</si>
  <si>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</si>
  <si>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</si>
  <si>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</si>
  <si>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</si>
  <si>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</si>
  <si>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</si>
  <si>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</si>
  <si>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</si>
  <si>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</si>
  <si>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</si>
  <si>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</si>
  <si>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</si>
  <si>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</si>
  <si>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</si>
  <si>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</si>
  <si>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</si>
  <si>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</si>
  <si>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</si>
  <si>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</si>
  <si>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</si>
  <si>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</si>
  <si>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</si>
  <si>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</si>
  <si>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</si>
  <si>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</si>
  <si>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</si>
  <si>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</si>
  <si>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</si>
  <si>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</si>
  <si>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</si>
  <si>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</si>
  <si>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</si>
  <si>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</si>
  <si>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</si>
  <si>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</si>
  <si>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</si>
  <si>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</si>
  <si>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</si>
  <si>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</si>
  <si>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</si>
  <si>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</si>
  <si>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</si>
  <si>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</si>
  <si>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</si>
  <si>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</si>
  <si>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</si>
  <si>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</si>
  <si>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</si>
  <si>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</si>
  <si>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</si>
  <si>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</si>
  <si>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</si>
  <si>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</si>
  <si>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</si>
  <si>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</si>
  <si>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</si>
  <si>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</si>
  <si>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</si>
  <si>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</si>
  <si>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</si>
  <si>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</si>
  <si>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</si>
  <si>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</si>
  <si>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</si>
  <si>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</si>
  <si>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</si>
  <si>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</si>
  <si>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</si>
  <si>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</si>
  <si>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</si>
  <si>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</si>
  <si>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</si>
  <si>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</si>
  <si>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</si>
  <si>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</si>
  <si>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</si>
  <si>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</si>
  <si>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</si>
  <si>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</si>
  <si>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</si>
  <si>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</si>
  <si>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</si>
  <si>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</si>
  <si>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</si>
  <si>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</si>
  <si>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</si>
  <si>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</si>
  <si>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</si>
  <si>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</si>
  <si>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</si>
  <si>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</si>
  <si>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</si>
  <si>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</si>
  <si>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</si>
  <si>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</si>
  <si>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</si>
  <si>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</si>
  <si>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</si>
  <si>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</si>
  <si>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</si>
  <si>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</si>
  <si>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</si>
  <si>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</si>
  <si>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</si>
  <si>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</si>
  <si>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</si>
  <si>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</si>
  <si>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</si>
  <si>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</si>
  <si>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</si>
  <si>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</si>
  <si>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</si>
  <si>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</si>
  <si>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</si>
  <si>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</si>
  <si>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</si>
  <si>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</si>
  <si>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</si>
  <si>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</si>
  <si>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</si>
  <si>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</si>
  <si>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</si>
  <si>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</si>
  <si>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</si>
  <si>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</si>
  <si>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</si>
  <si>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</si>
  <si>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</si>
  <si>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</si>
  <si>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</si>
  <si>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</si>
  <si>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</si>
  <si>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</si>
  <si>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</si>
  <si>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</si>
  <si>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</si>
  <si>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</si>
  <si>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</si>
  <si>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</si>
  <si>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</si>
  <si>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</si>
  <si>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</si>
  <si>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</si>
  <si>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</si>
  <si>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</si>
  <si>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</si>
  <si>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</si>
  <si>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</si>
  <si>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</si>
  <si>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</si>
  <si>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</si>
  <si>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</si>
  <si>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</si>
  <si>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</si>
  <si>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</si>
  <si>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</si>
  <si>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</si>
  <si>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</si>
  <si>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</si>
  <si>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</si>
  <si>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</si>
  <si>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</si>
  <si>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</si>
  <si>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</si>
  <si>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</si>
  <si>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</si>
  <si>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</si>
  <si>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</si>
  <si>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</si>
  <si>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</si>
  <si>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</si>
  <si>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</si>
  <si>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</si>
  <si>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</si>
  <si>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</si>
  <si>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</si>
  <si>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</si>
  <si>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</si>
  <si>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</si>
  <si>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</si>
  <si>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</si>
  <si>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</si>
  <si>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</si>
  <si>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</si>
  <si>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</si>
  <si>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</si>
  <si>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</si>
  <si>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</si>
  <si>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</si>
  <si>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</si>
  <si>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</si>
  <si>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</si>
  <si>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</si>
  <si>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</si>
  <si>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</si>
  <si>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</si>
  <si>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</si>
  <si>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</si>
  <si>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</si>
  <si>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</si>
  <si>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</si>
  <si>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</si>
  <si>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</si>
  <si>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</si>
  <si>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</si>
  <si>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</si>
  <si>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</si>
  <si>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</si>
  <si>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</si>
  <si>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</si>
  <si>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</si>
  <si>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</si>
  <si>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</si>
  <si>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</si>
  <si>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</si>
  <si>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</si>
  <si>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</si>
  <si>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</si>
  <si>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</si>
  <si>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</si>
  <si>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</si>
  <si>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</si>
  <si>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</si>
  <si>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</si>
  <si>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</si>
  <si>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</si>
  <si>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</si>
  <si>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</si>
  <si>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</si>
  <si>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</si>
  <si>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</si>
  <si>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</si>
  <si>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</si>
  <si>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</si>
  <si>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</si>
  <si>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</si>
  <si>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</si>
  <si>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</si>
  <si>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</si>
  <si>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</si>
  <si>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</si>
  <si>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</si>
  <si>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</si>
  <si>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</si>
  <si>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</si>
  <si>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</si>
  <si>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</si>
  <si>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</si>
  <si>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</si>
  <si>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</si>
  <si>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</si>
  <si>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</si>
  <si>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</si>
  <si>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</si>
  <si>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</si>
  <si>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</si>
  <si>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</si>
  <si>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</si>
  <si>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</si>
  <si>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</si>
  <si>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</si>
  <si>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</si>
  <si>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</si>
  <si>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</si>
  <si>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</si>
  <si>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</si>
  <si>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</si>
  <si>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</si>
  <si>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</si>
  <si>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</si>
  <si>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</si>
  <si>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</si>
  <si>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</si>
  <si>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</si>
  <si>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</si>
  <si>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</si>
  <si>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</si>
  <si>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</si>
  <si>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</si>
  <si>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</si>
  <si>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</si>
  <si>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</si>
  <si>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</si>
  <si>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</si>
  <si>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</si>
  <si>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</si>
  <si>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</si>
  <si>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</si>
  <si>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</si>
  <si>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</si>
  <si>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</si>
  <si>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</si>
  <si>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</si>
  <si>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</si>
  <si>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</si>
  <si>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</si>
  <si>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</si>
  <si>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</si>
  <si>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</si>
  <si>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</si>
  <si>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</si>
  <si>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</si>
  <si>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</si>
  <si>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</si>
  <si>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</si>
  <si>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</si>
  <si>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</si>
  <si>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</si>
  <si>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</si>
  <si>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</si>
  <si>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</si>
  <si>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</si>
  <si>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</si>
  <si>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</si>
  <si>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</si>
  <si>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</si>
  <si>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</si>
  <si>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</si>
  <si>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</si>
  <si>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</si>
  <si>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</si>
  <si>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</si>
  <si>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</si>
  <si>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</si>
  <si>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</si>
  <si>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</si>
  <si>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</si>
  <si>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</si>
  <si>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</si>
  <si>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</si>
  <si>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</si>
  <si>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</si>
  <si>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</si>
  <si>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</si>
  <si>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</si>
  <si>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</si>
  <si>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</si>
  <si>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</si>
  <si>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</si>
  <si>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</si>
  <si>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</si>
  <si>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</si>
  <si>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</si>
  <si>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</si>
  <si>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</si>
  <si>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</si>
  <si>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</si>
  <si>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</si>
  <si>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</si>
  <si>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</si>
  <si>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</si>
  <si>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</si>
  <si>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</si>
  <si>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</si>
  <si>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</si>
  <si>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</si>
  <si>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</si>
  <si>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</si>
  <si>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</si>
  <si>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</si>
  <si>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</si>
  <si>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</si>
  <si>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</si>
  <si>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</si>
  <si>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</si>
  <si>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</si>
  <si>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</si>
  <si>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</si>
  <si>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</si>
  <si>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</si>
  <si>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</si>
  <si>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</si>
  <si>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</si>
  <si>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</si>
  <si>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</si>
  <si>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</si>
  <si>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</si>
  <si>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</si>
  <si>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</si>
  <si>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</si>
  <si>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</si>
  <si>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</si>
  <si>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</si>
  <si>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</si>
  <si>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</si>
  <si>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</si>
  <si>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</si>
  <si>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</si>
  <si>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</si>
  <si>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</si>
  <si>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</si>
  <si>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</si>
  <si>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</si>
  <si>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</si>
  <si>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</si>
  <si>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</si>
  <si>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</si>
  <si>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</si>
  <si>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</si>
  <si>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</si>
  <si>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</si>
  <si>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</si>
  <si>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</si>
  <si>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</si>
  <si>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</si>
  <si>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</si>
  <si>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</si>
  <si>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</si>
  <si>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</si>
  <si>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</si>
  <si>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</si>
  <si>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</si>
  <si>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</si>
  <si>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</si>
  <si>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</si>
  <si>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</si>
  <si>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</si>
  <si>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</si>
  <si>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</si>
  <si>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</si>
  <si>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</si>
  <si>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</si>
  <si>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</si>
  <si>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</si>
  <si>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</si>
  <si>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</si>
  <si>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</si>
  <si>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</si>
  <si>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</si>
  <si>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</si>
  <si>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</si>
  <si>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</si>
  <si>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</si>
  <si>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</si>
  <si>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</si>
  <si>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</si>
  <si>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</si>
  <si>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</si>
  <si>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</si>
  <si>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</si>
  <si>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</si>
  <si>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</si>
  <si>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</si>
  <si>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</si>
  <si>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</si>
  <si>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</si>
  <si>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</si>
  <si>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</si>
  <si>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</si>
  <si>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</si>
  <si>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</si>
  <si>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</si>
  <si>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</si>
  <si>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</si>
  <si>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</si>
  <si>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</si>
  <si>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</si>
  <si>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</si>
  <si>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</si>
  <si>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</si>
  <si>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</si>
  <si>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</si>
  <si>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</si>
  <si>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</si>
  <si>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</si>
  <si>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</si>
  <si>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</si>
  <si>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</si>
  <si>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</si>
  <si>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</si>
  <si>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</si>
  <si>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</si>
  <si>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</si>
  <si>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</si>
  <si>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</si>
  <si>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</si>
  <si>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</si>
  <si>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</si>
  <si>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</si>
  <si>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</si>
  <si>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</si>
  <si>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</si>
  <si>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</si>
  <si>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</si>
  <si>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</si>
  <si>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</si>
  <si>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</si>
  <si>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</si>
  <si>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</si>
  <si>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</si>
  <si>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</si>
  <si>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</si>
  <si>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</si>
  <si>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</si>
  <si>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</si>
  <si>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</si>
  <si>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</si>
  <si>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</si>
  <si>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</si>
  <si>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</si>
  <si>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</si>
  <si>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</si>
  <si>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</si>
  <si>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</si>
  <si>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</si>
  <si>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</si>
  <si>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</si>
  <si>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</si>
  <si>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</si>
  <si>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</si>
  <si>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</si>
  <si>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</si>
  <si>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</si>
  <si>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</si>
  <si>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</si>
  <si>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</si>
  <si>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</si>
  <si>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</si>
  <si>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</si>
  <si>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</si>
  <si>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</si>
  <si>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</si>
  <si>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</si>
  <si>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</si>
  <si>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</si>
  <si>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</si>
  <si>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</si>
  <si>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</si>
  <si>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</si>
  <si>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</si>
  <si>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</si>
  <si>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</si>
  <si>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</si>
  <si>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</si>
  <si>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</si>
  <si>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</si>
  <si>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</si>
  <si>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</si>
  <si>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</si>
  <si>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</si>
  <si>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</si>
  <si>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</si>
  <si>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</si>
  <si>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</si>
  <si>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</si>
  <si>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</si>
  <si>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</si>
  <si>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</si>
  <si>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</si>
  <si>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</si>
  <si>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</si>
  <si>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</si>
  <si>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</si>
  <si>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</si>
  <si>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</si>
  <si>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</si>
  <si>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</si>
  <si>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</si>
  <si>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</si>
  <si>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</si>
  <si>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</si>
  <si>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</si>
  <si>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</si>
  <si>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</si>
  <si>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</si>
  <si>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</si>
  <si>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</si>
  <si>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</si>
  <si>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</si>
  <si>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</si>
  <si>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</si>
  <si>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</si>
  <si>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</si>
  <si>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</si>
  <si>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</si>
  <si>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</si>
  <si>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</si>
  <si>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</si>
  <si>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</si>
  <si>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</si>
  <si>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</si>
  <si>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</si>
  <si>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</si>
  <si>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</si>
  <si>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</si>
  <si>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</si>
  <si>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</si>
  <si>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</si>
  <si>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</si>
  <si>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</si>
  <si>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</si>
  <si>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</si>
  <si>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</si>
  <si>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</si>
  <si>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</si>
  <si>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</si>
  <si>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</si>
  <si>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</si>
  <si>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</si>
  <si>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</si>
  <si>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</si>
  <si>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</si>
  <si>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</si>
  <si>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</si>
  <si>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</si>
  <si>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</si>
  <si>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</si>
  <si>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</si>
  <si>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</si>
  <si>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</si>
  <si>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</si>
  <si>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</si>
  <si>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</si>
  <si>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</si>
  <si>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</si>
  <si>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</si>
  <si>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</si>
  <si>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</si>
  <si>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</si>
  <si>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</si>
  <si>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</si>
  <si>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</si>
  <si>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</si>
  <si>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</si>
  <si>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</si>
  <si>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</si>
  <si>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</si>
  <si>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</si>
  <si>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</si>
  <si>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</si>
  <si>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</si>
  <si>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</si>
  <si>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</si>
  <si>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</si>
  <si>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</si>
  <si>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</si>
  <si>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</si>
  <si>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</si>
  <si>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</si>
  <si>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</si>
  <si>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</si>
  <si>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</si>
  <si>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</si>
  <si>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</si>
  <si>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</si>
  <si>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</si>
  <si>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</si>
  <si>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</si>
  <si>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</si>
  <si>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</si>
  <si>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</si>
  <si>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</si>
  <si>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</si>
  <si>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</si>
  <si>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</si>
  <si>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</si>
  <si>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</si>
  <si>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</si>
  <si>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</si>
  <si>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</si>
  <si>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</si>
  <si>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</si>
  <si>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</si>
  <si>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</si>
  <si>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</si>
  <si>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</si>
  <si>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</si>
  <si>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</si>
  <si>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</si>
  <si>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</si>
  <si>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</si>
  <si>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</si>
  <si>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</si>
  <si>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</si>
  <si>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</si>
  <si>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</si>
  <si>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</si>
  <si>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</si>
  <si>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</si>
  <si>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</si>
  <si>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</si>
  <si>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</si>
  <si>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</si>
  <si>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</si>
  <si>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</si>
  <si>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</si>
  <si>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</si>
  <si>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</si>
  <si>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</si>
  <si>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</si>
  <si>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</si>
  <si>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</si>
  <si>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</si>
  <si>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</si>
  <si>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</si>
  <si>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</si>
  <si>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</si>
  <si>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</si>
  <si>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</si>
  <si>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</si>
  <si>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</si>
  <si>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</si>
  <si>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</si>
  <si>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</si>
  <si>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</si>
  <si>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</si>
  <si>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</si>
  <si>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</si>
  <si>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</si>
  <si>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</si>
  <si>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</si>
  <si>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</si>
  <si>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</si>
  <si>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</si>
  <si>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</si>
  <si>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</si>
  <si>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</si>
  <si>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</si>
  <si>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</si>
  <si>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</si>
  <si>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</si>
  <si>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</si>
  <si>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</si>
  <si>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</si>
  <si>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</si>
  <si>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</si>
  <si>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</si>
  <si>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</si>
  <si>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</si>
  <si>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</si>
  <si>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</si>
  <si>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</si>
  <si>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</si>
  <si>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</si>
  <si>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</si>
  <si>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</si>
  <si>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</si>
  <si>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</si>
  <si>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</si>
  <si>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</si>
  <si>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</si>
  <si>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</si>
  <si>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</si>
  <si>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</si>
  <si>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</si>
  <si>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</si>
  <si>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</si>
  <si>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</si>
  <si>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</si>
  <si>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</si>
  <si>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</si>
  <si>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</si>
  <si>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</si>
  <si>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</si>
  <si>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</si>
  <si>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</si>
  <si>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</si>
  <si>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</si>
  <si>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</si>
  <si>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</si>
  <si>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</si>
  <si>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</si>
  <si>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</si>
  <si>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</si>
  <si>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</si>
  <si>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</si>
  <si>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</si>
  <si>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</si>
  <si>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</si>
  <si>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</si>
  <si>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</si>
  <si>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</si>
  <si>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</si>
  <si>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</si>
  <si>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</si>
  <si>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</si>
  <si>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</si>
  <si>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</si>
  <si>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</si>
  <si>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</si>
  <si>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</si>
  <si>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</si>
  <si>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</si>
  <si>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</si>
  <si>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</si>
  <si>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</si>
  <si>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</si>
  <si>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</si>
  <si>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</si>
  <si>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</si>
  <si>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</si>
  <si>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</si>
  <si>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</si>
  <si>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</si>
  <si>
    <t>エピックジョイ</t>
    <phoneticPr fontId="13"/>
  </si>
  <si>
    <t>2新馬</t>
    <rPh sb="1" eb="3">
      <t xml:space="preserve">シンバ </t>
    </rPh>
    <phoneticPr fontId="13"/>
  </si>
  <si>
    <t>スタンリーテソーロ</t>
    <phoneticPr fontId="5"/>
  </si>
  <si>
    <t>クラリネットソナタ</t>
    <phoneticPr fontId="13"/>
  </si>
  <si>
    <t>リアライズオーラム</t>
    <phoneticPr fontId="13"/>
  </si>
  <si>
    <t>アレスグート</t>
    <phoneticPr fontId="13"/>
  </si>
  <si>
    <t>ルージュラナキラ</t>
    <phoneticPr fontId="13"/>
  </si>
  <si>
    <t>シスキン</t>
    <phoneticPr fontId="13"/>
  </si>
  <si>
    <t>パーリーラスター</t>
    <phoneticPr fontId="13"/>
  </si>
  <si>
    <t>フクノブルジュ</t>
    <phoneticPr fontId="5"/>
  </si>
  <si>
    <t>シンハナーダ</t>
    <phoneticPr fontId="13"/>
  </si>
  <si>
    <t>ウォーターリヒト</t>
    <phoneticPr fontId="13"/>
  </si>
  <si>
    <t>ブラウンラチェット</t>
    <phoneticPr fontId="13"/>
  </si>
  <si>
    <t>クニノハッピー</t>
    <phoneticPr fontId="5"/>
  </si>
  <si>
    <t>モズアスコット</t>
    <phoneticPr fontId="5"/>
  </si>
  <si>
    <t>ダノンミッション</t>
    <phoneticPr fontId="13"/>
  </si>
  <si>
    <t>チューラワンサ</t>
    <phoneticPr fontId="13"/>
  </si>
  <si>
    <t>タガノバビロン</t>
    <phoneticPr fontId="13"/>
  </si>
  <si>
    <t>カンサロス</t>
    <phoneticPr fontId="13"/>
  </si>
  <si>
    <t>ナイキスト</t>
    <phoneticPr fontId="13"/>
  </si>
  <si>
    <t>アマキヒ</t>
    <phoneticPr fontId="13"/>
  </si>
  <si>
    <t>エヴァンスウィート</t>
    <phoneticPr fontId="13"/>
  </si>
  <si>
    <t>ベンサレム</t>
    <phoneticPr fontId="13"/>
  </si>
  <si>
    <t>ミエスペランサ</t>
    <phoneticPr fontId="13"/>
  </si>
  <si>
    <t>ドウデュース</t>
    <phoneticPr fontId="13"/>
  </si>
  <si>
    <t>アームズレイン</t>
    <phoneticPr fontId="5"/>
  </si>
  <si>
    <t>２勝クラスにしてはかなりのスローペース戦。こうなってしまうと前に行った馬以外は厳しくなった。</t>
    <phoneticPr fontId="5"/>
  </si>
  <si>
    <t>スローペースを先行して楽に抜け出して勝利。今回は展開に恵まれているので準オープンは試金石な部分があるだろう。</t>
    <phoneticPr fontId="5"/>
  </si>
  <si>
    <t>少頭数でスローペースからの瞬発戦に。ラズベリームースが逃げ粘っていたが、人気のウォーターリヒトが最後に差し切って勝利。</t>
    <phoneticPr fontId="13"/>
  </si>
  <si>
    <t>ラズベリームースの楽逃げをあっさり捕らえて差し切り勝ち。地味ながら素質は高そうで、来年にマイル重賞を勝っておかしくなさそう。</t>
    <phoneticPr fontId="13"/>
  </si>
  <si>
    <t>少頭数でかなりのスローペースに。前に行った馬しかどうしようもないレースになった感じがします。</t>
    <phoneticPr fontId="13"/>
  </si>
  <si>
    <t>今回は能力上位でスローペースで展開に恵まれた。強い勝ちっぷりだったが、準オープンは試金石な部分かあるか。</t>
    <phoneticPr fontId="13"/>
  </si>
  <si>
    <t>ある程度ペースが流れた上で地力ははっきり問われた感じ。ここは１頭、重賞を勝てるぐらいの馬がいたようでシンハナーダは相当に強そう。</t>
    <phoneticPr fontId="13"/>
  </si>
  <si>
    <t>ある程度ペース流れた上に加速ラップ。時計もラップも超優秀で、陣営から来年の天皇賞秋の話が出たのも納得。早くオープンに来てほしい。</t>
    <phoneticPr fontId="13"/>
  </si>
  <si>
    <t>中盤が緩みすぎての超スローペース戦に。馬群が詰まって逆に決め手が問われた感じで、差し追い込み馬が上位独占の結果に。</t>
    <phoneticPr fontId="5"/>
  </si>
  <si>
    <t>初の1400mで最後は素晴らしい末脚を見せた。今回は超スローペースで特殊な展開だったのでペース流れてどこまでやれるか。</t>
    <phoneticPr fontId="5"/>
  </si>
  <si>
    <t>少頭数でスローペースで前に行かないと厳しい展開。人気のキャネルが好位からあっさりと抜け出して順当勝ち。</t>
    <phoneticPr fontId="5"/>
  </si>
  <si>
    <t>前走はスムーズさを欠く競馬。今回はベスト条件でルメールが完璧にエスコートして完勝。この条件が最も合う馬じゃないだろうか。</t>
    <phoneticPr fontId="5"/>
  </si>
  <si>
    <t>オープンのダート1400mとしてはかなりのスローペース。こうなると前に行った馬しかどうしようもなかった。</t>
    <phoneticPr fontId="5"/>
  </si>
  <si>
    <t>揉まれ弱い馬だが内枠から完璧な競馬ができた。今回はスローペースで展開に恵まれている。</t>
    <phoneticPr fontId="5"/>
  </si>
  <si>
    <t>平均ペースで流れて番手につけた２頭のワンツー決着に。エピックジョイが粘るプラチナジュビリーを差し切って勝利。</t>
    <phoneticPr fontId="13"/>
  </si>
  <si>
    <t>ここ２戦は距離が長かった感じ。今回は松山騎手の積極的な騎乗でスムーズな競馬ができていた。</t>
    <phoneticPr fontId="13"/>
  </si>
  <si>
    <t>少頭数でスローペースからの瞬発戦に。ラファドゥラが完璧な競馬から抜け出したが、最後はミエスペランサが外から鮮やかに差し切って勝利。</t>
    <phoneticPr fontId="13"/>
  </si>
  <si>
    <t>じっくり溜める競馬で最後は素晴らしい末脚。素質はかなり高そうだが、ミスエルテの子供だけに難しいところはありそう。</t>
    <phoneticPr fontId="13"/>
  </si>
  <si>
    <t>少頭数で超スローペースの展開。人気のベンサレムが先行策からあっさりと抜け出して順当勝ちとなった。</t>
    <phoneticPr fontId="13"/>
  </si>
  <si>
    <t>超スローペースを好位から完璧な競馬で勝利。今回は展開に恵まれており、準オープンが試金石という感じがします。</t>
    <phoneticPr fontId="13"/>
  </si>
  <si>
    <t>マイフォーエバーが玉砕先行策を取ったことでメンバーの割に速いペースに。しっかり流れたことで時計も速いハイレベル戦になった感じがします。</t>
    <phoneticPr fontId="13"/>
  </si>
  <si>
    <t>好位追走からソレルビュレットを競り落として勝利。１勝クラスにしては時計がかなり速いですし、今回はハイレベル戦じゃないだろうか。</t>
    <phoneticPr fontId="13"/>
  </si>
  <si>
    <t>中盤が緩んでの瞬発戦に。最後は大接戦になったが、エヴァンスウィートが差し比べを制して勝利。</t>
    <phoneticPr fontId="13"/>
  </si>
  <si>
    <t>血統的には全く短距離適性はなさそうな配合。折り合いが難しいので短めの距離が良いようで、これぐらいの距離がベストか。</t>
    <phoneticPr fontId="13"/>
  </si>
  <si>
    <t>ノーザンファーム生産馬多数でメンバーは揃っていたか。超スローペースの展開でアマキヒが逃げてそのまま押し切り勝ち。</t>
    <phoneticPr fontId="13"/>
  </si>
  <si>
    <t>上位人気の３頭がここはシンプルに強かった感じ。タガノバビロンとベリタバグスが後続を突き放してワンツー決着。</t>
    <phoneticPr fontId="13"/>
  </si>
  <si>
    <t>速いペースで流れながら上がりも優秀なレースラップ。京王杯2歳Sのような時計が記録されていますし、普通にレベルが高いレースだったか。</t>
    <phoneticPr fontId="13"/>
  </si>
  <si>
    <t>アーモンドアイの子供アロンズロッドの出走で注目されていた一戦。超スローペースで完全に行った行ったの結果になった。</t>
    <phoneticPr fontId="13"/>
  </si>
  <si>
    <t>アレスグートが先手を奪って速い流れ。後続もバテてしまった感じで、そのままアレスグートが押し切って勝利。</t>
    <phoneticPr fontId="13"/>
  </si>
  <si>
    <t>新馬戦にしても超スローペースの展開。逃げ馬が加速ラップで走ってしまえば、そりゃ後続はどうしようもなかった。</t>
    <phoneticPr fontId="13"/>
  </si>
  <si>
    <t>超スローペースを先行して完全に恵まれた。母父ダート馬でいずれはダートを走っているんじゃないだろうか。</t>
    <phoneticPr fontId="13"/>
  </si>
  <si>
    <t>先行馬が不在のメンバー構成。案の定の超スローペース戦になり、もう前に行った馬しかどうしようもないレースに。</t>
    <phoneticPr fontId="13"/>
  </si>
  <si>
    <t>超スローペースの逃げを打って完全に恵まれた印象。血統的に持続力タイプかもしれないが、今回は恵まれたと思います。</t>
    <phoneticPr fontId="13"/>
  </si>
  <si>
    <t>父ロードカナロア×母父ハービンジャーはベラジオオペラと同じ配合。時計はかなり優秀ですし、マイルの距離ならかなり期待できる馬か。</t>
    <phoneticPr fontId="13"/>
  </si>
  <si>
    <t>出遅れたが二の足で位置を取って完勝。時計は京王杯2歳Sレベルで素質は高そうだが、馬格が小さいので成長していけるかがポイントになる。</t>
    <phoneticPr fontId="13"/>
  </si>
  <si>
    <t>完全に２着馬に差されたように見えたが、驚異の粘り腰で差し返した。いかにも持続力勝負向きでペース流れた方が良さが出そう。</t>
    <phoneticPr fontId="13"/>
  </si>
  <si>
    <t>スタートは出遅れたが二の足で中団へ。最後は素晴らしい脚で差し切った。タガノビューティーの下ですし、東京マイルなら期待していい馬に見える。</t>
    <phoneticPr fontId="13"/>
  </si>
  <si>
    <t>これまでスタート遅くて後ろからになっていた馬を逃げさせたCデムーロの凄さ。今回はスローペースで展開は向いている。</t>
    <phoneticPr fontId="5"/>
  </si>
  <si>
    <t>未勝利戦にしてもそこまで速くない流れ。断然人気のクニノハッピーが先手を奪ってそのまま押し切り勝ち。</t>
    <phoneticPr fontId="5"/>
  </si>
  <si>
    <t>行き足つかず後ろからになったが最後は素晴らしい脚。ワンターンのダート戦が合いそうで、上のクラスでも通用していい。</t>
    <phoneticPr fontId="13"/>
  </si>
  <si>
    <t>速いペースで流れて前に行った馬は苦しくなった感じ。エンプレスフレームが粘っていたところをクラリネットソナタが差し切って勝利。</t>
    <phoneticPr fontId="13"/>
  </si>
  <si>
    <t>ハイペースでかなり厳しい展開だったがそのまま押し切って勝利。時計もまずまず優秀ですし、普通に上のクラスでもやれていいか。</t>
    <phoneticPr fontId="13"/>
  </si>
  <si>
    <t>超スローペースの逃げを打って完全に恵まれた印象。血統的にいずれダートを走っているかもしれない。</t>
    <phoneticPr fontId="13"/>
  </si>
  <si>
    <t>速いペースで流れながら上がりも優秀なレースラップ。同週のアルテミスSより速い時計が記録されていますし、普通にレベルが高いレースだったか。</t>
    <phoneticPr fontId="13"/>
  </si>
  <si>
    <t>レイニング</t>
    <phoneticPr fontId="13"/>
  </si>
  <si>
    <t>キアヌ</t>
    <phoneticPr fontId="5"/>
  </si>
  <si>
    <t>フリッカージャブ</t>
    <phoneticPr fontId="13"/>
  </si>
  <si>
    <t>エストゥペンダ</t>
    <phoneticPr fontId="13"/>
  </si>
  <si>
    <t>ウインブライト</t>
    <phoneticPr fontId="5"/>
  </si>
  <si>
    <t>カネラフィーナ</t>
    <phoneticPr fontId="13"/>
  </si>
  <si>
    <t>アロヒアリイ</t>
    <phoneticPr fontId="13"/>
  </si>
  <si>
    <t>ボルトテソーロ</t>
    <phoneticPr fontId="13"/>
  </si>
  <si>
    <t>サンダースノー</t>
    <phoneticPr fontId="13"/>
  </si>
  <si>
    <t>コントラポスト</t>
    <phoneticPr fontId="13"/>
  </si>
  <si>
    <t>パンジャタワー</t>
    <phoneticPr fontId="13"/>
  </si>
  <si>
    <t>ウインオーディン</t>
    <phoneticPr fontId="13"/>
  </si>
  <si>
    <t>フェルシナ</t>
    <phoneticPr fontId="13"/>
  </si>
  <si>
    <t>カンレイスキー</t>
    <phoneticPr fontId="13"/>
  </si>
  <si>
    <t>ディヴァインスター</t>
    <phoneticPr fontId="13"/>
  </si>
  <si>
    <t>カラヴァジェスティ</t>
    <phoneticPr fontId="13"/>
  </si>
  <si>
    <t>カラヴァジオ</t>
    <phoneticPr fontId="13"/>
  </si>
  <si>
    <t>ヨゾラノムコウニ</t>
    <phoneticPr fontId="5"/>
  </si>
  <si>
    <t>ロジャーバローズ</t>
    <phoneticPr fontId="5"/>
  </si>
  <si>
    <t>ベルブリエ</t>
    <phoneticPr fontId="13"/>
  </si>
  <si>
    <t>ハッピーロンドン</t>
    <phoneticPr fontId="13"/>
  </si>
  <si>
    <t>ハヤヤッコ</t>
    <phoneticPr fontId="13"/>
  </si>
  <si>
    <t>ハクサンバード</t>
    <phoneticPr fontId="13"/>
  </si>
  <si>
    <t>東京ダートは大雨の影響で土曜は高速馬場。スピード上位の先行馬がそのまま粘り込む結果に。断然人気のフリッカージャブが大楽勝となった。</t>
    <phoneticPr fontId="13"/>
  </si>
  <si>
    <t>初ダートでスピードを活かす競馬で楽勝。ここではスピードが全く違った感じで、タフなダートでどこまでやれるかは次走次第。</t>
    <phoneticPr fontId="13"/>
  </si>
  <si>
    <t>東京芝は雨の影響を受けていたが時計はそれなりに出ていた。ここはエストゥペンダが追い比べを制して勝利。</t>
    <phoneticPr fontId="13"/>
  </si>
  <si>
    <t>もともとデビュー前から調教が抜群に動いていた馬。今回は間隔をあけて馬体が増えていた通りにパワーアップしていたんだろう。</t>
    <phoneticPr fontId="13"/>
  </si>
  <si>
    <t>東京ダートは大雨の影響で土曜は高速馬場。スローペースの逃げを打てたキアヌが後続を突き放して圧勝となった。</t>
    <phoneticPr fontId="5"/>
  </si>
  <si>
    <t>初戦は揉まれこんで何もできず。今回は外枠から先手を奪ってパフォーマンス一変。緩い流れのマイペース逃げは打てていた。</t>
    <phoneticPr fontId="5"/>
  </si>
  <si>
    <t>東京芝は雨の影響を受けていたが時計はそれなりに出ていた。超スローペースからの追い比べを断然人気のカネラフィーナが制して勝利。</t>
    <phoneticPr fontId="13"/>
  </si>
  <si>
    <t>鞍上のコメント通りにズブさがありそうなタイプ。今回は超スローで差し切ったが、もう少しペース流れた方が良さそう。</t>
    <phoneticPr fontId="13"/>
  </si>
  <si>
    <t>東京芝は雨の影響を受けていたが時計はそれなりに出ていた。新馬戦らしいスローからの瞬発戦を断然人気のアロヒアリイが制して勝利。</t>
    <phoneticPr fontId="13"/>
  </si>
  <si>
    <t>スタートは出遅れ。それでも持ったままで差し切るあたり素質が違った。血統の裏付けもありますし、これはクラシックに乗ってもいい馬かも。</t>
    <phoneticPr fontId="13"/>
  </si>
  <si>
    <t>東京ダートは大雨の影響で土曜は高速馬場。そんな馬場にしては超のつくスローペースになり、もう前に行った馬しかどうしようもないレースに。</t>
    <phoneticPr fontId="13"/>
  </si>
  <si>
    <t>超高速馬場の超スローペース戦で先行してスムーズな競馬ができた。今回は恵まれた感じがします。</t>
    <phoneticPr fontId="13"/>
  </si>
  <si>
    <t>東京ダートは大雨の影響で土曜は高速馬場。速いペースで流れたが、人気の能力上位馬が先行してそのままワンツー決着。</t>
    <phoneticPr fontId="13"/>
  </si>
  <si>
    <t>叩き２戦目で順当に上昇して完勝。もともと素質は高そうですし、上のクラスでも即通用と見ていいだろう。</t>
    <phoneticPr fontId="13"/>
  </si>
  <si>
    <t>東京ダートは大雨の影響で土曜は高速馬場。そんな馬場でのスローペース戦になり、前に行った馬しかどうしようもないレースに。</t>
    <phoneticPr fontId="5"/>
  </si>
  <si>
    <t>特殊馬場のスロー戦で前々で競馬ができたのが良かった。成長はしているがここ２戦は恵まれた感じがあります。</t>
    <phoneticPr fontId="5"/>
  </si>
  <si>
    <t>東京芝は雨の影響を受けていたが時計はそれなりに出ていた。ここは少頭数だったが速いペースになり、人気の２頭が力の違いを見せてワンツー。</t>
    <phoneticPr fontId="13"/>
  </si>
  <si>
    <t>ハイペースを好位追走でここでは力が違った。最後の１ハロンは止まっているあたりマイルの距離がベストだろう。</t>
    <phoneticPr fontId="13"/>
  </si>
  <si>
    <t>東京芝は雨の影響を受けていたが時計はそれなりに出ていた。ここはかなり低レベルなメンバーで、さすがにここに入ればウインオーディンは勝てた感じ。</t>
    <phoneticPr fontId="13"/>
  </si>
  <si>
    <t>今回はあまりにも低調なメンバー相手に恵まれた。昇級して強い相手と戦うと厳しそうだが・・・</t>
    <phoneticPr fontId="13"/>
  </si>
  <si>
    <t>前半スローペースで前に行った馬がそのまま粘り込む結果に。人気のフェルシナがスムーズな競馬で順当勝ち。</t>
    <phoneticPr fontId="13"/>
  </si>
  <si>
    <t>１枠から好位を取って完璧な競馬ができていた。立ち回りセンスは優秀で相手なりに走れる馬かもしれない。</t>
    <phoneticPr fontId="13"/>
  </si>
  <si>
    <t>東京ダートは前日の大雨が残って超高速馬場。そんな馬場にしても速いペースだったが、先手を奪ったカンレイスキーがそのまま押し切って勝利。</t>
    <phoneticPr fontId="13"/>
  </si>
  <si>
    <t>先手を奪う競馬で押し切り勝ち。今回は特殊馬場で逃げる競馬ではあったが、ハイペースで逃げて強い内容。</t>
    <phoneticPr fontId="13"/>
  </si>
  <si>
    <t>少頭数でスローペースの展開。先手を奪ったディヴァインスターがガンバルマンの追撃をしのいで押し切り勝ち。</t>
    <phoneticPr fontId="13"/>
  </si>
  <si>
    <t>２戦目で先手を奪う競馬でそのまま押し切り勝ち。スローには恵まれたが、いかにも渋といダイワメジャー系の持続力タイプに見えます。</t>
    <phoneticPr fontId="13"/>
  </si>
  <si>
    <t>新馬戦にしても超スローペースで上がりに特化したレース。一団の隊列から決め手勝負になり、速い上がりを使えた差し馬が上位独占。</t>
    <phoneticPr fontId="13"/>
  </si>
  <si>
    <t>出遅れて超スローペースを後方から。直線でも大外を回る競馬で良く差し切った。ダート血統だが芝でキレる脚も持ったタイプか。</t>
    <phoneticPr fontId="13"/>
  </si>
  <si>
    <t>新馬戦らしく超スローから上がりだけのレースに。完全に前有利の展開だったが、人気のレイニングが圧巻の末脚を見せて差し切り勝ち。</t>
    <phoneticPr fontId="13"/>
  </si>
  <si>
    <t>超スローで前有利なレースを後ろから圧巻の末脚で差し切った。超良血馬だが国枝厩舎なので初戦は仕上げすぎていないはず。これはダービー候補かも。</t>
    <phoneticPr fontId="13"/>
  </si>
  <si>
    <t>東京ダートは前日の大雨が残って高速馬場。こういう馬場になると東京ダートは決め手が活きる傾向。このレースも差し追い込みタイプが上位独占の結果に。</t>
    <phoneticPr fontId="5"/>
  </si>
  <si>
    <t>外枠から脚を溜める競馬で差し切り勝ち。脚力はありそうだが、上のクラスに行くと展開待ちになりそう。</t>
    <phoneticPr fontId="5"/>
  </si>
  <si>
    <t>東京ダートは前日の大雨が残って高速馬場。こういう馬場になると東京ダートは決め手が活きる傾向。このレースも差し追い込みタイプが上位独占の結果に。</t>
    <phoneticPr fontId="13"/>
  </si>
  <si>
    <t>高速馬場で決め手が活きるレースで良さを活かせた。時計もまずまず良いので、上のクラスでも通用して良さそう。</t>
    <phoneticPr fontId="13"/>
  </si>
  <si>
    <t>東京ダートは前日の大雨が残って高速馬場。ハイペースで流れて前目の位置から速い上がりをまとめた馬が上位に来れた。</t>
    <phoneticPr fontId="13"/>
  </si>
  <si>
    <t>ハイペースを好位追走から抜け出して勝利。レースセンスに優れているので相手なりに走りそうな感じはします。</t>
    <phoneticPr fontId="13"/>
  </si>
  <si>
    <t>少頭数で超スローペースから上がりだけの競馬に。それにしても時計が遅いですし、あまりレベルが高いレースではなかったか。</t>
    <phoneticPr fontId="13"/>
  </si>
  <si>
    <t>2000mの距離がどうかと見ていたが、上手く折り合いをつけてこなしてきた。今回は超スローペースで地力が問われていない。</t>
    <phoneticPr fontId="13"/>
  </si>
  <si>
    <t>東京ダートは前日の大雨が残って高速馬場。スローペースから芝のような上がり勝負になり、最内を突いたウェイワードアクトが差し切って勝利。</t>
    <phoneticPr fontId="13"/>
  </si>
  <si>
    <t>前走は夏負けで力を出せなかったか。今回は実績ない高速馬場の上がり勝負でこれだけやれれば上出来。</t>
    <phoneticPr fontId="13"/>
  </si>
  <si>
    <t>２頭が引き離し気味に先行したがそれでもスローペース。先手を奪ったハクサンバードがそのまま押し切って勝利となった。</t>
    <phoneticPr fontId="13"/>
  </si>
  <si>
    <t>積極策でスローペースに持ち込んで押し切った。今回は展開に恵まれているが、スピードはあるので恵まれることは多そう。</t>
    <phoneticPr fontId="13"/>
  </si>
  <si>
    <t>2 1勝</t>
    <rPh sb="3" eb="4">
      <t>ショウ</t>
    </rPh>
    <phoneticPr fontId="5"/>
  </si>
  <si>
    <t>グラスシフォン</t>
    <phoneticPr fontId="5"/>
  </si>
  <si>
    <t>フォースミラクル</t>
    <phoneticPr fontId="5"/>
  </si>
  <si>
    <t>リアンベーレ</t>
    <phoneticPr fontId="13"/>
  </si>
  <si>
    <t>ルージュナリッシュ</t>
    <phoneticPr fontId="13"/>
  </si>
  <si>
    <t>ツインピークス</t>
    <phoneticPr fontId="13"/>
  </si>
  <si>
    <t>ザローズハーツ</t>
    <phoneticPr fontId="13"/>
  </si>
  <si>
    <t>ミスターメロディ</t>
    <phoneticPr fontId="13"/>
  </si>
  <si>
    <t>ゴールデンカイト</t>
    <phoneticPr fontId="13"/>
  </si>
  <si>
    <t>カザンラク</t>
    <phoneticPr fontId="13"/>
  </si>
  <si>
    <t>サミアド</t>
    <phoneticPr fontId="5"/>
  </si>
  <si>
    <t>ウィンドフォール</t>
    <phoneticPr fontId="13"/>
  </si>
  <si>
    <t>プロミストジーン</t>
    <phoneticPr fontId="5"/>
  </si>
  <si>
    <t>イントゥミスチーフ</t>
    <phoneticPr fontId="5"/>
  </si>
  <si>
    <t>ﾌﾟﾘｻﾞﾍﾞｰｼｮﾆｽﾄ</t>
    <phoneticPr fontId="5"/>
  </si>
  <si>
    <t>エンペラーワケア</t>
    <phoneticPr fontId="13"/>
  </si>
  <si>
    <t>セフィロ</t>
    <phoneticPr fontId="13"/>
  </si>
  <si>
    <t>ルヴァンスレーヴ</t>
    <phoneticPr fontId="5"/>
  </si>
  <si>
    <t>ﾌｫｰｳｨｰﾙﾄﾞﾗｲﾌﾞ</t>
    <phoneticPr fontId="5"/>
  </si>
  <si>
    <t>ソードマスター</t>
    <phoneticPr fontId="13"/>
  </si>
  <si>
    <t>ラブリーガール</t>
    <phoneticPr fontId="13"/>
  </si>
  <si>
    <t>ピコレッド</t>
    <phoneticPr fontId="13"/>
  </si>
  <si>
    <t>ティラトーレ</t>
    <phoneticPr fontId="13"/>
  </si>
  <si>
    <t>ホウキボシ</t>
    <phoneticPr fontId="13"/>
  </si>
  <si>
    <t>シヴァース</t>
    <phoneticPr fontId="13"/>
  </si>
  <si>
    <t>バトゥーキ</t>
    <phoneticPr fontId="5"/>
  </si>
  <si>
    <t>カンサロス</t>
    <phoneticPr fontId="5"/>
  </si>
  <si>
    <t>ゴールデンシロップ</t>
    <phoneticPr fontId="13"/>
  </si>
  <si>
    <t>ハヴァナゴールド</t>
    <phoneticPr fontId="13"/>
  </si>
  <si>
    <t>ユキワリザクラ</t>
    <phoneticPr fontId="13"/>
  </si>
  <si>
    <t>ズースター</t>
    <phoneticPr fontId="13"/>
  </si>
  <si>
    <t>超スローペースで団子状態での決め手比べに。後方から外を回したセフィロが大外一気で差し切り勝ちとなった。</t>
    <phoneticPr fontId="13"/>
  </si>
  <si>
    <t>超スローで展開が向かない中で外から鮮やかに差し切り勝ち。末脚を活かす競馬なら上でもやれて良さそう。</t>
    <phoneticPr fontId="13"/>
  </si>
  <si>
    <t>スローペースで流れて最後は横一線の大混戦に。0.3秒差に10頭が入りましたし、ごちゃついて不利を受ける馬も多いレースに。</t>
    <phoneticPr fontId="13"/>
  </si>
  <si>
    <t>スローペースを好位からスムーズな競馬ができた。立ち回りセンスに優れたタイプだが、この３連勝はかなり恵まれた感じもします。</t>
    <phoneticPr fontId="13"/>
  </si>
  <si>
    <t>スローペースで進んで基本的には前有利の展開。全く展開向いていなかったが。プロミストジーンが圧巻の末脚を見せて差し切り勝ち。</t>
    <phoneticPr fontId="5"/>
  </si>
  <si>
    <t>スローペースで展開向かない中で圧巻の末脚を見せた。東京コース以外でどうかだが、ダートのこれぐらいの距離なら強い馬かも。</t>
    <phoneticPr fontId="5"/>
  </si>
  <si>
    <t>そこまでペースも緩んだわけではなかったが終いのラップも時計も優秀。勝ったウィンドフォールが単純に強かったんじゃないだろうか。</t>
    <phoneticPr fontId="13"/>
  </si>
  <si>
    <t>２番手追走からあっさり抜け出して大楽勝。時計も優秀で終いのラップも優秀。オープンまで行ける馬じゃないだろうか。</t>
    <phoneticPr fontId="13"/>
  </si>
  <si>
    <t>いくらなんでも超スローペースの展開。こうなってしまうと前に行った馬しかどうしようもないレースに。</t>
    <phoneticPr fontId="5"/>
  </si>
  <si>
    <t>超スローペースの逃げで展開に恵まれた。これまでの戦績を見ても逃げた時だけ走れる馬じゃないだろうか。</t>
    <phoneticPr fontId="5"/>
  </si>
  <si>
    <t>新馬戦らしくスローペースからの上がり勝負に。先手を奪ったルージュナリッシュがそのまま押し切って勝利となった。</t>
    <phoneticPr fontId="13"/>
  </si>
  <si>
    <t>スローペースの逃げで展開に恵まれた。初戦は走らない国枝厩舎の馬ですし、使いつつの上昇には注意したいところ。</t>
    <phoneticPr fontId="13"/>
  </si>
  <si>
    <t>新馬戦らしくスローペースからの上がり勝負に。先手を奪ったカザンラクがそのまま押し切って勝利となった。</t>
    <phoneticPr fontId="13"/>
  </si>
  <si>
    <t>超スローペースの逃げが打てたが、加速ラップで1分48秒4の時計で走れていれば普通に強い馬かもしれない。</t>
    <phoneticPr fontId="13"/>
  </si>
  <si>
    <t>ハイペースで流れて地力がはっきり問われる展開。人気のゴールデンカイトがスムーズに好位から抜け出して順当勝ち。</t>
    <phoneticPr fontId="13"/>
  </si>
  <si>
    <t>出遅れたが二の足で位置を取ってスムーズな競馬。初戦はハイレベル戦でしたし、これぐらいは走れて当然の馬だろう。</t>
    <phoneticPr fontId="13"/>
  </si>
  <si>
    <t>超スローペースで上がり３ハロンだけの瞬発戦に。ある程度の位置にいないと勝負にならなかった感じだ。</t>
    <phoneticPr fontId="13"/>
  </si>
  <si>
    <t>課題のスタートを決めて超スローを前付けして完璧な競馬ができた。もう少しスタミナを活かして良さそうなので上で通用してもいい。</t>
    <phoneticPr fontId="13"/>
  </si>
  <si>
    <t>スローペースで前有利の展開。トーケンサワーが粘っていたが、最後の最後にツインピークスとスペードギニーが差し込んできてワンツー決着。</t>
    <phoneticPr fontId="13"/>
  </si>
  <si>
    <t>若干出負けして後方から。スローペースで展開は向かなかったが、大外一気で素晴らしい末脚を見せた。血統的にどこに適性があるかが難しい。</t>
    <phoneticPr fontId="13"/>
  </si>
  <si>
    <t>そこそこペースが流れたとはいえ上がりが掛かって時計もちょっと遅すぎ。低レベル戦だったんじゃないだろうか。</t>
    <phoneticPr fontId="13"/>
  </si>
  <si>
    <t>ダート２戦目で先行してスムーズな競馬ができた。今回は低指数戦で時計もかなり遅い感じがします。</t>
    <phoneticPr fontId="13"/>
  </si>
  <si>
    <t>平均ペースで流れて地力がはっきり問われる展開。フォースミラクルがスムーズに捌いて圧勝となった。</t>
    <phoneticPr fontId="5"/>
  </si>
  <si>
    <t>前走は包まれて追い出しが遅れていた。今回はスムーズな競馬で大楽勝。上のクラスでも通用しそうだ。</t>
    <phoneticPr fontId="5"/>
  </si>
  <si>
    <t>超スローペースでレース上がりは33.8。こうなってしまうと前で競馬ができた馬しかどうしようもなかった感じ。</t>
    <phoneticPr fontId="13"/>
  </si>
  <si>
    <t>キレはない馬だが逃げる競馬で押し切り勝ち。超スローで恵まれたが、リトルジャイアンツの未勝利の内容からも上で通用して良さそう。</t>
    <phoneticPr fontId="13"/>
  </si>
  <si>
    <t>スローペースで流れたが前有利の展開にはならず。じっくり溜めたラブリーガールが外から鮮やかに差し切って勝利。</t>
    <phoneticPr fontId="13"/>
  </si>
  <si>
    <t>スタートで出遅れ。じっくり溜める競馬でここでは力が違った。今回はメンバーレベルに恵まれた感じがあります。</t>
    <phoneticPr fontId="13"/>
  </si>
  <si>
    <t>新馬戦にしても中盤が緩んでのスローペース戦に。こうなると前に行った馬しかどうしようもなかったか。</t>
    <phoneticPr fontId="13"/>
  </si>
  <si>
    <t>スローペースを先行してスムーズな競馬ができた。最後に２着馬に詰め寄られたのを見ても1400mよりは1200mの方がいいタイプの馬か。</t>
    <phoneticPr fontId="13"/>
  </si>
  <si>
    <t>スローペースで上がり３ハロンの瞬発戦に。前に行った３頭がそのまま粘り込むようなレースになった。</t>
    <phoneticPr fontId="13"/>
  </si>
  <si>
    <t>スローペースの先行策であっさり抜け出して勝利。展開には恵まれたが、エアデジャヴーの血統なら持続力タイプかも。</t>
    <phoneticPr fontId="13"/>
  </si>
  <si>
    <t>ホウキボシが先手を奪ってスローペース。さすがに後ろの馬はどうしようもない展開だった感じがします。</t>
    <phoneticPr fontId="13"/>
  </si>
  <si>
    <t>休み明けだったが超スローペースの逃げで展開に恵まれた。ダート適性は高そうだが揉まれてどうかはわからない。</t>
    <phoneticPr fontId="13"/>
  </si>
  <si>
    <t>少頭数で中盤がかなり緩むスローペース戦に。逆に決め手が問われた感じで、グラスシフォンとノットファウンドが後続を突き放してワンツー。</t>
    <phoneticPr fontId="5"/>
  </si>
  <si>
    <t>少頭数のスローペース戦で決め手を存分に発揮できた。脚力はあるタイプだが、昇級すると展開待ちになりそう。</t>
    <phoneticPr fontId="5"/>
  </si>
  <si>
    <t>スローペースから上がり３ハロンの瞬発戦に。ここはシンプルに上位に走った３頭が強かったんじゃないだろうか。</t>
    <phoneticPr fontId="13"/>
  </si>
  <si>
    <t>今回はスローペースを先行して完璧な競馬ができた。それでも倒した相手はなかなか優秀ですし、上のクラスでも通用しそう。</t>
    <phoneticPr fontId="13"/>
  </si>
  <si>
    <t>しっかりとペースが流れて地力は問われた印象。シンプルに人気２頭が能力上位だったんじゃないだろうか。</t>
    <phoneticPr fontId="5"/>
  </si>
  <si>
    <t>いつもより位置が取れて最後は末脚を存分に活かし切れた。脚力は上のクラスでも通用しそうだが、展開待ちになる可能性はある。</t>
    <phoneticPr fontId="5"/>
  </si>
  <si>
    <t>スローペースで上がり３ハロンの瞬発戦に。前有利の展開だったが、ウインエーデルが１頭違う末脚を見せて差し切り勝ち。</t>
    <phoneticPr fontId="13"/>
  </si>
  <si>
    <t>調教抜群で明らかに馬が変わっていた感じ。ワンターンで決め手を存分に活かせる条件なら牝馬重賞でも楽しみアリ。</t>
    <phoneticPr fontId="13"/>
  </si>
  <si>
    <t>平均ペースで流れたがイン馬場が荒れていたからか差しが決まる展開。最後は大混戦の中をゴールデンシロップが差し切って勝利。</t>
    <phoneticPr fontId="13"/>
  </si>
  <si>
    <t>２－３走前も最後は脚を使えていた。今回は外からの差しが決まるレースでハンデ戦で上手くハマった感じがします。</t>
    <phoneticPr fontId="13"/>
  </si>
  <si>
    <t>この時間になると東京芝は外の方が伸びる馬場だったか。外枠からスムーズに立ち回ったユキワリザクラが接戦を制して勝利。</t>
    <phoneticPr fontId="13"/>
  </si>
  <si>
    <t>長期休養明けだったがスローペースを先行してスムーズな競馬ができていた。叩いた上積みはありそうだが今回は恵まれている。</t>
    <phoneticPr fontId="13"/>
  </si>
  <si>
    <t>2新馬</t>
    <phoneticPr fontId="13"/>
  </si>
  <si>
    <t>マピュース</t>
    <phoneticPr fontId="13"/>
  </si>
  <si>
    <t>スパルタンキング</t>
    <phoneticPr fontId="13"/>
  </si>
  <si>
    <t>マウンテンエース</t>
    <phoneticPr fontId="5"/>
  </si>
  <si>
    <t>スクレイピング</t>
    <phoneticPr fontId="13"/>
  </si>
  <si>
    <t>トランセンド</t>
    <phoneticPr fontId="13"/>
  </si>
  <si>
    <t>ジュンアサヒソラ</t>
    <phoneticPr fontId="13"/>
  </si>
  <si>
    <t>エンプレスフレーム</t>
    <phoneticPr fontId="13"/>
  </si>
  <si>
    <t>エルマーゴ</t>
    <phoneticPr fontId="13"/>
  </si>
  <si>
    <t>インプロペリア</t>
    <phoneticPr fontId="13"/>
  </si>
  <si>
    <t>エンブロイダリー</t>
    <phoneticPr fontId="13"/>
  </si>
  <si>
    <t>ミラーオブマインド</t>
    <phoneticPr fontId="13"/>
  </si>
  <si>
    <t>ナファロア</t>
    <phoneticPr fontId="13"/>
  </si>
  <si>
    <t>ミュゼスルタン</t>
    <phoneticPr fontId="13"/>
  </si>
  <si>
    <t>ロートホルン</t>
    <phoneticPr fontId="13"/>
  </si>
  <si>
    <t>パワースナッチ</t>
    <phoneticPr fontId="13"/>
  </si>
  <si>
    <t>レイクストライプス</t>
    <phoneticPr fontId="13"/>
  </si>
  <si>
    <t>アメリカンファラオ</t>
    <phoneticPr fontId="13"/>
  </si>
  <si>
    <t>サトノパトリオット</t>
    <phoneticPr fontId="13"/>
  </si>
  <si>
    <t>ラフエイジアン</t>
    <phoneticPr fontId="13"/>
  </si>
  <si>
    <t>レガトゥス</t>
    <phoneticPr fontId="13"/>
  </si>
  <si>
    <t>ヴェサリウス</t>
    <phoneticPr fontId="13"/>
  </si>
  <si>
    <t>ザファクター</t>
    <phoneticPr fontId="13"/>
  </si>
  <si>
    <t>フラーハ</t>
    <phoneticPr fontId="13"/>
  </si>
  <si>
    <t>同日の１勝クラスと同じ時計でレベルはそれなりに高かったはず。外からスパルタンキングが鮮やかな末脚で差し切って勝利。</t>
    <phoneticPr fontId="13"/>
  </si>
  <si>
    <t>スタートは出遅れたが外から伸び伸びと走れたことで素晴らしい末脚を見せた。同日の１勝クラスと時計は同じですし、上のクラスでも通用する。</t>
    <phoneticPr fontId="13"/>
  </si>
  <si>
    <t>中盤がかなり緩んだことで差しが決まるレースに。後方にいた馬で上位独占の結果になった。</t>
    <phoneticPr fontId="13"/>
  </si>
  <si>
    <t>今回も出遅れたが良馬場で時計が掛かった事で差し切り勝ち。脚力は上のクラスでも通用していい。</t>
    <phoneticPr fontId="13"/>
  </si>
  <si>
    <t>テンがかなり遅かったが中盤はまずまず流れての終い勝負。後半1000mで全体時計をかなり押し上げていますし、上位２頭は普通に強い競馬をしている。</t>
    <phoneticPr fontId="13"/>
  </si>
  <si>
    <t>イスラボニータ産駒らしい長く脚を使ったこその馬。今回は時計も優秀なので上のクラスでもやれていいか。</t>
    <phoneticPr fontId="13"/>
  </si>
  <si>
    <t>好位追走からあっさりと抜け出して完勝。最後はソラを使った感じもしますし、上のクラスで通用していいか。</t>
    <phoneticPr fontId="13"/>
  </si>
  <si>
    <t>新馬戦にしても超スローペース。完全に上がり３ハロンだけの競馬になり、人気の２頭が決め手の違いを見せてワンツー決着。</t>
    <phoneticPr fontId="13"/>
  </si>
  <si>
    <t>超スローペースの決め手勝負で人気に応えて勝利。今回は道中負荷が全くなかったので、次走が試金石のレースとなりそうだ。</t>
    <phoneticPr fontId="13"/>
  </si>
  <si>
    <t>東京マイルの新馬戦にしては調教動いている馬がおらずでメンバーは低調。相対的にインプロペリアが逃げ切ったという感じか。</t>
    <phoneticPr fontId="13"/>
  </si>
  <si>
    <t>案外低調なメンバー相手にスローペースの逃げで押し切り勝ち。今後どこまで上げていけるか。</t>
    <phoneticPr fontId="13"/>
  </si>
  <si>
    <t>少頭数だったがそれにしても前半が緩んで超スローペース。ある程度の位置につけないとどうしようもないレースだったか。</t>
    <phoneticPr fontId="13"/>
  </si>
  <si>
    <t>超スローペースだったがここでは脚力は全く違った。まともなら重賞級なはずで、阪神JFも普通に通用して驚けないはず。</t>
    <phoneticPr fontId="13"/>
  </si>
  <si>
    <t>速いペースで流れて地力がはっきり問われる展開。最後は人気の３頭で上位独占の結果となった。</t>
    <phoneticPr fontId="13"/>
  </si>
  <si>
    <t>じっくり溜める競馬で芸術的な捌きを見せて差し切り勝ち。じっくり溜める競馬で本格化しつつある。</t>
    <phoneticPr fontId="13"/>
  </si>
  <si>
    <t>平均ペースで流れてある程度の位置を取った人気馬が順当に走った感じ。ビートエモーションがセントラルヴァレーとの競り合いを制して勝利。</t>
    <phoneticPr fontId="5"/>
  </si>
  <si>
    <t>今回は位置を取りに行く競馬でパフォーマンスを上げてきた。レースレベル的に上のクラスではどうだろうか。</t>
    <phoneticPr fontId="5"/>
  </si>
  <si>
    <t>前半が超スローだったがアバンデルが一気に動いたのでラスト７ハロンのロンスパ戦に。これだけ長く脚を使うレースになったので地力は問われたはず。</t>
    <phoneticPr fontId="13"/>
  </si>
  <si>
    <t>スタートは出遅れ。それでもなんとか折り合いをつけて最後は差し切った。まだ適性条件はわからないが、素質はオープン級に見えます。</t>
    <phoneticPr fontId="13"/>
  </si>
  <si>
    <t>前半がかなりのスローペースからの瞬発戦に。先行したプラウドヘリテージが粘っていたが、人気のリアレストが鬼脚を見せて差し切り勝ち。</t>
    <phoneticPr fontId="5"/>
  </si>
  <si>
    <t>スローペースで前有利の展開を１頭だけ別次元の脚で突き抜けた。この条件以外ではわからないが、この条件ならオープンは勝てる。</t>
    <phoneticPr fontId="5"/>
  </si>
  <si>
    <t>中盤がかなり緩んだことで前に行った馬しかどうしようもない展開に。内枠先行馬が上位独占の結果になった。</t>
    <phoneticPr fontId="13"/>
  </si>
  <si>
    <t>未勝利勝ちと同じ舞台でパフォーマンス一変。これぐらいの距離が合っていたが、今回は完璧な競馬ができている。</t>
    <phoneticPr fontId="13"/>
  </si>
  <si>
    <t>先行馬はやり合って苦しくなったがペース自体はそこまで速くならず。好位から早めに動いたヴェサリウスが抜け出して勝利。</t>
    <phoneticPr fontId="13"/>
  </si>
  <si>
    <t>有力馬がスムーズさを欠く中で相対的に完璧な競馬ができた。準オープンは相手も強いのでどこまで。</t>
    <phoneticPr fontId="13"/>
  </si>
  <si>
    <t>オープンにしては低調なメンバー。中盤が緩んでペースが流れなかったので、ある程度の位置にいないと厳しかったか。</t>
    <phoneticPr fontId="5"/>
  </si>
  <si>
    <t>もう条件戦時代からオープンレベルで走れていた馬。ここに来て成長してるが、今回はメンバーに恵まれた感じがあるのがどうだろう。</t>
    <phoneticPr fontId="5"/>
  </si>
  <si>
    <t>藤懸騎手のショウナンアレスがたまによくやる特攻大逃げを打って縦長の隊列。相対的に好位で恵まれた馬のワンツー決着。</t>
    <phoneticPr fontId="13"/>
  </si>
  <si>
    <t>折り合いに不安があった馬が大逃げ馬が出たことで２番手で完璧にハマった印象。今回は恵まれたと思います。</t>
    <phoneticPr fontId="13"/>
  </si>
  <si>
    <t>先行馬が競り合ってかなりのハイペース戦に。その影響で走破時計も速くなった感じで、なかなかのハイレベル戦だったか。</t>
    <phoneticPr fontId="13"/>
  </si>
  <si>
    <t>課題のスタートを決めて中団で競馬ができたのが大きかった。時計は優秀ですし、この条件なら上のクラスでもやれる。</t>
    <phoneticPr fontId="13"/>
  </si>
  <si>
    <t>少頭数でスローペースからの瞬発戦に。アルテミスSでも見せ場を作れていたマピュースが差し切って勝利となった。</t>
    <phoneticPr fontId="13"/>
  </si>
  <si>
    <t>好位追走からスムーズな競馬で差し切り勝ち。血統的に芝でどこまでやれるかが微妙なところで、次走がG1だとどこまでやれるだろうか。</t>
    <phoneticPr fontId="13"/>
  </si>
  <si>
    <t>出走メンバーレベルは微妙。落馬でカラ馬の影響もありそうだったが、人気のフラーハが抜け出して順当勝ち。</t>
    <phoneticPr fontId="13"/>
  </si>
  <si>
    <t>距離短縮でスムーズな競馬でここでは上位だった。今回はレースレベル的にも評価は微妙。</t>
    <phoneticPr fontId="13"/>
  </si>
  <si>
    <t>この条件にしてはペースが流れた印象。それでもバナマンテソーロが粘っていたが、最後はマウンテンエースが素晴らしい脚を見せて差し切り勝ち。</t>
    <phoneticPr fontId="5"/>
  </si>
  <si>
    <t>これまで高速馬場や超スローなど展開が向かないレースばかり。今回は良馬場でペースが流れて末脚をフルに発揮できた。</t>
    <phoneticPr fontId="5"/>
  </si>
  <si>
    <t>ロートホルンが逃げてミドルペース。その割に上がりも掛からずで走破時計1:45:9はかなり優秀か。上位馬はなかなかレベルが高そう。</t>
    <phoneticPr fontId="13"/>
  </si>
  <si>
    <t>２戦目で逃げる競馬でパフォーマンス一変。キレがなさそうな馬で、数世代上のウィズグレイスに似たタイプに見えます。</t>
    <phoneticPr fontId="13"/>
  </si>
  <si>
    <t>新馬戦にしても中盤が緩んでスローペースの展開。最後はレイクストライプスとルグランヴァンの２頭が３着以下を突き放してワンツー。</t>
    <phoneticPr fontId="13"/>
  </si>
  <si>
    <t>外枠好位追走からあっさりと抜け出して完勝。今回はスローだったので、ペース流れてどこまでやれるか。</t>
    <phoneticPr fontId="13"/>
  </si>
  <si>
    <t>２歳新馬にしても超スローペースの展開。最後は上がり３ハロンの瞬発戦をサトノパトリオットが制して勝利。</t>
    <phoneticPr fontId="13"/>
  </si>
  <si>
    <t>若干出遅れたが超スローペースで途中で動いて押し切り勝ち。素質はありそうだが、今回はスローすぎて評価が難しいところ。</t>
    <phoneticPr fontId="13"/>
  </si>
  <si>
    <t>マイネルステラートがぶっ飛ばしてかなり速いペース。最後は全馬がバテバテになった感じで、パワースナッチとマイネルフーガが３着以下を突き放してワンツー。</t>
    <phoneticPr fontId="13"/>
  </si>
  <si>
    <t>ルクソールカフェ</t>
    <phoneticPr fontId="13"/>
  </si>
  <si>
    <t>トゥーダーンホット</t>
    <phoneticPr fontId="13"/>
  </si>
  <si>
    <t>へニーガイスト</t>
    <phoneticPr fontId="5"/>
  </si>
  <si>
    <t>東京ダートは雨の影響残って稍重馬場。実績からも８枠２頭が能力抜けていた印象。その８枠が３着以下を大きく突き放して圧巻のレコード決着となった。</t>
    <phoneticPr fontId="13"/>
  </si>
  <si>
    <t>稍重馬場とはいえ超高速ではない馬場で２歳レコード。揉まれなければ相当に強そうで、素質はオープン級じゃないだろうか。</t>
    <phoneticPr fontId="13"/>
  </si>
  <si>
    <t>メンバーレベルはまずまず。抜群のスタートを切ったソーダーンライトがマイペースの逃げを打ってそのまま押し切り勝ち。</t>
    <phoneticPr fontId="13"/>
  </si>
  <si>
    <t>抜群のスタートから逃げてそのまま押し切り勝ち。血統イメージ通りに短いところでスピードを活かしてこその馬か。</t>
    <phoneticPr fontId="13"/>
  </si>
  <si>
    <t>前半スローペースからラスト３ハロンの瞬発戦に。良血の人気２頭が順当にワンツー決着となった。</t>
    <phoneticPr fontId="13"/>
  </si>
  <si>
    <t>ベストシーン</t>
    <phoneticPr fontId="13"/>
  </si>
  <si>
    <t>東京ダートは雨の影響残って稍重馬場。ここは断然人気のヘニーガイストが外枠からあっさり抜け出してのワンサイドゲームとなった。</t>
    <phoneticPr fontId="5"/>
  </si>
  <si>
    <t>出遅れ気味だったが外枠で即座にカバー。直線は外からあっさり突き抜けてワンサイドゲームだった。揉まれてどうかだが時計はかなり優秀。</t>
    <phoneticPr fontId="5"/>
  </si>
  <si>
    <t>グーテンベルク</t>
    <phoneticPr fontId="13"/>
  </si>
  <si>
    <t>ピュアキアン</t>
    <phoneticPr fontId="5"/>
  </si>
  <si>
    <t>ナチュラルライズ</t>
    <phoneticPr fontId="13"/>
  </si>
  <si>
    <t>ヴォラティル</t>
    <phoneticPr fontId="13"/>
  </si>
  <si>
    <t>サルヴァトーレ</t>
    <phoneticPr fontId="5"/>
  </si>
  <si>
    <t>ミラビリスマジック</t>
    <phoneticPr fontId="13"/>
  </si>
  <si>
    <t>マツリダゴッホ</t>
    <phoneticPr fontId="13"/>
  </si>
  <si>
    <t>中盤部分がかなり緩んでラスト３ハロンの瞬発戦に。人気のグーテンベルクが番手からスムーズな競馬で抜け出して順当勝ち。</t>
    <phoneticPr fontId="13"/>
  </si>
  <si>
    <t>スッと先行してここでは力が違った。シンハリーズの血統で良血馬ではあるが、母父スクリーンヒーローの色は強く出ているイメージ。</t>
    <phoneticPr fontId="13"/>
  </si>
  <si>
    <t>東京ダートは雨の影響残って稍重馬場。速いペースで地力ははっきり問われた感じで、ここはダノンザボルケーノの力が違った。</t>
    <phoneticPr fontId="13"/>
  </si>
  <si>
    <t>前走はハイレベル戦で上位好走。ここでは能力上位だった感じで、勝ちっぷりからしても上で通用していいか。</t>
    <phoneticPr fontId="13"/>
  </si>
  <si>
    <t>前半スローペースからかなりのロンスパ戦に。さすがに前に行った馬は苦しくなった感じで、人気の差し馬が上位独占の結果に。</t>
    <phoneticPr fontId="13"/>
  </si>
  <si>
    <t>距離延長が良かったことに加えてルメール騎手が完璧に乗ってきた。長めの条件なら２勝クラスぐらいであれば通用してもいい。</t>
    <phoneticPr fontId="13"/>
  </si>
  <si>
    <t>ピュアキアンが先手を奪って道中緩まずのミドルペース。しっかりとスタミナは問われたが、ピュアキアンがそのまま押し切って逃げ切り勝ち。</t>
    <phoneticPr fontId="5"/>
  </si>
  <si>
    <t>揉まれない競馬でこその馬。今回はミドルペースの逃げで押し切った。準オープンは相手が強いのでクラス慣れが必要かも。</t>
    <phoneticPr fontId="5"/>
  </si>
  <si>
    <t>東京ダートは雨の影響残って稍重馬場。先行馬多数で速いペースになったことで、差し追い込み馬が上位独占の結果に。</t>
    <phoneticPr fontId="5"/>
  </si>
  <si>
    <t>ハイペースで前が止まる展開をビュイックに完璧にエスコートされたか。これまで戦ってきた相手からもオープンでやれてもよさそう。</t>
    <phoneticPr fontId="5"/>
  </si>
  <si>
    <t>GIIIレベルのメンバーが揃っていた一戦。ペースも流れてしっかり地力が問われた感じで、このレースはレベルが高いと見ていいんじゃないだろうか。</t>
    <phoneticPr fontId="13"/>
  </si>
  <si>
    <t>母父ヴィクトワールピサの色が強く出た末脚タイプ。重賞級のメンバー相手に勝ち切りましたし、これなら東京新聞杯はチャンス十分。</t>
    <phoneticPr fontId="13"/>
  </si>
  <si>
    <t>前半スローペースから決め手が問われる展開。最後は接戦となったが、好位からスムーズな競馬ができたミラビリスマジックが順当勝ち。</t>
    <phoneticPr fontId="13"/>
  </si>
  <si>
    <t>スタートを決めて好位から完璧な競馬ができていた。立ち回りに優れたタイプで、ペース流れてどこまでやれるかはまだ疑問。</t>
    <phoneticPr fontId="13"/>
  </si>
  <si>
    <t>ヘルヴェティオス</t>
    <phoneticPr fontId="5"/>
  </si>
  <si>
    <t>マクフィ</t>
    <phoneticPr fontId="5"/>
  </si>
  <si>
    <t>ブルーベリーフィズ</t>
    <phoneticPr fontId="13"/>
  </si>
  <si>
    <t>ダンツファイター</t>
    <phoneticPr fontId="13"/>
  </si>
  <si>
    <t>ウィクトルウェルス</t>
    <phoneticPr fontId="13"/>
  </si>
  <si>
    <t>リアライズカミオン</t>
    <phoneticPr fontId="13"/>
  </si>
  <si>
    <t>ジュタ</t>
    <phoneticPr fontId="13"/>
  </si>
  <si>
    <t>ディアナザール</t>
    <phoneticPr fontId="13"/>
  </si>
  <si>
    <t>コンプレキシティ</t>
    <phoneticPr fontId="13"/>
  </si>
  <si>
    <t>未勝利戦にしてもかなりのスローペース戦。さすがに前にいないとどうしようもないレースだったか。</t>
    <phoneticPr fontId="5"/>
  </si>
  <si>
    <t>スタートは出遅れ。それでも位置を取りに行ったビュイックのファインプレイ。今回はスロー戦なので次走で真価は判断。</t>
    <phoneticPr fontId="5"/>
  </si>
  <si>
    <t>序盤はペース流れたが４コーナー地点でいったん緩んで直線では決め手も問われる展開。走破時計もまずまず優秀ですし、それなりにレベルは高かったか。</t>
    <phoneticPr fontId="13"/>
  </si>
  <si>
    <t>初戦は超大型馬で動ききれず。今回は２戦目でワンターン条件の外枠で一気に上げてきた。時計もまずまず優秀に見えます。</t>
    <phoneticPr fontId="13"/>
  </si>
  <si>
    <t>ある程度ペースも流れて地力は問われたか。最後は人気の２頭が順当にワンツー決着となった。</t>
    <phoneticPr fontId="13"/>
  </si>
  <si>
    <t>ビュイック騎手らしい外枠で出していきながらも脚を溜める好騎乗。ひとまず出し切った感じがするので、昇級するとどれだけ成長があるかが鍵。</t>
    <phoneticPr fontId="13"/>
  </si>
  <si>
    <t>タッチザシーリングが逃げて超スローペース。人気のウィクトルウェルスが早めに動いて順当勝ちとなった。</t>
    <phoneticPr fontId="13"/>
  </si>
  <si>
    <t>４コーナー地点で逃げ馬に並びかけて潰しに行くような競馬。ルメールがこういう競馬を選択したということはキレはない持続力型か。</t>
    <phoneticPr fontId="13"/>
  </si>
  <si>
    <t>シゲルソロソロ</t>
    <phoneticPr fontId="5"/>
  </si>
  <si>
    <t>ランハッピー</t>
    <phoneticPr fontId="5"/>
  </si>
  <si>
    <t>序盤ペースは流れたが４コーナー地点でいったん緩んでからの瞬発戦に。ここはりアライズカミオンの能力が抜けていたか。</t>
    <phoneticPr fontId="13"/>
  </si>
  <si>
    <t>大型馬で勝負所の反応も怪しかったが、エンジン掛かってからは力が違った。いかにも使って良くなりそうな馬に見えます。血統的に揉まれると怪しそう。</t>
    <phoneticPr fontId="13"/>
  </si>
  <si>
    <t>しっかりとペースが流れたことで前に行った馬はパッタリと止まった。差し追い込み馬で上位独占の結果に。</t>
    <phoneticPr fontId="5"/>
  </si>
  <si>
    <t>脚の使いどころが難しい馬だが、今回は上手く末脚を伸ばすことができた。時計的にも昇級すると苦戦しそう。</t>
    <phoneticPr fontId="5"/>
  </si>
  <si>
    <t>シンフォーエーバーが自身の良さを出すために飛ばし気味に逃げる展開。縦長の隊列で前目の馬しか来れないレースになった。</t>
    <phoneticPr fontId="13"/>
  </si>
  <si>
    <t>血統的にも1800mの距離では長いと見ていた馬。今回はマイルに距離を短くして順当にパフォーマンスを上げてきた。</t>
    <phoneticPr fontId="13"/>
  </si>
  <si>
    <t>タッチウッド</t>
    <phoneticPr fontId="13"/>
  </si>
  <si>
    <t>スローペースから上がり３ハロンの瞬発戦に。直線でスムーズに決め手を活かせた馬が上位に来れた感じ。</t>
    <phoneticPr fontId="13"/>
  </si>
  <si>
    <t>立ち回りセンスに優れたタイプで今回も完璧な競馬ができている。準オープンあたりが試金石になりそうだ。</t>
    <phoneticPr fontId="13"/>
  </si>
  <si>
    <t>２勝クラスにしてはスローペースだったがそれでも差しが決まるレースに。上がり１位～３位の馬が上位独占の結果になった。</t>
    <phoneticPr fontId="5"/>
  </si>
  <si>
    <t>もうこのクラスでは上位だった。直線入り口では窮屈だったが、上手く外に出してヴァンドームと併せ馬に持ち込んだ鞍上の好騎乗。</t>
    <phoneticPr fontId="5"/>
  </si>
  <si>
    <t>準オープンクラスにしてはかなりのスローペース戦に。こうなってしまうと前に行った馬でワンツーなのも仕方ない。</t>
    <phoneticPr fontId="13"/>
  </si>
  <si>
    <t>超スローの逃げに恵まれたが長期休養明けで勝ち切ったんだから立派。半兄ノースブリッジがドゥラメンテの力でスケールアップしたような馬か。</t>
    <phoneticPr fontId="13"/>
  </si>
  <si>
    <t>世代上位の馬が揃ったハイレベル戦。ハイペースでしっかりペースも流れた感じで、普通に考えてハイレベル戦じゃないだろうか。</t>
    <phoneticPr fontId="13"/>
  </si>
  <si>
    <t>出遅れて道中はかなり折り合いを欠く競馬。それでハイレベルなメンバー相手に勝ち切るんだから相当に強い馬だろう。</t>
    <phoneticPr fontId="13"/>
  </si>
  <si>
    <t>シユーニ/ドゥラメンテ</t>
    <phoneticPr fontId="13"/>
  </si>
  <si>
    <t>ビュイック騎手らしい外枠で外を回っても脚を溜める芸術的騎乗。スケール感はそこまでないので、ひとまず自己条件でどこまでやれるかという印象。</t>
    <phoneticPr fontId="13"/>
  </si>
  <si>
    <t>ソーダーンライト</t>
    <phoneticPr fontId="13"/>
  </si>
  <si>
    <t>ノーザンファーム生産馬多数でメンバーレベル自体はまずまず。どうも瞬発力よりも持続力を売りにするタイプの馬が多かった感じがします。</t>
    <phoneticPr fontId="13"/>
  </si>
  <si>
    <t>スローペースの好位から坂井騎手が完璧にエスコートしてきた。大型馬なので使って良くなりそうだが、血統的にも本質はダートにありそう。</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</si>
</sst>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4">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
      <sz val="10"/>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7">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xf numFmtId="0" fontId="23" fillId="0" borderId="1" xfId="0" applyFont="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39">
    <dxf>
      <fill>
        <patternFill>
          <bgColor theme="6" tint="0.79998168889431442"/>
        </patternFill>
      </fill>
    </dxf>
    <dxf>
      <fill>
        <patternFill>
          <bgColor rgb="FFFFA6F9"/>
        </patternFill>
      </fill>
    </dxf>
    <dxf>
      <font>
        <color rgb="FF9C0006"/>
      </font>
      <fill>
        <patternFill>
          <bgColor rgb="FFFFC7CE"/>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ont>
        <color rgb="FF9C0006"/>
      </font>
      <fill>
        <patternFill>
          <bgColor rgb="FFFFC7CE"/>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3"/>
  <sheetViews>
    <sheetView workbookViewId="0">
      <pane xSplit="5" ySplit="1" topLeftCell="R2" activePane="bottomRight" state="frozen"/>
      <selection activeCell="E15" sqref="E15"/>
      <selection pane="topRight" activeCell="E15" sqref="E15"/>
      <selection pane="bottomLeft" activeCell="E15" sqref="E15"/>
      <selection pane="bottomRight" activeCell="AH23" sqref="AH23"/>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20" si="3">SUM(F15:H15)</f>
        <v>29.700000000000003</v>
      </c>
      <c r="N15" s="31">
        <f t="shared" ref="N15:N20" si="4">I15</f>
        <v>12</v>
      </c>
      <c r="O15" s="31">
        <f t="shared" ref="O15:O20"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 t="shared" si="3"/>
        <v>30.1</v>
      </c>
      <c r="N17" s="31">
        <f t="shared" si="4"/>
        <v>12.3</v>
      </c>
      <c r="O17" s="31">
        <f t="shared" si="5"/>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row r="18" spans="1:34" s="5" customFormat="1">
      <c r="A18" s="6">
        <v>45592</v>
      </c>
      <c r="B18" s="7" t="s">
        <v>189</v>
      </c>
      <c r="C18" s="8" t="s">
        <v>215</v>
      </c>
      <c r="D18" s="9">
        <v>5.3541666666666668E-2</v>
      </c>
      <c r="E18" s="8" t="s">
        <v>1668</v>
      </c>
      <c r="F18" s="34">
        <v>7.2</v>
      </c>
      <c r="G18" s="10">
        <v>11</v>
      </c>
      <c r="H18" s="10">
        <v>11.6</v>
      </c>
      <c r="I18" s="10">
        <v>12.1</v>
      </c>
      <c r="J18" s="10">
        <v>11.9</v>
      </c>
      <c r="K18" s="10">
        <v>11.5</v>
      </c>
      <c r="L18" s="10">
        <v>12.3</v>
      </c>
      <c r="M18" s="31">
        <f t="shared" si="3"/>
        <v>29.799999999999997</v>
      </c>
      <c r="N18" s="31">
        <f t="shared" si="4"/>
        <v>12.1</v>
      </c>
      <c r="O18" s="31">
        <f t="shared" si="5"/>
        <v>35.700000000000003</v>
      </c>
      <c r="P18" s="11" t="s">
        <v>213</v>
      </c>
      <c r="Q18" s="11" t="s">
        <v>226</v>
      </c>
      <c r="R18" s="13" t="s">
        <v>494</v>
      </c>
      <c r="S18" s="13" t="s">
        <v>412</v>
      </c>
      <c r="T18" s="13" t="s">
        <v>242</v>
      </c>
      <c r="U18" s="12">
        <v>3.2</v>
      </c>
      <c r="V18" s="12">
        <v>4</v>
      </c>
      <c r="W18" s="11" t="s">
        <v>197</v>
      </c>
      <c r="X18" s="8">
        <v>0.3</v>
      </c>
      <c r="Y18" s="11">
        <v>-0.1</v>
      </c>
      <c r="Z18" s="12">
        <v>0.5</v>
      </c>
      <c r="AA18" s="8">
        <v>-0.3</v>
      </c>
      <c r="AB18" s="11"/>
      <c r="AC18" s="11" t="s">
        <v>323</v>
      </c>
      <c r="AD18" s="11" t="s">
        <v>323</v>
      </c>
      <c r="AE18" s="11" t="s">
        <v>197</v>
      </c>
      <c r="AF18" s="8"/>
      <c r="AG18" s="8" t="s">
        <v>1708</v>
      </c>
      <c r="AH18" s="35" t="s">
        <v>1709</v>
      </c>
    </row>
    <row r="19" spans="1:34" s="5" customFormat="1">
      <c r="A19" s="6">
        <v>45598</v>
      </c>
      <c r="B19" s="7" t="s">
        <v>1446</v>
      </c>
      <c r="C19" s="8" t="s">
        <v>1145</v>
      </c>
      <c r="D19" s="9">
        <v>5.3530092592592594E-2</v>
      </c>
      <c r="E19" s="8" t="s">
        <v>1740</v>
      </c>
      <c r="F19" s="34">
        <v>6.9</v>
      </c>
      <c r="G19" s="10">
        <v>11.1</v>
      </c>
      <c r="H19" s="10">
        <v>11.4</v>
      </c>
      <c r="I19" s="10">
        <v>11.8</v>
      </c>
      <c r="J19" s="10">
        <v>12</v>
      </c>
      <c r="K19" s="10">
        <v>11.7</v>
      </c>
      <c r="L19" s="10">
        <v>12.6</v>
      </c>
      <c r="M19" s="31">
        <f t="shared" si="3"/>
        <v>29.4</v>
      </c>
      <c r="N19" s="31">
        <f t="shared" si="4"/>
        <v>11.8</v>
      </c>
      <c r="O19" s="31">
        <f t="shared" si="5"/>
        <v>36.299999999999997</v>
      </c>
      <c r="P19" s="11" t="s">
        <v>217</v>
      </c>
      <c r="Q19" s="11" t="s">
        <v>226</v>
      </c>
      <c r="R19" s="13" t="s">
        <v>1169</v>
      </c>
      <c r="S19" s="13" t="s">
        <v>1171</v>
      </c>
      <c r="T19" s="13" t="s">
        <v>403</v>
      </c>
      <c r="U19" s="12">
        <v>11.4</v>
      </c>
      <c r="V19" s="12">
        <v>11.9</v>
      </c>
      <c r="W19" s="11" t="s">
        <v>201</v>
      </c>
      <c r="X19" s="8">
        <v>-1.8</v>
      </c>
      <c r="Y19" s="11" t="s">
        <v>322</v>
      </c>
      <c r="Z19" s="12">
        <v>-0.3</v>
      </c>
      <c r="AA19" s="8">
        <v>-1.5</v>
      </c>
      <c r="AB19" s="11"/>
      <c r="AC19" s="11" t="s">
        <v>327</v>
      </c>
      <c r="AD19" s="11" t="s">
        <v>323</v>
      </c>
      <c r="AE19" s="11" t="s">
        <v>180</v>
      </c>
      <c r="AF19" s="8"/>
      <c r="AG19" s="8" t="s">
        <v>1761</v>
      </c>
      <c r="AH19" s="35" t="s">
        <v>1762</v>
      </c>
    </row>
    <row r="20" spans="1:34" s="5" customFormat="1">
      <c r="A20" s="6">
        <v>45599</v>
      </c>
      <c r="B20" s="7" t="s">
        <v>187</v>
      </c>
      <c r="C20" s="8" t="s">
        <v>1145</v>
      </c>
      <c r="D20" s="9">
        <v>5.3506944444444447E-2</v>
      </c>
      <c r="E20" s="8" t="s">
        <v>1758</v>
      </c>
      <c r="F20" s="34">
        <v>7</v>
      </c>
      <c r="G20" s="10">
        <v>10.7</v>
      </c>
      <c r="H20" s="10">
        <v>11.3</v>
      </c>
      <c r="I20" s="10">
        <v>12</v>
      </c>
      <c r="J20" s="10">
        <v>12.3</v>
      </c>
      <c r="K20" s="10">
        <v>11.8</v>
      </c>
      <c r="L20" s="10">
        <v>12.2</v>
      </c>
      <c r="M20" s="31">
        <f t="shared" si="3"/>
        <v>29</v>
      </c>
      <c r="N20" s="31">
        <f t="shared" si="4"/>
        <v>12</v>
      </c>
      <c r="O20" s="31">
        <f t="shared" si="5"/>
        <v>36.299999999999997</v>
      </c>
      <c r="P20" s="11" t="s">
        <v>217</v>
      </c>
      <c r="Q20" s="11" t="s">
        <v>226</v>
      </c>
      <c r="R20" s="13" t="s">
        <v>599</v>
      </c>
      <c r="S20" s="13" t="s">
        <v>1686</v>
      </c>
      <c r="T20" s="13" t="s">
        <v>494</v>
      </c>
      <c r="U20" s="12">
        <v>15.4</v>
      </c>
      <c r="V20" s="12">
        <v>15.2</v>
      </c>
      <c r="W20" s="11" t="s">
        <v>201</v>
      </c>
      <c r="X20" s="8">
        <v>-0.6</v>
      </c>
      <c r="Y20" s="11" t="s">
        <v>322</v>
      </c>
      <c r="Z20" s="12">
        <v>0.7</v>
      </c>
      <c r="AA20" s="8">
        <v>-1.3</v>
      </c>
      <c r="AB20" s="11"/>
      <c r="AC20" s="11" t="s">
        <v>323</v>
      </c>
      <c r="AD20" s="11" t="s">
        <v>324</v>
      </c>
      <c r="AE20" s="11" t="s">
        <v>180</v>
      </c>
      <c r="AF20" s="8"/>
      <c r="AG20" s="8" t="s">
        <v>1795</v>
      </c>
      <c r="AH20" s="35" t="s">
        <v>1796</v>
      </c>
    </row>
    <row r="21" spans="1:34" s="5" customFormat="1">
      <c r="A21" s="6">
        <v>45606</v>
      </c>
      <c r="B21" s="7" t="s">
        <v>1141</v>
      </c>
      <c r="C21" s="8" t="s">
        <v>215</v>
      </c>
      <c r="D21" s="9">
        <v>5.5567129629629633E-2</v>
      </c>
      <c r="E21" s="8" t="s">
        <v>1824</v>
      </c>
      <c r="F21" s="34">
        <v>7.1</v>
      </c>
      <c r="G21" s="10">
        <v>11.6</v>
      </c>
      <c r="H21" s="10">
        <v>12.3</v>
      </c>
      <c r="I21" s="10">
        <v>12.8</v>
      </c>
      <c r="J21" s="10">
        <v>12.3</v>
      </c>
      <c r="K21" s="10">
        <v>11.9</v>
      </c>
      <c r="L21" s="10">
        <v>12.1</v>
      </c>
      <c r="M21" s="31">
        <f>SUM(F21:H21)</f>
        <v>31</v>
      </c>
      <c r="N21" s="31">
        <f>I21</f>
        <v>12.8</v>
      </c>
      <c r="O21" s="31">
        <f>SUM(J21:L21)</f>
        <v>36.300000000000004</v>
      </c>
      <c r="P21" s="11" t="s">
        <v>219</v>
      </c>
      <c r="Q21" s="11" t="s">
        <v>220</v>
      </c>
      <c r="R21" s="13" t="s">
        <v>227</v>
      </c>
      <c r="S21" s="13" t="s">
        <v>380</v>
      </c>
      <c r="T21" s="13" t="s">
        <v>1171</v>
      </c>
      <c r="U21" s="12">
        <v>4.4000000000000004</v>
      </c>
      <c r="V21" s="12">
        <v>4.9000000000000004</v>
      </c>
      <c r="W21" s="11" t="s">
        <v>197</v>
      </c>
      <c r="X21" s="8">
        <v>0.6</v>
      </c>
      <c r="Y21" s="11">
        <v>-0.3</v>
      </c>
      <c r="Z21" s="12">
        <v>0.7</v>
      </c>
      <c r="AA21" s="8">
        <v>-0.4</v>
      </c>
      <c r="AB21" s="11"/>
      <c r="AC21" s="11" t="s">
        <v>323</v>
      </c>
      <c r="AD21" s="11" t="s">
        <v>323</v>
      </c>
      <c r="AE21" s="11" t="s">
        <v>180</v>
      </c>
      <c r="AF21" s="8"/>
      <c r="AG21" s="8" t="s">
        <v>1862</v>
      </c>
      <c r="AH21" s="35" t="s">
        <v>1863</v>
      </c>
    </row>
    <row r="22" spans="1:34" s="5" customFormat="1">
      <c r="A22" s="6">
        <v>45613</v>
      </c>
      <c r="B22" s="7" t="s">
        <v>1370</v>
      </c>
      <c r="C22" s="8" t="s">
        <v>215</v>
      </c>
      <c r="D22" s="9">
        <v>5.4270833333333331E-2</v>
      </c>
      <c r="E22" s="8" t="s">
        <v>1882</v>
      </c>
      <c r="F22" s="34">
        <v>7.1</v>
      </c>
      <c r="G22" s="10">
        <v>11</v>
      </c>
      <c r="H22" s="10">
        <v>11.4</v>
      </c>
      <c r="I22" s="10">
        <v>12.5</v>
      </c>
      <c r="J22" s="10">
        <v>12.6</v>
      </c>
      <c r="K22" s="10">
        <v>12.1</v>
      </c>
      <c r="L22" s="10">
        <v>12.2</v>
      </c>
      <c r="M22" s="31">
        <f t="shared" ref="M22:M23" si="6">SUM(F22:H22)</f>
        <v>29.5</v>
      </c>
      <c r="N22" s="31">
        <f t="shared" ref="N22:N23" si="7">I22</f>
        <v>12.5</v>
      </c>
      <c r="O22" s="31">
        <f t="shared" ref="O22:O23" si="8">SUM(J22:L22)</f>
        <v>36.9</v>
      </c>
      <c r="P22" s="11" t="s">
        <v>217</v>
      </c>
      <c r="Q22" s="11" t="s">
        <v>226</v>
      </c>
      <c r="R22" s="13" t="s">
        <v>1893</v>
      </c>
      <c r="S22" s="13" t="s">
        <v>655</v>
      </c>
      <c r="T22" s="13" t="s">
        <v>856</v>
      </c>
      <c r="U22" s="12">
        <v>5.8</v>
      </c>
      <c r="V22" s="12">
        <v>5.6</v>
      </c>
      <c r="W22" s="11" t="s">
        <v>196</v>
      </c>
      <c r="X22" s="8">
        <v>-0.4</v>
      </c>
      <c r="Y22" s="11" t="s">
        <v>322</v>
      </c>
      <c r="Z22" s="12">
        <v>0.2</v>
      </c>
      <c r="AA22" s="8">
        <v>-0.6</v>
      </c>
      <c r="AB22" s="11"/>
      <c r="AC22" s="11" t="s">
        <v>324</v>
      </c>
      <c r="AD22" s="11" t="s">
        <v>324</v>
      </c>
      <c r="AE22" s="11" t="s">
        <v>197</v>
      </c>
      <c r="AF22" s="8"/>
      <c r="AG22" s="8" t="s">
        <v>1904</v>
      </c>
      <c r="AH22" s="35" t="s">
        <v>1905</v>
      </c>
    </row>
    <row r="23" spans="1:34" s="5" customFormat="1">
      <c r="A23" s="6">
        <v>45613</v>
      </c>
      <c r="B23" s="7" t="s">
        <v>186</v>
      </c>
      <c r="C23" s="8" t="s">
        <v>215</v>
      </c>
      <c r="D23" s="9">
        <v>5.4270833333333331E-2</v>
      </c>
      <c r="E23" s="8" t="s">
        <v>1903</v>
      </c>
      <c r="F23" s="34">
        <v>7.1</v>
      </c>
      <c r="G23" s="10">
        <v>11.2</v>
      </c>
      <c r="H23" s="10">
        <v>11.8</v>
      </c>
      <c r="I23" s="10">
        <v>12.5</v>
      </c>
      <c r="J23" s="10">
        <v>12.2</v>
      </c>
      <c r="K23" s="10">
        <v>11.8</v>
      </c>
      <c r="L23" s="10">
        <v>12.3</v>
      </c>
      <c r="M23" s="31">
        <f t="shared" si="6"/>
        <v>30.099999999999998</v>
      </c>
      <c r="N23" s="31">
        <f t="shared" si="7"/>
        <v>12.5</v>
      </c>
      <c r="O23" s="31">
        <f t="shared" si="8"/>
        <v>36.299999999999997</v>
      </c>
      <c r="P23" s="11" t="s">
        <v>213</v>
      </c>
      <c r="Q23" s="11" t="s">
        <v>226</v>
      </c>
      <c r="R23" s="13" t="s">
        <v>494</v>
      </c>
      <c r="S23" s="13" t="s">
        <v>410</v>
      </c>
      <c r="T23" s="13" t="s">
        <v>829</v>
      </c>
      <c r="U23" s="12">
        <v>5.8</v>
      </c>
      <c r="V23" s="12">
        <v>5.6</v>
      </c>
      <c r="W23" s="11" t="s">
        <v>196</v>
      </c>
      <c r="X23" s="8">
        <v>0.4</v>
      </c>
      <c r="Y23" s="11" t="s">
        <v>322</v>
      </c>
      <c r="Z23" s="12">
        <v>1</v>
      </c>
      <c r="AA23" s="8">
        <v>-0.6</v>
      </c>
      <c r="AB23" s="11"/>
      <c r="AC23" s="11" t="s">
        <v>325</v>
      </c>
      <c r="AD23" s="11" t="s">
        <v>323</v>
      </c>
      <c r="AE23" s="11" t="s">
        <v>180</v>
      </c>
      <c r="AF23" s="8"/>
      <c r="AG23" s="8" t="s">
        <v>1937</v>
      </c>
      <c r="AH23" s="35" t="s">
        <v>1938</v>
      </c>
    </row>
  </sheetData>
  <autoFilter ref="A1:AH2" xr:uid="{00000000-0009-0000-0000-000009000000}"/>
  <phoneticPr fontId="13"/>
  <conditionalFormatting sqref="G2:L2">
    <cfRule type="colorScale" priority="1507">
      <colorScale>
        <cfvo type="min"/>
        <cfvo type="percentile" val="50"/>
        <cfvo type="max"/>
        <color rgb="FFF8696B"/>
        <color rgb="FFFFEB84"/>
        <color rgb="FF63BE7B"/>
      </colorScale>
    </cfRule>
  </conditionalFormatting>
  <conditionalFormatting sqref="G3:L4">
    <cfRule type="colorScale" priority="75">
      <colorScale>
        <cfvo type="min"/>
        <cfvo type="percentile" val="50"/>
        <cfvo type="max"/>
        <color rgb="FFF8696B"/>
        <color rgb="FFFFEB84"/>
        <color rgb="FF63BE7B"/>
      </colorScale>
    </cfRule>
  </conditionalFormatting>
  <conditionalFormatting sqref="G5:L5">
    <cfRule type="colorScale" priority="70">
      <colorScale>
        <cfvo type="min"/>
        <cfvo type="percentile" val="50"/>
        <cfvo type="max"/>
        <color rgb="FFF8696B"/>
        <color rgb="FFFFEB84"/>
        <color rgb="FF63BE7B"/>
      </colorScale>
    </cfRule>
  </conditionalFormatting>
  <conditionalFormatting sqref="G6:L6">
    <cfRule type="colorScale" priority="62">
      <colorScale>
        <cfvo type="min"/>
        <cfvo type="percentile" val="50"/>
        <cfvo type="max"/>
        <color rgb="FFF8696B"/>
        <color rgb="FFFFEB84"/>
        <color rgb="FF63BE7B"/>
      </colorScale>
    </cfRule>
  </conditionalFormatting>
  <conditionalFormatting sqref="G7:L8">
    <cfRule type="colorScale" priority="58">
      <colorScale>
        <cfvo type="min"/>
        <cfvo type="percentile" val="50"/>
        <cfvo type="max"/>
        <color rgb="FFF8696B"/>
        <color rgb="FFFFEB84"/>
        <color rgb="FF63BE7B"/>
      </colorScale>
    </cfRule>
  </conditionalFormatting>
  <conditionalFormatting sqref="G9:L9">
    <cfRule type="colorScale" priority="54">
      <colorScale>
        <cfvo type="min"/>
        <cfvo type="percentile" val="50"/>
        <cfvo type="max"/>
        <color rgb="FFF8696B"/>
        <color rgb="FFFFEB84"/>
        <color rgb="FF63BE7B"/>
      </colorScale>
    </cfRule>
  </conditionalFormatting>
  <conditionalFormatting sqref="G10:L10">
    <cfRule type="colorScale" priority="47">
      <colorScale>
        <cfvo type="min"/>
        <cfvo type="percentile" val="50"/>
        <cfvo type="max"/>
        <color rgb="FFF8696B"/>
        <color rgb="FFFFEB84"/>
        <color rgb="FF63BE7B"/>
      </colorScale>
    </cfRule>
  </conditionalFormatting>
  <conditionalFormatting sqref="G11:L11">
    <cfRule type="colorScale" priority="40">
      <colorScale>
        <cfvo type="min"/>
        <cfvo type="percentile" val="50"/>
        <cfvo type="max"/>
        <color rgb="FFF8696B"/>
        <color rgb="FFFFEB84"/>
        <color rgb="FF63BE7B"/>
      </colorScale>
    </cfRule>
  </conditionalFormatting>
  <conditionalFormatting sqref="G12:L12">
    <cfRule type="colorScale" priority="36">
      <colorScale>
        <cfvo type="min"/>
        <cfvo type="percentile" val="50"/>
        <cfvo type="max"/>
        <color rgb="FFF8696B"/>
        <color rgb="FFFFEB84"/>
        <color rgb="FF63BE7B"/>
      </colorScale>
    </cfRule>
  </conditionalFormatting>
  <conditionalFormatting sqref="G13:L13">
    <cfRule type="colorScale" priority="32">
      <colorScale>
        <cfvo type="min"/>
        <cfvo type="percentile" val="50"/>
        <cfvo type="max"/>
        <color rgb="FFF8696B"/>
        <color rgb="FFFFEB84"/>
        <color rgb="FF63BE7B"/>
      </colorScale>
    </cfRule>
  </conditionalFormatting>
  <conditionalFormatting sqref="G14:L14">
    <cfRule type="colorScale" priority="28">
      <colorScale>
        <cfvo type="min"/>
        <cfvo type="percentile" val="50"/>
        <cfvo type="max"/>
        <color rgb="FFF8696B"/>
        <color rgb="FFFFEB84"/>
        <color rgb="FF63BE7B"/>
      </colorScale>
    </cfRule>
  </conditionalFormatting>
  <conditionalFormatting sqref="G15:L16">
    <cfRule type="colorScale" priority="24">
      <colorScale>
        <cfvo type="min"/>
        <cfvo type="percentile" val="50"/>
        <cfvo type="max"/>
        <color rgb="FFF8696B"/>
        <color rgb="FFFFEB84"/>
        <color rgb="FF63BE7B"/>
      </colorScale>
    </cfRule>
  </conditionalFormatting>
  <conditionalFormatting sqref="G17:L17">
    <cfRule type="colorScale" priority="20">
      <colorScale>
        <cfvo type="min"/>
        <cfvo type="percentile" val="50"/>
        <cfvo type="max"/>
        <color rgb="FFF8696B"/>
        <color rgb="FFFFEB84"/>
        <color rgb="FF63BE7B"/>
      </colorScale>
    </cfRule>
  </conditionalFormatting>
  <conditionalFormatting sqref="G18:L18">
    <cfRule type="colorScale" priority="16">
      <colorScale>
        <cfvo type="min"/>
        <cfvo type="percentile" val="50"/>
        <cfvo type="max"/>
        <color rgb="FFF8696B"/>
        <color rgb="FFFFEB84"/>
        <color rgb="FF63BE7B"/>
      </colorScale>
    </cfRule>
  </conditionalFormatting>
  <conditionalFormatting sqref="G19:L20">
    <cfRule type="colorScale" priority="12">
      <colorScale>
        <cfvo type="min"/>
        <cfvo type="percentile" val="50"/>
        <cfvo type="max"/>
        <color rgb="FFF8696B"/>
        <color rgb="FFFFEB84"/>
        <color rgb="FF63BE7B"/>
      </colorScale>
    </cfRule>
  </conditionalFormatting>
  <conditionalFormatting sqref="G21:L21">
    <cfRule type="colorScale" priority="8">
      <colorScale>
        <cfvo type="min"/>
        <cfvo type="percentile" val="50"/>
        <cfvo type="max"/>
        <color rgb="FFF8696B"/>
        <color rgb="FFFFEB84"/>
        <color rgb="FF63BE7B"/>
      </colorScale>
    </cfRule>
  </conditionalFormatting>
  <conditionalFormatting sqref="G22:L23">
    <cfRule type="colorScale" priority="4">
      <colorScale>
        <cfvo type="min"/>
        <cfvo type="percentile" val="50"/>
        <cfvo type="max"/>
        <color rgb="FFF8696B"/>
        <color rgb="FFFFEB84"/>
        <color rgb="FF63BE7B"/>
      </colorScale>
    </cfRule>
  </conditionalFormatting>
  <conditionalFormatting sqref="W2:W23">
    <cfRule type="containsText" dxfId="44" priority="536" operator="containsText" text="D">
      <formula>NOT(ISERROR(SEARCH("D",W2)))</formula>
    </cfRule>
    <cfRule type="containsText" dxfId="43" priority="537" operator="containsText" text="S">
      <formula>NOT(ISERROR(SEARCH("S",W2)))</formula>
    </cfRule>
    <cfRule type="containsText" dxfId="42" priority="538" operator="containsText" text="F">
      <formula>NOT(ISERROR(SEARCH("F",W2)))</formula>
    </cfRule>
    <cfRule type="containsText" dxfId="41" priority="539" operator="containsText" text="E">
      <formula>NOT(ISERROR(SEARCH("E",W2)))</formula>
    </cfRule>
    <cfRule type="containsText" dxfId="40" priority="540" operator="containsText" text="B">
      <formula>NOT(ISERROR(SEARCH("B",W2)))</formula>
    </cfRule>
    <cfRule type="containsText" dxfId="39" priority="541" operator="containsText" text="A">
      <formula>NOT(ISERROR(SEARCH("A",W2)))</formula>
    </cfRule>
  </conditionalFormatting>
  <conditionalFormatting sqref="AC2:AF23">
    <cfRule type="containsText" dxfId="38" priority="3" operator="containsText" text="A">
      <formula>NOT(ISERROR(SEARCH("A",AC2)))</formula>
    </cfRule>
    <cfRule type="containsText" dxfId="37" priority="2" operator="containsText" text="B">
      <formula>NOT(ISERROR(SEARCH("B",AC2)))</formula>
    </cfRule>
    <cfRule type="containsText" dxfId="36" priority="1" operator="containsText" text="E">
      <formula>NOT(ISERROR(SEARCH("E",AC2)))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23"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7:O17 M18:O18 M19:O20 M21:O21 M22:O2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93"/>
  <sheetViews>
    <sheetView zoomScaleNormal="100" workbookViewId="0">
      <pane xSplit="5" ySplit="1" topLeftCell="U63" activePane="bottomRight" state="frozen"/>
      <selection activeCell="E15" sqref="E15"/>
      <selection pane="topRight" activeCell="E15" sqref="E15"/>
      <selection pane="bottomLeft" activeCell="E15" sqref="E15"/>
      <selection pane="bottomRight" activeCell="X92" sqref="X9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SUM(F2:H2)</f>
        <v>36.4</v>
      </c>
      <c r="N2" s="31">
        <f>I2</f>
        <v>12.9</v>
      </c>
      <c r="O2" s="31">
        <f>SUM(J2:L2)</f>
        <v>37.599999999999994</v>
      </c>
      <c r="P2" s="32">
        <f>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SUM(F3:H3)</f>
        <v>35.400000000000006</v>
      </c>
      <c r="N3" s="31">
        <f>I3</f>
        <v>12.5</v>
      </c>
      <c r="O3" s="31">
        <f>SUM(J3:L3)</f>
        <v>38.4</v>
      </c>
      <c r="P3" s="32">
        <f>SUM(F3:J3)</f>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SUM(F4:H4)</f>
        <v>35.299999999999997</v>
      </c>
      <c r="N4" s="31">
        <f>I4</f>
        <v>12.5</v>
      </c>
      <c r="O4" s="31">
        <f>SUM(J4:L4)</f>
        <v>37</v>
      </c>
      <c r="P4" s="32">
        <f>SUM(F4:J4)</f>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SUM(F5:H5)</f>
        <v>36</v>
      </c>
      <c r="N5" s="31">
        <f>I5</f>
        <v>12.9</v>
      </c>
      <c r="O5" s="31">
        <f>SUM(J5:L5)</f>
        <v>38.5</v>
      </c>
      <c r="P5" s="32">
        <f>SUM(F5:J5)</f>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SUM(F6:H6)</f>
        <v>37.200000000000003</v>
      </c>
      <c r="N6" s="31">
        <f>I6</f>
        <v>13.3</v>
      </c>
      <c r="O6" s="31">
        <f>SUM(J6:L6)</f>
        <v>37.6</v>
      </c>
      <c r="P6" s="32">
        <f>SUM(F6:J6)</f>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SUM(F7:H7)</f>
        <v>36.099999999999994</v>
      </c>
      <c r="N7" s="31">
        <f>I7</f>
        <v>12.5</v>
      </c>
      <c r="O7" s="31">
        <f>SUM(J7:L7)</f>
        <v>36.6</v>
      </c>
      <c r="P7" s="32">
        <f>SUM(F7:J7)</f>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SUM(F8:H8)</f>
        <v>35.799999999999997</v>
      </c>
      <c r="N8" s="31">
        <f>I8</f>
        <v>12.5</v>
      </c>
      <c r="O8" s="31">
        <f>SUM(J8:L8)</f>
        <v>35.800000000000004</v>
      </c>
      <c r="P8" s="32">
        <f>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SUM(F9:H9)</f>
        <v>37.299999999999997</v>
      </c>
      <c r="N9" s="31">
        <f>I9</f>
        <v>13</v>
      </c>
      <c r="O9" s="31">
        <f>SUM(J9:L9)</f>
        <v>36.5</v>
      </c>
      <c r="P9" s="32">
        <f>SUM(F9:J9)</f>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SUM(F10:H10)</f>
        <v>37.200000000000003</v>
      </c>
      <c r="N10" s="31">
        <f>I10</f>
        <v>12.6</v>
      </c>
      <c r="O10" s="31">
        <f>SUM(J10:L10)</f>
        <v>36.9</v>
      </c>
      <c r="P10" s="32">
        <f>SUM(F10:J10)</f>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SUM(F11:H11)</f>
        <v>36.4</v>
      </c>
      <c r="N11" s="31">
        <f>I11</f>
        <v>12.5</v>
      </c>
      <c r="O11" s="31">
        <f>SUM(J11:L11)</f>
        <v>37.1</v>
      </c>
      <c r="P11" s="32">
        <f>SUM(F11:J11)</f>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SUM(F12:H12)</f>
        <v>35.400000000000006</v>
      </c>
      <c r="N12" s="31">
        <f>I12</f>
        <v>12.5</v>
      </c>
      <c r="O12" s="31">
        <f>SUM(J12:L12)</f>
        <v>37.299999999999997</v>
      </c>
      <c r="P12" s="32">
        <f>SUM(F12:J12)</f>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SUM(F13:H13)</f>
        <v>35</v>
      </c>
      <c r="N13" s="31">
        <f>I13</f>
        <v>11.8</v>
      </c>
      <c r="O13" s="31">
        <f>SUM(J13:L13)</f>
        <v>37.700000000000003</v>
      </c>
      <c r="P13" s="32">
        <f>SUM(F13:J13)</f>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SUM(F14:H14)</f>
        <v>35.700000000000003</v>
      </c>
      <c r="N14" s="31">
        <f>I14</f>
        <v>13</v>
      </c>
      <c r="O14" s="31">
        <f>SUM(J14:L14)</f>
        <v>38</v>
      </c>
      <c r="P14" s="32">
        <f>SUM(F14:J14)</f>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SUM(F15:H15)</f>
        <v>35.5</v>
      </c>
      <c r="N15" s="31">
        <f>I15</f>
        <v>12.2</v>
      </c>
      <c r="O15" s="31">
        <f>SUM(J15:L15)</f>
        <v>36.299999999999997</v>
      </c>
      <c r="P15" s="32">
        <f>SUM(F15:J15)</f>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SUM(F16:H16)</f>
        <v>37.1</v>
      </c>
      <c r="N16" s="31">
        <f>I16</f>
        <v>12.6</v>
      </c>
      <c r="O16" s="31">
        <f>SUM(J16:L16)</f>
        <v>35.9</v>
      </c>
      <c r="P16" s="32">
        <f>SUM(F16:J16)</f>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SUM(F17:H17)</f>
        <v>35.6</v>
      </c>
      <c r="N17" s="31">
        <f>I17</f>
        <v>12.9</v>
      </c>
      <c r="O17" s="31">
        <f>SUM(J17:L17)</f>
        <v>38.5</v>
      </c>
      <c r="P17" s="32">
        <f>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SUM(F18:H18)</f>
        <v>35.700000000000003</v>
      </c>
      <c r="N18" s="31">
        <f>I18</f>
        <v>12.2</v>
      </c>
      <c r="O18" s="31">
        <f>SUM(J18:L18)</f>
        <v>37.599999999999994</v>
      </c>
      <c r="P18" s="32">
        <f>SUM(F18:J18)</f>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SUM(F19:H19)</f>
        <v>36.6</v>
      </c>
      <c r="N19" s="31">
        <f>I19</f>
        <v>12.9</v>
      </c>
      <c r="O19" s="31">
        <f>SUM(J19:L19)</f>
        <v>36.5</v>
      </c>
      <c r="P19" s="32">
        <f>SUM(F19:J19)</f>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SUM(F20:H20)</f>
        <v>35.799999999999997</v>
      </c>
      <c r="N20" s="31">
        <f>I20</f>
        <v>12.3</v>
      </c>
      <c r="O20" s="31">
        <f>SUM(J20:L20)</f>
        <v>38</v>
      </c>
      <c r="P20" s="32">
        <f>SUM(F20:J20)</f>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SUM(F21:H21)</f>
        <v>36.9</v>
      </c>
      <c r="N21" s="31">
        <f>I21</f>
        <v>13.2</v>
      </c>
      <c r="O21" s="31">
        <f>SUM(J21:L21)</f>
        <v>38.1</v>
      </c>
      <c r="P21" s="32">
        <f>SUM(F21:J21)</f>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SUM(F22:H22)</f>
        <v>35.299999999999997</v>
      </c>
      <c r="N22" s="31">
        <f>I22</f>
        <v>11.9</v>
      </c>
      <c r="O22" s="31">
        <f>SUM(J22:L22)</f>
        <v>37.1</v>
      </c>
      <c r="P22" s="32">
        <f>SUM(F22:J22)</f>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SUM(F23:H23)</f>
        <v>36.599999999999994</v>
      </c>
      <c r="N23" s="31">
        <f>I23</f>
        <v>12.5</v>
      </c>
      <c r="O23" s="31">
        <f>SUM(J23:L23)</f>
        <v>36.6</v>
      </c>
      <c r="P23" s="32">
        <f>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SUM(F24:H24)</f>
        <v>35.299999999999997</v>
      </c>
      <c r="N24" s="31">
        <f>I24</f>
        <v>12</v>
      </c>
      <c r="O24" s="31">
        <f>SUM(J24:L24)</f>
        <v>37.200000000000003</v>
      </c>
      <c r="P24" s="32">
        <f>SUM(F24:J24)</f>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SUM(F25:H25)</f>
        <v>36.200000000000003</v>
      </c>
      <c r="N25" s="31">
        <f>I25</f>
        <v>13</v>
      </c>
      <c r="O25" s="31">
        <f>SUM(J25:L25)</f>
        <v>38.099999999999994</v>
      </c>
      <c r="P25" s="32">
        <f>SUM(F25:J25)</f>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SUM(F26:H26)</f>
        <v>35.4</v>
      </c>
      <c r="N26" s="31">
        <f>I26</f>
        <v>12.4</v>
      </c>
      <c r="O26" s="31">
        <f>SUM(J26:L26)</f>
        <v>37.200000000000003</v>
      </c>
      <c r="P26" s="32">
        <f>SUM(F26:J26)</f>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SUM(F27:H27)</f>
        <v>34.4</v>
      </c>
      <c r="N27" s="31">
        <f>I27</f>
        <v>12.2</v>
      </c>
      <c r="O27" s="31">
        <f>SUM(J27:L27)</f>
        <v>37.200000000000003</v>
      </c>
      <c r="P27" s="32">
        <f>SUM(F27:J27)</f>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SUM(F28:H28)</f>
        <v>36.1</v>
      </c>
      <c r="N28" s="31">
        <f>I28</f>
        <v>12.5</v>
      </c>
      <c r="O28" s="31">
        <f>SUM(J28:L28)</f>
        <v>35.4</v>
      </c>
      <c r="P28" s="32">
        <f>SUM(F28:J28)</f>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SUM(F29:H29)</f>
        <v>36.9</v>
      </c>
      <c r="N29" s="31">
        <f>I29</f>
        <v>12.7</v>
      </c>
      <c r="O29" s="31">
        <f>SUM(J29:L29)</f>
        <v>36.1</v>
      </c>
      <c r="P29" s="32">
        <f>SUM(F29:J29)</f>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SUM(F30:H30)</f>
        <v>35.5</v>
      </c>
      <c r="N30" s="31">
        <f>I30</f>
        <v>12.4</v>
      </c>
      <c r="O30" s="31">
        <f>SUM(J30:L30)</f>
        <v>37.5</v>
      </c>
      <c r="P30" s="32">
        <f>SUM(F30:J30)</f>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SUM(F31:H31)</f>
        <v>34.700000000000003</v>
      </c>
      <c r="N31" s="31">
        <f>I31</f>
        <v>12.3</v>
      </c>
      <c r="O31" s="31">
        <f>SUM(J31:L31)</f>
        <v>37.5</v>
      </c>
      <c r="P31" s="32">
        <f>SUM(F31:J31)</f>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SUM(F32:H32)</f>
        <v>34.799999999999997</v>
      </c>
      <c r="N32" s="31">
        <f>I32</f>
        <v>11.8</v>
      </c>
      <c r="O32" s="31">
        <f>SUM(J32:L32)</f>
        <v>36.799999999999997</v>
      </c>
      <c r="P32" s="32">
        <f>SUM(F32:J32)</f>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SUM(F33:H33)</f>
        <v>35.6</v>
      </c>
      <c r="N33" s="31">
        <f>I33</f>
        <v>12.2</v>
      </c>
      <c r="O33" s="31">
        <f>SUM(J33:L33)</f>
        <v>37.5</v>
      </c>
      <c r="P33" s="32">
        <f>SUM(F33:J33)</f>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SUM(F34:H34)</f>
        <v>36.1</v>
      </c>
      <c r="N34" s="31">
        <f>I34</f>
        <v>12.3</v>
      </c>
      <c r="O34" s="31">
        <f>SUM(J34:L34)</f>
        <v>37.9</v>
      </c>
      <c r="P34" s="32">
        <f>SUM(F34:J34)</f>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SUM(F35:H35)</f>
        <v>34.799999999999997</v>
      </c>
      <c r="N35" s="31">
        <f>I35</f>
        <v>12.5</v>
      </c>
      <c r="O35" s="31">
        <f>SUM(J35:L35)</f>
        <v>38.5</v>
      </c>
      <c r="P35" s="32">
        <f>SUM(F35:J35)</f>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SUM(F36:H36)</f>
        <v>35.599999999999994</v>
      </c>
      <c r="N36" s="31">
        <f>I36</f>
        <v>11.9</v>
      </c>
      <c r="O36" s="31">
        <f>SUM(J36:L36)</f>
        <v>36.6</v>
      </c>
      <c r="P36" s="32">
        <f>SUM(F36:J36)</f>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SUM(F37:H37)</f>
        <v>35.400000000000006</v>
      </c>
      <c r="N37" s="31">
        <f>I37</f>
        <v>12.5</v>
      </c>
      <c r="O37" s="31">
        <f>SUM(J37:L37)</f>
        <v>38.5</v>
      </c>
      <c r="P37" s="32">
        <f>SUM(F37:J37)</f>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SUM(F38:H38)</f>
        <v>35.4</v>
      </c>
      <c r="N38" s="31">
        <f>I38</f>
        <v>12.3</v>
      </c>
      <c r="O38" s="31">
        <f>SUM(J38:L38)</f>
        <v>36.299999999999997</v>
      </c>
      <c r="P38" s="32">
        <f>SUM(F38:J38)</f>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SUM(F39:H39)</f>
        <v>34.799999999999997</v>
      </c>
      <c r="N39" s="31">
        <f>I39</f>
        <v>12.4</v>
      </c>
      <c r="O39" s="31">
        <f>SUM(J39:L39)</f>
        <v>35.900000000000006</v>
      </c>
      <c r="P39" s="32">
        <f>SUM(F39:J39)</f>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SUM(F40:H40)</f>
        <v>36.9</v>
      </c>
      <c r="N40" s="31">
        <f>I40</f>
        <v>12.6</v>
      </c>
      <c r="O40" s="31">
        <f>SUM(J40:L40)</f>
        <v>36.4</v>
      </c>
      <c r="P40" s="32">
        <f>SUM(F40:J40)</f>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SUM(F41:H41)</f>
        <v>36.1</v>
      </c>
      <c r="N41" s="31">
        <f>I41</f>
        <v>12.4</v>
      </c>
      <c r="O41" s="31">
        <f>SUM(J41:L41)</f>
        <v>36.199999999999996</v>
      </c>
      <c r="P41" s="32">
        <f>SUM(F41:J41)</f>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SUM(F42:H42)</f>
        <v>36</v>
      </c>
      <c r="N42" s="31">
        <f>I42</f>
        <v>12.8</v>
      </c>
      <c r="O42" s="31">
        <f>SUM(J42:L42)</f>
        <v>36.799999999999997</v>
      </c>
      <c r="P42" s="32">
        <f>SUM(F42:J42)</f>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SUM(F43:H43)</f>
        <v>35.700000000000003</v>
      </c>
      <c r="N43" s="31">
        <f>I43</f>
        <v>12.5</v>
      </c>
      <c r="O43" s="31">
        <f>SUM(J43:L43)</f>
        <v>36.6</v>
      </c>
      <c r="P43" s="32">
        <f>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SUM(F44:H44)</f>
        <v>36.299999999999997</v>
      </c>
      <c r="N44" s="31">
        <f>I44</f>
        <v>12.1</v>
      </c>
      <c r="O44" s="31">
        <f>SUM(J44:L44)</f>
        <v>35.5</v>
      </c>
      <c r="P44" s="32">
        <f>SUM(F44:J44)</f>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SUM(F45:H45)</f>
        <v>35</v>
      </c>
      <c r="N45" s="31">
        <f>I45</f>
        <v>11.8</v>
      </c>
      <c r="O45" s="31">
        <f>SUM(J45:L45)</f>
        <v>35.1</v>
      </c>
      <c r="P45" s="32">
        <f>SUM(F45:J45)</f>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SUM(F46:H46)</f>
        <v>34.800000000000004</v>
      </c>
      <c r="N46" s="31">
        <f>I46</f>
        <v>12.8</v>
      </c>
      <c r="O46" s="31">
        <f>SUM(J46:L46)</f>
        <v>37.900000000000006</v>
      </c>
      <c r="P46" s="32">
        <f>SUM(F46:J46)</f>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SUM(F47:H47)</f>
        <v>35.799999999999997</v>
      </c>
      <c r="N47" s="31">
        <f>I47</f>
        <v>12.4</v>
      </c>
      <c r="O47" s="31">
        <f>SUM(J47:L47)</f>
        <v>36.5</v>
      </c>
      <c r="P47" s="32">
        <f>SUM(F47:J47)</f>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SUM(F48:H48)</f>
        <v>34.5</v>
      </c>
      <c r="N48" s="31">
        <f>I48</f>
        <v>11.7</v>
      </c>
      <c r="O48" s="31">
        <f>SUM(J48:L48)</f>
        <v>38</v>
      </c>
      <c r="P48" s="32">
        <f>SUM(F48:J48)</f>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SUM(F49:H49)</f>
        <v>35.5</v>
      </c>
      <c r="N49" s="31">
        <f>I49</f>
        <v>12.4</v>
      </c>
      <c r="O49" s="31">
        <f>SUM(J49:L49)</f>
        <v>36.200000000000003</v>
      </c>
      <c r="P49" s="32">
        <f>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SUM(F50:H50)</f>
        <v>35.900000000000006</v>
      </c>
      <c r="N50" s="31">
        <f>I50</f>
        <v>12.5</v>
      </c>
      <c r="O50" s="31">
        <f>SUM(J50:L50)</f>
        <v>35.900000000000006</v>
      </c>
      <c r="P50" s="32">
        <f>SUM(F50:J50)</f>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SUM(F51:H51)</f>
        <v>36.4</v>
      </c>
      <c r="N51" s="31">
        <f>I51</f>
        <v>13.2</v>
      </c>
      <c r="O51" s="31">
        <f>SUM(J51:L51)</f>
        <v>35</v>
      </c>
      <c r="P51" s="32">
        <f>SUM(F51:J51)</f>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SUM(F52:H52)</f>
        <v>34.200000000000003</v>
      </c>
      <c r="N52" s="31">
        <f>I52</f>
        <v>11.6</v>
      </c>
      <c r="O52" s="31">
        <f>SUM(J52:L52)</f>
        <v>36</v>
      </c>
      <c r="P52" s="32">
        <f>SUM(F52:J52)</f>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SUM(F53:H53)</f>
        <v>36.099999999999994</v>
      </c>
      <c r="N53" s="31">
        <f>I53</f>
        <v>12.2</v>
      </c>
      <c r="O53" s="31">
        <f>SUM(J53:L53)</f>
        <v>34.799999999999997</v>
      </c>
      <c r="P53" s="32">
        <f>SUM(F53:J53)</f>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SUM(F54:H54)</f>
        <v>36.099999999999994</v>
      </c>
      <c r="N54" s="31">
        <f>I54</f>
        <v>12.7</v>
      </c>
      <c r="O54" s="31">
        <f>SUM(J54:L54)</f>
        <v>36.799999999999997</v>
      </c>
      <c r="P54" s="32">
        <f>SUM(F54:J54)</f>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SUM(F55:H55)</f>
        <v>34.5</v>
      </c>
      <c r="N55" s="31">
        <f>I55</f>
        <v>11.6</v>
      </c>
      <c r="O55" s="31">
        <f>SUM(J55:L55)</f>
        <v>38.299999999999997</v>
      </c>
      <c r="P55" s="32">
        <f>SUM(F55:J55)</f>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SUM(F56:H56)</f>
        <v>35.700000000000003</v>
      </c>
      <c r="N56" s="31">
        <f>I56</f>
        <v>11.9</v>
      </c>
      <c r="O56" s="31">
        <f>SUM(J56:L56)</f>
        <v>37.900000000000006</v>
      </c>
      <c r="P56" s="32">
        <f>SUM(F56:J56)</f>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SUM(F57:H57)</f>
        <v>35.700000000000003</v>
      </c>
      <c r="N57" s="31">
        <f>I57</f>
        <v>12.1</v>
      </c>
      <c r="O57" s="31">
        <f>SUM(J57:L57)</f>
        <v>36.6</v>
      </c>
      <c r="P57" s="32">
        <f>SUM(F57:J57)</f>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SUM(F58:H58)</f>
        <v>35.799999999999997</v>
      </c>
      <c r="N58" s="31">
        <f>I58</f>
        <v>12.4</v>
      </c>
      <c r="O58" s="31">
        <f>SUM(J58:L58)</f>
        <v>37.700000000000003</v>
      </c>
      <c r="P58" s="32">
        <f>SUM(F58:J58)</f>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SUM(F59:H59)</f>
        <v>35</v>
      </c>
      <c r="N59" s="31">
        <f>I59</f>
        <v>12.1</v>
      </c>
      <c r="O59" s="31">
        <f>SUM(J59:L59)</f>
        <v>36.200000000000003</v>
      </c>
      <c r="P59" s="32">
        <f>SUM(F59:J59)</f>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SUM(F60:H60)</f>
        <v>34.799999999999997</v>
      </c>
      <c r="N60" s="31">
        <f>I60</f>
        <v>12</v>
      </c>
      <c r="O60" s="31">
        <f>SUM(J60:L60)</f>
        <v>37.4</v>
      </c>
      <c r="P60" s="32">
        <f>SUM(F60:J60)</f>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SUM(F61:H61)</f>
        <v>35.700000000000003</v>
      </c>
      <c r="N61" s="31">
        <f>I61</f>
        <v>12</v>
      </c>
      <c r="O61" s="31">
        <f>SUM(J61:L61)</f>
        <v>36.5</v>
      </c>
      <c r="P61" s="32">
        <f>SUM(F61:J61)</f>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SUM(F62:H62)</f>
        <v>34.6</v>
      </c>
      <c r="N62" s="31">
        <f>I62</f>
        <v>11.8</v>
      </c>
      <c r="O62" s="31">
        <f>SUM(J62:L62)</f>
        <v>36.400000000000006</v>
      </c>
      <c r="P62" s="32">
        <f>SUM(F62:J62)</f>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SUM(F63:H63)</f>
        <v>35.799999999999997</v>
      </c>
      <c r="N63" s="31">
        <f>I63</f>
        <v>12.1</v>
      </c>
      <c r="O63" s="31">
        <f>SUM(J63:L63)</f>
        <v>35.700000000000003</v>
      </c>
      <c r="P63" s="32">
        <f>SUM(F63:J63)</f>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SUM(F64:H64)</f>
        <v>34.099999999999994</v>
      </c>
      <c r="N64" s="31">
        <f>I64</f>
        <v>11.5</v>
      </c>
      <c r="O64" s="31">
        <f>SUM(J64:L64)</f>
        <v>37.099999999999994</v>
      </c>
      <c r="P64" s="32">
        <f>SUM(F64:J64)</f>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SUM(F65:H65)</f>
        <v>35.299999999999997</v>
      </c>
      <c r="N65" s="31">
        <f>I65</f>
        <v>12.2</v>
      </c>
      <c r="O65" s="31">
        <f>SUM(J65:L65)</f>
        <v>36.1</v>
      </c>
      <c r="P65" s="32">
        <f>SUM(F65:J65)</f>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SUM(F66:H66)</f>
        <v>35.200000000000003</v>
      </c>
      <c r="N66" s="31">
        <f>I66</f>
        <v>12.4</v>
      </c>
      <c r="O66" s="31">
        <f>SUM(J66:L66)</f>
        <v>35.9</v>
      </c>
      <c r="P66" s="32">
        <f>SUM(F66:J66)</f>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SUM(F67:H67)</f>
        <v>35.700000000000003</v>
      </c>
      <c r="N67" s="31">
        <f>I67</f>
        <v>12.5</v>
      </c>
      <c r="O67" s="31">
        <f>SUM(J67:L67)</f>
        <v>35</v>
      </c>
      <c r="P67" s="32">
        <f>SUM(F67:J67)</f>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SUM(F68:H68)</f>
        <v>34.700000000000003</v>
      </c>
      <c r="N68" s="31">
        <f>I68</f>
        <v>12.5</v>
      </c>
      <c r="O68" s="31">
        <f>SUM(J68:L68)</f>
        <v>35.799999999999997</v>
      </c>
      <c r="P68" s="32">
        <f>SUM(F68:J68)</f>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SUM(F69:H69)</f>
        <v>35.299999999999997</v>
      </c>
      <c r="N69" s="31">
        <f>I69</f>
        <v>12.5</v>
      </c>
      <c r="O69" s="31">
        <f>SUM(J69:L69)</f>
        <v>37.9</v>
      </c>
      <c r="P69" s="32">
        <f>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SUM(F70:H70)</f>
        <v>34.5</v>
      </c>
      <c r="N70" s="31">
        <f>I70</f>
        <v>12.2</v>
      </c>
      <c r="O70" s="31">
        <f>SUM(J70:L70)</f>
        <v>36</v>
      </c>
      <c r="P70" s="32">
        <f>SUM(F70:J70)</f>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SUM(F71:H71)</f>
        <v>35.099999999999994</v>
      </c>
      <c r="N71" s="31">
        <f>I71</f>
        <v>12.4</v>
      </c>
      <c r="O71" s="31">
        <f>SUM(J71:L71)</f>
        <v>36.9</v>
      </c>
      <c r="P71" s="32">
        <f>SUM(F71:J71)</f>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SUM(F72:H72)</f>
        <v>36</v>
      </c>
      <c r="N72" s="31">
        <f>I72</f>
        <v>12.3</v>
      </c>
      <c r="O72" s="31">
        <f>SUM(J72:L72)</f>
        <v>36.299999999999997</v>
      </c>
      <c r="P72" s="32">
        <f>SUM(F72:J72)</f>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SUM(F73:H73)</f>
        <v>35.6</v>
      </c>
      <c r="N73" s="31">
        <f>I73</f>
        <v>12.9</v>
      </c>
      <c r="O73" s="31">
        <f>SUM(J73:L73)</f>
        <v>37.299999999999997</v>
      </c>
      <c r="P73" s="32">
        <f>SUM(F73:J73)</f>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SUM(F74:H74)</f>
        <v>35.799999999999997</v>
      </c>
      <c r="N74" s="31">
        <f>I74</f>
        <v>12.2</v>
      </c>
      <c r="O74" s="31">
        <f>SUM(J74:L74)</f>
        <v>35.9</v>
      </c>
      <c r="P74" s="32">
        <f>SUM(F74:J74)</f>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SUM(F75:H75)</f>
        <v>36.200000000000003</v>
      </c>
      <c r="N75" s="31">
        <f>I75</f>
        <v>12.4</v>
      </c>
      <c r="O75" s="31">
        <f>SUM(J75:L75)</f>
        <v>36.099999999999994</v>
      </c>
      <c r="P75" s="32">
        <f>SUM(F75:J75)</f>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row r="76" spans="1:35" s="5" customFormat="1" ht="15" customHeight="1">
      <c r="A76" s="6">
        <v>45591</v>
      </c>
      <c r="B76" s="27" t="s">
        <v>183</v>
      </c>
      <c r="C76" s="8" t="s">
        <v>205</v>
      </c>
      <c r="D76" s="9">
        <v>5.9131944444444445E-2</v>
      </c>
      <c r="E76" s="8" t="s">
        <v>1677</v>
      </c>
      <c r="F76" s="10">
        <v>12.7</v>
      </c>
      <c r="G76" s="10">
        <v>11.4</v>
      </c>
      <c r="H76" s="10">
        <v>12.3</v>
      </c>
      <c r="I76" s="10">
        <v>13</v>
      </c>
      <c r="J76" s="10">
        <v>12.7</v>
      </c>
      <c r="K76" s="10">
        <v>11.5</v>
      </c>
      <c r="L76" s="10">
        <v>12.3</v>
      </c>
      <c r="M76" s="31">
        <f>SUM(F76:H76)</f>
        <v>36.400000000000006</v>
      </c>
      <c r="N76" s="31">
        <f>I76</f>
        <v>13</v>
      </c>
      <c r="O76" s="31">
        <f>SUM(J76:L76)</f>
        <v>36.5</v>
      </c>
      <c r="P76" s="32">
        <f>SUM(F76:J76)</f>
        <v>62.100000000000009</v>
      </c>
      <c r="Q76" s="11" t="s">
        <v>276</v>
      </c>
      <c r="R76" s="11" t="s">
        <v>211</v>
      </c>
      <c r="S76" s="13" t="s">
        <v>399</v>
      </c>
      <c r="T76" s="13" t="s">
        <v>1084</v>
      </c>
      <c r="U76" s="13" t="s">
        <v>586</v>
      </c>
      <c r="V76" s="12">
        <v>2.8</v>
      </c>
      <c r="W76" s="12">
        <v>3</v>
      </c>
      <c r="X76" s="11" t="s">
        <v>199</v>
      </c>
      <c r="Y76" s="8">
        <v>1</v>
      </c>
      <c r="Z76" s="11" t="s">
        <v>322</v>
      </c>
      <c r="AA76" s="8">
        <v>1.4</v>
      </c>
      <c r="AB76" s="8">
        <v>-0.4</v>
      </c>
      <c r="AC76" s="11"/>
      <c r="AD76" s="11" t="s">
        <v>325</v>
      </c>
      <c r="AE76" s="11" t="s">
        <v>324</v>
      </c>
      <c r="AF76" s="11" t="s">
        <v>199</v>
      </c>
      <c r="AG76" s="8"/>
      <c r="AH76" s="8" t="s">
        <v>1702</v>
      </c>
      <c r="AI76" s="35" t="s">
        <v>1703</v>
      </c>
    </row>
    <row r="77" spans="1:35" s="5" customFormat="1" ht="15" customHeight="1">
      <c r="A77" s="6">
        <v>45591</v>
      </c>
      <c r="B77" s="27" t="s">
        <v>185</v>
      </c>
      <c r="C77" s="8" t="s">
        <v>205</v>
      </c>
      <c r="D77" s="9">
        <v>5.8391203703703702E-2</v>
      </c>
      <c r="E77" s="8" t="s">
        <v>1670</v>
      </c>
      <c r="F77" s="10">
        <v>12.9</v>
      </c>
      <c r="G77" s="10">
        <v>11.7</v>
      </c>
      <c r="H77" s="10">
        <v>11.5</v>
      </c>
      <c r="I77" s="10">
        <v>12.5</v>
      </c>
      <c r="J77" s="10">
        <v>11.9</v>
      </c>
      <c r="K77" s="10">
        <v>11.9</v>
      </c>
      <c r="L77" s="10">
        <v>12.1</v>
      </c>
      <c r="M77" s="31">
        <f>SUM(F77:H77)</f>
        <v>36.1</v>
      </c>
      <c r="N77" s="31">
        <f>I77</f>
        <v>12.5</v>
      </c>
      <c r="O77" s="31">
        <f>SUM(J77:L77)</f>
        <v>35.9</v>
      </c>
      <c r="P77" s="32">
        <f>SUM(F77:J77)</f>
        <v>60.5</v>
      </c>
      <c r="Q77" s="11" t="s">
        <v>208</v>
      </c>
      <c r="R77" s="11" t="s">
        <v>211</v>
      </c>
      <c r="S77" s="13" t="s">
        <v>381</v>
      </c>
      <c r="T77" s="13" t="s">
        <v>239</v>
      </c>
      <c r="U77" s="13" t="s">
        <v>252</v>
      </c>
      <c r="V77" s="12">
        <v>2.8</v>
      </c>
      <c r="W77" s="12">
        <v>3</v>
      </c>
      <c r="X77" s="11" t="s">
        <v>199</v>
      </c>
      <c r="Y77" s="8">
        <v>0.3</v>
      </c>
      <c r="Z77" s="11">
        <v>-0.1</v>
      </c>
      <c r="AA77" s="8">
        <v>0.6</v>
      </c>
      <c r="AB77" s="8">
        <v>-0.4</v>
      </c>
      <c r="AC77" s="11"/>
      <c r="AD77" s="11" t="s">
        <v>323</v>
      </c>
      <c r="AE77" s="11" t="s">
        <v>323</v>
      </c>
      <c r="AF77" s="11" t="s">
        <v>199</v>
      </c>
      <c r="AG77" s="8"/>
      <c r="AH77" s="8" t="s">
        <v>1694</v>
      </c>
      <c r="AI77" s="35" t="s">
        <v>1695</v>
      </c>
    </row>
    <row r="78" spans="1:35" s="5" customFormat="1" ht="15" customHeight="1">
      <c r="A78" s="6">
        <v>45592</v>
      </c>
      <c r="B78" s="27" t="s">
        <v>1440</v>
      </c>
      <c r="C78" s="8" t="s">
        <v>205</v>
      </c>
      <c r="D78" s="9">
        <v>5.9722222222222225E-2</v>
      </c>
      <c r="E78" s="8" t="s">
        <v>1681</v>
      </c>
      <c r="F78" s="10">
        <v>12.8</v>
      </c>
      <c r="G78" s="10">
        <v>11.5</v>
      </c>
      <c r="H78" s="10">
        <v>12</v>
      </c>
      <c r="I78" s="10">
        <v>12.4</v>
      </c>
      <c r="J78" s="10">
        <v>12.5</v>
      </c>
      <c r="K78" s="10">
        <v>12.1</v>
      </c>
      <c r="L78" s="10">
        <v>12.7</v>
      </c>
      <c r="M78" s="31">
        <f>SUM(F78:H78)</f>
        <v>36.299999999999997</v>
      </c>
      <c r="N78" s="31">
        <f>I78</f>
        <v>12.4</v>
      </c>
      <c r="O78" s="31">
        <f>SUM(J78:L78)</f>
        <v>37.299999999999997</v>
      </c>
      <c r="P78" s="32">
        <f>SUM(F78:J78)</f>
        <v>61.199999999999996</v>
      </c>
      <c r="Q78" s="11" t="s">
        <v>208</v>
      </c>
      <c r="R78" s="11" t="s">
        <v>200</v>
      </c>
      <c r="S78" s="13" t="s">
        <v>203</v>
      </c>
      <c r="T78" s="13" t="s">
        <v>252</v>
      </c>
      <c r="U78" s="13" t="s">
        <v>1682</v>
      </c>
      <c r="V78" s="12">
        <v>3.2</v>
      </c>
      <c r="W78" s="12">
        <v>4</v>
      </c>
      <c r="X78" s="11" t="s">
        <v>199</v>
      </c>
      <c r="Y78" s="8">
        <v>0.1</v>
      </c>
      <c r="Z78" s="11" t="s">
        <v>322</v>
      </c>
      <c r="AA78" s="8">
        <v>0.5</v>
      </c>
      <c r="AB78" s="8">
        <v>-0.4</v>
      </c>
      <c r="AC78" s="11"/>
      <c r="AD78" s="11" t="s">
        <v>323</v>
      </c>
      <c r="AE78" s="11" t="s">
        <v>324</v>
      </c>
      <c r="AF78" s="11" t="s">
        <v>199</v>
      </c>
      <c r="AG78" s="8"/>
      <c r="AH78" s="8" t="s">
        <v>1732</v>
      </c>
      <c r="AI78" s="35" t="s">
        <v>1731</v>
      </c>
    </row>
    <row r="79" spans="1:35" s="5" customFormat="1" ht="15" customHeight="1">
      <c r="A79" s="6">
        <v>45592</v>
      </c>
      <c r="B79" s="27" t="s">
        <v>181</v>
      </c>
      <c r="C79" s="8" t="s">
        <v>205</v>
      </c>
      <c r="D79" s="9">
        <v>5.7685185185185187E-2</v>
      </c>
      <c r="E79" s="8" t="s">
        <v>1693</v>
      </c>
      <c r="F79" s="10">
        <v>12.4</v>
      </c>
      <c r="G79" s="10">
        <v>11.6</v>
      </c>
      <c r="H79" s="10">
        <v>11.9</v>
      </c>
      <c r="I79" s="10">
        <v>12</v>
      </c>
      <c r="J79" s="10">
        <v>11.9</v>
      </c>
      <c r="K79" s="10">
        <v>11.6</v>
      </c>
      <c r="L79" s="10">
        <v>12</v>
      </c>
      <c r="M79" s="31">
        <f>SUM(F79:H79)</f>
        <v>35.9</v>
      </c>
      <c r="N79" s="31">
        <f>I79</f>
        <v>12</v>
      </c>
      <c r="O79" s="31">
        <f>SUM(J79:L79)</f>
        <v>35.5</v>
      </c>
      <c r="P79" s="32">
        <f>SUM(F79:J79)</f>
        <v>59.8</v>
      </c>
      <c r="Q79" s="11" t="s">
        <v>208</v>
      </c>
      <c r="R79" s="11" t="s">
        <v>211</v>
      </c>
      <c r="S79" s="13" t="s">
        <v>259</v>
      </c>
      <c r="T79" s="13" t="s">
        <v>210</v>
      </c>
      <c r="U79" s="13" t="s">
        <v>212</v>
      </c>
      <c r="V79" s="12">
        <v>3.2</v>
      </c>
      <c r="W79" s="12">
        <v>4</v>
      </c>
      <c r="X79" s="11" t="s">
        <v>199</v>
      </c>
      <c r="Y79" s="8">
        <v>0.4</v>
      </c>
      <c r="Z79" s="11">
        <v>-0.1</v>
      </c>
      <c r="AA79" s="8">
        <v>0.7</v>
      </c>
      <c r="AB79" s="8">
        <v>-0.4</v>
      </c>
      <c r="AC79" s="11"/>
      <c r="AD79" s="11" t="s">
        <v>323</v>
      </c>
      <c r="AE79" s="11" t="s">
        <v>323</v>
      </c>
      <c r="AF79" s="11" t="s">
        <v>199</v>
      </c>
      <c r="AG79" s="8"/>
      <c r="AH79" s="8" t="s">
        <v>1706</v>
      </c>
      <c r="AI79" s="35" t="s">
        <v>1707</v>
      </c>
    </row>
    <row r="80" spans="1:35" s="5" customFormat="1" ht="15" customHeight="1">
      <c r="A80" s="6">
        <v>45598</v>
      </c>
      <c r="B80" s="27" t="s">
        <v>1440</v>
      </c>
      <c r="C80" s="8" t="s">
        <v>1144</v>
      </c>
      <c r="D80" s="9">
        <v>5.8414351851851849E-2</v>
      </c>
      <c r="E80" s="8" t="s">
        <v>1739</v>
      </c>
      <c r="F80" s="10">
        <v>12.8</v>
      </c>
      <c r="G80" s="10">
        <v>11.4</v>
      </c>
      <c r="H80" s="10">
        <v>12.1</v>
      </c>
      <c r="I80" s="10">
        <v>12.5</v>
      </c>
      <c r="J80" s="10">
        <v>12.3</v>
      </c>
      <c r="K80" s="10">
        <v>11.8</v>
      </c>
      <c r="L80" s="10">
        <v>11.8</v>
      </c>
      <c r="M80" s="31">
        <f>SUM(F80:H80)</f>
        <v>36.300000000000004</v>
      </c>
      <c r="N80" s="31">
        <f>I80</f>
        <v>12.5</v>
      </c>
      <c r="O80" s="31">
        <f>SUM(J80:L80)</f>
        <v>35.900000000000006</v>
      </c>
      <c r="P80" s="32">
        <f>SUM(F80:J80)</f>
        <v>61.100000000000009</v>
      </c>
      <c r="Q80" s="11" t="s">
        <v>208</v>
      </c>
      <c r="R80" s="11" t="s">
        <v>211</v>
      </c>
      <c r="S80" s="13" t="s">
        <v>398</v>
      </c>
      <c r="T80" s="13" t="s">
        <v>924</v>
      </c>
      <c r="U80" s="13" t="s">
        <v>1742</v>
      </c>
      <c r="V80" s="12">
        <v>11.4</v>
      </c>
      <c r="W80" s="12">
        <v>11.9</v>
      </c>
      <c r="X80" s="11" t="s">
        <v>772</v>
      </c>
      <c r="Y80" s="8">
        <v>-1.2</v>
      </c>
      <c r="Z80" s="11">
        <v>-0.1</v>
      </c>
      <c r="AA80" s="8">
        <v>0.5</v>
      </c>
      <c r="AB80" s="8">
        <v>-1.8</v>
      </c>
      <c r="AC80" s="11"/>
      <c r="AD80" s="11" t="s">
        <v>323</v>
      </c>
      <c r="AE80" s="11" t="s">
        <v>323</v>
      </c>
      <c r="AF80" s="11" t="s">
        <v>198</v>
      </c>
      <c r="AG80" s="8"/>
      <c r="AH80" s="8" t="s">
        <v>1765</v>
      </c>
      <c r="AI80" s="35" t="s">
        <v>1766</v>
      </c>
    </row>
    <row r="81" spans="1:35" s="5" customFormat="1" ht="15" customHeight="1">
      <c r="A81" s="6">
        <v>45599</v>
      </c>
      <c r="B81" s="27" t="s">
        <v>183</v>
      </c>
      <c r="C81" s="8" t="s">
        <v>1144</v>
      </c>
      <c r="D81" s="9">
        <v>5.8379629629629629E-2</v>
      </c>
      <c r="E81" s="8" t="s">
        <v>1755</v>
      </c>
      <c r="F81" s="10">
        <v>12.6</v>
      </c>
      <c r="G81" s="10">
        <v>11.3</v>
      </c>
      <c r="H81" s="10">
        <v>11.5</v>
      </c>
      <c r="I81" s="10">
        <v>12</v>
      </c>
      <c r="J81" s="10">
        <v>12.1</v>
      </c>
      <c r="K81" s="10">
        <v>12.4</v>
      </c>
      <c r="L81" s="10">
        <v>12.5</v>
      </c>
      <c r="M81" s="31">
        <f>SUM(F81:H81)</f>
        <v>35.4</v>
      </c>
      <c r="N81" s="31">
        <f>I81</f>
        <v>12</v>
      </c>
      <c r="O81" s="31">
        <f>SUM(J81:L81)</f>
        <v>37</v>
      </c>
      <c r="P81" s="32">
        <f>SUM(F81:J81)</f>
        <v>59.5</v>
      </c>
      <c r="Q81" s="11" t="s">
        <v>224</v>
      </c>
      <c r="R81" s="11" t="s">
        <v>200</v>
      </c>
      <c r="S81" s="13" t="s">
        <v>1756</v>
      </c>
      <c r="T81" s="13" t="s">
        <v>266</v>
      </c>
      <c r="U81" s="13" t="s">
        <v>225</v>
      </c>
      <c r="V81" s="12">
        <v>15.4</v>
      </c>
      <c r="W81" s="12">
        <v>15.2</v>
      </c>
      <c r="X81" s="11" t="s">
        <v>772</v>
      </c>
      <c r="Y81" s="8">
        <v>-0.5</v>
      </c>
      <c r="Z81" s="11" t="s">
        <v>322</v>
      </c>
      <c r="AA81" s="8">
        <v>1.1000000000000001</v>
      </c>
      <c r="AB81" s="8">
        <v>-1.6</v>
      </c>
      <c r="AC81" s="11"/>
      <c r="AD81" s="11" t="s">
        <v>325</v>
      </c>
      <c r="AE81" s="11" t="s">
        <v>323</v>
      </c>
      <c r="AF81" s="11" t="s">
        <v>198</v>
      </c>
      <c r="AG81" s="8"/>
      <c r="AH81" s="8" t="s">
        <v>1791</v>
      </c>
      <c r="AI81" s="35" t="s">
        <v>1792</v>
      </c>
    </row>
    <row r="82" spans="1:35" s="5" customFormat="1" ht="15" customHeight="1">
      <c r="A82" s="6">
        <v>45605</v>
      </c>
      <c r="B82" s="27" t="s">
        <v>183</v>
      </c>
      <c r="C82" s="8" t="s">
        <v>205</v>
      </c>
      <c r="D82" s="9">
        <v>5.9097222222222225E-2</v>
      </c>
      <c r="E82" s="8" t="s">
        <v>1813</v>
      </c>
      <c r="F82" s="10">
        <v>12.9</v>
      </c>
      <c r="G82" s="10">
        <v>11.9</v>
      </c>
      <c r="H82" s="10">
        <v>12.2</v>
      </c>
      <c r="I82" s="10">
        <v>12.4</v>
      </c>
      <c r="J82" s="10">
        <v>12.1</v>
      </c>
      <c r="K82" s="10">
        <v>11.8</v>
      </c>
      <c r="L82" s="10">
        <v>12.3</v>
      </c>
      <c r="M82" s="31">
        <f>SUM(F82:H82)</f>
        <v>37</v>
      </c>
      <c r="N82" s="31">
        <f>I82</f>
        <v>12.4</v>
      </c>
      <c r="O82" s="31">
        <f>SUM(J82:L82)</f>
        <v>36.200000000000003</v>
      </c>
      <c r="P82" s="32">
        <f>SUM(F82:J82)</f>
        <v>61.5</v>
      </c>
      <c r="Q82" s="11" t="s">
        <v>276</v>
      </c>
      <c r="R82" s="11" t="s">
        <v>211</v>
      </c>
      <c r="S82" s="13" t="s">
        <v>1530</v>
      </c>
      <c r="T82" s="13" t="s">
        <v>1084</v>
      </c>
      <c r="U82" s="13" t="s">
        <v>924</v>
      </c>
      <c r="V82" s="12">
        <v>2.6</v>
      </c>
      <c r="W82" s="12">
        <v>4.4000000000000004</v>
      </c>
      <c r="X82" s="11" t="s">
        <v>199</v>
      </c>
      <c r="Y82" s="8">
        <v>0.7</v>
      </c>
      <c r="Z82" s="11">
        <v>-0.3</v>
      </c>
      <c r="AA82" s="8">
        <v>0.8</v>
      </c>
      <c r="AB82" s="8">
        <v>-0.4</v>
      </c>
      <c r="AC82" s="11"/>
      <c r="AD82" s="11" t="s">
        <v>328</v>
      </c>
      <c r="AE82" s="11" t="s">
        <v>323</v>
      </c>
      <c r="AF82" s="11" t="s">
        <v>198</v>
      </c>
      <c r="AG82" s="8"/>
      <c r="AH82" s="8" t="s">
        <v>1842</v>
      </c>
      <c r="AI82" s="35" t="s">
        <v>1843</v>
      </c>
    </row>
    <row r="83" spans="1:35" s="5" customFormat="1" ht="15" customHeight="1">
      <c r="A83" s="6">
        <v>45605</v>
      </c>
      <c r="B83" s="27" t="s">
        <v>1803</v>
      </c>
      <c r="C83" s="8" t="s">
        <v>205</v>
      </c>
      <c r="D83" s="9">
        <v>5.903935185185185E-2</v>
      </c>
      <c r="E83" s="8" t="s">
        <v>1815</v>
      </c>
      <c r="F83" s="10">
        <v>12.4</v>
      </c>
      <c r="G83" s="10">
        <v>11.6</v>
      </c>
      <c r="H83" s="10">
        <v>12.2</v>
      </c>
      <c r="I83" s="10">
        <v>12.7</v>
      </c>
      <c r="J83" s="10">
        <v>12.4</v>
      </c>
      <c r="K83" s="10">
        <v>12.1</v>
      </c>
      <c r="L83" s="10">
        <v>11.7</v>
      </c>
      <c r="M83" s="31">
        <f>SUM(F83:H83)</f>
        <v>36.200000000000003</v>
      </c>
      <c r="N83" s="31">
        <f>I83</f>
        <v>12.7</v>
      </c>
      <c r="O83" s="31">
        <f>SUM(J83:L83)</f>
        <v>36.200000000000003</v>
      </c>
      <c r="P83" s="32">
        <f>SUM(F83:J83)</f>
        <v>61.300000000000004</v>
      </c>
      <c r="Q83" s="11" t="s">
        <v>208</v>
      </c>
      <c r="R83" s="11" t="s">
        <v>211</v>
      </c>
      <c r="S83" s="13" t="s">
        <v>1307</v>
      </c>
      <c r="T83" s="13" t="s">
        <v>1816</v>
      </c>
      <c r="U83" s="13" t="s">
        <v>1817</v>
      </c>
      <c r="V83" s="12">
        <v>2.6</v>
      </c>
      <c r="W83" s="12">
        <v>4.4000000000000004</v>
      </c>
      <c r="X83" s="11" t="s">
        <v>199</v>
      </c>
      <c r="Y83" s="8" t="s">
        <v>326</v>
      </c>
      <c r="Z83" s="11" t="s">
        <v>322</v>
      </c>
      <c r="AA83" s="8">
        <v>0.4</v>
      </c>
      <c r="AB83" s="8">
        <v>-0.4</v>
      </c>
      <c r="AC83" s="11"/>
      <c r="AD83" s="11" t="s">
        <v>323</v>
      </c>
      <c r="AE83" s="11" t="s">
        <v>324</v>
      </c>
      <c r="AF83" s="11" t="s">
        <v>261</v>
      </c>
      <c r="AG83" s="8"/>
      <c r="AH83" s="8" t="s">
        <v>1838</v>
      </c>
      <c r="AI83" s="35" t="s">
        <v>1839</v>
      </c>
    </row>
    <row r="84" spans="1:35" s="5" customFormat="1" ht="15" customHeight="1">
      <c r="A84" s="6">
        <v>45606</v>
      </c>
      <c r="B84" s="27" t="s">
        <v>1440</v>
      </c>
      <c r="C84" s="8" t="s">
        <v>205</v>
      </c>
      <c r="D84" s="9">
        <v>5.9097222222222225E-2</v>
      </c>
      <c r="E84" s="8" t="s">
        <v>1805</v>
      </c>
      <c r="F84" s="10">
        <v>12.5</v>
      </c>
      <c r="G84" s="10">
        <v>11.1</v>
      </c>
      <c r="H84" s="10">
        <v>11.9</v>
      </c>
      <c r="I84" s="10">
        <v>12.5</v>
      </c>
      <c r="J84" s="10">
        <v>12.7</v>
      </c>
      <c r="K84" s="10">
        <v>12.3</v>
      </c>
      <c r="L84" s="10">
        <v>12.6</v>
      </c>
      <c r="M84" s="31">
        <f>SUM(F84:H84)</f>
        <v>35.5</v>
      </c>
      <c r="N84" s="31">
        <f>I84</f>
        <v>12.5</v>
      </c>
      <c r="O84" s="31">
        <f>SUM(J84:L84)</f>
        <v>37.6</v>
      </c>
      <c r="P84" s="32">
        <f>SUM(F84:J84)</f>
        <v>60.7</v>
      </c>
      <c r="Q84" s="11" t="s">
        <v>224</v>
      </c>
      <c r="R84" s="11" t="s">
        <v>200</v>
      </c>
      <c r="S84" s="13" t="s">
        <v>748</v>
      </c>
      <c r="T84" s="13" t="s">
        <v>1820</v>
      </c>
      <c r="U84" s="13" t="s">
        <v>1821</v>
      </c>
      <c r="V84" s="12">
        <v>4.4000000000000004</v>
      </c>
      <c r="W84" s="12">
        <v>4.9000000000000004</v>
      </c>
      <c r="X84" s="11" t="s">
        <v>199</v>
      </c>
      <c r="Y84" s="8">
        <v>-0.3</v>
      </c>
      <c r="Z84" s="11" t="s">
        <v>322</v>
      </c>
      <c r="AA84" s="8">
        <v>0.1</v>
      </c>
      <c r="AB84" s="8">
        <v>-0.4</v>
      </c>
      <c r="AC84" s="11"/>
      <c r="AD84" s="11" t="s">
        <v>324</v>
      </c>
      <c r="AE84" s="11" t="s">
        <v>323</v>
      </c>
      <c r="AF84" s="11" t="s">
        <v>199</v>
      </c>
      <c r="AG84" s="8"/>
      <c r="AH84" s="8" t="s">
        <v>1856</v>
      </c>
      <c r="AI84" s="35" t="s">
        <v>1857</v>
      </c>
    </row>
    <row r="85" spans="1:35" s="5" customFormat="1" ht="15" customHeight="1">
      <c r="A85" s="6">
        <v>45606</v>
      </c>
      <c r="B85" s="26" t="s">
        <v>185</v>
      </c>
      <c r="C85" s="8" t="s">
        <v>205</v>
      </c>
      <c r="D85" s="9">
        <v>5.9108796296296298E-2</v>
      </c>
      <c r="E85" s="8" t="s">
        <v>1804</v>
      </c>
      <c r="F85" s="10">
        <v>12.7</v>
      </c>
      <c r="G85" s="10">
        <v>11.2</v>
      </c>
      <c r="H85" s="10">
        <v>12.4</v>
      </c>
      <c r="I85" s="10">
        <v>13</v>
      </c>
      <c r="J85" s="10">
        <v>12.3</v>
      </c>
      <c r="K85" s="10">
        <v>11.8</v>
      </c>
      <c r="L85" s="10">
        <v>12.3</v>
      </c>
      <c r="M85" s="31">
        <f>SUM(F85:H85)</f>
        <v>36.299999999999997</v>
      </c>
      <c r="N85" s="31">
        <f>I85</f>
        <v>13</v>
      </c>
      <c r="O85" s="31">
        <f>SUM(J85:L85)</f>
        <v>36.400000000000006</v>
      </c>
      <c r="P85" s="32">
        <f>SUM(F85:J85)</f>
        <v>61.599999999999994</v>
      </c>
      <c r="Q85" s="11" t="s">
        <v>208</v>
      </c>
      <c r="R85" s="11" t="s">
        <v>211</v>
      </c>
      <c r="S85" s="13" t="s">
        <v>212</v>
      </c>
      <c r="T85" s="13" t="s">
        <v>488</v>
      </c>
      <c r="U85" s="13" t="s">
        <v>258</v>
      </c>
      <c r="V85" s="12">
        <v>4.4000000000000004</v>
      </c>
      <c r="W85" s="12">
        <v>4.9000000000000004</v>
      </c>
      <c r="X85" s="11" t="s">
        <v>199</v>
      </c>
      <c r="Y85" s="8">
        <v>1.5</v>
      </c>
      <c r="Z85" s="11" t="s">
        <v>322</v>
      </c>
      <c r="AA85" s="8">
        <v>1.9</v>
      </c>
      <c r="AB85" s="8">
        <v>-0.4</v>
      </c>
      <c r="AC85" s="11"/>
      <c r="AD85" s="11" t="s">
        <v>325</v>
      </c>
      <c r="AE85" s="11" t="s">
        <v>323</v>
      </c>
      <c r="AF85" s="11" t="s">
        <v>198</v>
      </c>
      <c r="AG85" s="8"/>
      <c r="AH85" s="8" t="s">
        <v>1868</v>
      </c>
      <c r="AI85" s="35" t="s">
        <v>1869</v>
      </c>
    </row>
    <row r="86" spans="1:35" s="5" customFormat="1" ht="15" customHeight="1">
      <c r="A86" s="6">
        <v>45606</v>
      </c>
      <c r="B86" s="27" t="s">
        <v>241</v>
      </c>
      <c r="C86" s="8" t="s">
        <v>205</v>
      </c>
      <c r="D86" s="9">
        <v>5.769675925925926E-2</v>
      </c>
      <c r="E86" s="8" t="s">
        <v>1828</v>
      </c>
      <c r="F86" s="10">
        <v>12.5</v>
      </c>
      <c r="G86" s="10">
        <v>11.2</v>
      </c>
      <c r="H86" s="10">
        <v>11.6</v>
      </c>
      <c r="I86" s="10">
        <v>11.8</v>
      </c>
      <c r="J86" s="10">
        <v>12</v>
      </c>
      <c r="K86" s="10">
        <v>11.9</v>
      </c>
      <c r="L86" s="10">
        <v>12.5</v>
      </c>
      <c r="M86" s="31">
        <f>SUM(F86:H86)</f>
        <v>35.299999999999997</v>
      </c>
      <c r="N86" s="31">
        <f>I86</f>
        <v>11.8</v>
      </c>
      <c r="O86" s="31">
        <f>SUM(J86:L86)</f>
        <v>36.4</v>
      </c>
      <c r="P86" s="32">
        <f>SUM(F86:J86)</f>
        <v>59.099999999999994</v>
      </c>
      <c r="Q86" s="11" t="s">
        <v>224</v>
      </c>
      <c r="R86" s="11" t="s">
        <v>200</v>
      </c>
      <c r="S86" s="13" t="s">
        <v>1177</v>
      </c>
      <c r="T86" s="13" t="s">
        <v>239</v>
      </c>
      <c r="U86" s="13" t="s">
        <v>1829</v>
      </c>
      <c r="V86" s="12">
        <v>4.4000000000000004</v>
      </c>
      <c r="W86" s="12">
        <v>4.9000000000000004</v>
      </c>
      <c r="X86" s="11" t="s">
        <v>199</v>
      </c>
      <c r="Y86" s="8" t="s">
        <v>326</v>
      </c>
      <c r="Z86" s="11" t="s">
        <v>322</v>
      </c>
      <c r="AA86" s="8">
        <v>0.4</v>
      </c>
      <c r="AB86" s="8">
        <v>-0.4</v>
      </c>
      <c r="AC86" s="11"/>
      <c r="AD86" s="11" t="s">
        <v>323</v>
      </c>
      <c r="AE86" s="11" t="s">
        <v>323</v>
      </c>
      <c r="AF86" s="11" t="s">
        <v>198</v>
      </c>
      <c r="AG86" s="8"/>
      <c r="AH86" s="8" t="s">
        <v>1872</v>
      </c>
      <c r="AI86" s="35" t="s">
        <v>1873</v>
      </c>
    </row>
    <row r="87" spans="1:35" s="5" customFormat="1" ht="15" customHeight="1">
      <c r="A87" s="6">
        <v>45612</v>
      </c>
      <c r="B87" s="27" t="s">
        <v>185</v>
      </c>
      <c r="C87" s="8" t="s">
        <v>205</v>
      </c>
      <c r="D87" s="9">
        <v>5.8425925925925923E-2</v>
      </c>
      <c r="E87" s="8" t="s">
        <v>1457</v>
      </c>
      <c r="F87" s="10">
        <v>12.7</v>
      </c>
      <c r="G87" s="10">
        <v>10.9</v>
      </c>
      <c r="H87" s="10">
        <v>11.8</v>
      </c>
      <c r="I87" s="10">
        <v>12.5</v>
      </c>
      <c r="J87" s="10">
        <v>12.6</v>
      </c>
      <c r="K87" s="10">
        <v>12</v>
      </c>
      <c r="L87" s="10">
        <v>12.3</v>
      </c>
      <c r="M87" s="31">
        <f>SUM(F87:H87)</f>
        <v>35.400000000000006</v>
      </c>
      <c r="N87" s="31">
        <f>I87</f>
        <v>12.5</v>
      </c>
      <c r="O87" s="31">
        <f>SUM(J87:L87)</f>
        <v>36.900000000000006</v>
      </c>
      <c r="P87" s="32">
        <f>SUM(F87:J87)</f>
        <v>60.500000000000007</v>
      </c>
      <c r="Q87" s="11" t="s">
        <v>224</v>
      </c>
      <c r="R87" s="11" t="s">
        <v>200</v>
      </c>
      <c r="S87" s="13" t="s">
        <v>1458</v>
      </c>
      <c r="T87" s="13" t="s">
        <v>1829</v>
      </c>
      <c r="U87" s="13" t="s">
        <v>239</v>
      </c>
      <c r="V87" s="12">
        <v>5.5</v>
      </c>
      <c r="W87" s="12">
        <v>7</v>
      </c>
      <c r="X87" s="11" t="s">
        <v>261</v>
      </c>
      <c r="Y87" s="8">
        <v>0.6</v>
      </c>
      <c r="Z87" s="11" t="s">
        <v>322</v>
      </c>
      <c r="AA87" s="8">
        <v>1.2</v>
      </c>
      <c r="AB87" s="8">
        <v>-0.6</v>
      </c>
      <c r="AC87" s="11"/>
      <c r="AD87" s="11" t="s">
        <v>325</v>
      </c>
      <c r="AE87" s="11" t="s">
        <v>323</v>
      </c>
      <c r="AF87" s="11" t="s">
        <v>198</v>
      </c>
      <c r="AG87" s="8"/>
      <c r="AH87" s="8" t="s">
        <v>1919</v>
      </c>
      <c r="AI87" s="35" t="s">
        <v>1920</v>
      </c>
    </row>
    <row r="88" spans="1:35" s="5" customFormat="1" ht="15" customHeight="1">
      <c r="A88" s="6">
        <v>45613</v>
      </c>
      <c r="B88" s="27" t="s">
        <v>181</v>
      </c>
      <c r="C88" s="8" t="s">
        <v>205</v>
      </c>
      <c r="D88" s="9">
        <v>5.7638888888888892E-2</v>
      </c>
      <c r="E88" s="8" t="s">
        <v>1524</v>
      </c>
      <c r="F88" s="10">
        <v>12.5</v>
      </c>
      <c r="G88" s="10">
        <v>11.3</v>
      </c>
      <c r="H88" s="10">
        <v>11.7</v>
      </c>
      <c r="I88" s="10">
        <v>12</v>
      </c>
      <c r="J88" s="10">
        <v>11.8</v>
      </c>
      <c r="K88" s="10">
        <v>11.6</v>
      </c>
      <c r="L88" s="10">
        <v>12.1</v>
      </c>
      <c r="M88" s="31">
        <f>SUM(F88:H88)</f>
        <v>35.5</v>
      </c>
      <c r="N88" s="31">
        <f>I88</f>
        <v>12</v>
      </c>
      <c r="O88" s="31">
        <f>SUM(J88:L88)</f>
        <v>35.5</v>
      </c>
      <c r="P88" s="32">
        <f>SUM(F88:J88)</f>
        <v>59.3</v>
      </c>
      <c r="Q88" s="11" t="s">
        <v>208</v>
      </c>
      <c r="R88" s="11" t="s">
        <v>200</v>
      </c>
      <c r="S88" s="13" t="s">
        <v>239</v>
      </c>
      <c r="T88" s="13" t="s">
        <v>212</v>
      </c>
      <c r="U88" s="13" t="s">
        <v>371</v>
      </c>
      <c r="V88" s="12">
        <v>5.8</v>
      </c>
      <c r="W88" s="12">
        <v>5.6</v>
      </c>
      <c r="X88" s="11" t="s">
        <v>261</v>
      </c>
      <c r="Y88" s="8" t="s">
        <v>326</v>
      </c>
      <c r="Z88" s="11" t="s">
        <v>322</v>
      </c>
      <c r="AA88" s="8">
        <v>0.6</v>
      </c>
      <c r="AB88" s="8">
        <v>-0.6</v>
      </c>
      <c r="AC88" s="11"/>
      <c r="AD88" s="11" t="s">
        <v>323</v>
      </c>
      <c r="AE88" s="11" t="s">
        <v>323</v>
      </c>
      <c r="AF88" s="11" t="s">
        <v>198</v>
      </c>
      <c r="AG88" s="8"/>
      <c r="AH88" s="8" t="s">
        <v>1929</v>
      </c>
      <c r="AI88" s="35" t="s">
        <v>1930</v>
      </c>
    </row>
    <row r="89" spans="1:35" s="5" customFormat="1" ht="15" customHeight="1">
      <c r="A89" s="6">
        <v>45619</v>
      </c>
      <c r="B89" s="27" t="s">
        <v>1298</v>
      </c>
      <c r="C89" s="8" t="s">
        <v>473</v>
      </c>
      <c r="D89" s="9">
        <v>5.7731481481481481E-2</v>
      </c>
      <c r="E89" s="8" t="s">
        <v>1950</v>
      </c>
      <c r="F89" s="10">
        <v>12.7</v>
      </c>
      <c r="G89" s="10">
        <v>11.2</v>
      </c>
      <c r="H89" s="10">
        <v>11.8</v>
      </c>
      <c r="I89" s="10">
        <v>12.5</v>
      </c>
      <c r="J89" s="10">
        <v>12.6</v>
      </c>
      <c r="K89" s="10">
        <v>11.3</v>
      </c>
      <c r="L89" s="10">
        <v>11.7</v>
      </c>
      <c r="M89" s="31">
        <f>SUM(F89:H89)</f>
        <v>35.700000000000003</v>
      </c>
      <c r="N89" s="31">
        <f>I89</f>
        <v>12.5</v>
      </c>
      <c r="O89" s="31">
        <f>SUM(J89:L89)</f>
        <v>35.599999999999994</v>
      </c>
      <c r="P89" s="32">
        <f>SUM(F89:J89)</f>
        <v>60.800000000000004</v>
      </c>
      <c r="Q89" s="11" t="s">
        <v>224</v>
      </c>
      <c r="R89" s="11" t="s">
        <v>211</v>
      </c>
      <c r="S89" s="13" t="s">
        <v>203</v>
      </c>
      <c r="T89" s="13" t="s">
        <v>1682</v>
      </c>
      <c r="U89" s="13" t="s">
        <v>1820</v>
      </c>
      <c r="V89" s="12">
        <v>7.4</v>
      </c>
      <c r="W89" s="12">
        <v>8.1</v>
      </c>
      <c r="X89" s="11" t="s">
        <v>201</v>
      </c>
      <c r="Y89" s="8">
        <v>-2.2999999999999998</v>
      </c>
      <c r="Z89" s="11" t="s">
        <v>322</v>
      </c>
      <c r="AA89" s="8">
        <v>-0.5</v>
      </c>
      <c r="AB89" s="8">
        <v>-1.8</v>
      </c>
      <c r="AC89" s="11"/>
      <c r="AD89" s="11" t="s">
        <v>327</v>
      </c>
      <c r="AE89" s="11" t="s">
        <v>324</v>
      </c>
      <c r="AF89" s="11" t="s">
        <v>199</v>
      </c>
      <c r="AG89" s="8"/>
      <c r="AH89" s="8" t="s">
        <v>1957</v>
      </c>
      <c r="AI89" s="35" t="s">
        <v>1958</v>
      </c>
    </row>
    <row r="90" spans="1:35" s="5" customFormat="1" ht="15" customHeight="1">
      <c r="A90" s="6">
        <v>45619</v>
      </c>
      <c r="B90" s="27" t="s">
        <v>241</v>
      </c>
      <c r="C90" s="8" t="s">
        <v>473</v>
      </c>
      <c r="D90" s="9">
        <v>5.7662037037037039E-2</v>
      </c>
      <c r="E90" s="8" t="s">
        <v>1963</v>
      </c>
      <c r="F90" s="10">
        <v>12.4</v>
      </c>
      <c r="G90" s="10">
        <v>10.6</v>
      </c>
      <c r="H90" s="10">
        <v>11.6</v>
      </c>
      <c r="I90" s="10">
        <v>12.2</v>
      </c>
      <c r="J90" s="10">
        <v>12.3</v>
      </c>
      <c r="K90" s="10">
        <v>11.8</v>
      </c>
      <c r="L90" s="10">
        <v>12.3</v>
      </c>
      <c r="M90" s="31">
        <f>SUM(F90:H90)</f>
        <v>34.6</v>
      </c>
      <c r="N90" s="31">
        <f>I90</f>
        <v>12.2</v>
      </c>
      <c r="O90" s="31">
        <f>SUM(J90:L90)</f>
        <v>36.400000000000006</v>
      </c>
      <c r="P90" s="32">
        <f>SUM(F90:J90)</f>
        <v>59.099999999999994</v>
      </c>
      <c r="Q90" s="11" t="s">
        <v>251</v>
      </c>
      <c r="R90" s="11" t="s">
        <v>200</v>
      </c>
      <c r="S90" s="13" t="s">
        <v>582</v>
      </c>
      <c r="T90" s="13" t="s">
        <v>398</v>
      </c>
      <c r="U90" s="13" t="s">
        <v>244</v>
      </c>
      <c r="V90" s="12">
        <v>7.4</v>
      </c>
      <c r="W90" s="12">
        <v>8.1</v>
      </c>
      <c r="X90" s="11" t="s">
        <v>201</v>
      </c>
      <c r="Y90" s="8">
        <v>-0.3</v>
      </c>
      <c r="Z90" s="11" t="s">
        <v>322</v>
      </c>
      <c r="AA90" s="8">
        <v>1</v>
      </c>
      <c r="AB90" s="8">
        <v>-1.3</v>
      </c>
      <c r="AC90" s="11"/>
      <c r="AD90" s="11" t="s">
        <v>325</v>
      </c>
      <c r="AE90" s="11" t="s">
        <v>324</v>
      </c>
      <c r="AF90" s="11" t="s">
        <v>199</v>
      </c>
      <c r="AG90" s="8"/>
      <c r="AH90" s="8" t="s">
        <v>1974</v>
      </c>
      <c r="AI90" s="35" t="s">
        <v>1975</v>
      </c>
    </row>
    <row r="91" spans="1:35" s="5" customFormat="1" ht="15" customHeight="1">
      <c r="A91" s="6">
        <v>45620</v>
      </c>
      <c r="B91" s="27" t="s">
        <v>1440</v>
      </c>
      <c r="C91" s="8" t="s">
        <v>205</v>
      </c>
      <c r="D91" s="9">
        <v>5.9791666666666667E-2</v>
      </c>
      <c r="E91" s="8" t="s">
        <v>1980</v>
      </c>
      <c r="F91" s="10">
        <v>12.8</v>
      </c>
      <c r="G91" s="10">
        <v>11.5</v>
      </c>
      <c r="H91" s="10">
        <v>12.4</v>
      </c>
      <c r="I91" s="10">
        <v>12.9</v>
      </c>
      <c r="J91" s="10">
        <v>12.7</v>
      </c>
      <c r="K91" s="10">
        <v>12.1</v>
      </c>
      <c r="L91" s="10">
        <v>12.2</v>
      </c>
      <c r="M91" s="31">
        <f>SUM(F91:H91)</f>
        <v>36.700000000000003</v>
      </c>
      <c r="N91" s="31">
        <f>I91</f>
        <v>12.9</v>
      </c>
      <c r="O91" s="31">
        <f>SUM(J91:L91)</f>
        <v>37</v>
      </c>
      <c r="P91" s="32">
        <f>SUM(F91:J91)</f>
        <v>62.3</v>
      </c>
      <c r="Q91" s="11" t="s">
        <v>208</v>
      </c>
      <c r="R91" s="11" t="s">
        <v>200</v>
      </c>
      <c r="S91" s="13" t="s">
        <v>210</v>
      </c>
      <c r="T91" s="13" t="s">
        <v>252</v>
      </c>
      <c r="U91" s="13" t="s">
        <v>1981</v>
      </c>
      <c r="V91" s="12">
        <v>4.8</v>
      </c>
      <c r="W91" s="12">
        <v>7.6</v>
      </c>
      <c r="X91" s="11" t="s">
        <v>196</v>
      </c>
      <c r="Y91" s="8">
        <v>0.7</v>
      </c>
      <c r="Z91" s="11" t="s">
        <v>322</v>
      </c>
      <c r="AA91" s="8">
        <v>1.8</v>
      </c>
      <c r="AB91" s="8">
        <v>-1.1000000000000001</v>
      </c>
      <c r="AC91" s="11"/>
      <c r="AD91" s="11" t="s">
        <v>325</v>
      </c>
      <c r="AE91" s="11" t="s">
        <v>324</v>
      </c>
      <c r="AF91" s="11" t="s">
        <v>199</v>
      </c>
      <c r="AG91" s="8"/>
      <c r="AH91" s="8" t="s">
        <v>1989</v>
      </c>
      <c r="AI91" s="35" t="s">
        <v>1990</v>
      </c>
    </row>
    <row r="92" spans="1:35" s="5" customFormat="1" ht="15" customHeight="1">
      <c r="A92" s="6">
        <v>45620</v>
      </c>
      <c r="B92" s="27" t="s">
        <v>183</v>
      </c>
      <c r="C92" s="8" t="s">
        <v>205</v>
      </c>
      <c r="D92" s="9">
        <v>5.903935185185185E-2</v>
      </c>
      <c r="E92" s="8" t="s">
        <v>1165</v>
      </c>
      <c r="F92" s="10">
        <v>12.6</v>
      </c>
      <c r="G92" s="10">
        <v>11.1</v>
      </c>
      <c r="H92" s="10">
        <v>11.6</v>
      </c>
      <c r="I92" s="10">
        <v>12.4</v>
      </c>
      <c r="J92" s="10">
        <v>12.4</v>
      </c>
      <c r="K92" s="10">
        <v>12.5</v>
      </c>
      <c r="L92" s="10">
        <v>12.5</v>
      </c>
      <c r="M92" s="31">
        <f>SUM(F92:H92)</f>
        <v>35.299999999999997</v>
      </c>
      <c r="N92" s="31">
        <f>I92</f>
        <v>12.4</v>
      </c>
      <c r="O92" s="31">
        <f>SUM(J92:L92)</f>
        <v>37.4</v>
      </c>
      <c r="P92" s="32">
        <f>SUM(F92:J92)</f>
        <v>60.099999999999994</v>
      </c>
      <c r="Q92" s="11" t="s">
        <v>224</v>
      </c>
      <c r="R92" s="11" t="s">
        <v>200</v>
      </c>
      <c r="S92" s="13" t="s">
        <v>1166</v>
      </c>
      <c r="T92" s="13" t="s">
        <v>747</v>
      </c>
      <c r="U92" s="13" t="s">
        <v>266</v>
      </c>
      <c r="V92" s="12">
        <v>4.8</v>
      </c>
      <c r="W92" s="12">
        <v>7.6</v>
      </c>
      <c r="X92" s="11" t="s">
        <v>196</v>
      </c>
      <c r="Y92" s="8">
        <v>0.2</v>
      </c>
      <c r="Z92" s="11" t="s">
        <v>322</v>
      </c>
      <c r="AA92" s="8">
        <v>1</v>
      </c>
      <c r="AB92" s="8">
        <v>-0.8</v>
      </c>
      <c r="AC92" s="11"/>
      <c r="AD92" s="11" t="s">
        <v>325</v>
      </c>
      <c r="AE92" s="11" t="s">
        <v>324</v>
      </c>
      <c r="AF92" s="11" t="s">
        <v>199</v>
      </c>
      <c r="AG92" s="8"/>
      <c r="AH92" s="8" t="s">
        <v>2001</v>
      </c>
      <c r="AI92" s="35" t="s">
        <v>2002</v>
      </c>
    </row>
    <row r="93" spans="1:35" s="5" customFormat="1" ht="15" customHeight="1">
      <c r="A93" s="6">
        <v>45620</v>
      </c>
      <c r="B93" s="27" t="s">
        <v>185</v>
      </c>
      <c r="C93" s="8" t="s">
        <v>205</v>
      </c>
      <c r="D93" s="9">
        <v>5.8379629629629629E-2</v>
      </c>
      <c r="E93" s="8" t="s">
        <v>1997</v>
      </c>
      <c r="F93" s="10">
        <v>12.5</v>
      </c>
      <c r="G93" s="10">
        <v>11.6</v>
      </c>
      <c r="H93" s="10">
        <v>12</v>
      </c>
      <c r="I93" s="10">
        <v>12.3</v>
      </c>
      <c r="J93" s="10">
        <v>12.1</v>
      </c>
      <c r="K93" s="10">
        <v>11.9</v>
      </c>
      <c r="L93" s="10">
        <v>12</v>
      </c>
      <c r="M93" s="31">
        <f>SUM(F93:H93)</f>
        <v>36.1</v>
      </c>
      <c r="N93" s="31">
        <f>I93</f>
        <v>12.3</v>
      </c>
      <c r="O93" s="31">
        <f>SUM(J93:L93)</f>
        <v>36</v>
      </c>
      <c r="P93" s="32">
        <f>SUM(F93:J93)</f>
        <v>60.500000000000007</v>
      </c>
      <c r="Q93" s="11" t="s">
        <v>208</v>
      </c>
      <c r="R93" s="11" t="s">
        <v>200</v>
      </c>
      <c r="S93" s="13" t="s">
        <v>1998</v>
      </c>
      <c r="T93" s="13" t="s">
        <v>239</v>
      </c>
      <c r="U93" s="13" t="s">
        <v>592</v>
      </c>
      <c r="V93" s="12">
        <v>4.8</v>
      </c>
      <c r="W93" s="12">
        <v>7.6</v>
      </c>
      <c r="X93" s="11" t="s">
        <v>196</v>
      </c>
      <c r="Y93" s="8">
        <v>0.2</v>
      </c>
      <c r="Z93" s="11" t="s">
        <v>322</v>
      </c>
      <c r="AA93" s="8">
        <v>0.9</v>
      </c>
      <c r="AB93" s="8">
        <v>-0.7</v>
      </c>
      <c r="AC93" s="11"/>
      <c r="AD93" s="11" t="s">
        <v>325</v>
      </c>
      <c r="AE93" s="11" t="s">
        <v>324</v>
      </c>
      <c r="AF93" s="11" t="s">
        <v>199</v>
      </c>
      <c r="AG93" s="8"/>
      <c r="AH93" s="8" t="s">
        <v>2008</v>
      </c>
      <c r="AI93" s="35" t="s">
        <v>2009</v>
      </c>
    </row>
  </sheetData>
  <autoFilter ref="A1:AH86" xr:uid="{00000000-0009-0000-0000-00000A000000}"/>
  <phoneticPr fontId="5"/>
  <conditionalFormatting sqref="F2:L6">
    <cfRule type="colorScale" priority="489">
      <colorScale>
        <cfvo type="min"/>
        <cfvo type="percentile" val="50"/>
        <cfvo type="max"/>
        <color rgb="FFF8696B"/>
        <color rgb="FFFFEB84"/>
        <color rgb="FF63BE7B"/>
      </colorScale>
    </cfRule>
  </conditionalFormatting>
  <conditionalFormatting sqref="F7:L7">
    <cfRule type="colorScale" priority="220">
      <colorScale>
        <cfvo type="min"/>
        <cfvo type="percentile" val="50"/>
        <cfvo type="max"/>
        <color rgb="FFF8696B"/>
        <color rgb="FFFFEB84"/>
        <color rgb="FF63BE7B"/>
      </colorScale>
    </cfRule>
  </conditionalFormatting>
  <conditionalFormatting sqref="F8:L8">
    <cfRule type="colorScale" priority="2359">
      <colorScale>
        <cfvo type="min"/>
        <cfvo type="percentile" val="50"/>
        <cfvo type="max"/>
        <color rgb="FFF8696B"/>
        <color rgb="FFFFEB84"/>
        <color rgb="FF63BE7B"/>
      </colorScale>
    </cfRule>
  </conditionalFormatting>
  <conditionalFormatting sqref="F9:L11">
    <cfRule type="colorScale" priority="111">
      <colorScale>
        <cfvo type="min"/>
        <cfvo type="percentile" val="50"/>
        <cfvo type="max"/>
        <color rgb="FFF8696B"/>
        <color rgb="FFFFEB84"/>
        <color rgb="FF63BE7B"/>
      </colorScale>
    </cfRule>
  </conditionalFormatting>
  <conditionalFormatting sqref="F12:L15">
    <cfRule type="colorScale" priority="107">
      <colorScale>
        <cfvo type="min"/>
        <cfvo type="percentile" val="50"/>
        <cfvo type="max"/>
        <color rgb="FFF8696B"/>
        <color rgb="FFFFEB84"/>
        <color rgb="FF63BE7B"/>
      </colorScale>
    </cfRule>
  </conditionalFormatting>
  <conditionalFormatting sqref="F16:L16">
    <cfRule type="colorScale" priority="103">
      <colorScale>
        <cfvo type="min"/>
        <cfvo type="percentile" val="50"/>
        <cfvo type="max"/>
        <color rgb="FFF8696B"/>
        <color rgb="FFFFEB84"/>
        <color rgb="FF63BE7B"/>
      </colorScale>
    </cfRule>
  </conditionalFormatting>
  <conditionalFormatting sqref="F17:L22">
    <cfRule type="colorScale" priority="96">
      <colorScale>
        <cfvo type="min"/>
        <cfvo type="percentile" val="50"/>
        <cfvo type="max"/>
        <color rgb="FFF8696B"/>
        <color rgb="FFFFEB84"/>
        <color rgb="FF63BE7B"/>
      </colorScale>
    </cfRule>
  </conditionalFormatting>
  <conditionalFormatting sqref="F23:L27">
    <cfRule type="colorScale" priority="92">
      <colorScale>
        <cfvo type="min"/>
        <cfvo type="percentile" val="50"/>
        <cfvo type="max"/>
        <color rgb="FFF8696B"/>
        <color rgb="FFFFEB84"/>
        <color rgb="FF63BE7B"/>
      </colorScale>
    </cfRule>
  </conditionalFormatting>
  <conditionalFormatting sqref="F28:L32">
    <cfRule type="colorScale" priority="88">
      <colorScale>
        <cfvo type="min"/>
        <cfvo type="percentile" val="50"/>
        <cfvo type="max"/>
        <color rgb="FFF8696B"/>
        <color rgb="FFFFEB84"/>
        <color rgb="FF63BE7B"/>
      </colorScale>
    </cfRule>
  </conditionalFormatting>
  <conditionalFormatting sqref="F33:L34">
    <cfRule type="colorScale" priority="2360">
      <colorScale>
        <cfvo type="min"/>
        <cfvo type="percentile" val="50"/>
        <cfvo type="max"/>
        <color rgb="FFF8696B"/>
        <color rgb="FFFFEB84"/>
        <color rgb="FF63BE7B"/>
      </colorScale>
    </cfRule>
  </conditionalFormatting>
  <conditionalFormatting sqref="F35:L39">
    <cfRule type="colorScale" priority="77">
      <colorScale>
        <cfvo type="min"/>
        <cfvo type="percentile" val="50"/>
        <cfvo type="max"/>
        <color rgb="FFF8696B"/>
        <color rgb="FFFFEB84"/>
        <color rgb="FF63BE7B"/>
      </colorScale>
    </cfRule>
  </conditionalFormatting>
  <conditionalFormatting sqref="F40:L42">
    <cfRule type="colorScale" priority="70">
      <colorScale>
        <cfvo type="min"/>
        <cfvo type="percentile" val="50"/>
        <cfvo type="max"/>
        <color rgb="FFF8696B"/>
        <color rgb="FFFFEB84"/>
        <color rgb="FF63BE7B"/>
      </colorScale>
    </cfRule>
  </conditionalFormatting>
  <conditionalFormatting sqref="F43:L44 F46:L48">
    <cfRule type="colorScale" priority="66">
      <colorScale>
        <cfvo type="min"/>
        <cfvo type="percentile" val="50"/>
        <cfvo type="max"/>
        <color rgb="FFF8696B"/>
        <color rgb="FFFFEB84"/>
        <color rgb="FF63BE7B"/>
      </colorScale>
    </cfRule>
  </conditionalFormatting>
  <conditionalFormatting sqref="F45:L45">
    <cfRule type="colorScale" priority="62">
      <colorScale>
        <cfvo type="min"/>
        <cfvo type="percentile" val="50"/>
        <cfvo type="max"/>
        <color rgb="FFF8696B"/>
        <color rgb="FFFFEB84"/>
        <color rgb="FF63BE7B"/>
      </colorScale>
    </cfRule>
  </conditionalFormatting>
  <conditionalFormatting sqref="F49:L51 F53:L53">
    <cfRule type="colorScale" priority="61">
      <colorScale>
        <cfvo type="min"/>
        <cfvo type="percentile" val="50"/>
        <cfvo type="max"/>
        <color rgb="FFF8696B"/>
        <color rgb="FFFFEB84"/>
        <color rgb="FF63BE7B"/>
      </colorScale>
    </cfRule>
  </conditionalFormatting>
  <conditionalFormatting sqref="F52:L52">
    <cfRule type="colorScale" priority="57">
      <colorScale>
        <cfvo type="min"/>
        <cfvo type="percentile" val="50"/>
        <cfvo type="max"/>
        <color rgb="FFF8696B"/>
        <color rgb="FFFFEB84"/>
        <color rgb="FF63BE7B"/>
      </colorScale>
    </cfRule>
  </conditionalFormatting>
  <conditionalFormatting sqref="F54:L56">
    <cfRule type="colorScale" priority="56">
      <colorScale>
        <cfvo type="min"/>
        <cfvo type="percentile" val="50"/>
        <cfvo type="max"/>
        <color rgb="FFF8696B"/>
        <color rgb="FFFFEB84"/>
        <color rgb="FF63BE7B"/>
      </colorScale>
    </cfRule>
  </conditionalFormatting>
  <conditionalFormatting sqref="F57:L61">
    <cfRule type="colorScale" priority="52">
      <colorScale>
        <cfvo type="min"/>
        <cfvo type="percentile" val="50"/>
        <cfvo type="max"/>
        <color rgb="FFF8696B"/>
        <color rgb="FFFFEB84"/>
        <color rgb="FF63BE7B"/>
      </colorScale>
    </cfRule>
  </conditionalFormatting>
  <conditionalFormatting sqref="F62:L64">
    <cfRule type="colorScale" priority="48">
      <colorScale>
        <cfvo type="min"/>
        <cfvo type="percentile" val="50"/>
        <cfvo type="max"/>
        <color rgb="FFF8696B"/>
        <color rgb="FFFFEB84"/>
        <color rgb="FF63BE7B"/>
      </colorScale>
    </cfRule>
  </conditionalFormatting>
  <conditionalFormatting sqref="F65:L68">
    <cfRule type="colorScale" priority="44">
      <colorScale>
        <cfvo type="min"/>
        <cfvo type="percentile" val="50"/>
        <cfvo type="max"/>
        <color rgb="FFF8696B"/>
        <color rgb="FFFFEB84"/>
        <color rgb="FF63BE7B"/>
      </colorScale>
    </cfRule>
  </conditionalFormatting>
  <conditionalFormatting sqref="F69:L72">
    <cfRule type="colorScale" priority="40">
      <colorScale>
        <cfvo type="min"/>
        <cfvo type="percentile" val="50"/>
        <cfvo type="max"/>
        <color rgb="FFF8696B"/>
        <color rgb="FFFFEB84"/>
        <color rgb="FF63BE7B"/>
      </colorScale>
    </cfRule>
  </conditionalFormatting>
  <conditionalFormatting sqref="F73:L75">
    <cfRule type="colorScale" priority="36">
      <colorScale>
        <cfvo type="min"/>
        <cfvo type="percentile" val="50"/>
        <cfvo type="max"/>
        <color rgb="FFF8696B"/>
        <color rgb="FFFFEB84"/>
        <color rgb="FF63BE7B"/>
      </colorScale>
    </cfRule>
  </conditionalFormatting>
  <conditionalFormatting sqref="F76:L79">
    <cfRule type="colorScale" priority="32">
      <colorScale>
        <cfvo type="min"/>
        <cfvo type="percentile" val="50"/>
        <cfvo type="max"/>
        <color rgb="FFF8696B"/>
        <color rgb="FFFFEB84"/>
        <color rgb="FF63BE7B"/>
      </colorScale>
    </cfRule>
  </conditionalFormatting>
  <conditionalFormatting sqref="F80:L81">
    <cfRule type="colorScale" priority="28">
      <colorScale>
        <cfvo type="min"/>
        <cfvo type="percentile" val="50"/>
        <cfvo type="max"/>
        <color rgb="FFF8696B"/>
        <color rgb="FFFFEB84"/>
        <color rgb="FF63BE7B"/>
      </colorScale>
    </cfRule>
  </conditionalFormatting>
  <conditionalFormatting sqref="F82:L86">
    <cfRule type="colorScale" priority="24">
      <colorScale>
        <cfvo type="min"/>
        <cfvo type="percentile" val="50"/>
        <cfvo type="max"/>
        <color rgb="FFF8696B"/>
        <color rgb="FFFFEB84"/>
        <color rgb="FF63BE7B"/>
      </colorScale>
    </cfRule>
  </conditionalFormatting>
  <conditionalFormatting sqref="F87:L88">
    <cfRule type="colorScale" priority="20">
      <colorScale>
        <cfvo type="min"/>
        <cfvo type="percentile" val="50"/>
        <cfvo type="max"/>
        <color rgb="FFF8696B"/>
        <color rgb="FFFFEB84"/>
        <color rgb="FF63BE7B"/>
      </colorScale>
    </cfRule>
  </conditionalFormatting>
  <conditionalFormatting sqref="F89:L93">
    <cfRule type="colorScale" priority="16">
      <colorScale>
        <cfvo type="min"/>
        <cfvo type="percentile" val="50"/>
        <cfvo type="max"/>
        <color rgb="FFF8696B"/>
        <color rgb="FFFFEB84"/>
        <color rgb="FF63BE7B"/>
      </colorScale>
    </cfRule>
  </conditionalFormatting>
  <conditionalFormatting sqref="X2:X90">
    <cfRule type="containsText" dxfId="35" priority="7" operator="containsText" text="D">
      <formula>NOT(ISERROR(SEARCH("D",X2)))</formula>
    </cfRule>
    <cfRule type="containsText" dxfId="34" priority="12" operator="containsText" text="A">
      <formula>NOT(ISERROR(SEARCH("A",X2)))</formula>
    </cfRule>
    <cfRule type="containsText" dxfId="33" priority="11" operator="containsText" text="B">
      <formula>NOT(ISERROR(SEARCH("B",X2)))</formula>
    </cfRule>
    <cfRule type="containsText" dxfId="32" priority="10" operator="containsText" text="E">
      <formula>NOT(ISERROR(SEARCH("E",X2)))</formula>
    </cfRule>
    <cfRule type="containsText" dxfId="31" priority="9" operator="containsText" text="F">
      <formula>NOT(ISERROR(SEARCH("F",X2)))</formula>
    </cfRule>
    <cfRule type="containsText" dxfId="30" priority="8" operator="containsText" text="S">
      <formula>NOT(ISERROR(SEARCH("S",X2)))</formula>
    </cfRule>
  </conditionalFormatting>
  <conditionalFormatting sqref="AD2:AG93">
    <cfRule type="containsText" dxfId="29" priority="14" operator="containsText" text="B">
      <formula>NOT(ISERROR(SEARCH("B",AD2)))</formula>
    </cfRule>
    <cfRule type="containsText" dxfId="28" priority="13" operator="containsText" text="E">
      <formula>NOT(ISERROR(SEARCH("E",AD2)))</formula>
    </cfRule>
    <cfRule type="containsText" dxfId="27" priority="15" operator="containsText" text="A">
      <formula>NOT(ISERROR(SEARCH("A",AD2)))</formula>
    </cfRule>
  </conditionalFormatting>
  <conditionalFormatting sqref="X91:X93">
    <cfRule type="containsText" dxfId="0" priority="1" operator="containsText" text="D">
      <formula>NOT(ISERROR(SEARCH("D",X91)))</formula>
    </cfRule>
    <cfRule type="containsText" dxfId="1" priority="2" operator="containsText" text="S">
      <formula>NOT(ISERROR(SEARCH("S",X91)))</formula>
    </cfRule>
    <cfRule type="containsText" dxfId="3" priority="3" operator="containsText" text="F">
      <formula>NOT(ISERROR(SEARCH("F",X91)))</formula>
    </cfRule>
    <cfRule type="containsText" dxfId="4" priority="4" operator="containsText" text="E">
      <formula>NOT(ISERROR(SEARCH("E",X91)))</formula>
    </cfRule>
    <cfRule type="containsText" dxfId="5" priority="5" operator="containsText" text="B">
      <formula>NOT(ISERROR(SEARCH("B",X91)))</formula>
    </cfRule>
    <cfRule type="containsText" dxfId="2" priority="6" operator="containsText" text="A">
      <formula>NOT(ISERROR(SEARCH("A",X91)))</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93"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3:Q74 M75:P75 M76:P79 M80:P81 M82:P86 M87:P88 M89:P9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13"/>
  <sheetViews>
    <sheetView workbookViewId="0">
      <pane xSplit="5" ySplit="1" topLeftCell="V89" activePane="bottomRight" state="frozen"/>
      <selection activeCell="E24" sqref="E24"/>
      <selection pane="topRight" activeCell="E24" sqref="E24"/>
      <selection pane="bottomLeft" activeCell="E24" sqref="E24"/>
      <selection pane="bottomRight" activeCell="AD117" sqref="AD11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row r="89" spans="1:37" s="5" customFormat="1">
      <c r="A89" s="6">
        <v>45591</v>
      </c>
      <c r="B89" s="26" t="s">
        <v>1370</v>
      </c>
      <c r="C89" s="8" t="s">
        <v>215</v>
      </c>
      <c r="D89" s="9">
        <v>6.8750000000000006E-2</v>
      </c>
      <c r="E89" s="8" t="s">
        <v>1671</v>
      </c>
      <c r="F89" s="10">
        <v>12.2</v>
      </c>
      <c r="G89" s="10">
        <v>10.9</v>
      </c>
      <c r="H89" s="10">
        <v>12.1</v>
      </c>
      <c r="I89" s="10">
        <v>12.6</v>
      </c>
      <c r="J89" s="10">
        <v>12.9</v>
      </c>
      <c r="K89" s="10">
        <v>13</v>
      </c>
      <c r="L89" s="10">
        <v>12.4</v>
      </c>
      <c r="M89" s="10">
        <v>12.9</v>
      </c>
      <c r="N89" s="31">
        <f t="shared" ref="N89:N98" si="45">SUM(F89:H89)</f>
        <v>35.200000000000003</v>
      </c>
      <c r="O89" s="31">
        <f t="shared" ref="O89:O98" si="46">SUM(I89:J89)</f>
        <v>25.5</v>
      </c>
      <c r="P89" s="31">
        <f t="shared" ref="P89:P98" si="47">SUM(K89:M89)</f>
        <v>38.299999999999997</v>
      </c>
      <c r="Q89" s="32">
        <f t="shared" ref="Q89:Q98" si="48">SUM(F89:J89)</f>
        <v>60.7</v>
      </c>
      <c r="R89" s="32">
        <f t="shared" ref="R89:R98" si="49">SUM(I89:M89)</f>
        <v>63.8</v>
      </c>
      <c r="S89" s="46" t="s">
        <v>217</v>
      </c>
      <c r="T89" s="47" t="s">
        <v>214</v>
      </c>
      <c r="U89" s="13" t="s">
        <v>1171</v>
      </c>
      <c r="V89" s="13" t="s">
        <v>678</v>
      </c>
      <c r="W89" s="13" t="s">
        <v>298</v>
      </c>
      <c r="X89" s="12">
        <v>2.8</v>
      </c>
      <c r="Y89" s="12">
        <v>3</v>
      </c>
      <c r="Z89" s="11" t="s">
        <v>197</v>
      </c>
      <c r="AA89" s="12">
        <v>-0.3</v>
      </c>
      <c r="AB89" s="12" t="s">
        <v>322</v>
      </c>
      <c r="AC89" s="12">
        <v>0.1</v>
      </c>
      <c r="AD89" s="12">
        <v>-0.4</v>
      </c>
      <c r="AE89" s="12"/>
      <c r="AF89" s="11" t="s">
        <v>324</v>
      </c>
      <c r="AG89" s="11" t="s">
        <v>323</v>
      </c>
      <c r="AH89" s="11" t="s">
        <v>197</v>
      </c>
      <c r="AI89" s="8"/>
      <c r="AJ89" s="8" t="s">
        <v>1734</v>
      </c>
      <c r="AK89" s="35" t="s">
        <v>1733</v>
      </c>
    </row>
    <row r="90" spans="1:37" s="5" customFormat="1">
      <c r="A90" s="6">
        <v>45591</v>
      </c>
      <c r="B90" s="27" t="s">
        <v>1370</v>
      </c>
      <c r="C90" s="8" t="s">
        <v>215</v>
      </c>
      <c r="D90" s="9">
        <v>6.8125000000000005E-2</v>
      </c>
      <c r="E90" s="8" t="s">
        <v>1673</v>
      </c>
      <c r="F90" s="10">
        <v>12.3</v>
      </c>
      <c r="G90" s="10">
        <v>10.9</v>
      </c>
      <c r="H90" s="10">
        <v>11.6</v>
      </c>
      <c r="I90" s="10">
        <v>12.5</v>
      </c>
      <c r="J90" s="10">
        <v>12.9</v>
      </c>
      <c r="K90" s="10">
        <v>12.8</v>
      </c>
      <c r="L90" s="10">
        <v>12.6</v>
      </c>
      <c r="M90" s="10">
        <v>13</v>
      </c>
      <c r="N90" s="31">
        <f t="shared" si="45"/>
        <v>34.800000000000004</v>
      </c>
      <c r="O90" s="31">
        <f t="shared" si="46"/>
        <v>25.4</v>
      </c>
      <c r="P90" s="31">
        <f t="shared" si="47"/>
        <v>38.4</v>
      </c>
      <c r="Q90" s="32">
        <f t="shared" si="48"/>
        <v>60.2</v>
      </c>
      <c r="R90" s="32">
        <f t="shared" si="49"/>
        <v>63.800000000000004</v>
      </c>
      <c r="S90" s="46" t="s">
        <v>217</v>
      </c>
      <c r="T90" s="47" t="s">
        <v>214</v>
      </c>
      <c r="U90" s="13" t="s">
        <v>410</v>
      </c>
      <c r="V90" s="13" t="s">
        <v>494</v>
      </c>
      <c r="W90" s="13" t="s">
        <v>494</v>
      </c>
      <c r="X90" s="12">
        <v>2.8</v>
      </c>
      <c r="Y90" s="12">
        <v>3</v>
      </c>
      <c r="Z90" s="11" t="s">
        <v>197</v>
      </c>
      <c r="AA90" s="12">
        <v>-0.7</v>
      </c>
      <c r="AB90" s="12" t="s">
        <v>322</v>
      </c>
      <c r="AC90" s="12">
        <v>-0.3</v>
      </c>
      <c r="AD90" s="12">
        <v>-0.4</v>
      </c>
      <c r="AE90" s="12"/>
      <c r="AF90" s="11" t="s">
        <v>324</v>
      </c>
      <c r="AG90" s="11" t="s">
        <v>324</v>
      </c>
      <c r="AH90" s="11" t="s">
        <v>197</v>
      </c>
      <c r="AI90" s="8"/>
      <c r="AJ90" s="8" t="s">
        <v>1722</v>
      </c>
      <c r="AK90" s="35" t="s">
        <v>1735</v>
      </c>
    </row>
    <row r="91" spans="1:37" s="5" customFormat="1">
      <c r="A91" s="6">
        <v>45591</v>
      </c>
      <c r="B91" s="27" t="s">
        <v>187</v>
      </c>
      <c r="C91" s="8" t="s">
        <v>215</v>
      </c>
      <c r="D91" s="9">
        <v>6.7407407407407402E-2</v>
      </c>
      <c r="E91" s="8" t="s">
        <v>377</v>
      </c>
      <c r="F91" s="10">
        <v>12.7</v>
      </c>
      <c r="G91" s="10">
        <v>11.5</v>
      </c>
      <c r="H91" s="10">
        <v>12.2</v>
      </c>
      <c r="I91" s="10">
        <v>12.6</v>
      </c>
      <c r="J91" s="10">
        <v>12.7</v>
      </c>
      <c r="K91" s="10">
        <v>12.3</v>
      </c>
      <c r="L91" s="10">
        <v>11.5</v>
      </c>
      <c r="M91" s="10">
        <v>11.9</v>
      </c>
      <c r="N91" s="31">
        <f t="shared" si="45"/>
        <v>36.4</v>
      </c>
      <c r="O91" s="31">
        <f t="shared" si="46"/>
        <v>25.299999999999997</v>
      </c>
      <c r="P91" s="31">
        <f t="shared" si="47"/>
        <v>35.700000000000003</v>
      </c>
      <c r="Q91" s="32">
        <f t="shared" si="48"/>
        <v>61.7</v>
      </c>
      <c r="R91" s="32">
        <f t="shared" si="49"/>
        <v>60.999999999999993</v>
      </c>
      <c r="S91" s="46" t="s">
        <v>219</v>
      </c>
      <c r="T91" s="47" t="s">
        <v>220</v>
      </c>
      <c r="U91" s="13" t="s">
        <v>378</v>
      </c>
      <c r="V91" s="13" t="s">
        <v>915</v>
      </c>
      <c r="W91" s="13" t="s">
        <v>412</v>
      </c>
      <c r="X91" s="12">
        <v>2.8</v>
      </c>
      <c r="Y91" s="12">
        <v>3</v>
      </c>
      <c r="Z91" s="11" t="s">
        <v>197</v>
      </c>
      <c r="AA91" s="12">
        <v>0.2</v>
      </c>
      <c r="AB91" s="12">
        <v>-0.1</v>
      </c>
      <c r="AC91" s="12">
        <v>0.5</v>
      </c>
      <c r="AD91" s="12">
        <v>-0.4</v>
      </c>
      <c r="AE91" s="12"/>
      <c r="AF91" s="11" t="s">
        <v>323</v>
      </c>
      <c r="AG91" s="11" t="s">
        <v>323</v>
      </c>
      <c r="AH91" s="11" t="s">
        <v>180</v>
      </c>
      <c r="AI91" s="8"/>
      <c r="AJ91" s="8" t="s">
        <v>1698</v>
      </c>
      <c r="AK91" s="35" t="s">
        <v>1699</v>
      </c>
    </row>
    <row r="92" spans="1:37" s="5" customFormat="1">
      <c r="A92" s="6">
        <v>45592</v>
      </c>
      <c r="B92" s="27" t="s">
        <v>1141</v>
      </c>
      <c r="C92" s="8" t="s">
        <v>215</v>
      </c>
      <c r="D92" s="9">
        <v>6.8159722222222219E-2</v>
      </c>
      <c r="E92" s="8" t="s">
        <v>1685</v>
      </c>
      <c r="F92" s="10">
        <v>12.5</v>
      </c>
      <c r="G92" s="10">
        <v>11.4</v>
      </c>
      <c r="H92" s="10">
        <v>12.5</v>
      </c>
      <c r="I92" s="10">
        <v>12.7</v>
      </c>
      <c r="J92" s="10">
        <v>12.5</v>
      </c>
      <c r="K92" s="10">
        <v>13.1</v>
      </c>
      <c r="L92" s="10">
        <v>12.1</v>
      </c>
      <c r="M92" s="10">
        <v>12.1</v>
      </c>
      <c r="N92" s="31">
        <f t="shared" si="45"/>
        <v>36.4</v>
      </c>
      <c r="O92" s="31">
        <f t="shared" si="46"/>
        <v>25.2</v>
      </c>
      <c r="P92" s="31">
        <f t="shared" si="47"/>
        <v>37.299999999999997</v>
      </c>
      <c r="Q92" s="32">
        <f t="shared" si="48"/>
        <v>61.599999999999994</v>
      </c>
      <c r="R92" s="32">
        <f t="shared" si="49"/>
        <v>62.5</v>
      </c>
      <c r="S92" s="46" t="s">
        <v>213</v>
      </c>
      <c r="T92" s="47" t="s">
        <v>226</v>
      </c>
      <c r="U92" s="13" t="s">
        <v>227</v>
      </c>
      <c r="V92" s="13" t="s">
        <v>1686</v>
      </c>
      <c r="W92" s="13" t="s">
        <v>1687</v>
      </c>
      <c r="X92" s="12">
        <v>3.2</v>
      </c>
      <c r="Y92" s="12">
        <v>4</v>
      </c>
      <c r="Z92" s="11" t="s">
        <v>197</v>
      </c>
      <c r="AA92" s="12">
        <v>-0.7</v>
      </c>
      <c r="AB92" s="12" t="s">
        <v>322</v>
      </c>
      <c r="AC92" s="12">
        <v>-0.3</v>
      </c>
      <c r="AD92" s="12">
        <v>-0.4</v>
      </c>
      <c r="AE92" s="12"/>
      <c r="AF92" s="11" t="s">
        <v>324</v>
      </c>
      <c r="AG92" s="11" t="s">
        <v>324</v>
      </c>
      <c r="AH92" s="11" t="s">
        <v>197</v>
      </c>
      <c r="AI92" s="8"/>
      <c r="AJ92" s="8" t="s">
        <v>1719</v>
      </c>
      <c r="AK92" s="35" t="s">
        <v>1730</v>
      </c>
    </row>
    <row r="93" spans="1:37" s="5" customFormat="1">
      <c r="A93" s="6">
        <v>45592</v>
      </c>
      <c r="B93" s="27" t="s">
        <v>186</v>
      </c>
      <c r="C93" s="8" t="s">
        <v>215</v>
      </c>
      <c r="D93" s="9">
        <v>6.7361111111111108E-2</v>
      </c>
      <c r="E93" s="8" t="s">
        <v>1372</v>
      </c>
      <c r="F93" s="10">
        <v>12.3</v>
      </c>
      <c r="G93" s="10">
        <v>10.8</v>
      </c>
      <c r="H93" s="10">
        <v>11.6</v>
      </c>
      <c r="I93" s="10">
        <v>12.6</v>
      </c>
      <c r="J93" s="10">
        <v>13</v>
      </c>
      <c r="K93" s="10">
        <v>12.8</v>
      </c>
      <c r="L93" s="10">
        <v>11.6</v>
      </c>
      <c r="M93" s="10">
        <v>12.3</v>
      </c>
      <c r="N93" s="31">
        <f t="shared" si="45"/>
        <v>34.700000000000003</v>
      </c>
      <c r="O93" s="31">
        <f t="shared" si="46"/>
        <v>25.6</v>
      </c>
      <c r="P93" s="31">
        <f t="shared" si="47"/>
        <v>36.700000000000003</v>
      </c>
      <c r="Q93" s="32">
        <f t="shared" si="48"/>
        <v>60.300000000000004</v>
      </c>
      <c r="R93" s="32">
        <f t="shared" si="49"/>
        <v>62.300000000000011</v>
      </c>
      <c r="S93" s="46" t="s">
        <v>217</v>
      </c>
      <c r="T93" s="47" t="s">
        <v>226</v>
      </c>
      <c r="U93" s="13" t="s">
        <v>494</v>
      </c>
      <c r="V93" s="13" t="s">
        <v>379</v>
      </c>
      <c r="W93" s="13" t="s">
        <v>367</v>
      </c>
      <c r="X93" s="12">
        <v>3.2</v>
      </c>
      <c r="Y93" s="12">
        <v>4</v>
      </c>
      <c r="Z93" s="11" t="s">
        <v>197</v>
      </c>
      <c r="AA93" s="12">
        <v>-1</v>
      </c>
      <c r="AB93" s="12" t="s">
        <v>322</v>
      </c>
      <c r="AC93" s="12">
        <v>-0.6</v>
      </c>
      <c r="AD93" s="12">
        <v>-0.4</v>
      </c>
      <c r="AE93" s="12" t="s">
        <v>329</v>
      </c>
      <c r="AF93" s="11" t="s">
        <v>327</v>
      </c>
      <c r="AG93" s="11" t="s">
        <v>324</v>
      </c>
      <c r="AH93" s="11" t="s">
        <v>197</v>
      </c>
      <c r="AI93" s="8"/>
      <c r="AJ93" s="8" t="s">
        <v>1714</v>
      </c>
      <c r="AK93" s="35" t="s">
        <v>1715</v>
      </c>
    </row>
    <row r="94" spans="1:37" s="5" customFormat="1">
      <c r="A94" s="6">
        <v>45598</v>
      </c>
      <c r="B94" s="27" t="s">
        <v>1141</v>
      </c>
      <c r="C94" s="8" t="s">
        <v>1145</v>
      </c>
      <c r="D94" s="9">
        <v>6.87962962962963E-2</v>
      </c>
      <c r="E94" s="8" t="s">
        <v>1745</v>
      </c>
      <c r="F94" s="10">
        <v>12.8</v>
      </c>
      <c r="G94" s="10">
        <v>11.7</v>
      </c>
      <c r="H94" s="10">
        <v>12.9</v>
      </c>
      <c r="I94" s="10">
        <v>13.4</v>
      </c>
      <c r="J94" s="10">
        <v>13</v>
      </c>
      <c r="K94" s="10">
        <v>12.3</v>
      </c>
      <c r="L94" s="10">
        <v>11.6</v>
      </c>
      <c r="M94" s="10">
        <v>11.7</v>
      </c>
      <c r="N94" s="31">
        <f t="shared" si="45"/>
        <v>37.4</v>
      </c>
      <c r="O94" s="31">
        <f t="shared" si="46"/>
        <v>26.4</v>
      </c>
      <c r="P94" s="31">
        <f t="shared" si="47"/>
        <v>35.599999999999994</v>
      </c>
      <c r="Q94" s="32">
        <f t="shared" si="48"/>
        <v>63.8</v>
      </c>
      <c r="R94" s="32">
        <f t="shared" si="49"/>
        <v>62</v>
      </c>
      <c r="S94" s="46" t="s">
        <v>221</v>
      </c>
      <c r="T94" s="47" t="s">
        <v>220</v>
      </c>
      <c r="U94" s="13" t="s">
        <v>1746</v>
      </c>
      <c r="V94" s="13" t="s">
        <v>494</v>
      </c>
      <c r="W94" s="13" t="s">
        <v>494</v>
      </c>
      <c r="X94" s="12">
        <v>11.4</v>
      </c>
      <c r="Y94" s="12">
        <v>11.9</v>
      </c>
      <c r="Z94" s="11" t="s">
        <v>219</v>
      </c>
      <c r="AA94" s="12">
        <v>-0.2</v>
      </c>
      <c r="AB94" s="12">
        <v>-0.6</v>
      </c>
      <c r="AC94" s="12">
        <v>1.4</v>
      </c>
      <c r="AD94" s="12">
        <v>-2.2000000000000002</v>
      </c>
      <c r="AE94" s="12"/>
      <c r="AF94" s="11" t="s">
        <v>328</v>
      </c>
      <c r="AG94" s="11" t="s">
        <v>324</v>
      </c>
      <c r="AH94" s="11" t="s">
        <v>197</v>
      </c>
      <c r="AI94" s="8"/>
      <c r="AJ94" s="8" t="s">
        <v>1771</v>
      </c>
      <c r="AK94" s="35" t="s">
        <v>1772</v>
      </c>
    </row>
    <row r="95" spans="1:37" s="5" customFormat="1">
      <c r="A95" s="6">
        <v>45598</v>
      </c>
      <c r="B95" s="27" t="s">
        <v>186</v>
      </c>
      <c r="C95" s="8" t="s">
        <v>1467</v>
      </c>
      <c r="D95" s="9">
        <v>6.6018518518518518E-2</v>
      </c>
      <c r="E95" s="8" t="s">
        <v>1236</v>
      </c>
      <c r="F95" s="10">
        <v>12.5</v>
      </c>
      <c r="G95" s="10">
        <v>10.7</v>
      </c>
      <c r="H95" s="10">
        <v>11.7</v>
      </c>
      <c r="I95" s="10">
        <v>11.8</v>
      </c>
      <c r="J95" s="10">
        <v>12.3</v>
      </c>
      <c r="K95" s="10">
        <v>12.1</v>
      </c>
      <c r="L95" s="10">
        <v>11.9</v>
      </c>
      <c r="M95" s="10">
        <v>12.4</v>
      </c>
      <c r="N95" s="31">
        <f t="shared" si="45"/>
        <v>34.9</v>
      </c>
      <c r="O95" s="31">
        <f t="shared" si="46"/>
        <v>24.1</v>
      </c>
      <c r="P95" s="31">
        <f t="shared" si="47"/>
        <v>36.4</v>
      </c>
      <c r="Q95" s="32">
        <f t="shared" si="48"/>
        <v>59</v>
      </c>
      <c r="R95" s="32">
        <f t="shared" si="49"/>
        <v>60.5</v>
      </c>
      <c r="S95" s="46" t="s">
        <v>217</v>
      </c>
      <c r="T95" s="47" t="s">
        <v>226</v>
      </c>
      <c r="U95" s="13" t="s">
        <v>412</v>
      </c>
      <c r="V95" s="13" t="s">
        <v>228</v>
      </c>
      <c r="W95" s="13" t="s">
        <v>248</v>
      </c>
      <c r="X95" s="12">
        <v>11.4</v>
      </c>
      <c r="Y95" s="12">
        <v>11.9</v>
      </c>
      <c r="Z95" s="11" t="s">
        <v>219</v>
      </c>
      <c r="AA95" s="12">
        <v>-2.6</v>
      </c>
      <c r="AB95" s="12" t="s">
        <v>322</v>
      </c>
      <c r="AC95" s="12">
        <v>-0.3</v>
      </c>
      <c r="AD95" s="12">
        <v>-2.2999999999999998</v>
      </c>
      <c r="AE95" s="12"/>
      <c r="AF95" s="11" t="s">
        <v>324</v>
      </c>
      <c r="AG95" s="11" t="s">
        <v>323</v>
      </c>
      <c r="AH95" s="11" t="s">
        <v>197</v>
      </c>
      <c r="AI95" s="8"/>
      <c r="AJ95" s="8" t="s">
        <v>1773</v>
      </c>
      <c r="AK95" s="35" t="s">
        <v>1774</v>
      </c>
    </row>
    <row r="96" spans="1:37" s="5" customFormat="1">
      <c r="A96" s="6">
        <v>45599</v>
      </c>
      <c r="B96" s="27" t="s">
        <v>1370</v>
      </c>
      <c r="C96" s="8" t="s">
        <v>1145</v>
      </c>
      <c r="D96" s="9">
        <v>6.7361111111111108E-2</v>
      </c>
      <c r="E96" s="8" t="s">
        <v>1751</v>
      </c>
      <c r="F96" s="10">
        <v>12.4</v>
      </c>
      <c r="G96" s="10">
        <v>10.9</v>
      </c>
      <c r="H96" s="10">
        <v>11.3</v>
      </c>
      <c r="I96" s="10">
        <v>11.7</v>
      </c>
      <c r="J96" s="10">
        <v>12.5</v>
      </c>
      <c r="K96" s="10">
        <v>12.7</v>
      </c>
      <c r="L96" s="10">
        <v>12.7</v>
      </c>
      <c r="M96" s="10">
        <v>12.8</v>
      </c>
      <c r="N96" s="31">
        <f t="shared" si="45"/>
        <v>34.6</v>
      </c>
      <c r="O96" s="31">
        <f t="shared" si="46"/>
        <v>24.2</v>
      </c>
      <c r="P96" s="31">
        <f t="shared" si="47"/>
        <v>38.200000000000003</v>
      </c>
      <c r="Q96" s="32">
        <f t="shared" si="48"/>
        <v>58.8</v>
      </c>
      <c r="R96" s="32">
        <f t="shared" si="49"/>
        <v>62.399999999999991</v>
      </c>
      <c r="S96" s="46" t="s">
        <v>217</v>
      </c>
      <c r="T96" s="47" t="s">
        <v>214</v>
      </c>
      <c r="U96" s="13" t="s">
        <v>229</v>
      </c>
      <c r="V96" s="13" t="s">
        <v>1235</v>
      </c>
      <c r="W96" s="13" t="s">
        <v>1463</v>
      </c>
      <c r="X96" s="12">
        <v>15.4</v>
      </c>
      <c r="Y96" s="12">
        <v>15.2</v>
      </c>
      <c r="Z96" s="11" t="s">
        <v>219</v>
      </c>
      <c r="AA96" s="12">
        <v>-2.2999999999999998</v>
      </c>
      <c r="AB96" s="12" t="s">
        <v>322</v>
      </c>
      <c r="AC96" s="12">
        <v>-0.2</v>
      </c>
      <c r="AD96" s="12">
        <v>-2.1</v>
      </c>
      <c r="AE96" s="12"/>
      <c r="AF96" s="11" t="s">
        <v>324</v>
      </c>
      <c r="AG96" s="11" t="s">
        <v>323</v>
      </c>
      <c r="AH96" s="11" t="s">
        <v>180</v>
      </c>
      <c r="AI96" s="8"/>
      <c r="AJ96" s="8" t="s">
        <v>1783</v>
      </c>
      <c r="AK96" s="35" t="s">
        <v>1784</v>
      </c>
    </row>
    <row r="97" spans="1:37" s="5" customFormat="1">
      <c r="A97" s="6">
        <v>45599</v>
      </c>
      <c r="B97" s="26" t="s">
        <v>186</v>
      </c>
      <c r="C97" s="8" t="s">
        <v>1145</v>
      </c>
      <c r="D97" s="9">
        <v>6.6724537037037041E-2</v>
      </c>
      <c r="E97" s="8" t="s">
        <v>1757</v>
      </c>
      <c r="F97" s="10">
        <v>12.5</v>
      </c>
      <c r="G97" s="10">
        <v>10.7</v>
      </c>
      <c r="H97" s="10">
        <v>11.5</v>
      </c>
      <c r="I97" s="10">
        <v>12.2</v>
      </c>
      <c r="J97" s="10">
        <v>12.6</v>
      </c>
      <c r="K97" s="10">
        <v>12.6</v>
      </c>
      <c r="L97" s="10">
        <v>12.1</v>
      </c>
      <c r="M97" s="10">
        <v>12.3</v>
      </c>
      <c r="N97" s="31">
        <f t="shared" si="45"/>
        <v>34.700000000000003</v>
      </c>
      <c r="O97" s="31">
        <f t="shared" si="46"/>
        <v>24.799999999999997</v>
      </c>
      <c r="P97" s="31">
        <f t="shared" si="47"/>
        <v>37</v>
      </c>
      <c r="Q97" s="32">
        <f t="shared" si="48"/>
        <v>59.500000000000007</v>
      </c>
      <c r="R97" s="32">
        <f t="shared" si="49"/>
        <v>61.8</v>
      </c>
      <c r="S97" s="46" t="s">
        <v>217</v>
      </c>
      <c r="T97" s="47" t="s">
        <v>226</v>
      </c>
      <c r="U97" s="13" t="s">
        <v>234</v>
      </c>
      <c r="V97" s="13" t="s">
        <v>414</v>
      </c>
      <c r="W97" s="13" t="s">
        <v>247</v>
      </c>
      <c r="X97" s="12">
        <v>15.4</v>
      </c>
      <c r="Y97" s="12">
        <v>15.2</v>
      </c>
      <c r="Z97" s="11" t="s">
        <v>201</v>
      </c>
      <c r="AA97" s="12">
        <v>-1.5</v>
      </c>
      <c r="AB97" s="12" t="s">
        <v>322</v>
      </c>
      <c r="AC97" s="12">
        <v>0.2</v>
      </c>
      <c r="AD97" s="12">
        <v>-1.7</v>
      </c>
      <c r="AE97" s="12"/>
      <c r="AF97" s="11" t="s">
        <v>324</v>
      </c>
      <c r="AG97" s="11" t="s">
        <v>323</v>
      </c>
      <c r="AH97" s="11" t="s">
        <v>180</v>
      </c>
      <c r="AI97" s="8"/>
      <c r="AJ97" s="8" t="s">
        <v>1793</v>
      </c>
      <c r="AK97" s="35" t="s">
        <v>1794</v>
      </c>
    </row>
    <row r="98" spans="1:37" s="5" customFormat="1">
      <c r="A98" s="6">
        <v>45599</v>
      </c>
      <c r="B98" s="27" t="s">
        <v>189</v>
      </c>
      <c r="C98" s="8" t="s">
        <v>1145</v>
      </c>
      <c r="D98" s="9">
        <v>6.671296296296296E-2</v>
      </c>
      <c r="E98" s="8" t="s">
        <v>686</v>
      </c>
      <c r="F98" s="10">
        <v>12.8</v>
      </c>
      <c r="G98" s="10">
        <v>11.5</v>
      </c>
      <c r="H98" s="10">
        <v>12.2</v>
      </c>
      <c r="I98" s="10">
        <v>12.6</v>
      </c>
      <c r="J98" s="10">
        <v>12.4</v>
      </c>
      <c r="K98" s="10">
        <v>11.7</v>
      </c>
      <c r="L98" s="10">
        <v>11.5</v>
      </c>
      <c r="M98" s="10">
        <v>11.7</v>
      </c>
      <c r="N98" s="31">
        <f t="shared" si="45"/>
        <v>36.5</v>
      </c>
      <c r="O98" s="31">
        <f t="shared" si="46"/>
        <v>25</v>
      </c>
      <c r="P98" s="31">
        <f t="shared" si="47"/>
        <v>34.9</v>
      </c>
      <c r="Q98" s="32">
        <f t="shared" si="48"/>
        <v>61.5</v>
      </c>
      <c r="R98" s="32">
        <f t="shared" si="49"/>
        <v>59.900000000000006</v>
      </c>
      <c r="S98" s="46" t="s">
        <v>219</v>
      </c>
      <c r="T98" s="47" t="s">
        <v>220</v>
      </c>
      <c r="U98" s="13" t="s">
        <v>687</v>
      </c>
      <c r="V98" s="13" t="s">
        <v>228</v>
      </c>
      <c r="W98" s="13" t="s">
        <v>223</v>
      </c>
      <c r="X98" s="12">
        <v>15.4</v>
      </c>
      <c r="Y98" s="12">
        <v>15.2</v>
      </c>
      <c r="Z98" s="11" t="s">
        <v>201</v>
      </c>
      <c r="AA98" s="12" t="s">
        <v>326</v>
      </c>
      <c r="AB98" s="12">
        <v>-0.5</v>
      </c>
      <c r="AC98" s="12">
        <v>1</v>
      </c>
      <c r="AD98" s="12">
        <v>-1.5</v>
      </c>
      <c r="AE98" s="12" t="s">
        <v>329</v>
      </c>
      <c r="AF98" s="11" t="s">
        <v>328</v>
      </c>
      <c r="AG98" s="11" t="s">
        <v>324</v>
      </c>
      <c r="AH98" s="11" t="s">
        <v>197</v>
      </c>
      <c r="AI98" s="8"/>
      <c r="AJ98" s="8" t="s">
        <v>1799</v>
      </c>
      <c r="AK98" s="35" t="s">
        <v>1800</v>
      </c>
    </row>
    <row r="99" spans="1:37" s="5" customFormat="1">
      <c r="A99" s="6">
        <v>45605</v>
      </c>
      <c r="B99" s="26" t="s">
        <v>1370</v>
      </c>
      <c r="C99" s="8" t="s">
        <v>215</v>
      </c>
      <c r="D99" s="9">
        <v>6.9525462962962969E-2</v>
      </c>
      <c r="E99" s="8" t="s">
        <v>1809</v>
      </c>
      <c r="F99" s="10">
        <v>12.2</v>
      </c>
      <c r="G99" s="10">
        <v>11.1</v>
      </c>
      <c r="H99" s="10">
        <v>12.2</v>
      </c>
      <c r="I99" s="10">
        <v>12.9</v>
      </c>
      <c r="J99" s="10">
        <v>13.5</v>
      </c>
      <c r="K99" s="10">
        <v>13.3</v>
      </c>
      <c r="L99" s="10">
        <v>12.7</v>
      </c>
      <c r="M99" s="10">
        <v>12.8</v>
      </c>
      <c r="N99" s="31">
        <f>SUM(F99:H99)</f>
        <v>35.5</v>
      </c>
      <c r="O99" s="31">
        <f>SUM(I99:J99)</f>
        <v>26.4</v>
      </c>
      <c r="P99" s="31">
        <f>SUM(K99:M99)</f>
        <v>38.799999999999997</v>
      </c>
      <c r="Q99" s="32">
        <f>SUM(F99:J99)</f>
        <v>61.9</v>
      </c>
      <c r="R99" s="32">
        <f>SUM(I99:M99)</f>
        <v>65.2</v>
      </c>
      <c r="S99" s="46" t="s">
        <v>213</v>
      </c>
      <c r="T99" s="47" t="s">
        <v>214</v>
      </c>
      <c r="U99" s="13" t="s">
        <v>1810</v>
      </c>
      <c r="V99" s="13" t="s">
        <v>1397</v>
      </c>
      <c r="W99" s="13" t="s">
        <v>412</v>
      </c>
      <c r="X99" s="12">
        <v>2.6</v>
      </c>
      <c r="Y99" s="12">
        <v>4.4000000000000004</v>
      </c>
      <c r="Z99" s="11" t="s">
        <v>197</v>
      </c>
      <c r="AA99" s="12">
        <v>1.4</v>
      </c>
      <c r="AB99" s="12" t="s">
        <v>322</v>
      </c>
      <c r="AC99" s="12">
        <v>1.9</v>
      </c>
      <c r="AD99" s="12">
        <v>-0.5</v>
      </c>
      <c r="AE99" s="12"/>
      <c r="AF99" s="11" t="s">
        <v>325</v>
      </c>
      <c r="AG99" s="11" t="s">
        <v>323</v>
      </c>
      <c r="AH99" s="11" t="s">
        <v>180</v>
      </c>
      <c r="AI99" s="8"/>
      <c r="AJ99" s="8" t="s">
        <v>1854</v>
      </c>
      <c r="AK99" s="35" t="s">
        <v>1855</v>
      </c>
    </row>
    <row r="100" spans="1:37" s="5" customFormat="1">
      <c r="A100" s="6">
        <v>45605</v>
      </c>
      <c r="B100" s="27" t="s">
        <v>1370</v>
      </c>
      <c r="C100" s="8" t="s">
        <v>215</v>
      </c>
      <c r="D100" s="9">
        <v>6.8148148148148152E-2</v>
      </c>
      <c r="E100" s="8" t="s">
        <v>1811</v>
      </c>
      <c r="F100" s="10">
        <v>12.4</v>
      </c>
      <c r="G100" s="10">
        <v>11</v>
      </c>
      <c r="H100" s="10">
        <v>11.8</v>
      </c>
      <c r="I100" s="10">
        <v>12.5</v>
      </c>
      <c r="J100" s="10">
        <v>13</v>
      </c>
      <c r="K100" s="10">
        <v>12.5</v>
      </c>
      <c r="L100" s="10">
        <v>12.6</v>
      </c>
      <c r="M100" s="10">
        <v>13</v>
      </c>
      <c r="N100" s="31">
        <f>SUM(F100:H100)</f>
        <v>35.200000000000003</v>
      </c>
      <c r="O100" s="31">
        <f>SUM(I100:J100)</f>
        <v>25.5</v>
      </c>
      <c r="P100" s="31">
        <f>SUM(K100:M100)</f>
        <v>38.1</v>
      </c>
      <c r="Q100" s="32">
        <f>SUM(F100:J100)</f>
        <v>60.7</v>
      </c>
      <c r="R100" s="32">
        <f>SUM(I100:M100)</f>
        <v>63.6</v>
      </c>
      <c r="S100" s="46" t="s">
        <v>217</v>
      </c>
      <c r="T100" s="47" t="s">
        <v>214</v>
      </c>
      <c r="U100" s="13" t="s">
        <v>1082</v>
      </c>
      <c r="V100" s="13" t="s">
        <v>655</v>
      </c>
      <c r="W100" s="13" t="s">
        <v>658</v>
      </c>
      <c r="X100" s="12">
        <v>2.6</v>
      </c>
      <c r="Y100" s="12">
        <v>4.4000000000000004</v>
      </c>
      <c r="Z100" s="11" t="s">
        <v>197</v>
      </c>
      <c r="AA100" s="12">
        <v>-0.5</v>
      </c>
      <c r="AB100" s="12" t="s">
        <v>322</v>
      </c>
      <c r="AC100" s="12" t="s">
        <v>326</v>
      </c>
      <c r="AD100" s="12">
        <v>-0.5</v>
      </c>
      <c r="AE100" s="12"/>
      <c r="AF100" s="11" t="s">
        <v>324</v>
      </c>
      <c r="AG100" s="11" t="s">
        <v>324</v>
      </c>
      <c r="AH100" s="11" t="s">
        <v>197</v>
      </c>
      <c r="AI100" s="8"/>
      <c r="AJ100" s="8" t="s">
        <v>1848</v>
      </c>
      <c r="AK100" s="35" t="s">
        <v>1849</v>
      </c>
    </row>
    <row r="101" spans="1:37" s="5" customFormat="1">
      <c r="A101" s="6">
        <v>45605</v>
      </c>
      <c r="B101" s="27" t="s">
        <v>187</v>
      </c>
      <c r="C101" s="8" t="s">
        <v>215</v>
      </c>
      <c r="D101" s="9">
        <v>6.6701388888888893E-2</v>
      </c>
      <c r="E101" s="8" t="s">
        <v>1814</v>
      </c>
      <c r="F101" s="10">
        <v>12.5</v>
      </c>
      <c r="G101" s="10">
        <v>11.1</v>
      </c>
      <c r="H101" s="10">
        <v>12.2</v>
      </c>
      <c r="I101" s="10">
        <v>12.7</v>
      </c>
      <c r="J101" s="10">
        <v>12.2</v>
      </c>
      <c r="K101" s="10">
        <v>12</v>
      </c>
      <c r="L101" s="10">
        <v>11.7</v>
      </c>
      <c r="M101" s="10">
        <v>11.9</v>
      </c>
      <c r="N101" s="31">
        <f>SUM(F101:H101)</f>
        <v>35.799999999999997</v>
      </c>
      <c r="O101" s="31">
        <f>SUM(I101:J101)</f>
        <v>24.9</v>
      </c>
      <c r="P101" s="31">
        <f>SUM(K101:M101)</f>
        <v>35.6</v>
      </c>
      <c r="Q101" s="32">
        <f>SUM(F101:J101)</f>
        <v>60.7</v>
      </c>
      <c r="R101" s="32">
        <f>SUM(I101:M101)</f>
        <v>60.499999999999993</v>
      </c>
      <c r="S101" s="46" t="s">
        <v>213</v>
      </c>
      <c r="T101" s="47" t="s">
        <v>226</v>
      </c>
      <c r="U101" s="13" t="s">
        <v>380</v>
      </c>
      <c r="V101" s="13" t="s">
        <v>410</v>
      </c>
      <c r="W101" s="13" t="s">
        <v>237</v>
      </c>
      <c r="X101" s="12">
        <v>2.6</v>
      </c>
      <c r="Y101" s="12">
        <v>4.4000000000000004</v>
      </c>
      <c r="Z101" s="11" t="s">
        <v>197</v>
      </c>
      <c r="AA101" s="12">
        <v>-0.9</v>
      </c>
      <c r="AB101" s="12">
        <v>-0.2</v>
      </c>
      <c r="AC101" s="12">
        <v>-0.6</v>
      </c>
      <c r="AD101" s="12">
        <v>-0.5</v>
      </c>
      <c r="AE101" s="12"/>
      <c r="AF101" s="11" t="s">
        <v>327</v>
      </c>
      <c r="AG101" s="11" t="s">
        <v>324</v>
      </c>
      <c r="AH101" s="11" t="s">
        <v>197</v>
      </c>
      <c r="AI101" s="8"/>
      <c r="AJ101" s="8" t="s">
        <v>1840</v>
      </c>
      <c r="AK101" s="35" t="s">
        <v>1841</v>
      </c>
    </row>
    <row r="102" spans="1:37" s="5" customFormat="1">
      <c r="A102" s="6">
        <v>45605</v>
      </c>
      <c r="B102" s="27" t="s">
        <v>179</v>
      </c>
      <c r="C102" s="8" t="s">
        <v>215</v>
      </c>
      <c r="D102" s="9">
        <v>6.6666666666666666E-2</v>
      </c>
      <c r="E102" s="8" t="s">
        <v>1818</v>
      </c>
      <c r="F102" s="10">
        <v>12.1</v>
      </c>
      <c r="G102" s="10">
        <v>10.4</v>
      </c>
      <c r="H102" s="10">
        <v>11.3</v>
      </c>
      <c r="I102" s="10">
        <v>12</v>
      </c>
      <c r="J102" s="10">
        <v>13.1</v>
      </c>
      <c r="K102" s="10">
        <v>12.9</v>
      </c>
      <c r="L102" s="10">
        <v>12</v>
      </c>
      <c r="M102" s="10">
        <v>12.2</v>
      </c>
      <c r="N102" s="31">
        <f>SUM(F102:H102)</f>
        <v>33.799999999999997</v>
      </c>
      <c r="O102" s="31">
        <f>SUM(I102:J102)</f>
        <v>25.1</v>
      </c>
      <c r="P102" s="31">
        <f>SUM(K102:M102)</f>
        <v>37.099999999999994</v>
      </c>
      <c r="Q102" s="32">
        <f>SUM(F102:J102)</f>
        <v>58.9</v>
      </c>
      <c r="R102" s="32">
        <f>SUM(I102:M102)</f>
        <v>62.2</v>
      </c>
      <c r="S102" s="46" t="s">
        <v>217</v>
      </c>
      <c r="T102" s="47" t="s">
        <v>214</v>
      </c>
      <c r="U102" s="13" t="s">
        <v>223</v>
      </c>
      <c r="V102" s="13" t="s">
        <v>218</v>
      </c>
      <c r="W102" s="13" t="s">
        <v>227</v>
      </c>
      <c r="X102" s="12">
        <v>2.6</v>
      </c>
      <c r="Y102" s="12">
        <v>4.4000000000000004</v>
      </c>
      <c r="Z102" s="11" t="s">
        <v>197</v>
      </c>
      <c r="AA102" s="12">
        <v>0.4</v>
      </c>
      <c r="AB102" s="12" t="s">
        <v>322</v>
      </c>
      <c r="AC102" s="12">
        <v>0.9</v>
      </c>
      <c r="AD102" s="12">
        <v>-0.5</v>
      </c>
      <c r="AE102" s="12"/>
      <c r="AF102" s="11" t="s">
        <v>325</v>
      </c>
      <c r="AG102" s="11" t="s">
        <v>323</v>
      </c>
      <c r="AH102" s="11" t="s">
        <v>180</v>
      </c>
      <c r="AI102" s="8"/>
      <c r="AJ102" s="8"/>
      <c r="AK102" s="35"/>
    </row>
    <row r="103" spans="1:37" s="5" customFormat="1">
      <c r="A103" s="6">
        <v>45606</v>
      </c>
      <c r="B103" s="27" t="s">
        <v>186</v>
      </c>
      <c r="C103" s="8" t="s">
        <v>215</v>
      </c>
      <c r="D103" s="9">
        <v>6.7384259259259255E-2</v>
      </c>
      <c r="E103" s="8" t="s">
        <v>1826</v>
      </c>
      <c r="F103" s="10">
        <v>12.3</v>
      </c>
      <c r="G103" s="10">
        <v>11.5</v>
      </c>
      <c r="H103" s="10">
        <v>12</v>
      </c>
      <c r="I103" s="10">
        <v>12.6</v>
      </c>
      <c r="J103" s="10">
        <v>12.6</v>
      </c>
      <c r="K103" s="10">
        <v>12.1</v>
      </c>
      <c r="L103" s="10">
        <v>12</v>
      </c>
      <c r="M103" s="10">
        <v>12.1</v>
      </c>
      <c r="N103" s="31">
        <f>SUM(F103:H103)</f>
        <v>35.799999999999997</v>
      </c>
      <c r="O103" s="31">
        <f>SUM(I103:J103)</f>
        <v>25.2</v>
      </c>
      <c r="P103" s="31">
        <f>SUM(K103:M103)</f>
        <v>36.200000000000003</v>
      </c>
      <c r="Q103" s="32">
        <f>SUM(F103:J103)</f>
        <v>61</v>
      </c>
      <c r="R103" s="32">
        <f>SUM(I103:M103)</f>
        <v>61.4</v>
      </c>
      <c r="S103" s="46" t="s">
        <v>219</v>
      </c>
      <c r="T103" s="47" t="s">
        <v>220</v>
      </c>
      <c r="U103" s="13" t="s">
        <v>1833</v>
      </c>
      <c r="V103" s="13" t="s">
        <v>1021</v>
      </c>
      <c r="W103" s="13" t="s">
        <v>227</v>
      </c>
      <c r="X103" s="12">
        <v>4.4000000000000004</v>
      </c>
      <c r="Y103" s="12">
        <v>4.9000000000000004</v>
      </c>
      <c r="Z103" s="11" t="s">
        <v>197</v>
      </c>
      <c r="AA103" s="12">
        <v>-0.8</v>
      </c>
      <c r="AB103" s="12" t="s">
        <v>322</v>
      </c>
      <c r="AC103" s="12">
        <v>-0.3</v>
      </c>
      <c r="AD103" s="12">
        <v>-0.5</v>
      </c>
      <c r="AE103" s="12"/>
      <c r="AF103" s="11" t="s">
        <v>324</v>
      </c>
      <c r="AG103" s="11" t="s">
        <v>323</v>
      </c>
      <c r="AH103" s="11" t="s">
        <v>180</v>
      </c>
      <c r="AI103" s="8"/>
      <c r="AJ103" s="8" t="s">
        <v>1866</v>
      </c>
      <c r="AK103" s="35" t="s">
        <v>1867</v>
      </c>
    </row>
    <row r="104" spans="1:37" s="5" customFormat="1">
      <c r="A104" s="6">
        <v>45612</v>
      </c>
      <c r="B104" s="27" t="s">
        <v>1370</v>
      </c>
      <c r="C104" s="8" t="s">
        <v>215</v>
      </c>
      <c r="D104" s="9">
        <v>6.8761574074074072E-2</v>
      </c>
      <c r="E104" s="8" t="s">
        <v>1884</v>
      </c>
      <c r="F104" s="10">
        <v>12.5</v>
      </c>
      <c r="G104" s="10">
        <v>11</v>
      </c>
      <c r="H104" s="10">
        <v>11.9</v>
      </c>
      <c r="I104" s="10">
        <v>12.9</v>
      </c>
      <c r="J104" s="10">
        <v>13.2</v>
      </c>
      <c r="K104" s="10">
        <v>12.9</v>
      </c>
      <c r="L104" s="10">
        <v>12.3</v>
      </c>
      <c r="M104" s="10">
        <v>12.4</v>
      </c>
      <c r="N104" s="31">
        <f t="shared" ref="N104:N108" si="50">SUM(F104:H104)</f>
        <v>35.4</v>
      </c>
      <c r="O104" s="31">
        <f t="shared" ref="O104:O108" si="51">SUM(I104:J104)</f>
        <v>26.1</v>
      </c>
      <c r="P104" s="31">
        <f t="shared" ref="P104:P108" si="52">SUM(K104:M104)</f>
        <v>37.6</v>
      </c>
      <c r="Q104" s="32">
        <f t="shared" ref="Q104:Q108" si="53">SUM(F104:J104)</f>
        <v>61.5</v>
      </c>
      <c r="R104" s="32">
        <f t="shared" ref="R104:R108" si="54">SUM(I104:M104)</f>
        <v>63.699999999999996</v>
      </c>
      <c r="S104" s="46" t="s">
        <v>213</v>
      </c>
      <c r="T104" s="47" t="s">
        <v>226</v>
      </c>
      <c r="U104" s="13" t="s">
        <v>1171</v>
      </c>
      <c r="V104" s="13" t="s">
        <v>1885</v>
      </c>
      <c r="W104" s="13" t="s">
        <v>658</v>
      </c>
      <c r="X104" s="12">
        <v>5.5</v>
      </c>
      <c r="Y104" s="12">
        <v>7</v>
      </c>
      <c r="Z104" s="11" t="s">
        <v>196</v>
      </c>
      <c r="AA104" s="12">
        <v>-0.2</v>
      </c>
      <c r="AB104" s="12" t="s">
        <v>322</v>
      </c>
      <c r="AC104" s="12">
        <v>0.5</v>
      </c>
      <c r="AD104" s="12">
        <v>-0.7</v>
      </c>
      <c r="AE104" s="12"/>
      <c r="AF104" s="11" t="s">
        <v>323</v>
      </c>
      <c r="AG104" s="11" t="s">
        <v>323</v>
      </c>
      <c r="AH104" s="11" t="s">
        <v>197</v>
      </c>
      <c r="AI104" s="8"/>
      <c r="AJ104" s="8" t="s">
        <v>1906</v>
      </c>
      <c r="AK104" s="35" t="s">
        <v>1907</v>
      </c>
    </row>
    <row r="105" spans="1:37" s="5" customFormat="1">
      <c r="A105" s="6">
        <v>45612</v>
      </c>
      <c r="B105" s="27" t="s">
        <v>1370</v>
      </c>
      <c r="C105" s="8" t="s">
        <v>215</v>
      </c>
      <c r="D105" s="9">
        <v>6.8773148148148153E-2</v>
      </c>
      <c r="E105" s="8" t="s">
        <v>1887</v>
      </c>
      <c r="F105" s="10">
        <v>12.2</v>
      </c>
      <c r="G105" s="10">
        <v>11</v>
      </c>
      <c r="H105" s="10">
        <v>12.2</v>
      </c>
      <c r="I105" s="10">
        <v>12.9</v>
      </c>
      <c r="J105" s="10">
        <v>13.1</v>
      </c>
      <c r="K105" s="10">
        <v>12.5</v>
      </c>
      <c r="L105" s="10">
        <v>12.7</v>
      </c>
      <c r="M105" s="10">
        <v>12.6</v>
      </c>
      <c r="N105" s="31">
        <f t="shared" si="50"/>
        <v>35.4</v>
      </c>
      <c r="O105" s="31">
        <f t="shared" si="51"/>
        <v>26</v>
      </c>
      <c r="P105" s="31">
        <f t="shared" si="52"/>
        <v>37.799999999999997</v>
      </c>
      <c r="Q105" s="32">
        <f t="shared" si="53"/>
        <v>61.4</v>
      </c>
      <c r="R105" s="32">
        <f t="shared" si="54"/>
        <v>63.800000000000004</v>
      </c>
      <c r="S105" s="46" t="s">
        <v>213</v>
      </c>
      <c r="T105" s="47" t="s">
        <v>226</v>
      </c>
      <c r="U105" s="13" t="s">
        <v>678</v>
      </c>
      <c r="V105" s="13" t="s">
        <v>227</v>
      </c>
      <c r="W105" s="13" t="s">
        <v>270</v>
      </c>
      <c r="X105" s="12">
        <v>5.5</v>
      </c>
      <c r="Y105" s="12">
        <v>7</v>
      </c>
      <c r="Z105" s="11" t="s">
        <v>196</v>
      </c>
      <c r="AA105" s="12">
        <v>-0.1</v>
      </c>
      <c r="AB105" s="12" t="s">
        <v>322</v>
      </c>
      <c r="AC105" s="12">
        <v>0.6</v>
      </c>
      <c r="AD105" s="12">
        <v>-0.7</v>
      </c>
      <c r="AE105" s="12"/>
      <c r="AF105" s="11" t="s">
        <v>323</v>
      </c>
      <c r="AG105" s="11" t="s">
        <v>323</v>
      </c>
      <c r="AH105" s="11" t="s">
        <v>180</v>
      </c>
      <c r="AI105" s="8"/>
      <c r="AJ105" s="8" t="s">
        <v>1906</v>
      </c>
      <c r="AK105" s="35" t="s">
        <v>1910</v>
      </c>
    </row>
    <row r="106" spans="1:37" s="5" customFormat="1">
      <c r="A106" s="6">
        <v>45612</v>
      </c>
      <c r="B106" s="27" t="s">
        <v>186</v>
      </c>
      <c r="C106" s="8" t="s">
        <v>215</v>
      </c>
      <c r="D106" s="9">
        <v>6.7395833333333335E-2</v>
      </c>
      <c r="E106" s="8" t="s">
        <v>1891</v>
      </c>
      <c r="F106" s="10">
        <v>12.5</v>
      </c>
      <c r="G106" s="10">
        <v>11</v>
      </c>
      <c r="H106" s="10">
        <v>11.6</v>
      </c>
      <c r="I106" s="10">
        <v>12.1</v>
      </c>
      <c r="J106" s="10">
        <v>12.7</v>
      </c>
      <c r="K106" s="10">
        <v>12.4</v>
      </c>
      <c r="L106" s="10">
        <v>12.4</v>
      </c>
      <c r="M106" s="10">
        <v>12.6</v>
      </c>
      <c r="N106" s="31">
        <f t="shared" si="50"/>
        <v>35.1</v>
      </c>
      <c r="O106" s="31">
        <f t="shared" si="51"/>
        <v>24.799999999999997</v>
      </c>
      <c r="P106" s="31">
        <f t="shared" si="52"/>
        <v>37.4</v>
      </c>
      <c r="Q106" s="32">
        <f t="shared" si="53"/>
        <v>59.900000000000006</v>
      </c>
      <c r="R106" s="32">
        <f t="shared" si="54"/>
        <v>62.199999999999996</v>
      </c>
      <c r="S106" s="46" t="s">
        <v>217</v>
      </c>
      <c r="T106" s="47" t="s">
        <v>226</v>
      </c>
      <c r="U106" s="13" t="s">
        <v>410</v>
      </c>
      <c r="V106" s="13" t="s">
        <v>223</v>
      </c>
      <c r="W106" s="13" t="s">
        <v>375</v>
      </c>
      <c r="X106" s="12">
        <v>5.5</v>
      </c>
      <c r="Y106" s="12">
        <v>7</v>
      </c>
      <c r="Z106" s="11" t="s">
        <v>196</v>
      </c>
      <c r="AA106" s="12">
        <v>-0.7</v>
      </c>
      <c r="AB106" s="12" t="s">
        <v>322</v>
      </c>
      <c r="AC106" s="12" t="s">
        <v>326</v>
      </c>
      <c r="AD106" s="12">
        <v>-0.7</v>
      </c>
      <c r="AE106" s="12"/>
      <c r="AF106" s="11" t="s">
        <v>324</v>
      </c>
      <c r="AG106" s="11" t="s">
        <v>324</v>
      </c>
      <c r="AH106" s="11" t="s">
        <v>197</v>
      </c>
      <c r="AI106" s="8"/>
      <c r="AJ106" s="8" t="s">
        <v>1917</v>
      </c>
      <c r="AK106" s="35" t="s">
        <v>1918</v>
      </c>
    </row>
    <row r="107" spans="1:37" s="5" customFormat="1">
      <c r="A107" s="6">
        <v>45613</v>
      </c>
      <c r="B107" s="27" t="s">
        <v>1880</v>
      </c>
      <c r="C107" s="8" t="s">
        <v>215</v>
      </c>
      <c r="D107" s="9">
        <v>6.87962962962963E-2</v>
      </c>
      <c r="E107" s="8" t="s">
        <v>1896</v>
      </c>
      <c r="F107" s="10">
        <v>12.6</v>
      </c>
      <c r="G107" s="10">
        <v>11.2</v>
      </c>
      <c r="H107" s="10">
        <v>12.3</v>
      </c>
      <c r="I107" s="10">
        <v>13</v>
      </c>
      <c r="J107" s="10">
        <v>13.4</v>
      </c>
      <c r="K107" s="10">
        <v>12.8</v>
      </c>
      <c r="L107" s="10">
        <v>12</v>
      </c>
      <c r="M107" s="10">
        <v>12.1</v>
      </c>
      <c r="N107" s="31">
        <f t="shared" si="50"/>
        <v>36.099999999999994</v>
      </c>
      <c r="O107" s="31">
        <f t="shared" si="51"/>
        <v>26.4</v>
      </c>
      <c r="P107" s="31">
        <f t="shared" si="52"/>
        <v>36.9</v>
      </c>
      <c r="Q107" s="32">
        <f t="shared" si="53"/>
        <v>62.499999999999993</v>
      </c>
      <c r="R107" s="32">
        <f t="shared" si="54"/>
        <v>63.300000000000004</v>
      </c>
      <c r="S107" s="46" t="s">
        <v>219</v>
      </c>
      <c r="T107" s="47" t="s">
        <v>220</v>
      </c>
      <c r="U107" s="13" t="s">
        <v>1897</v>
      </c>
      <c r="V107" s="13" t="s">
        <v>1235</v>
      </c>
      <c r="W107" s="13" t="s">
        <v>410</v>
      </c>
      <c r="X107" s="12">
        <v>5.8</v>
      </c>
      <c r="Y107" s="12">
        <v>5.6</v>
      </c>
      <c r="Z107" s="11" t="s">
        <v>196</v>
      </c>
      <c r="AA107" s="12">
        <v>-0.2</v>
      </c>
      <c r="AB107" s="12" t="s">
        <v>322</v>
      </c>
      <c r="AC107" s="12">
        <v>0.5</v>
      </c>
      <c r="AD107" s="12">
        <v>-0.7</v>
      </c>
      <c r="AE107" s="12"/>
      <c r="AF107" s="11" t="s">
        <v>323</v>
      </c>
      <c r="AG107" s="11" t="s">
        <v>323</v>
      </c>
      <c r="AH107" s="11" t="s">
        <v>197</v>
      </c>
      <c r="AI107" s="8"/>
      <c r="AJ107" s="8" t="s">
        <v>1943</v>
      </c>
      <c r="AK107" s="35" t="s">
        <v>1944</v>
      </c>
    </row>
    <row r="108" spans="1:37" s="5" customFormat="1">
      <c r="A108" s="6">
        <v>45613</v>
      </c>
      <c r="B108" s="27" t="s">
        <v>187</v>
      </c>
      <c r="C108" s="8" t="s">
        <v>215</v>
      </c>
      <c r="D108" s="9">
        <v>6.6666666666666666E-2</v>
      </c>
      <c r="E108" s="8" t="s">
        <v>1899</v>
      </c>
      <c r="F108" s="10">
        <v>12.2</v>
      </c>
      <c r="G108" s="10">
        <v>10.8</v>
      </c>
      <c r="H108" s="10">
        <v>11.3</v>
      </c>
      <c r="I108" s="10">
        <v>11.8</v>
      </c>
      <c r="J108" s="10">
        <v>12.5</v>
      </c>
      <c r="K108" s="10">
        <v>12.7</v>
      </c>
      <c r="L108" s="10">
        <v>12</v>
      </c>
      <c r="M108" s="10">
        <v>12.7</v>
      </c>
      <c r="N108" s="31">
        <f t="shared" si="50"/>
        <v>34.299999999999997</v>
      </c>
      <c r="O108" s="31">
        <f t="shared" si="51"/>
        <v>24.3</v>
      </c>
      <c r="P108" s="31">
        <f t="shared" si="52"/>
        <v>37.4</v>
      </c>
      <c r="Q108" s="32">
        <f t="shared" si="53"/>
        <v>58.599999999999994</v>
      </c>
      <c r="R108" s="32">
        <f t="shared" si="54"/>
        <v>61.7</v>
      </c>
      <c r="S108" s="46" t="s">
        <v>217</v>
      </c>
      <c r="T108" s="47" t="s">
        <v>226</v>
      </c>
      <c r="U108" s="13" t="s">
        <v>915</v>
      </c>
      <c r="V108" s="13" t="s">
        <v>928</v>
      </c>
      <c r="W108" s="13" t="s">
        <v>380</v>
      </c>
      <c r="X108" s="12">
        <v>5.8</v>
      </c>
      <c r="Y108" s="12">
        <v>5.6</v>
      </c>
      <c r="Z108" s="11" t="s">
        <v>196</v>
      </c>
      <c r="AA108" s="12">
        <v>-1.2</v>
      </c>
      <c r="AB108" s="12" t="s">
        <v>322</v>
      </c>
      <c r="AC108" s="12">
        <v>-0.5</v>
      </c>
      <c r="AD108" s="12">
        <v>-0.7</v>
      </c>
      <c r="AE108" s="12"/>
      <c r="AF108" s="11" t="s">
        <v>327</v>
      </c>
      <c r="AG108" s="11" t="s">
        <v>324</v>
      </c>
      <c r="AH108" s="11" t="s">
        <v>197</v>
      </c>
      <c r="AI108" s="8"/>
      <c r="AJ108" s="8" t="s">
        <v>1933</v>
      </c>
      <c r="AK108" s="35" t="s">
        <v>1934</v>
      </c>
    </row>
    <row r="109" spans="1:37" s="5" customFormat="1">
      <c r="A109" s="6">
        <v>45619</v>
      </c>
      <c r="B109" s="27" t="s">
        <v>1370</v>
      </c>
      <c r="C109" s="8" t="s">
        <v>738</v>
      </c>
      <c r="D109" s="9">
        <v>6.6064814814814812E-2</v>
      </c>
      <c r="E109" s="8" t="s">
        <v>1948</v>
      </c>
      <c r="F109" s="10">
        <v>12.2</v>
      </c>
      <c r="G109" s="10">
        <v>11</v>
      </c>
      <c r="H109" s="10">
        <v>11.9</v>
      </c>
      <c r="I109" s="10">
        <v>12.1</v>
      </c>
      <c r="J109" s="10">
        <v>12.6</v>
      </c>
      <c r="K109" s="10">
        <v>12.6</v>
      </c>
      <c r="L109" s="10">
        <v>11.7</v>
      </c>
      <c r="M109" s="10">
        <v>11.7</v>
      </c>
      <c r="N109" s="31">
        <f t="shared" ref="N109:N113" si="55">SUM(F109:H109)</f>
        <v>35.1</v>
      </c>
      <c r="O109" s="31">
        <f t="shared" ref="O109:O113" si="56">SUM(I109:J109)</f>
        <v>24.7</v>
      </c>
      <c r="P109" s="31">
        <f t="shared" ref="P109:P113" si="57">SUM(K109:M109)</f>
        <v>36</v>
      </c>
      <c r="Q109" s="32">
        <f t="shared" ref="Q109:Q113" si="58">SUM(F109:J109)</f>
        <v>59.800000000000004</v>
      </c>
      <c r="R109" s="32">
        <f t="shared" ref="R109:R113" si="59">SUM(I109:M109)</f>
        <v>60.7</v>
      </c>
      <c r="S109" s="46" t="s">
        <v>217</v>
      </c>
      <c r="T109" s="47" t="s">
        <v>226</v>
      </c>
      <c r="U109" s="13" t="s">
        <v>1897</v>
      </c>
      <c r="V109" s="13" t="s">
        <v>494</v>
      </c>
      <c r="W109" s="13" t="s">
        <v>1746</v>
      </c>
      <c r="X109" s="12">
        <v>7.4</v>
      </c>
      <c r="Y109" s="12">
        <v>8.1</v>
      </c>
      <c r="Z109" s="11" t="s">
        <v>219</v>
      </c>
      <c r="AA109" s="12">
        <v>-3.5</v>
      </c>
      <c r="AB109" s="12" t="s">
        <v>322</v>
      </c>
      <c r="AC109" s="12">
        <v>-1.2</v>
      </c>
      <c r="AD109" s="12">
        <v>-2.2999999999999998</v>
      </c>
      <c r="AE109" s="12" t="s">
        <v>329</v>
      </c>
      <c r="AF109" s="11" t="s">
        <v>523</v>
      </c>
      <c r="AG109" s="11" t="s">
        <v>324</v>
      </c>
      <c r="AH109" s="11" t="s">
        <v>180</v>
      </c>
      <c r="AI109" s="8"/>
      <c r="AJ109" s="8" t="s">
        <v>1951</v>
      </c>
      <c r="AK109" s="35" t="s">
        <v>1952</v>
      </c>
    </row>
    <row r="110" spans="1:37" s="5" customFormat="1">
      <c r="A110" s="6">
        <v>45619</v>
      </c>
      <c r="B110" s="27" t="s">
        <v>186</v>
      </c>
      <c r="C110" s="8" t="s">
        <v>738</v>
      </c>
      <c r="D110" s="9">
        <v>6.6689814814814813E-2</v>
      </c>
      <c r="E110" s="8" t="s">
        <v>1395</v>
      </c>
      <c r="F110" s="10">
        <v>12.1</v>
      </c>
      <c r="G110" s="10">
        <v>10.8</v>
      </c>
      <c r="H110" s="10">
        <v>11.8</v>
      </c>
      <c r="I110" s="10">
        <v>12.3</v>
      </c>
      <c r="J110" s="10">
        <v>12.8</v>
      </c>
      <c r="K110" s="10">
        <v>12.7</v>
      </c>
      <c r="L110" s="10">
        <v>11.7</v>
      </c>
      <c r="M110" s="10">
        <v>12</v>
      </c>
      <c r="N110" s="31">
        <f t="shared" si="55"/>
        <v>34.700000000000003</v>
      </c>
      <c r="O110" s="31">
        <f t="shared" si="56"/>
        <v>25.1</v>
      </c>
      <c r="P110" s="31">
        <f t="shared" si="57"/>
        <v>36.4</v>
      </c>
      <c r="Q110" s="32">
        <f t="shared" si="58"/>
        <v>59.8</v>
      </c>
      <c r="R110" s="32">
        <f t="shared" si="59"/>
        <v>61.5</v>
      </c>
      <c r="S110" s="46" t="s">
        <v>217</v>
      </c>
      <c r="T110" s="47" t="s">
        <v>226</v>
      </c>
      <c r="U110" s="13" t="s">
        <v>367</v>
      </c>
      <c r="V110" s="13" t="s">
        <v>494</v>
      </c>
      <c r="W110" s="13" t="s">
        <v>227</v>
      </c>
      <c r="X110" s="12">
        <v>7.4</v>
      </c>
      <c r="Y110" s="12">
        <v>8.1</v>
      </c>
      <c r="Z110" s="11" t="s">
        <v>201</v>
      </c>
      <c r="AA110" s="12">
        <v>-1.8</v>
      </c>
      <c r="AB110" s="12" t="s">
        <v>322</v>
      </c>
      <c r="AC110" s="12">
        <v>0.1</v>
      </c>
      <c r="AD110" s="12">
        <v>-1.9</v>
      </c>
      <c r="AE110" s="12"/>
      <c r="AF110" s="11" t="s">
        <v>324</v>
      </c>
      <c r="AG110" s="11" t="s">
        <v>324</v>
      </c>
      <c r="AH110" s="11" t="s">
        <v>197</v>
      </c>
      <c r="AI110" s="8"/>
      <c r="AJ110" s="8" t="s">
        <v>1968</v>
      </c>
      <c r="AK110" s="35" t="s">
        <v>1969</v>
      </c>
    </row>
    <row r="111" spans="1:37" s="5" customFormat="1">
      <c r="A111" s="6">
        <v>45619</v>
      </c>
      <c r="B111" s="27" t="s">
        <v>1447</v>
      </c>
      <c r="C111" s="8" t="s">
        <v>738</v>
      </c>
      <c r="D111" s="9">
        <v>6.671296296296296E-2</v>
      </c>
      <c r="E111" s="8" t="s">
        <v>1961</v>
      </c>
      <c r="F111" s="10">
        <v>12.1</v>
      </c>
      <c r="G111" s="10">
        <v>10.6</v>
      </c>
      <c r="H111" s="10">
        <v>11.6</v>
      </c>
      <c r="I111" s="10">
        <v>12.4</v>
      </c>
      <c r="J111" s="10">
        <v>12.9</v>
      </c>
      <c r="K111" s="10">
        <v>12.5</v>
      </c>
      <c r="L111" s="10">
        <v>11.9</v>
      </c>
      <c r="M111" s="10">
        <v>12.4</v>
      </c>
      <c r="N111" s="31">
        <f t="shared" si="55"/>
        <v>34.299999999999997</v>
      </c>
      <c r="O111" s="31">
        <f t="shared" si="56"/>
        <v>25.3</v>
      </c>
      <c r="P111" s="31">
        <f t="shared" si="57"/>
        <v>36.799999999999997</v>
      </c>
      <c r="Q111" s="32">
        <f t="shared" si="58"/>
        <v>59.599999999999994</v>
      </c>
      <c r="R111" s="32">
        <f t="shared" si="59"/>
        <v>62.099999999999994</v>
      </c>
      <c r="S111" s="46" t="s">
        <v>217</v>
      </c>
      <c r="T111" s="47" t="s">
        <v>226</v>
      </c>
      <c r="U111" s="13" t="s">
        <v>234</v>
      </c>
      <c r="V111" s="13" t="s">
        <v>1171</v>
      </c>
      <c r="W111" s="13" t="s">
        <v>1962</v>
      </c>
      <c r="X111" s="12">
        <v>7.4</v>
      </c>
      <c r="Y111" s="12">
        <v>8.1</v>
      </c>
      <c r="Z111" s="11" t="s">
        <v>201</v>
      </c>
      <c r="AA111" s="12">
        <v>-1.4</v>
      </c>
      <c r="AB111" s="12" t="s">
        <v>322</v>
      </c>
      <c r="AC111" s="12">
        <v>0.2</v>
      </c>
      <c r="AD111" s="12">
        <v>-1.6</v>
      </c>
      <c r="AE111" s="12"/>
      <c r="AF111" s="11" t="s">
        <v>324</v>
      </c>
      <c r="AG111" s="11" t="s">
        <v>327</v>
      </c>
      <c r="AH111" s="11" t="s">
        <v>196</v>
      </c>
      <c r="AI111" s="8"/>
      <c r="AJ111" s="8" t="s">
        <v>2012</v>
      </c>
      <c r="AK111" s="35" t="s">
        <v>2013</v>
      </c>
    </row>
    <row r="112" spans="1:37" s="5" customFormat="1">
      <c r="A112" s="6">
        <v>45620</v>
      </c>
      <c r="B112" s="27" t="s">
        <v>1370</v>
      </c>
      <c r="C112" s="8" t="s">
        <v>215</v>
      </c>
      <c r="D112" s="9">
        <v>6.8078703703703697E-2</v>
      </c>
      <c r="E112" s="8" t="s">
        <v>1983</v>
      </c>
      <c r="F112" s="10">
        <v>12.3</v>
      </c>
      <c r="G112" s="10">
        <v>11.1</v>
      </c>
      <c r="H112" s="10">
        <v>12.1</v>
      </c>
      <c r="I112" s="10">
        <v>12.8</v>
      </c>
      <c r="J112" s="10">
        <v>13.2</v>
      </c>
      <c r="K112" s="10">
        <v>12.6</v>
      </c>
      <c r="L112" s="10">
        <v>11.9</v>
      </c>
      <c r="M112" s="10">
        <v>12.2</v>
      </c>
      <c r="N112" s="31">
        <f t="shared" si="55"/>
        <v>35.5</v>
      </c>
      <c r="O112" s="31">
        <f t="shared" si="56"/>
        <v>26</v>
      </c>
      <c r="P112" s="31">
        <f t="shared" si="57"/>
        <v>36.700000000000003</v>
      </c>
      <c r="Q112" s="32">
        <f t="shared" si="58"/>
        <v>61.5</v>
      </c>
      <c r="R112" s="32">
        <f t="shared" si="59"/>
        <v>62.7</v>
      </c>
      <c r="S112" s="46" t="s">
        <v>213</v>
      </c>
      <c r="T112" s="47" t="s">
        <v>226</v>
      </c>
      <c r="U112" s="13" t="s">
        <v>378</v>
      </c>
      <c r="V112" s="13" t="s">
        <v>471</v>
      </c>
      <c r="W112" s="13" t="s">
        <v>412</v>
      </c>
      <c r="X112" s="12">
        <v>4.8</v>
      </c>
      <c r="Y112" s="12">
        <v>7.6</v>
      </c>
      <c r="Z112" s="11" t="s">
        <v>196</v>
      </c>
      <c r="AA112" s="12">
        <v>-1.1000000000000001</v>
      </c>
      <c r="AB112" s="12" t="s">
        <v>322</v>
      </c>
      <c r="AC112" s="12" t="s">
        <v>326</v>
      </c>
      <c r="AD112" s="12">
        <v>-1.1000000000000001</v>
      </c>
      <c r="AE112" s="12"/>
      <c r="AF112" s="11" t="s">
        <v>324</v>
      </c>
      <c r="AG112" s="11" t="s">
        <v>324</v>
      </c>
      <c r="AH112" s="11" t="s">
        <v>197</v>
      </c>
      <c r="AI112" s="8"/>
      <c r="AJ112" s="8" t="s">
        <v>1991</v>
      </c>
      <c r="AK112" s="35" t="s">
        <v>1992</v>
      </c>
    </row>
    <row r="113" spans="1:37" s="5" customFormat="1">
      <c r="A113" s="6">
        <v>45620</v>
      </c>
      <c r="B113" s="27" t="s">
        <v>1141</v>
      </c>
      <c r="C113" s="8" t="s">
        <v>215</v>
      </c>
      <c r="D113" s="9">
        <v>6.8136574074074072E-2</v>
      </c>
      <c r="E113" s="8" t="s">
        <v>1985</v>
      </c>
      <c r="F113" s="10">
        <v>12.6</v>
      </c>
      <c r="G113" s="10">
        <v>11.1</v>
      </c>
      <c r="H113" s="10">
        <v>11.6</v>
      </c>
      <c r="I113" s="10">
        <v>12.5</v>
      </c>
      <c r="J113" s="10">
        <v>13.4</v>
      </c>
      <c r="K113" s="10">
        <v>13.1</v>
      </c>
      <c r="L113" s="10">
        <v>12.3</v>
      </c>
      <c r="M113" s="10">
        <v>12.1</v>
      </c>
      <c r="N113" s="31">
        <f t="shared" si="55"/>
        <v>35.299999999999997</v>
      </c>
      <c r="O113" s="31">
        <f t="shared" si="56"/>
        <v>25.9</v>
      </c>
      <c r="P113" s="31">
        <f t="shared" si="57"/>
        <v>37.5</v>
      </c>
      <c r="Q113" s="32">
        <f t="shared" si="58"/>
        <v>61.199999999999996</v>
      </c>
      <c r="R113" s="32">
        <f t="shared" si="59"/>
        <v>63.4</v>
      </c>
      <c r="S113" s="46" t="s">
        <v>213</v>
      </c>
      <c r="T113" s="47" t="s">
        <v>226</v>
      </c>
      <c r="U113" s="13" t="s">
        <v>1897</v>
      </c>
      <c r="V113" s="13" t="s">
        <v>1148</v>
      </c>
      <c r="W113" s="13" t="s">
        <v>570</v>
      </c>
      <c r="X113" s="12">
        <v>4.8</v>
      </c>
      <c r="Y113" s="12">
        <v>7.6</v>
      </c>
      <c r="Z113" s="11" t="s">
        <v>196</v>
      </c>
      <c r="AA113" s="12">
        <v>-0.9</v>
      </c>
      <c r="AB113" s="12" t="s">
        <v>322</v>
      </c>
      <c r="AC113" s="12">
        <v>0.1</v>
      </c>
      <c r="AD113" s="12">
        <v>-1</v>
      </c>
      <c r="AE113" s="12"/>
      <c r="AF113" s="11" t="s">
        <v>324</v>
      </c>
      <c r="AG113" s="11" t="s">
        <v>324</v>
      </c>
      <c r="AH113" s="11" t="s">
        <v>180</v>
      </c>
      <c r="AI113" s="8"/>
      <c r="AJ113" s="8" t="s">
        <v>1999</v>
      </c>
      <c r="AK113" s="35" t="s">
        <v>2000</v>
      </c>
    </row>
  </sheetData>
  <autoFilter ref="A1:AJ98" xr:uid="{00000000-0009-0000-0000-00000B000000}"/>
  <phoneticPr fontId="13"/>
  <conditionalFormatting sqref="F2:M5">
    <cfRule type="colorScale" priority="973">
      <colorScale>
        <cfvo type="min"/>
        <cfvo type="percentile" val="50"/>
        <cfvo type="max"/>
        <color rgb="FFF8696B"/>
        <color rgb="FFFFEB84"/>
        <color rgb="FF63BE7B"/>
      </colorScale>
    </cfRule>
  </conditionalFormatting>
  <conditionalFormatting sqref="F6:M11">
    <cfRule type="colorScale" priority="102">
      <colorScale>
        <cfvo type="min"/>
        <cfvo type="percentile" val="50"/>
        <cfvo type="max"/>
        <color rgb="FFF8696B"/>
        <color rgb="FFFFEB84"/>
        <color rgb="FF63BE7B"/>
      </colorScale>
    </cfRule>
  </conditionalFormatting>
  <conditionalFormatting sqref="F12:M16">
    <cfRule type="colorScale" priority="98">
      <colorScale>
        <cfvo type="min"/>
        <cfvo type="percentile" val="50"/>
        <cfvo type="max"/>
        <color rgb="FFF8696B"/>
        <color rgb="FFFFEB84"/>
        <color rgb="FF63BE7B"/>
      </colorScale>
    </cfRule>
  </conditionalFormatting>
  <conditionalFormatting sqref="F17:M20">
    <cfRule type="colorScale" priority="94">
      <colorScale>
        <cfvo type="min"/>
        <cfvo type="percentile" val="50"/>
        <cfvo type="max"/>
        <color rgb="FFF8696B"/>
        <color rgb="FFFFEB84"/>
        <color rgb="FF63BE7B"/>
      </colorScale>
    </cfRule>
  </conditionalFormatting>
  <conditionalFormatting sqref="F21:M21">
    <cfRule type="colorScale" priority="90">
      <colorScale>
        <cfvo type="min"/>
        <cfvo type="percentile" val="50"/>
        <cfvo type="max"/>
        <color rgb="FFF8696B"/>
        <color rgb="FFFFEB84"/>
        <color rgb="FF63BE7B"/>
      </colorScale>
    </cfRule>
  </conditionalFormatting>
  <conditionalFormatting sqref="F22:M27">
    <cfRule type="colorScale" priority="86">
      <colorScale>
        <cfvo type="min"/>
        <cfvo type="percentile" val="50"/>
        <cfvo type="max"/>
        <color rgb="FFF8696B"/>
        <color rgb="FFFFEB84"/>
        <color rgb="FF63BE7B"/>
      </colorScale>
    </cfRule>
  </conditionalFormatting>
  <conditionalFormatting sqref="F28:M31">
    <cfRule type="colorScale" priority="82">
      <colorScale>
        <cfvo type="min"/>
        <cfvo type="percentile" val="50"/>
        <cfvo type="max"/>
        <color rgb="FFF8696B"/>
        <color rgb="FFFFEB84"/>
        <color rgb="FF63BE7B"/>
      </colorScale>
    </cfRule>
  </conditionalFormatting>
  <conditionalFormatting sqref="F32:M37">
    <cfRule type="colorScale" priority="78">
      <colorScale>
        <cfvo type="min"/>
        <cfvo type="percentile" val="50"/>
        <cfvo type="max"/>
        <color rgb="FFF8696B"/>
        <color rgb="FFFFEB84"/>
        <color rgb="FF63BE7B"/>
      </colorScale>
    </cfRule>
  </conditionalFormatting>
  <conditionalFormatting sqref="F38:M42">
    <cfRule type="colorScale" priority="71">
      <colorScale>
        <cfvo type="min"/>
        <cfvo type="percentile" val="50"/>
        <cfvo type="max"/>
        <color rgb="FFF8696B"/>
        <color rgb="FFFFEB84"/>
        <color rgb="FF63BE7B"/>
      </colorScale>
    </cfRule>
  </conditionalFormatting>
  <conditionalFormatting sqref="F43:M47">
    <cfRule type="colorScale" priority="64">
      <colorScale>
        <cfvo type="min"/>
        <cfvo type="percentile" val="50"/>
        <cfvo type="max"/>
        <color rgb="FFF8696B"/>
        <color rgb="FFFFEB84"/>
        <color rgb="FF63BE7B"/>
      </colorScale>
    </cfRule>
  </conditionalFormatting>
  <conditionalFormatting sqref="F48:M53">
    <cfRule type="colorScale" priority="60">
      <colorScale>
        <cfvo type="min"/>
        <cfvo type="percentile" val="50"/>
        <cfvo type="max"/>
        <color rgb="FFF8696B"/>
        <color rgb="FFFFEB84"/>
        <color rgb="FF63BE7B"/>
      </colorScale>
    </cfRule>
  </conditionalFormatting>
  <conditionalFormatting sqref="F54:M55 F57:M58">
    <cfRule type="colorScale" priority="50">
      <colorScale>
        <cfvo type="min"/>
        <cfvo type="percentile" val="50"/>
        <cfvo type="max"/>
        <color rgb="FFF8696B"/>
        <color rgb="FFFFEB84"/>
        <color rgb="FF63BE7B"/>
      </colorScale>
    </cfRule>
  </conditionalFormatting>
  <conditionalFormatting sqref="F56:M56">
    <cfRule type="colorScale" priority="46">
      <colorScale>
        <cfvo type="min"/>
        <cfvo type="percentile" val="50"/>
        <cfvo type="max"/>
        <color rgb="FFF8696B"/>
        <color rgb="FFFFEB84"/>
        <color rgb="FF63BE7B"/>
      </colorScale>
    </cfRule>
  </conditionalFormatting>
  <conditionalFormatting sqref="F59:M64">
    <cfRule type="colorScale" priority="45">
      <colorScale>
        <cfvo type="min"/>
        <cfvo type="percentile" val="50"/>
        <cfvo type="max"/>
        <color rgb="FFF8696B"/>
        <color rgb="FFFFEB84"/>
        <color rgb="FF63BE7B"/>
      </colorScale>
    </cfRule>
  </conditionalFormatting>
  <conditionalFormatting sqref="F65:M68">
    <cfRule type="colorScale" priority="41">
      <colorScale>
        <cfvo type="min"/>
        <cfvo type="percentile" val="50"/>
        <cfvo type="max"/>
        <color rgb="FFF8696B"/>
        <color rgb="FFFFEB84"/>
        <color rgb="FF63BE7B"/>
      </colorScale>
    </cfRule>
  </conditionalFormatting>
  <conditionalFormatting sqref="F69:M74">
    <cfRule type="colorScale" priority="37">
      <colorScale>
        <cfvo type="min"/>
        <cfvo type="percentile" val="50"/>
        <cfvo type="max"/>
        <color rgb="FFF8696B"/>
        <color rgb="FFFFEB84"/>
        <color rgb="FF63BE7B"/>
      </colorScale>
    </cfRule>
  </conditionalFormatting>
  <conditionalFormatting sqref="F75:M80">
    <cfRule type="colorScale" priority="33">
      <colorScale>
        <cfvo type="min"/>
        <cfvo type="percentile" val="50"/>
        <cfvo type="max"/>
        <color rgb="FFF8696B"/>
        <color rgb="FFFFEB84"/>
        <color rgb="FF63BE7B"/>
      </colorScale>
    </cfRule>
  </conditionalFormatting>
  <conditionalFormatting sqref="F81:M83">
    <cfRule type="colorScale" priority="29">
      <colorScale>
        <cfvo type="min"/>
        <cfvo type="percentile" val="50"/>
        <cfvo type="max"/>
        <color rgb="FFF8696B"/>
        <color rgb="FFFFEB84"/>
        <color rgb="FF63BE7B"/>
      </colorScale>
    </cfRule>
  </conditionalFormatting>
  <conditionalFormatting sqref="F84:M88">
    <cfRule type="colorScale" priority="25">
      <colorScale>
        <cfvo type="min"/>
        <cfvo type="percentile" val="50"/>
        <cfvo type="max"/>
        <color rgb="FFF8696B"/>
        <color rgb="FFFFEB84"/>
        <color rgb="FF63BE7B"/>
      </colorScale>
    </cfRule>
  </conditionalFormatting>
  <conditionalFormatting sqref="F89:M93">
    <cfRule type="colorScale" priority="21">
      <colorScale>
        <cfvo type="min"/>
        <cfvo type="percentile" val="50"/>
        <cfvo type="max"/>
        <color rgb="FFF8696B"/>
        <color rgb="FFFFEB84"/>
        <color rgb="FF63BE7B"/>
      </colorScale>
    </cfRule>
  </conditionalFormatting>
  <conditionalFormatting sqref="F94:M98">
    <cfRule type="colorScale" priority="17">
      <colorScale>
        <cfvo type="min"/>
        <cfvo type="percentile" val="50"/>
        <cfvo type="max"/>
        <color rgb="FFF8696B"/>
        <color rgb="FFFFEB84"/>
        <color rgb="FF63BE7B"/>
      </colorScale>
    </cfRule>
  </conditionalFormatting>
  <conditionalFormatting sqref="F99:M101 F103:M103">
    <cfRule type="colorScale" priority="13">
      <colorScale>
        <cfvo type="min"/>
        <cfvo type="percentile" val="50"/>
        <cfvo type="max"/>
        <color rgb="FFF8696B"/>
        <color rgb="FFFFEB84"/>
        <color rgb="FF63BE7B"/>
      </colorScale>
    </cfRule>
  </conditionalFormatting>
  <conditionalFormatting sqref="F102:M102">
    <cfRule type="colorScale" priority="9">
      <colorScale>
        <cfvo type="min"/>
        <cfvo type="percentile" val="50"/>
        <cfvo type="max"/>
        <color rgb="FFF8696B"/>
        <color rgb="FFFFEB84"/>
        <color rgb="FF63BE7B"/>
      </colorScale>
    </cfRule>
  </conditionalFormatting>
  <conditionalFormatting sqref="F104:M108">
    <cfRule type="colorScale" priority="8">
      <colorScale>
        <cfvo type="min"/>
        <cfvo type="percentile" val="50"/>
        <cfvo type="max"/>
        <color rgb="FFF8696B"/>
        <color rgb="FFFFEB84"/>
        <color rgb="FF63BE7B"/>
      </colorScale>
    </cfRule>
  </conditionalFormatting>
  <conditionalFormatting sqref="F109:M113">
    <cfRule type="colorScale" priority="4">
      <colorScale>
        <cfvo type="min"/>
        <cfvo type="percentile" val="50"/>
        <cfvo type="max"/>
        <color rgb="FFF8696B"/>
        <color rgb="FFFFEB84"/>
        <color rgb="FF63BE7B"/>
      </colorScale>
    </cfRule>
  </conditionalFormatting>
  <conditionalFormatting sqref="Z2:Z113">
    <cfRule type="containsText" dxfId="26" priority="55" operator="containsText" text="B">
      <formula>NOT(ISERROR(SEARCH("B",Z2)))</formula>
    </cfRule>
    <cfRule type="containsText" dxfId="25" priority="54" operator="containsText" text="E">
      <formula>NOT(ISERROR(SEARCH("E",Z2)))</formula>
    </cfRule>
    <cfRule type="containsText" dxfId="24" priority="53" operator="containsText" text="F">
      <formula>NOT(ISERROR(SEARCH("F",Z2)))</formula>
    </cfRule>
    <cfRule type="containsText" dxfId="23" priority="56" operator="containsText" text="A">
      <formula>NOT(ISERROR(SEARCH("A",Z2)))</formula>
    </cfRule>
    <cfRule type="containsText" dxfId="22" priority="52" operator="containsText" text="S">
      <formula>NOT(ISERROR(SEARCH("S",Z2)))</formula>
    </cfRule>
    <cfRule type="containsText" dxfId="21" priority="51" operator="containsText" text="D">
      <formula>NOT(ISERROR(SEARCH("D",Z2)))</formula>
    </cfRule>
  </conditionalFormatting>
  <conditionalFormatting sqref="AF2:AI113">
    <cfRule type="containsText" dxfId="20" priority="3" operator="containsText" text="A">
      <formula>NOT(ISERROR(SEARCH("A",AF2)))</formula>
    </cfRule>
    <cfRule type="containsText" dxfId="19" priority="2" operator="containsText" text="B">
      <formula>NOT(ISERROR(SEARCH("B",AF2)))</formula>
    </cfRule>
    <cfRule type="containsText" dxfId="18" priority="1" operator="containsText" text="E">
      <formula>NOT(ISERROR(SEARCH("E",AF2)))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113"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88 N89:R93 N94:R98 N99:R103 N104:R108 N109:R115"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9"/>
  <sheetViews>
    <sheetView workbookViewId="0">
      <pane xSplit="5" ySplit="1" topLeftCell="X18" activePane="bottomRight" state="frozen"/>
      <selection activeCell="E18" sqref="E18"/>
      <selection pane="topRight" activeCell="E18" sqref="E18"/>
      <selection pane="bottomLeft" activeCell="E18" sqref="E18"/>
      <selection pane="bottomRight" activeCell="AA42" sqref="AA4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row r="35" spans="1:38" s="5" customFormat="1">
      <c r="A35" s="6">
        <v>45591</v>
      </c>
      <c r="B35" s="7" t="s">
        <v>183</v>
      </c>
      <c r="C35" s="8" t="s">
        <v>205</v>
      </c>
      <c r="D35" s="9">
        <v>9.166666666666666E-2</v>
      </c>
      <c r="E35" s="8" t="s">
        <v>739</v>
      </c>
      <c r="F35" s="34">
        <v>7.3</v>
      </c>
      <c r="G35" s="10">
        <v>11.7</v>
      </c>
      <c r="H35" s="10">
        <v>13</v>
      </c>
      <c r="I35" s="10">
        <v>12.8</v>
      </c>
      <c r="J35" s="10">
        <v>12.6</v>
      </c>
      <c r="K35" s="10">
        <v>12.7</v>
      </c>
      <c r="L35" s="10">
        <v>12.8</v>
      </c>
      <c r="M35" s="10">
        <v>12.3</v>
      </c>
      <c r="N35" s="10">
        <v>12.3</v>
      </c>
      <c r="O35" s="10">
        <v>11.9</v>
      </c>
      <c r="P35" s="10">
        <v>12.6</v>
      </c>
      <c r="Q35" s="31">
        <f>SUM(F35:H35)</f>
        <v>32</v>
      </c>
      <c r="R35" s="31">
        <f>SUM(I35:M35)</f>
        <v>63.199999999999989</v>
      </c>
      <c r="S35" s="31">
        <f>SUM(N35:P35)</f>
        <v>36.800000000000004</v>
      </c>
      <c r="T35" s="11" t="s">
        <v>208</v>
      </c>
      <c r="U35" s="11" t="s">
        <v>211</v>
      </c>
      <c r="V35" s="13" t="s">
        <v>499</v>
      </c>
      <c r="W35" s="13" t="s">
        <v>752</v>
      </c>
      <c r="X35" s="13" t="s">
        <v>576</v>
      </c>
      <c r="Y35" s="12">
        <v>2.8</v>
      </c>
      <c r="Z35" s="12">
        <v>3</v>
      </c>
      <c r="AA35" s="11" t="s">
        <v>199</v>
      </c>
      <c r="AB35" s="12">
        <v>-0.2</v>
      </c>
      <c r="AC35" s="12">
        <v>-0.3</v>
      </c>
      <c r="AD35" s="12" t="s">
        <v>326</v>
      </c>
      <c r="AE35" s="12">
        <v>-0.5</v>
      </c>
      <c r="AF35" s="12"/>
      <c r="AG35" s="11" t="s">
        <v>324</v>
      </c>
      <c r="AH35" s="11" t="s">
        <v>324</v>
      </c>
      <c r="AI35" s="11" t="s">
        <v>199</v>
      </c>
      <c r="AJ35" s="8"/>
      <c r="AK35" s="42" t="s">
        <v>1704</v>
      </c>
      <c r="AL35" s="35" t="s">
        <v>1705</v>
      </c>
    </row>
    <row r="36" spans="1:38" s="5" customFormat="1">
      <c r="A36" s="6">
        <v>45598</v>
      </c>
      <c r="B36" s="7" t="s">
        <v>185</v>
      </c>
      <c r="C36" s="8" t="s">
        <v>1144</v>
      </c>
      <c r="D36" s="9">
        <v>8.9675925925925923E-2</v>
      </c>
      <c r="E36" s="8" t="s">
        <v>659</v>
      </c>
      <c r="F36" s="34">
        <v>7.2</v>
      </c>
      <c r="G36" s="10">
        <v>11.3</v>
      </c>
      <c r="H36" s="10">
        <v>12.9</v>
      </c>
      <c r="I36" s="10">
        <v>13</v>
      </c>
      <c r="J36" s="10">
        <v>12.6</v>
      </c>
      <c r="K36" s="10">
        <v>12.8</v>
      </c>
      <c r="L36" s="10">
        <v>12</v>
      </c>
      <c r="M36" s="10">
        <v>12.2</v>
      </c>
      <c r="N36" s="10">
        <v>12</v>
      </c>
      <c r="O36" s="10">
        <v>11.8</v>
      </c>
      <c r="P36" s="10">
        <v>12</v>
      </c>
      <c r="Q36" s="31">
        <f>SUM(F36:H36)</f>
        <v>31.4</v>
      </c>
      <c r="R36" s="31">
        <f>SUM(I36:M36)</f>
        <v>62.600000000000009</v>
      </c>
      <c r="S36" s="31">
        <f>SUM(N36:P36)</f>
        <v>35.799999999999997</v>
      </c>
      <c r="T36" s="11" t="s">
        <v>208</v>
      </c>
      <c r="U36" s="11" t="s">
        <v>211</v>
      </c>
      <c r="V36" s="13" t="s">
        <v>202</v>
      </c>
      <c r="W36" s="13" t="s">
        <v>592</v>
      </c>
      <c r="X36" s="13" t="s">
        <v>676</v>
      </c>
      <c r="Y36" s="12">
        <v>11.4</v>
      </c>
      <c r="Z36" s="12">
        <v>11.9</v>
      </c>
      <c r="AA36" s="11" t="s">
        <v>208</v>
      </c>
      <c r="AB36" s="12">
        <v>-1.5</v>
      </c>
      <c r="AC36" s="12">
        <v>-0.5</v>
      </c>
      <c r="AD36" s="12">
        <v>1.3</v>
      </c>
      <c r="AE36" s="12">
        <v>-3.3</v>
      </c>
      <c r="AF36" s="12"/>
      <c r="AG36" s="11" t="s">
        <v>328</v>
      </c>
      <c r="AH36" s="11" t="s">
        <v>324</v>
      </c>
      <c r="AI36" s="11" t="s">
        <v>199</v>
      </c>
      <c r="AJ36" s="8"/>
      <c r="AK36" s="42" t="s">
        <v>1775</v>
      </c>
      <c r="AL36" s="35" t="s">
        <v>1776</v>
      </c>
    </row>
    <row r="37" spans="1:38" s="5" customFormat="1">
      <c r="A37" s="6">
        <v>45612</v>
      </c>
      <c r="B37" s="7" t="s">
        <v>241</v>
      </c>
      <c r="C37" s="8" t="s">
        <v>205</v>
      </c>
      <c r="D37" s="9">
        <v>9.1041666666666674E-2</v>
      </c>
      <c r="E37" s="8" t="s">
        <v>1537</v>
      </c>
      <c r="F37" s="34">
        <v>7.4</v>
      </c>
      <c r="G37" s="10">
        <v>11.5</v>
      </c>
      <c r="H37" s="10">
        <v>12.9</v>
      </c>
      <c r="I37" s="10">
        <v>13</v>
      </c>
      <c r="J37" s="10">
        <v>12.8</v>
      </c>
      <c r="K37" s="10">
        <v>12.9</v>
      </c>
      <c r="L37" s="10">
        <v>12.7</v>
      </c>
      <c r="M37" s="10">
        <v>12.4</v>
      </c>
      <c r="N37" s="10">
        <v>12.1</v>
      </c>
      <c r="O37" s="10">
        <v>11.8</v>
      </c>
      <c r="P37" s="10">
        <v>12.1</v>
      </c>
      <c r="Q37" s="31">
        <f t="shared" ref="Q37:Q38" si="3">SUM(F37:H37)</f>
        <v>31.799999999999997</v>
      </c>
      <c r="R37" s="31">
        <f t="shared" ref="R37:R38" si="4">SUM(I37:M37)</f>
        <v>63.800000000000004</v>
      </c>
      <c r="S37" s="31">
        <f t="shared" ref="S37:S38" si="5">SUM(N37:P37)</f>
        <v>36</v>
      </c>
      <c r="T37" s="11" t="s">
        <v>208</v>
      </c>
      <c r="U37" s="11" t="s">
        <v>211</v>
      </c>
      <c r="V37" s="13" t="s">
        <v>264</v>
      </c>
      <c r="W37" s="13" t="s">
        <v>748</v>
      </c>
      <c r="X37" s="13" t="s">
        <v>752</v>
      </c>
      <c r="Y37" s="12">
        <v>5.5</v>
      </c>
      <c r="Z37" s="12">
        <v>7</v>
      </c>
      <c r="AA37" s="11" t="s">
        <v>261</v>
      </c>
      <c r="AB37" s="12">
        <v>1.2</v>
      </c>
      <c r="AC37" s="12">
        <v>-0.6</v>
      </c>
      <c r="AD37" s="12">
        <v>1.5</v>
      </c>
      <c r="AE37" s="12">
        <v>-0.9</v>
      </c>
      <c r="AF37" s="12"/>
      <c r="AG37" s="11" t="s">
        <v>328</v>
      </c>
      <c r="AH37" s="11" t="s">
        <v>324</v>
      </c>
      <c r="AI37" s="11" t="s">
        <v>199</v>
      </c>
      <c r="AJ37" s="8"/>
      <c r="AK37" s="42" t="s">
        <v>1923</v>
      </c>
      <c r="AL37" s="35" t="s">
        <v>1924</v>
      </c>
    </row>
    <row r="38" spans="1:38" s="5" customFormat="1">
      <c r="A38" s="6">
        <v>45613</v>
      </c>
      <c r="B38" s="7" t="s">
        <v>183</v>
      </c>
      <c r="C38" s="8" t="s">
        <v>205</v>
      </c>
      <c r="D38" s="9">
        <v>9.0381944444444445E-2</v>
      </c>
      <c r="E38" s="8" t="s">
        <v>1883</v>
      </c>
      <c r="F38" s="34">
        <v>7.3</v>
      </c>
      <c r="G38" s="10">
        <v>11</v>
      </c>
      <c r="H38" s="10">
        <v>11.8</v>
      </c>
      <c r="I38" s="10">
        <v>12</v>
      </c>
      <c r="J38" s="10">
        <v>12.2</v>
      </c>
      <c r="K38" s="10">
        <v>12.9</v>
      </c>
      <c r="L38" s="10">
        <v>13.3</v>
      </c>
      <c r="M38" s="10">
        <v>12.7</v>
      </c>
      <c r="N38" s="10">
        <v>12.4</v>
      </c>
      <c r="O38" s="10">
        <v>12.5</v>
      </c>
      <c r="P38" s="10">
        <v>12.8</v>
      </c>
      <c r="Q38" s="31">
        <f t="shared" si="3"/>
        <v>30.1</v>
      </c>
      <c r="R38" s="31">
        <f t="shared" si="4"/>
        <v>63.100000000000009</v>
      </c>
      <c r="S38" s="31">
        <f t="shared" si="5"/>
        <v>37.700000000000003</v>
      </c>
      <c r="T38" s="11" t="s">
        <v>251</v>
      </c>
      <c r="U38" s="11" t="s">
        <v>232</v>
      </c>
      <c r="V38" s="13" t="s">
        <v>479</v>
      </c>
      <c r="W38" s="13" t="s">
        <v>576</v>
      </c>
      <c r="X38" s="13" t="s">
        <v>239</v>
      </c>
      <c r="Y38" s="12">
        <v>5.8</v>
      </c>
      <c r="Z38" s="12">
        <v>5.6</v>
      </c>
      <c r="AA38" s="11" t="s">
        <v>261</v>
      </c>
      <c r="AB38" s="12">
        <v>-1.3</v>
      </c>
      <c r="AC38" s="12" t="s">
        <v>322</v>
      </c>
      <c r="AD38" s="12">
        <v>-0.4</v>
      </c>
      <c r="AE38" s="12">
        <v>-0.9</v>
      </c>
      <c r="AF38" s="12"/>
      <c r="AG38" s="11" t="s">
        <v>324</v>
      </c>
      <c r="AH38" s="11" t="s">
        <v>324</v>
      </c>
      <c r="AI38" s="11" t="s">
        <v>198</v>
      </c>
      <c r="AJ38" s="8"/>
      <c r="AK38" s="42" t="s">
        <v>1939</v>
      </c>
      <c r="AL38" s="35" t="s">
        <v>1940</v>
      </c>
    </row>
    <row r="39" spans="1:38" s="5" customFormat="1">
      <c r="A39" s="6">
        <v>45619</v>
      </c>
      <c r="B39" s="7" t="s">
        <v>185</v>
      </c>
      <c r="C39" s="8" t="s">
        <v>487</v>
      </c>
      <c r="D39" s="9">
        <v>9.1006944444444446E-2</v>
      </c>
      <c r="E39" s="8" t="s">
        <v>1960</v>
      </c>
      <c r="F39" s="34">
        <v>7.4</v>
      </c>
      <c r="G39" s="10">
        <v>11.6</v>
      </c>
      <c r="H39" s="10">
        <v>12.5</v>
      </c>
      <c r="I39" s="10">
        <v>12.2</v>
      </c>
      <c r="J39" s="10">
        <v>12.3</v>
      </c>
      <c r="K39" s="10">
        <v>12.1</v>
      </c>
      <c r="L39" s="10">
        <v>12</v>
      </c>
      <c r="M39" s="10">
        <v>12.4</v>
      </c>
      <c r="N39" s="10">
        <v>12.7</v>
      </c>
      <c r="O39" s="10">
        <v>12.9</v>
      </c>
      <c r="P39" s="10">
        <v>13.2</v>
      </c>
      <c r="Q39" s="31">
        <f t="shared" ref="Q39" si="6">SUM(F39:H39)</f>
        <v>31.5</v>
      </c>
      <c r="R39" s="31">
        <f t="shared" ref="R39" si="7">SUM(I39:M39)</f>
        <v>61</v>
      </c>
      <c r="S39" s="31">
        <f t="shared" ref="S39" si="8">SUM(N39:P39)</f>
        <v>38.799999999999997</v>
      </c>
      <c r="T39" s="11" t="s">
        <v>251</v>
      </c>
      <c r="U39" s="11" t="s">
        <v>232</v>
      </c>
      <c r="V39" s="13" t="s">
        <v>676</v>
      </c>
      <c r="W39" s="13" t="s">
        <v>499</v>
      </c>
      <c r="X39" s="13" t="s">
        <v>576</v>
      </c>
      <c r="Y39" s="12">
        <v>7.4</v>
      </c>
      <c r="Z39" s="12">
        <v>8.1</v>
      </c>
      <c r="AA39" s="11" t="s">
        <v>201</v>
      </c>
      <c r="AB39" s="12" t="s">
        <v>326</v>
      </c>
      <c r="AC39" s="12" t="s">
        <v>322</v>
      </c>
      <c r="AD39" s="12">
        <v>2.2000000000000002</v>
      </c>
      <c r="AE39" s="12">
        <v>-2.2000000000000002</v>
      </c>
      <c r="AF39" s="12"/>
      <c r="AG39" s="11" t="s">
        <v>325</v>
      </c>
      <c r="AH39" s="11" t="s">
        <v>324</v>
      </c>
      <c r="AI39" s="11" t="s">
        <v>199</v>
      </c>
      <c r="AJ39" s="8"/>
      <c r="AK39" s="42" t="s">
        <v>1972</v>
      </c>
      <c r="AL39" s="35" t="s">
        <v>1973</v>
      </c>
    </row>
  </sheetData>
  <autoFilter ref="A1:AK28" xr:uid="{00000000-0009-0000-0000-00000C000000}"/>
  <phoneticPr fontId="5"/>
  <conditionalFormatting sqref="G2:P4">
    <cfRule type="colorScale" priority="840">
      <colorScale>
        <cfvo type="min"/>
        <cfvo type="percentile" val="50"/>
        <cfvo type="max"/>
        <color rgb="FFF8696B"/>
        <color rgb="FFFFEB84"/>
        <color rgb="FF63BE7B"/>
      </colorScale>
    </cfRule>
  </conditionalFormatting>
  <conditionalFormatting sqref="G5:P5">
    <cfRule type="colorScale" priority="91">
      <colorScale>
        <cfvo type="min"/>
        <cfvo type="percentile" val="50"/>
        <cfvo type="max"/>
        <color rgb="FFF8696B"/>
        <color rgb="FFFFEB84"/>
        <color rgb="FF63BE7B"/>
      </colorScale>
    </cfRule>
  </conditionalFormatting>
  <conditionalFormatting sqref="G6:P7">
    <cfRule type="colorScale" priority="87">
      <colorScale>
        <cfvo type="min"/>
        <cfvo type="percentile" val="50"/>
        <cfvo type="max"/>
        <color rgb="FFF8696B"/>
        <color rgb="FFFFEB84"/>
        <color rgb="FF63BE7B"/>
      </colorScale>
    </cfRule>
  </conditionalFormatting>
  <conditionalFormatting sqref="G8:P10">
    <cfRule type="colorScale" priority="80">
      <colorScale>
        <cfvo type="min"/>
        <cfvo type="percentile" val="50"/>
        <cfvo type="max"/>
        <color rgb="FFF8696B"/>
        <color rgb="FFFFEB84"/>
        <color rgb="FF63BE7B"/>
      </colorScale>
    </cfRule>
  </conditionalFormatting>
  <conditionalFormatting sqref="G11:P11">
    <cfRule type="colorScale" priority="76">
      <colorScale>
        <cfvo type="min"/>
        <cfvo type="percentile" val="50"/>
        <cfvo type="max"/>
        <color rgb="FFF8696B"/>
        <color rgb="FFFFEB84"/>
        <color rgb="FF63BE7B"/>
      </colorScale>
    </cfRule>
  </conditionalFormatting>
  <conditionalFormatting sqref="G12:P15">
    <cfRule type="colorScale" priority="72">
      <colorScale>
        <cfvo type="min"/>
        <cfvo type="percentile" val="50"/>
        <cfvo type="max"/>
        <color rgb="FFF8696B"/>
        <color rgb="FFFFEB84"/>
        <color rgb="FF63BE7B"/>
      </colorScale>
    </cfRule>
  </conditionalFormatting>
  <conditionalFormatting sqref="G16:P17">
    <cfRule type="colorScale" priority="68">
      <colorScale>
        <cfvo type="min"/>
        <cfvo type="percentile" val="50"/>
        <cfvo type="max"/>
        <color rgb="FFF8696B"/>
        <color rgb="FFFFEB84"/>
        <color rgb="FF63BE7B"/>
      </colorScale>
    </cfRule>
  </conditionalFormatting>
  <conditionalFormatting sqref="G18:P19">
    <cfRule type="colorScale" priority="2345">
      <colorScale>
        <cfvo type="min"/>
        <cfvo type="percentile" val="50"/>
        <cfvo type="max"/>
        <color rgb="FFF8696B"/>
        <color rgb="FFFFEB84"/>
        <color rgb="FF63BE7B"/>
      </colorScale>
    </cfRule>
  </conditionalFormatting>
  <conditionalFormatting sqref="G20:P22">
    <cfRule type="colorScale" priority="54">
      <colorScale>
        <cfvo type="min"/>
        <cfvo type="percentile" val="50"/>
        <cfvo type="max"/>
        <color rgb="FFF8696B"/>
        <color rgb="FFFFEB84"/>
        <color rgb="FF63BE7B"/>
      </colorScale>
    </cfRule>
  </conditionalFormatting>
  <conditionalFormatting sqref="G23:P23">
    <cfRule type="colorScale" priority="50">
      <colorScale>
        <cfvo type="min"/>
        <cfvo type="percentile" val="50"/>
        <cfvo type="max"/>
        <color rgb="FFF8696B"/>
        <color rgb="FFFFEB84"/>
        <color rgb="FF63BE7B"/>
      </colorScale>
    </cfRule>
  </conditionalFormatting>
  <conditionalFormatting sqref="G24:P26">
    <cfRule type="colorScale" priority="46">
      <colorScale>
        <cfvo type="min"/>
        <cfvo type="percentile" val="50"/>
        <cfvo type="max"/>
        <color rgb="FFF8696B"/>
        <color rgb="FFFFEB84"/>
        <color rgb="FF63BE7B"/>
      </colorScale>
    </cfRule>
  </conditionalFormatting>
  <conditionalFormatting sqref="G27:P28">
    <cfRule type="colorScale" priority="42">
      <colorScale>
        <cfvo type="min"/>
        <cfvo type="percentile" val="50"/>
        <cfvo type="max"/>
        <color rgb="FFF8696B"/>
        <color rgb="FFFFEB84"/>
        <color rgb="FF63BE7B"/>
      </colorScale>
    </cfRule>
  </conditionalFormatting>
  <conditionalFormatting sqref="G29:P30">
    <cfRule type="colorScale" priority="38">
      <colorScale>
        <cfvo type="min"/>
        <cfvo type="percentile" val="50"/>
        <cfvo type="max"/>
        <color rgb="FFF8696B"/>
        <color rgb="FFFFEB84"/>
        <color rgb="FF63BE7B"/>
      </colorScale>
    </cfRule>
  </conditionalFormatting>
  <conditionalFormatting sqref="G31:P31">
    <cfRule type="colorScale" priority="34">
      <colorScale>
        <cfvo type="min"/>
        <cfvo type="percentile" val="50"/>
        <cfvo type="max"/>
        <color rgb="FFF8696B"/>
        <color rgb="FFFFEB84"/>
        <color rgb="FF63BE7B"/>
      </colorScale>
    </cfRule>
  </conditionalFormatting>
  <conditionalFormatting sqref="G32:P32">
    <cfRule type="colorScale" priority="30">
      <colorScale>
        <cfvo type="min"/>
        <cfvo type="percentile" val="50"/>
        <cfvo type="max"/>
        <color rgb="FFF8696B"/>
        <color rgb="FFFFEB84"/>
        <color rgb="FF63BE7B"/>
      </colorScale>
    </cfRule>
  </conditionalFormatting>
  <conditionalFormatting sqref="G33:P34">
    <cfRule type="colorScale" priority="26">
      <colorScale>
        <cfvo type="min"/>
        <cfvo type="percentile" val="50"/>
        <cfvo type="max"/>
        <color rgb="FFF8696B"/>
        <color rgb="FFFFEB84"/>
        <color rgb="FF63BE7B"/>
      </colorScale>
    </cfRule>
  </conditionalFormatting>
  <conditionalFormatting sqref="G35:P35">
    <cfRule type="colorScale" priority="22">
      <colorScale>
        <cfvo type="min"/>
        <cfvo type="percentile" val="50"/>
        <cfvo type="max"/>
        <color rgb="FFF8696B"/>
        <color rgb="FFFFEB84"/>
        <color rgb="FF63BE7B"/>
      </colorScale>
    </cfRule>
  </conditionalFormatting>
  <conditionalFormatting sqref="G36:P36">
    <cfRule type="colorScale" priority="18">
      <colorScale>
        <cfvo type="min"/>
        <cfvo type="percentile" val="50"/>
        <cfvo type="max"/>
        <color rgb="FFF8696B"/>
        <color rgb="FFFFEB84"/>
        <color rgb="FF63BE7B"/>
      </colorScale>
    </cfRule>
  </conditionalFormatting>
  <conditionalFormatting sqref="G37:P38">
    <cfRule type="colorScale" priority="14">
      <colorScale>
        <cfvo type="min"/>
        <cfvo type="percentile" val="50"/>
        <cfvo type="max"/>
        <color rgb="FFF8696B"/>
        <color rgb="FFFFEB84"/>
        <color rgb="FF63BE7B"/>
      </colorScale>
    </cfRule>
  </conditionalFormatting>
  <conditionalFormatting sqref="G39:P39">
    <cfRule type="colorScale" priority="10">
      <colorScale>
        <cfvo type="min"/>
        <cfvo type="percentile" val="50"/>
        <cfvo type="max"/>
        <color rgb="FFF8696B"/>
        <color rgb="FFFFEB84"/>
        <color rgb="FF63BE7B"/>
      </colorScale>
    </cfRule>
  </conditionalFormatting>
  <conditionalFormatting sqref="AA2:AA39">
    <cfRule type="containsText" dxfId="17" priority="1" operator="containsText" text="D">
      <formula>NOT(ISERROR(SEARCH("D",AA2)))</formula>
    </cfRule>
    <cfRule type="containsText" dxfId="16" priority="2" operator="containsText" text="S">
      <formula>NOT(ISERROR(SEARCH("S",AA2)))</formula>
    </cfRule>
    <cfRule type="containsText" dxfId="15" priority="3" operator="containsText" text="F">
      <formula>NOT(ISERROR(SEARCH("F",AA2)))</formula>
    </cfRule>
    <cfRule type="containsText" dxfId="14" priority="4" operator="containsText" text="E">
      <formula>NOT(ISERROR(SEARCH("E",AA2)))</formula>
    </cfRule>
    <cfRule type="containsText" dxfId="13" priority="5" operator="containsText" text="B">
      <formula>NOT(ISERROR(SEARCH("B",AA2)))</formula>
    </cfRule>
    <cfRule type="containsText" dxfId="12" priority="6" operator="containsText" text="A">
      <formula>NOT(ISERROR(SEARCH("A",AA2)))</formula>
    </cfRule>
  </conditionalFormatting>
  <conditionalFormatting sqref="AG2:AJ39">
    <cfRule type="containsText" dxfId="11" priority="7" operator="containsText" text="E">
      <formula>NOT(ISERROR(SEARCH("E",AG2)))</formula>
    </cfRule>
    <cfRule type="containsText" dxfId="10" priority="8" operator="containsText" text="B">
      <formula>NOT(ISERROR(SEARCH("B",AG2)))</formula>
    </cfRule>
    <cfRule type="containsText" dxfId="9" priority="9" operator="containsText" text="A">
      <formula>NOT(ISERROR(SEARCH("A",AG2)))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9"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4 Q35:S35 Q36:S36 Q37:S38 Q40:S41 Q39:S3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8" priority="2" operator="containsText" text="E">
      <formula>NOT(ISERROR(SEARCH("E",AF2)))</formula>
    </cfRule>
    <cfRule type="containsText" dxfId="7" priority="3" operator="containsText" text="B">
      <formula>NOT(ISERROR(SEARCH("B",AF2)))</formula>
    </cfRule>
    <cfRule type="containsText" dxfId="6"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3"/>
  <sheetViews>
    <sheetView zoomScaleNormal="100" workbookViewId="0">
      <pane xSplit="5" ySplit="1" topLeftCell="R29" activePane="bottomRight" state="frozen"/>
      <selection activeCell="E15" sqref="E15"/>
      <selection pane="topRight" activeCell="E15" sqref="E15"/>
      <selection pane="bottomLeft" activeCell="E15" sqref="E15"/>
      <selection pane="bottomRight" activeCell="E55" sqref="E5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row r="40" spans="1:37" s="5" customFormat="1">
      <c r="A40" s="28">
        <v>45591</v>
      </c>
      <c r="B40" s="26" t="s">
        <v>1669</v>
      </c>
      <c r="C40" s="29" t="s">
        <v>215</v>
      </c>
      <c r="D40" s="30">
        <v>5.7650462962962966E-2</v>
      </c>
      <c r="E40" s="29" t="s">
        <v>1674</v>
      </c>
      <c r="F40" s="10">
        <v>12.9</v>
      </c>
      <c r="G40" s="10">
        <v>11.9</v>
      </c>
      <c r="H40" s="10">
        <v>12.2</v>
      </c>
      <c r="I40" s="10">
        <v>12.3</v>
      </c>
      <c r="J40" s="10">
        <v>11.8</v>
      </c>
      <c r="K40" s="10">
        <v>11</v>
      </c>
      <c r="L40" s="10">
        <v>11</v>
      </c>
      <c r="M40" s="31">
        <f t="shared" ref="M40:M46" si="8">SUM(F40:H40)</f>
        <v>37</v>
      </c>
      <c r="N40" s="31">
        <f t="shared" ref="N40:N46" si="9">I40</f>
        <v>12.3</v>
      </c>
      <c r="O40" s="31">
        <f t="shared" ref="O40:O46" si="10">SUM(J40:L40)</f>
        <v>33.799999999999997</v>
      </c>
      <c r="P40" s="32">
        <f t="shared" ref="P40:P46" si="11">SUM(F40:J40)</f>
        <v>61.099999999999994</v>
      </c>
      <c r="Q40" s="11" t="s">
        <v>221</v>
      </c>
      <c r="R40" s="11" t="s">
        <v>220</v>
      </c>
      <c r="S40" s="13" t="s">
        <v>1397</v>
      </c>
      <c r="T40" s="13" t="s">
        <v>1675</v>
      </c>
      <c r="U40" s="13" t="s">
        <v>223</v>
      </c>
      <c r="V40" s="13" t="s">
        <v>196</v>
      </c>
      <c r="W40" s="12">
        <v>13.5</v>
      </c>
      <c r="X40" s="12">
        <v>14</v>
      </c>
      <c r="Y40" s="12">
        <v>9.5</v>
      </c>
      <c r="Z40" s="11" t="s">
        <v>201</v>
      </c>
      <c r="AA40" s="25" t="s">
        <v>326</v>
      </c>
      <c r="AB40" s="11">
        <v>-0.8</v>
      </c>
      <c r="AC40" s="11">
        <v>0.8</v>
      </c>
      <c r="AD40" s="11">
        <v>-1.6</v>
      </c>
      <c r="AE40" s="11"/>
      <c r="AF40" s="11" t="s">
        <v>328</v>
      </c>
      <c r="AG40" s="11" t="s">
        <v>324</v>
      </c>
      <c r="AH40" s="11" t="s">
        <v>197</v>
      </c>
      <c r="AI40" s="8"/>
      <c r="AJ40" s="8" t="s">
        <v>1723</v>
      </c>
      <c r="AK40" s="35" t="s">
        <v>1736</v>
      </c>
    </row>
    <row r="41" spans="1:37" s="5" customFormat="1">
      <c r="A41" s="28">
        <v>45592</v>
      </c>
      <c r="B41" s="27" t="s">
        <v>1370</v>
      </c>
      <c r="C41" s="29" t="s">
        <v>215</v>
      </c>
      <c r="D41" s="30">
        <v>5.5636574074074074E-2</v>
      </c>
      <c r="E41" s="29" t="s">
        <v>1684</v>
      </c>
      <c r="F41" s="10">
        <v>12.4</v>
      </c>
      <c r="G41" s="10">
        <v>10.7</v>
      </c>
      <c r="H41" s="10">
        <v>11.2</v>
      </c>
      <c r="I41" s="10">
        <v>11.7</v>
      </c>
      <c r="J41" s="10">
        <v>12</v>
      </c>
      <c r="K41" s="10">
        <v>11.2</v>
      </c>
      <c r="L41" s="10">
        <v>11.5</v>
      </c>
      <c r="M41" s="31">
        <f t="shared" si="8"/>
        <v>34.299999999999997</v>
      </c>
      <c r="N41" s="31">
        <f t="shared" si="9"/>
        <v>11.7</v>
      </c>
      <c r="O41" s="31">
        <f t="shared" si="10"/>
        <v>34.700000000000003</v>
      </c>
      <c r="P41" s="32">
        <f t="shared" si="11"/>
        <v>58</v>
      </c>
      <c r="Q41" s="11" t="s">
        <v>213</v>
      </c>
      <c r="R41" s="11" t="s">
        <v>220</v>
      </c>
      <c r="S41" s="13" t="s">
        <v>280</v>
      </c>
      <c r="T41" s="13" t="s">
        <v>242</v>
      </c>
      <c r="U41" s="13" t="s">
        <v>1397</v>
      </c>
      <c r="V41" s="13" t="s">
        <v>196</v>
      </c>
      <c r="W41" s="12">
        <v>11.8</v>
      </c>
      <c r="X41" s="12">
        <v>12.1</v>
      </c>
      <c r="Y41" s="12">
        <v>9.6</v>
      </c>
      <c r="Z41" s="11" t="s">
        <v>201</v>
      </c>
      <c r="AA41" s="25">
        <v>-2.2000000000000002</v>
      </c>
      <c r="AB41" s="11" t="s">
        <v>322</v>
      </c>
      <c r="AC41" s="11">
        <v>-0.6</v>
      </c>
      <c r="AD41" s="11">
        <v>-1.6</v>
      </c>
      <c r="AE41" s="11"/>
      <c r="AF41" s="11" t="s">
        <v>327</v>
      </c>
      <c r="AG41" s="11" t="s">
        <v>324</v>
      </c>
      <c r="AH41" s="11" t="s">
        <v>180</v>
      </c>
      <c r="AI41" s="8"/>
      <c r="AJ41" s="8" t="s">
        <v>1720</v>
      </c>
      <c r="AK41" s="35" t="s">
        <v>1728</v>
      </c>
    </row>
    <row r="42" spans="1:37" s="5" customFormat="1">
      <c r="A42" s="28">
        <v>45592</v>
      </c>
      <c r="B42" s="27" t="s">
        <v>186</v>
      </c>
      <c r="C42" s="29" t="s">
        <v>215</v>
      </c>
      <c r="D42" s="30">
        <v>5.6261574074074075E-2</v>
      </c>
      <c r="E42" s="29" t="s">
        <v>1689</v>
      </c>
      <c r="F42" s="10">
        <v>12.3</v>
      </c>
      <c r="G42" s="10">
        <v>10.9</v>
      </c>
      <c r="H42" s="10">
        <v>11.7</v>
      </c>
      <c r="I42" s="10">
        <v>12.2</v>
      </c>
      <c r="J42" s="10">
        <v>11.6</v>
      </c>
      <c r="K42" s="10">
        <v>11</v>
      </c>
      <c r="L42" s="10">
        <v>11.4</v>
      </c>
      <c r="M42" s="31">
        <f t="shared" si="8"/>
        <v>34.900000000000006</v>
      </c>
      <c r="N42" s="31">
        <f t="shared" si="9"/>
        <v>12.2</v>
      </c>
      <c r="O42" s="31">
        <f t="shared" si="10"/>
        <v>34</v>
      </c>
      <c r="P42" s="32">
        <f t="shared" si="11"/>
        <v>58.70000000000001</v>
      </c>
      <c r="Q42" s="11" t="s">
        <v>219</v>
      </c>
      <c r="R42" s="11" t="s">
        <v>220</v>
      </c>
      <c r="S42" s="13" t="s">
        <v>270</v>
      </c>
      <c r="T42" s="13" t="s">
        <v>245</v>
      </c>
      <c r="U42" s="13" t="s">
        <v>248</v>
      </c>
      <c r="V42" s="13" t="s">
        <v>196</v>
      </c>
      <c r="W42" s="12">
        <v>11.8</v>
      </c>
      <c r="X42" s="12">
        <v>12.1</v>
      </c>
      <c r="Y42" s="12">
        <v>9.6</v>
      </c>
      <c r="Z42" s="11" t="s">
        <v>201</v>
      </c>
      <c r="AA42" s="25">
        <v>-1.1000000000000001</v>
      </c>
      <c r="AB42" s="11">
        <v>-0.2</v>
      </c>
      <c r="AC42" s="11">
        <v>0.3</v>
      </c>
      <c r="AD42" s="11">
        <v>-1.6</v>
      </c>
      <c r="AE42" s="11"/>
      <c r="AF42" s="11" t="s">
        <v>323</v>
      </c>
      <c r="AG42" s="11" t="s">
        <v>324</v>
      </c>
      <c r="AH42" s="11" t="s">
        <v>197</v>
      </c>
      <c r="AI42" s="8"/>
      <c r="AJ42" s="8" t="s">
        <v>1716</v>
      </c>
      <c r="AK42" s="35" t="s">
        <v>1717</v>
      </c>
    </row>
    <row r="43" spans="1:37" s="5" customFormat="1">
      <c r="A43" s="28">
        <v>45598</v>
      </c>
      <c r="B43" s="27" t="s">
        <v>1447</v>
      </c>
      <c r="C43" s="29" t="s">
        <v>1152</v>
      </c>
      <c r="D43" s="30">
        <v>5.6273148148148149E-2</v>
      </c>
      <c r="E43" s="29" t="s">
        <v>1748</v>
      </c>
      <c r="F43" s="10">
        <v>12.5</v>
      </c>
      <c r="G43" s="10">
        <v>11.2</v>
      </c>
      <c r="H43" s="10">
        <v>11.2</v>
      </c>
      <c r="I43" s="10">
        <v>11.4</v>
      </c>
      <c r="J43" s="10">
        <v>11.5</v>
      </c>
      <c r="K43" s="10">
        <v>11.6</v>
      </c>
      <c r="L43" s="10">
        <v>11.8</v>
      </c>
      <c r="M43" s="31">
        <f t="shared" si="8"/>
        <v>34.9</v>
      </c>
      <c r="N43" s="31">
        <f t="shared" si="9"/>
        <v>11.4</v>
      </c>
      <c r="O43" s="31">
        <f t="shared" si="10"/>
        <v>34.900000000000006</v>
      </c>
      <c r="P43" s="32">
        <f t="shared" si="11"/>
        <v>57.8</v>
      </c>
      <c r="Q43" s="11" t="s">
        <v>213</v>
      </c>
      <c r="R43" s="11" t="s">
        <v>226</v>
      </c>
      <c r="S43" s="13" t="s">
        <v>1234</v>
      </c>
      <c r="T43" s="13" t="s">
        <v>216</v>
      </c>
      <c r="U43" s="13" t="s">
        <v>246</v>
      </c>
      <c r="V43" s="13" t="s">
        <v>196</v>
      </c>
      <c r="W43" s="12">
        <v>15.3</v>
      </c>
      <c r="X43" s="12">
        <v>16.7</v>
      </c>
      <c r="Y43" s="12">
        <v>9.1</v>
      </c>
      <c r="Z43" s="11" t="s">
        <v>196</v>
      </c>
      <c r="AA43" s="25">
        <v>-0.6</v>
      </c>
      <c r="AB43" s="11" t="s">
        <v>322</v>
      </c>
      <c r="AC43" s="11">
        <v>0.4</v>
      </c>
      <c r="AD43" s="11">
        <v>-1</v>
      </c>
      <c r="AE43" s="11"/>
      <c r="AF43" s="11" t="s">
        <v>323</v>
      </c>
      <c r="AG43" s="11" t="s">
        <v>324</v>
      </c>
      <c r="AH43" s="11" t="s">
        <v>197</v>
      </c>
      <c r="AI43" s="8"/>
      <c r="AJ43" s="8"/>
      <c r="AK43" s="35"/>
    </row>
    <row r="44" spans="1:37" s="5" customFormat="1">
      <c r="A44" s="28">
        <v>45599</v>
      </c>
      <c r="B44" s="27" t="s">
        <v>1370</v>
      </c>
      <c r="C44" s="29" t="s">
        <v>1152</v>
      </c>
      <c r="D44" s="30">
        <v>5.6956018518518517E-2</v>
      </c>
      <c r="E44" s="29" t="s">
        <v>1750</v>
      </c>
      <c r="F44" s="10">
        <v>12.6</v>
      </c>
      <c r="G44" s="10">
        <v>11</v>
      </c>
      <c r="H44" s="10">
        <v>11.9</v>
      </c>
      <c r="I44" s="10">
        <v>12.1</v>
      </c>
      <c r="J44" s="10">
        <v>11.6</v>
      </c>
      <c r="K44" s="10">
        <v>11.2</v>
      </c>
      <c r="L44" s="10">
        <v>11.7</v>
      </c>
      <c r="M44" s="31">
        <f t="shared" si="8"/>
        <v>35.5</v>
      </c>
      <c r="N44" s="31">
        <f t="shared" si="9"/>
        <v>12.1</v>
      </c>
      <c r="O44" s="31">
        <f t="shared" si="10"/>
        <v>34.5</v>
      </c>
      <c r="P44" s="32">
        <f t="shared" si="11"/>
        <v>59.2</v>
      </c>
      <c r="Q44" s="11" t="s">
        <v>219</v>
      </c>
      <c r="R44" s="11" t="s">
        <v>220</v>
      </c>
      <c r="S44" s="13" t="s">
        <v>218</v>
      </c>
      <c r="T44" s="13" t="s">
        <v>1528</v>
      </c>
      <c r="U44" s="13" t="s">
        <v>394</v>
      </c>
      <c r="V44" s="13" t="s">
        <v>196</v>
      </c>
      <c r="W44" s="12">
        <v>13.9</v>
      </c>
      <c r="X44" s="12">
        <v>15.1</v>
      </c>
      <c r="Y44" s="12">
        <v>9.5</v>
      </c>
      <c r="Z44" s="11" t="s">
        <v>196</v>
      </c>
      <c r="AA44" s="25">
        <v>-0.8</v>
      </c>
      <c r="AB44" s="11">
        <v>-0.3</v>
      </c>
      <c r="AC44" s="11" t="s">
        <v>326</v>
      </c>
      <c r="AD44" s="11">
        <v>-1.1000000000000001</v>
      </c>
      <c r="AE44" s="11"/>
      <c r="AF44" s="11" t="s">
        <v>324</v>
      </c>
      <c r="AG44" s="11" t="s">
        <v>324</v>
      </c>
      <c r="AH44" s="11" t="s">
        <v>197</v>
      </c>
      <c r="AI44" s="8"/>
      <c r="AJ44" s="8" t="s">
        <v>1781</v>
      </c>
      <c r="AK44" s="35" t="s">
        <v>1782</v>
      </c>
    </row>
    <row r="45" spans="1:37" s="5" customFormat="1">
      <c r="A45" s="28">
        <v>45599</v>
      </c>
      <c r="B45" s="27" t="s">
        <v>1141</v>
      </c>
      <c r="C45" s="29" t="s">
        <v>215</v>
      </c>
      <c r="D45" s="30">
        <v>5.7719907407407407E-2</v>
      </c>
      <c r="E45" s="29" t="s">
        <v>1753</v>
      </c>
      <c r="F45" s="10">
        <v>13.1</v>
      </c>
      <c r="G45" s="10">
        <v>11.6</v>
      </c>
      <c r="H45" s="10">
        <v>12.4</v>
      </c>
      <c r="I45" s="10">
        <v>12.7</v>
      </c>
      <c r="J45" s="10">
        <v>11.9</v>
      </c>
      <c r="K45" s="10">
        <v>10.9</v>
      </c>
      <c r="L45" s="10">
        <v>11.1</v>
      </c>
      <c r="M45" s="31">
        <f t="shared" si="8"/>
        <v>37.1</v>
      </c>
      <c r="N45" s="31">
        <f t="shared" si="9"/>
        <v>12.7</v>
      </c>
      <c r="O45" s="31">
        <f t="shared" si="10"/>
        <v>33.9</v>
      </c>
      <c r="P45" s="32">
        <f t="shared" si="11"/>
        <v>61.699999999999996</v>
      </c>
      <c r="Q45" s="11" t="s">
        <v>221</v>
      </c>
      <c r="R45" s="11" t="s">
        <v>220</v>
      </c>
      <c r="S45" s="13" t="s">
        <v>1754</v>
      </c>
      <c r="T45" s="13" t="s">
        <v>272</v>
      </c>
      <c r="U45" s="13" t="s">
        <v>242</v>
      </c>
      <c r="V45" s="13" t="s">
        <v>196</v>
      </c>
      <c r="W45" s="12">
        <v>13.9</v>
      </c>
      <c r="X45" s="12">
        <v>15.1</v>
      </c>
      <c r="Y45" s="12">
        <v>9.5</v>
      </c>
      <c r="Z45" s="11" t="s">
        <v>196</v>
      </c>
      <c r="AA45" s="25">
        <v>0.6</v>
      </c>
      <c r="AB45" s="11">
        <v>-0.8</v>
      </c>
      <c r="AC45" s="11">
        <v>0.9</v>
      </c>
      <c r="AD45" s="11">
        <v>-1.1000000000000001</v>
      </c>
      <c r="AE45" s="11"/>
      <c r="AF45" s="11" t="s">
        <v>328</v>
      </c>
      <c r="AG45" s="11" t="s">
        <v>324</v>
      </c>
      <c r="AH45" s="11" t="s">
        <v>197</v>
      </c>
      <c r="AI45" s="8"/>
      <c r="AJ45" s="8" t="s">
        <v>1787</v>
      </c>
      <c r="AK45" s="35" t="s">
        <v>1788</v>
      </c>
    </row>
    <row r="46" spans="1:37" s="5" customFormat="1">
      <c r="A46" s="28">
        <v>45599</v>
      </c>
      <c r="B46" s="27" t="s">
        <v>187</v>
      </c>
      <c r="C46" s="29" t="s">
        <v>215</v>
      </c>
      <c r="D46" s="30">
        <v>5.6250000000000001E-2</v>
      </c>
      <c r="E46" s="29" t="s">
        <v>1760</v>
      </c>
      <c r="F46" s="10">
        <v>12.6</v>
      </c>
      <c r="G46" s="10">
        <v>11.2</v>
      </c>
      <c r="H46" s="10">
        <v>11.4</v>
      </c>
      <c r="I46" s="10">
        <v>11.5</v>
      </c>
      <c r="J46" s="10">
        <v>11.3</v>
      </c>
      <c r="K46" s="10">
        <v>11.4</v>
      </c>
      <c r="L46" s="10">
        <v>11.6</v>
      </c>
      <c r="M46" s="31">
        <f t="shared" si="8"/>
        <v>35.199999999999996</v>
      </c>
      <c r="N46" s="31">
        <f t="shared" si="9"/>
        <v>11.5</v>
      </c>
      <c r="O46" s="31">
        <f t="shared" si="10"/>
        <v>34.300000000000004</v>
      </c>
      <c r="P46" s="32">
        <f t="shared" si="11"/>
        <v>58</v>
      </c>
      <c r="Q46" s="11" t="s">
        <v>219</v>
      </c>
      <c r="R46" s="11" t="s">
        <v>220</v>
      </c>
      <c r="S46" s="13" t="s">
        <v>481</v>
      </c>
      <c r="T46" s="13" t="s">
        <v>222</v>
      </c>
      <c r="U46" s="13" t="s">
        <v>218</v>
      </c>
      <c r="V46" s="13" t="s">
        <v>196</v>
      </c>
      <c r="W46" s="12">
        <v>13.9</v>
      </c>
      <c r="X46" s="12">
        <v>15.1</v>
      </c>
      <c r="Y46" s="12">
        <v>9.5</v>
      </c>
      <c r="Z46" s="11" t="s">
        <v>196</v>
      </c>
      <c r="AA46" s="25">
        <v>-0.7</v>
      </c>
      <c r="AB46" s="11">
        <v>-0.2</v>
      </c>
      <c r="AC46" s="11">
        <v>0.4</v>
      </c>
      <c r="AD46" s="11">
        <v>-1.3</v>
      </c>
      <c r="AE46" s="11"/>
      <c r="AF46" s="11" t="s">
        <v>323</v>
      </c>
      <c r="AG46" s="11" t="s">
        <v>324</v>
      </c>
      <c r="AH46" s="11" t="s">
        <v>197</v>
      </c>
      <c r="AI46" s="8"/>
      <c r="AJ46" s="8" t="s">
        <v>1801</v>
      </c>
      <c r="AK46" s="35" t="s">
        <v>1802</v>
      </c>
    </row>
    <row r="47" spans="1:37" s="5" customFormat="1">
      <c r="A47" s="28">
        <v>45605</v>
      </c>
      <c r="B47" s="27" t="s">
        <v>189</v>
      </c>
      <c r="C47" s="29" t="s">
        <v>215</v>
      </c>
      <c r="D47" s="30">
        <v>5.6319444444444443E-2</v>
      </c>
      <c r="E47" s="29" t="s">
        <v>1323</v>
      </c>
      <c r="F47" s="10">
        <v>12.6</v>
      </c>
      <c r="G47" s="10">
        <v>11.2</v>
      </c>
      <c r="H47" s="10">
        <v>11.6</v>
      </c>
      <c r="I47" s="10">
        <v>11.8</v>
      </c>
      <c r="J47" s="10">
        <v>11.4</v>
      </c>
      <c r="K47" s="10">
        <v>11.4</v>
      </c>
      <c r="L47" s="10">
        <v>11.6</v>
      </c>
      <c r="M47" s="31">
        <f>SUM(F47:H47)</f>
        <v>35.4</v>
      </c>
      <c r="N47" s="31">
        <f>I47</f>
        <v>11.8</v>
      </c>
      <c r="O47" s="31">
        <f>SUM(J47:L47)</f>
        <v>34.4</v>
      </c>
      <c r="P47" s="32">
        <f>SUM(F47:J47)</f>
        <v>58.6</v>
      </c>
      <c r="Q47" s="11" t="s">
        <v>219</v>
      </c>
      <c r="R47" s="11" t="s">
        <v>220</v>
      </c>
      <c r="S47" s="13" t="s">
        <v>246</v>
      </c>
      <c r="T47" s="13" t="s">
        <v>273</v>
      </c>
      <c r="U47" s="13" t="s">
        <v>235</v>
      </c>
      <c r="V47" s="13" t="s">
        <v>196</v>
      </c>
      <c r="W47" s="12">
        <v>13.5</v>
      </c>
      <c r="X47" s="12">
        <v>14.9</v>
      </c>
      <c r="Y47" s="12">
        <v>9.6999999999999993</v>
      </c>
      <c r="Z47" s="11" t="s">
        <v>196</v>
      </c>
      <c r="AA47" s="25">
        <v>0.4</v>
      </c>
      <c r="AB47" s="11">
        <v>-0.3</v>
      </c>
      <c r="AC47" s="11">
        <v>1.4</v>
      </c>
      <c r="AD47" s="11">
        <v>-1.3</v>
      </c>
      <c r="AE47" s="11"/>
      <c r="AF47" s="11" t="s">
        <v>328</v>
      </c>
      <c r="AG47" s="11" t="s">
        <v>324</v>
      </c>
      <c r="AH47" s="11" t="s">
        <v>196</v>
      </c>
      <c r="AI47" s="8"/>
      <c r="AJ47" s="8" t="s">
        <v>1836</v>
      </c>
      <c r="AK47" s="35" t="s">
        <v>1837</v>
      </c>
    </row>
    <row r="48" spans="1:37" s="5" customFormat="1">
      <c r="A48" s="28">
        <v>45606</v>
      </c>
      <c r="B48" s="26" t="s">
        <v>1370</v>
      </c>
      <c r="C48" s="29" t="s">
        <v>215</v>
      </c>
      <c r="D48" s="30">
        <v>5.6979166666666664E-2</v>
      </c>
      <c r="E48" s="29" t="s">
        <v>1823</v>
      </c>
      <c r="F48" s="10">
        <v>12.6</v>
      </c>
      <c r="G48" s="10">
        <v>11.2</v>
      </c>
      <c r="H48" s="10">
        <v>11.5</v>
      </c>
      <c r="I48" s="10">
        <v>12.1</v>
      </c>
      <c r="J48" s="10">
        <v>11.7</v>
      </c>
      <c r="K48" s="10">
        <v>11.4</v>
      </c>
      <c r="L48" s="10">
        <v>11.8</v>
      </c>
      <c r="M48" s="31">
        <f>SUM(F48:H48)</f>
        <v>35.299999999999997</v>
      </c>
      <c r="N48" s="31">
        <f>I48</f>
        <v>12.1</v>
      </c>
      <c r="O48" s="31">
        <f>SUM(J48:L48)</f>
        <v>34.900000000000006</v>
      </c>
      <c r="P48" s="32">
        <f>SUM(F48:J48)</f>
        <v>59.099999999999994</v>
      </c>
      <c r="Q48" s="11" t="s">
        <v>219</v>
      </c>
      <c r="R48" s="11" t="s">
        <v>226</v>
      </c>
      <c r="S48" s="13" t="s">
        <v>1169</v>
      </c>
      <c r="T48" s="13" t="s">
        <v>391</v>
      </c>
      <c r="U48" s="13" t="s">
        <v>570</v>
      </c>
      <c r="V48" s="13" t="s">
        <v>196</v>
      </c>
      <c r="W48" s="12">
        <v>11.9</v>
      </c>
      <c r="X48" s="12">
        <v>13.1</v>
      </c>
      <c r="Y48" s="12">
        <v>9.6999999999999993</v>
      </c>
      <c r="Z48" s="11" t="s">
        <v>196</v>
      </c>
      <c r="AA48" s="25">
        <v>-0.6</v>
      </c>
      <c r="AB48" s="11">
        <v>-0.1</v>
      </c>
      <c r="AC48" s="11">
        <v>0.4</v>
      </c>
      <c r="AD48" s="11">
        <v>-1.1000000000000001</v>
      </c>
      <c r="AE48" s="11"/>
      <c r="AF48" s="11" t="s">
        <v>323</v>
      </c>
      <c r="AG48" s="11" t="s">
        <v>323</v>
      </c>
      <c r="AH48" s="11" t="s">
        <v>180</v>
      </c>
      <c r="AI48" s="8"/>
      <c r="AJ48" s="8" t="s">
        <v>1860</v>
      </c>
      <c r="AK48" s="35" t="s">
        <v>1861</v>
      </c>
    </row>
    <row r="49" spans="1:37" s="5" customFormat="1">
      <c r="A49" s="28">
        <v>45606</v>
      </c>
      <c r="B49" s="27" t="s">
        <v>179</v>
      </c>
      <c r="C49" s="29" t="s">
        <v>215</v>
      </c>
      <c r="D49" s="30">
        <v>5.5636574074074074E-2</v>
      </c>
      <c r="E49" s="29" t="s">
        <v>1830</v>
      </c>
      <c r="F49" s="10">
        <v>12.4</v>
      </c>
      <c r="G49" s="10">
        <v>10.9</v>
      </c>
      <c r="H49" s="10">
        <v>11.4</v>
      </c>
      <c r="I49" s="10">
        <v>11.3</v>
      </c>
      <c r="J49" s="10">
        <v>11.5</v>
      </c>
      <c r="K49" s="10">
        <v>11.4</v>
      </c>
      <c r="L49" s="10">
        <v>11.8</v>
      </c>
      <c r="M49" s="31">
        <f>SUM(F49:H49)</f>
        <v>34.700000000000003</v>
      </c>
      <c r="N49" s="31">
        <f>I49</f>
        <v>11.3</v>
      </c>
      <c r="O49" s="31">
        <f>SUM(J49:L49)</f>
        <v>34.700000000000003</v>
      </c>
      <c r="P49" s="32">
        <f>SUM(F49:J49)</f>
        <v>57.5</v>
      </c>
      <c r="Q49" s="11" t="s">
        <v>213</v>
      </c>
      <c r="R49" s="11" t="s">
        <v>226</v>
      </c>
      <c r="S49" s="13" t="s">
        <v>1831</v>
      </c>
      <c r="T49" s="13" t="s">
        <v>235</v>
      </c>
      <c r="U49" s="13" t="s">
        <v>394</v>
      </c>
      <c r="V49" s="13" t="s">
        <v>196</v>
      </c>
      <c r="W49" s="12">
        <v>11.9</v>
      </c>
      <c r="X49" s="12">
        <v>13.1</v>
      </c>
      <c r="Y49" s="12">
        <v>9.6999999999999993</v>
      </c>
      <c r="Z49" s="11" t="s">
        <v>196</v>
      </c>
      <c r="AA49" s="25">
        <v>-0.1</v>
      </c>
      <c r="AB49" s="11" t="s">
        <v>322</v>
      </c>
      <c r="AC49" s="11">
        <v>1</v>
      </c>
      <c r="AD49" s="11">
        <v>-1.1000000000000001</v>
      </c>
      <c r="AE49" s="11"/>
      <c r="AF49" s="11" t="s">
        <v>325</v>
      </c>
      <c r="AG49" s="11" t="s">
        <v>323</v>
      </c>
      <c r="AH49" s="11" t="s">
        <v>197</v>
      </c>
      <c r="AI49" s="8"/>
      <c r="AJ49" s="8" t="s">
        <v>1876</v>
      </c>
      <c r="AK49" s="35" t="s">
        <v>1877</v>
      </c>
    </row>
    <row r="50" spans="1:37" s="5" customFormat="1">
      <c r="A50" s="28">
        <v>45612</v>
      </c>
      <c r="B50" s="27" t="s">
        <v>1141</v>
      </c>
      <c r="C50" s="29" t="s">
        <v>215</v>
      </c>
      <c r="D50" s="30">
        <v>5.8333333333333334E-2</v>
      </c>
      <c r="E50" s="29" t="s">
        <v>1888</v>
      </c>
      <c r="F50" s="10">
        <v>13.2</v>
      </c>
      <c r="G50" s="10">
        <v>11.8</v>
      </c>
      <c r="H50" s="10">
        <v>12.4</v>
      </c>
      <c r="I50" s="10">
        <v>12.6</v>
      </c>
      <c r="J50" s="10">
        <v>11.6</v>
      </c>
      <c r="K50" s="10">
        <v>11.2</v>
      </c>
      <c r="L50" s="10">
        <v>11.2</v>
      </c>
      <c r="M50" s="31">
        <f t="shared" ref="M50:M52" si="12">SUM(F50:H50)</f>
        <v>37.4</v>
      </c>
      <c r="N50" s="31">
        <f t="shared" ref="N50:N52" si="13">I50</f>
        <v>12.6</v>
      </c>
      <c r="O50" s="31">
        <f t="shared" ref="O50:O52" si="14">SUM(J50:L50)</f>
        <v>34</v>
      </c>
      <c r="P50" s="32">
        <f t="shared" ref="P50:P52" si="15">SUM(F50:J50)</f>
        <v>61.6</v>
      </c>
      <c r="Q50" s="11" t="s">
        <v>221</v>
      </c>
      <c r="R50" s="11" t="s">
        <v>220</v>
      </c>
      <c r="S50" s="13" t="s">
        <v>1169</v>
      </c>
      <c r="T50" s="13" t="s">
        <v>1150</v>
      </c>
      <c r="U50" s="13" t="s">
        <v>915</v>
      </c>
      <c r="V50" s="13" t="s">
        <v>197</v>
      </c>
      <c r="W50" s="12">
        <v>16.3</v>
      </c>
      <c r="X50" s="12">
        <v>17.2</v>
      </c>
      <c r="Y50" s="12">
        <v>9.4</v>
      </c>
      <c r="Z50" s="11" t="s">
        <v>201</v>
      </c>
      <c r="AA50" s="25">
        <v>0.9</v>
      </c>
      <c r="AB50" s="11">
        <v>-0.9</v>
      </c>
      <c r="AC50" s="11">
        <v>1.5</v>
      </c>
      <c r="AD50" s="11">
        <v>-1.5</v>
      </c>
      <c r="AE50" s="11"/>
      <c r="AF50" s="11" t="s">
        <v>328</v>
      </c>
      <c r="AG50" s="11" t="s">
        <v>324</v>
      </c>
      <c r="AH50" s="11" t="s">
        <v>180</v>
      </c>
      <c r="AI50" s="8"/>
      <c r="AJ50" s="8" t="s">
        <v>1911</v>
      </c>
      <c r="AK50" s="35" t="s">
        <v>1912</v>
      </c>
    </row>
    <row r="51" spans="1:37" s="5" customFormat="1">
      <c r="A51" s="28">
        <v>45612</v>
      </c>
      <c r="B51" s="27" t="s">
        <v>1591</v>
      </c>
      <c r="C51" s="29" t="s">
        <v>215</v>
      </c>
      <c r="D51" s="30">
        <v>5.7037037037037039E-2</v>
      </c>
      <c r="E51" s="29" t="s">
        <v>1890</v>
      </c>
      <c r="F51" s="10">
        <v>12.9</v>
      </c>
      <c r="G51" s="10">
        <v>11.3</v>
      </c>
      <c r="H51" s="10">
        <v>12.4</v>
      </c>
      <c r="I51" s="10">
        <v>12.7</v>
      </c>
      <c r="J51" s="10">
        <v>11.4</v>
      </c>
      <c r="K51" s="10">
        <v>11</v>
      </c>
      <c r="L51" s="10">
        <v>11</v>
      </c>
      <c r="M51" s="31">
        <f t="shared" si="12"/>
        <v>36.6</v>
      </c>
      <c r="N51" s="31">
        <f t="shared" si="13"/>
        <v>12.7</v>
      </c>
      <c r="O51" s="31">
        <f t="shared" si="14"/>
        <v>33.4</v>
      </c>
      <c r="P51" s="32">
        <f t="shared" si="15"/>
        <v>60.699999999999996</v>
      </c>
      <c r="Q51" s="11" t="s">
        <v>221</v>
      </c>
      <c r="R51" s="11" t="s">
        <v>220</v>
      </c>
      <c r="S51" s="13" t="s">
        <v>1397</v>
      </c>
      <c r="T51" s="13" t="s">
        <v>280</v>
      </c>
      <c r="U51" s="13" t="s">
        <v>247</v>
      </c>
      <c r="V51" s="13" t="s">
        <v>197</v>
      </c>
      <c r="W51" s="12">
        <v>16.3</v>
      </c>
      <c r="X51" s="12">
        <v>17.2</v>
      </c>
      <c r="Y51" s="12">
        <v>9.4</v>
      </c>
      <c r="Z51" s="11" t="s">
        <v>201</v>
      </c>
      <c r="AA51" s="25">
        <v>0.5</v>
      </c>
      <c r="AB51" s="11">
        <v>-0.8</v>
      </c>
      <c r="AC51" s="11">
        <v>1.2</v>
      </c>
      <c r="AD51" s="11">
        <v>-1.5</v>
      </c>
      <c r="AE51" s="11"/>
      <c r="AF51" s="11" t="s">
        <v>328</v>
      </c>
      <c r="AG51" s="11" t="s">
        <v>323</v>
      </c>
      <c r="AH51" s="11" t="s">
        <v>197</v>
      </c>
      <c r="AI51" s="8"/>
      <c r="AJ51" s="8" t="s">
        <v>1915</v>
      </c>
      <c r="AK51" s="35" t="s">
        <v>1916</v>
      </c>
    </row>
    <row r="52" spans="1:37" s="5" customFormat="1">
      <c r="A52" s="28">
        <v>45613</v>
      </c>
      <c r="B52" s="27" t="s">
        <v>187</v>
      </c>
      <c r="C52" s="29" t="s">
        <v>215</v>
      </c>
      <c r="D52" s="30">
        <v>5.6261574074074075E-2</v>
      </c>
      <c r="E52" s="29" t="s">
        <v>1901</v>
      </c>
      <c r="F52" s="10">
        <v>12.3</v>
      </c>
      <c r="G52" s="10">
        <v>11.3</v>
      </c>
      <c r="H52" s="10">
        <v>11.7</v>
      </c>
      <c r="I52" s="10">
        <v>11.7</v>
      </c>
      <c r="J52" s="10">
        <v>11.1</v>
      </c>
      <c r="K52" s="10">
        <v>11.3</v>
      </c>
      <c r="L52" s="10">
        <v>11.7</v>
      </c>
      <c r="M52" s="31">
        <f t="shared" si="12"/>
        <v>35.299999999999997</v>
      </c>
      <c r="N52" s="31">
        <f t="shared" si="13"/>
        <v>11.7</v>
      </c>
      <c r="O52" s="31">
        <f t="shared" si="14"/>
        <v>34.099999999999994</v>
      </c>
      <c r="P52" s="32">
        <f t="shared" si="15"/>
        <v>58.1</v>
      </c>
      <c r="Q52" s="11" t="s">
        <v>219</v>
      </c>
      <c r="R52" s="11" t="s">
        <v>220</v>
      </c>
      <c r="S52" s="13" t="s">
        <v>392</v>
      </c>
      <c r="T52" s="13" t="s">
        <v>273</v>
      </c>
      <c r="U52" s="13" t="s">
        <v>1902</v>
      </c>
      <c r="V52" s="13" t="s">
        <v>197</v>
      </c>
      <c r="W52" s="12">
        <v>16.2</v>
      </c>
      <c r="X52" s="12">
        <v>16.600000000000001</v>
      </c>
      <c r="Y52" s="12">
        <v>9.6</v>
      </c>
      <c r="Z52" s="11" t="s">
        <v>201</v>
      </c>
      <c r="AA52" s="25">
        <v>-0.6</v>
      </c>
      <c r="AB52" s="11">
        <v>-0.3</v>
      </c>
      <c r="AC52" s="11">
        <v>0.6</v>
      </c>
      <c r="AD52" s="11">
        <v>-1.5</v>
      </c>
      <c r="AE52" s="11"/>
      <c r="AF52" s="11" t="s">
        <v>323</v>
      </c>
      <c r="AG52" s="11" t="s">
        <v>323</v>
      </c>
      <c r="AH52" s="11" t="s">
        <v>197</v>
      </c>
      <c r="AI52" s="8"/>
      <c r="AJ52" s="8" t="s">
        <v>1927</v>
      </c>
      <c r="AK52" s="35" t="s">
        <v>1928</v>
      </c>
    </row>
    <row r="53" spans="1:37" s="5" customFormat="1">
      <c r="A53" s="28">
        <v>45619</v>
      </c>
      <c r="B53" s="27" t="s">
        <v>1370</v>
      </c>
      <c r="C53" s="29" t="s">
        <v>215</v>
      </c>
      <c r="D53" s="30">
        <v>5.6967592592592591E-2</v>
      </c>
      <c r="E53" s="29" t="s">
        <v>2016</v>
      </c>
      <c r="F53" s="10">
        <v>12.3</v>
      </c>
      <c r="G53" s="10">
        <v>10.8</v>
      </c>
      <c r="H53" s="10">
        <v>11.7</v>
      </c>
      <c r="I53" s="10">
        <v>12.2</v>
      </c>
      <c r="J53" s="10">
        <v>11.6</v>
      </c>
      <c r="K53" s="10">
        <v>11.5</v>
      </c>
      <c r="L53" s="10">
        <v>12.1</v>
      </c>
      <c r="M53" s="31">
        <f t="shared" ref="M53" si="16">SUM(F53:H53)</f>
        <v>34.799999999999997</v>
      </c>
      <c r="N53" s="31">
        <f t="shared" ref="N53" si="17">I53</f>
        <v>12.2</v>
      </c>
      <c r="O53" s="31">
        <f t="shared" ref="O53" si="18">SUM(J53:L53)</f>
        <v>35.200000000000003</v>
      </c>
      <c r="P53" s="32">
        <f t="shared" ref="P53" si="19">SUM(F53:J53)</f>
        <v>58.6</v>
      </c>
      <c r="Q53" s="11" t="s">
        <v>213</v>
      </c>
      <c r="R53" s="11" t="s">
        <v>226</v>
      </c>
      <c r="S53" s="13" t="s">
        <v>1949</v>
      </c>
      <c r="T53" s="13" t="s">
        <v>1455</v>
      </c>
      <c r="U53" s="13" t="s">
        <v>412</v>
      </c>
      <c r="V53" s="13" t="s">
        <v>197</v>
      </c>
      <c r="W53" s="12">
        <v>16.3</v>
      </c>
      <c r="X53" s="12">
        <v>17.100000000000001</v>
      </c>
      <c r="Y53" s="12">
        <v>9.5</v>
      </c>
      <c r="Z53" s="11" t="s">
        <v>196</v>
      </c>
      <c r="AA53" s="25">
        <v>-0.7</v>
      </c>
      <c r="AB53" s="11" t="s">
        <v>322</v>
      </c>
      <c r="AC53" s="11">
        <v>0.4</v>
      </c>
      <c r="AD53" s="11">
        <v>-1.1000000000000001</v>
      </c>
      <c r="AE53" s="11"/>
      <c r="AF53" s="11" t="s">
        <v>323</v>
      </c>
      <c r="AG53" s="11" t="s">
        <v>324</v>
      </c>
      <c r="AH53" s="11" t="s">
        <v>197</v>
      </c>
      <c r="AI53" s="8"/>
      <c r="AJ53" s="8" t="s">
        <v>1953</v>
      </c>
      <c r="AK53" s="35" t="s">
        <v>1954</v>
      </c>
    </row>
  </sheetData>
  <autoFilter ref="A1:AJ53" xr:uid="{00000000-0009-0000-0000-000001000000}"/>
  <phoneticPr fontId="13"/>
  <conditionalFormatting sqref="F2:L2">
    <cfRule type="colorScale" priority="888">
      <colorScale>
        <cfvo type="min"/>
        <cfvo type="percentile" val="50"/>
        <cfvo type="max"/>
        <color rgb="FFF8696B"/>
        <color rgb="FFFFEB84"/>
        <color rgb="FF63BE7B"/>
      </colorScale>
    </cfRule>
  </conditionalFormatting>
  <conditionalFormatting sqref="F3:L4">
    <cfRule type="colorScale" priority="96">
      <colorScale>
        <cfvo type="min"/>
        <cfvo type="percentile" val="50"/>
        <cfvo type="max"/>
        <color rgb="FFF8696B"/>
        <color rgb="FFFFEB84"/>
        <color rgb="FF63BE7B"/>
      </colorScale>
    </cfRule>
  </conditionalFormatting>
  <conditionalFormatting sqref="F5:L7">
    <cfRule type="colorScale" priority="91">
      <colorScale>
        <cfvo type="min"/>
        <cfvo type="percentile" val="50"/>
        <cfvo type="max"/>
        <color rgb="FFF8696B"/>
        <color rgb="FFFFEB84"/>
        <color rgb="FF63BE7B"/>
      </colorScale>
    </cfRule>
  </conditionalFormatting>
  <conditionalFormatting sqref="F8:L8">
    <cfRule type="colorScale" priority="86">
      <colorScale>
        <cfvo type="min"/>
        <cfvo type="percentile" val="50"/>
        <cfvo type="max"/>
        <color rgb="FFF8696B"/>
        <color rgb="FFFFEB84"/>
        <color rgb="FF63BE7B"/>
      </colorScale>
    </cfRule>
  </conditionalFormatting>
  <conditionalFormatting sqref="F9:L11">
    <cfRule type="colorScale" priority="82">
      <colorScale>
        <cfvo type="min"/>
        <cfvo type="percentile" val="50"/>
        <cfvo type="max"/>
        <color rgb="FFF8696B"/>
        <color rgb="FFFFEB84"/>
        <color rgb="FF63BE7B"/>
      </colorScale>
    </cfRule>
  </conditionalFormatting>
  <conditionalFormatting sqref="F12:L12">
    <cfRule type="colorScale" priority="78">
      <colorScale>
        <cfvo type="min"/>
        <cfvo type="percentile" val="50"/>
        <cfvo type="max"/>
        <color rgb="FFF8696B"/>
        <color rgb="FFFFEB84"/>
        <color rgb="FF63BE7B"/>
      </colorScale>
    </cfRule>
  </conditionalFormatting>
  <conditionalFormatting sqref="F13:L14">
    <cfRule type="colorScale" priority="2351">
      <colorScale>
        <cfvo type="min"/>
        <cfvo type="percentile" val="50"/>
        <cfvo type="max"/>
        <color rgb="FFF8696B"/>
        <color rgb="FFFFEB84"/>
        <color rgb="FF63BE7B"/>
      </colorScale>
    </cfRule>
  </conditionalFormatting>
  <conditionalFormatting sqref="F15:L15">
    <cfRule type="colorScale" priority="70">
      <colorScale>
        <cfvo type="min"/>
        <cfvo type="percentile" val="50"/>
        <cfvo type="max"/>
        <color rgb="FFF8696B"/>
        <color rgb="FFFFEB84"/>
        <color rgb="FF63BE7B"/>
      </colorScale>
    </cfRule>
  </conditionalFormatting>
  <conditionalFormatting sqref="F16:L17">
    <cfRule type="colorScale" priority="66">
      <colorScale>
        <cfvo type="min"/>
        <cfvo type="percentile" val="50"/>
        <cfvo type="max"/>
        <color rgb="FFF8696B"/>
        <color rgb="FFFFEB84"/>
        <color rgb="FF63BE7B"/>
      </colorScale>
    </cfRule>
  </conditionalFormatting>
  <conditionalFormatting sqref="F18:L18">
    <cfRule type="colorScale" priority="62">
      <colorScale>
        <cfvo type="min"/>
        <cfvo type="percentile" val="50"/>
        <cfvo type="max"/>
        <color rgb="FFF8696B"/>
        <color rgb="FFFFEB84"/>
        <color rgb="FF63BE7B"/>
      </colorScale>
    </cfRule>
  </conditionalFormatting>
  <conditionalFormatting sqref="F19:L19">
    <cfRule type="colorScale" priority="58">
      <colorScale>
        <cfvo type="min"/>
        <cfvo type="percentile" val="50"/>
        <cfvo type="max"/>
        <color rgb="FFF8696B"/>
        <color rgb="FFFFEB84"/>
        <color rgb="FF63BE7B"/>
      </colorScale>
    </cfRule>
  </conditionalFormatting>
  <conditionalFormatting sqref="F20:L21">
    <cfRule type="colorScale" priority="54">
      <colorScale>
        <cfvo type="min"/>
        <cfvo type="percentile" val="50"/>
        <cfvo type="max"/>
        <color rgb="FFF8696B"/>
        <color rgb="FFFFEB84"/>
        <color rgb="FF63BE7B"/>
      </colorScale>
    </cfRule>
  </conditionalFormatting>
  <conditionalFormatting sqref="F22:L24">
    <cfRule type="colorScale" priority="50">
      <colorScale>
        <cfvo type="min"/>
        <cfvo type="percentile" val="50"/>
        <cfvo type="max"/>
        <color rgb="FFF8696B"/>
        <color rgb="FFFFEB84"/>
        <color rgb="FF63BE7B"/>
      </colorScale>
    </cfRule>
  </conditionalFormatting>
  <conditionalFormatting sqref="F25:L29">
    <cfRule type="colorScale" priority="42">
      <colorScale>
        <cfvo type="min"/>
        <cfvo type="percentile" val="50"/>
        <cfvo type="max"/>
        <color rgb="FFF8696B"/>
        <color rgb="FFFFEB84"/>
        <color rgb="FF63BE7B"/>
      </colorScale>
    </cfRule>
  </conditionalFormatting>
  <conditionalFormatting sqref="F30:L30">
    <cfRule type="colorScale" priority="38">
      <colorScale>
        <cfvo type="min"/>
        <cfvo type="percentile" val="50"/>
        <cfvo type="max"/>
        <color rgb="FFF8696B"/>
        <color rgb="FFFFEB84"/>
        <color rgb="FF63BE7B"/>
      </colorScale>
    </cfRule>
  </conditionalFormatting>
  <conditionalFormatting sqref="F31:L32">
    <cfRule type="colorScale" priority="34">
      <colorScale>
        <cfvo type="min"/>
        <cfvo type="percentile" val="50"/>
        <cfvo type="max"/>
        <color rgb="FFF8696B"/>
        <color rgb="FFFFEB84"/>
        <color rgb="FF63BE7B"/>
      </colorScale>
    </cfRule>
  </conditionalFormatting>
  <conditionalFormatting sqref="F33:L33">
    <cfRule type="colorScale" priority="30">
      <colorScale>
        <cfvo type="min"/>
        <cfvo type="percentile" val="50"/>
        <cfvo type="max"/>
        <color rgb="FFF8696B"/>
        <color rgb="FFFFEB84"/>
        <color rgb="FF63BE7B"/>
      </colorScale>
    </cfRule>
  </conditionalFormatting>
  <conditionalFormatting sqref="F34:L36">
    <cfRule type="colorScale" priority="26">
      <colorScale>
        <cfvo type="min"/>
        <cfvo type="percentile" val="50"/>
        <cfvo type="max"/>
        <color rgb="FFF8696B"/>
        <color rgb="FFFFEB84"/>
        <color rgb="FF63BE7B"/>
      </colorScale>
    </cfRule>
  </conditionalFormatting>
  <conditionalFormatting sqref="F37:L39">
    <cfRule type="colorScale" priority="22">
      <colorScale>
        <cfvo type="min"/>
        <cfvo type="percentile" val="50"/>
        <cfvo type="max"/>
        <color rgb="FFF8696B"/>
        <color rgb="FFFFEB84"/>
        <color rgb="FF63BE7B"/>
      </colorScale>
    </cfRule>
  </conditionalFormatting>
  <conditionalFormatting sqref="F40:L42">
    <cfRule type="colorScale" priority="18">
      <colorScale>
        <cfvo type="min"/>
        <cfvo type="percentile" val="50"/>
        <cfvo type="max"/>
        <color rgb="FFF8696B"/>
        <color rgb="FFFFEB84"/>
        <color rgb="FF63BE7B"/>
      </colorScale>
    </cfRule>
  </conditionalFormatting>
  <conditionalFormatting sqref="F43:L43">
    <cfRule type="colorScale" priority="13">
      <colorScale>
        <cfvo type="min"/>
        <cfvo type="percentile" val="50"/>
        <cfvo type="max"/>
        <color rgb="FFF8696B"/>
        <color rgb="FFFFEB84"/>
        <color rgb="FF63BE7B"/>
      </colorScale>
    </cfRule>
  </conditionalFormatting>
  <conditionalFormatting sqref="F44:L46">
    <cfRule type="colorScale" priority="14">
      <colorScale>
        <cfvo type="min"/>
        <cfvo type="percentile" val="50"/>
        <cfvo type="max"/>
        <color rgb="FFF8696B"/>
        <color rgb="FFFFEB84"/>
        <color rgb="FF63BE7B"/>
      </colorScale>
    </cfRule>
  </conditionalFormatting>
  <conditionalFormatting sqref="F47:L49">
    <cfRule type="colorScale" priority="9">
      <colorScale>
        <cfvo type="min"/>
        <cfvo type="percentile" val="50"/>
        <cfvo type="max"/>
        <color rgb="FFF8696B"/>
        <color rgb="FFFFEB84"/>
        <color rgb="FF63BE7B"/>
      </colorScale>
    </cfRule>
  </conditionalFormatting>
  <conditionalFormatting sqref="F50:L52">
    <cfRule type="colorScale" priority="5">
      <colorScale>
        <cfvo type="min"/>
        <cfvo type="percentile" val="50"/>
        <cfvo type="max"/>
        <color rgb="FFF8696B"/>
        <color rgb="FFFFEB84"/>
        <color rgb="FF63BE7B"/>
      </colorScale>
    </cfRule>
  </conditionalFormatting>
  <conditionalFormatting sqref="F53:L53">
    <cfRule type="colorScale" priority="1">
      <colorScale>
        <cfvo type="min"/>
        <cfvo type="percentile" val="50"/>
        <cfvo type="max"/>
        <color rgb="FFF8696B"/>
        <color rgb="FFFFEB84"/>
        <color rgb="FF63BE7B"/>
      </colorScale>
    </cfRule>
  </conditionalFormatting>
  <conditionalFormatting sqref="Z2:Z53">
    <cfRule type="containsText" dxfId="138" priority="889" operator="containsText" text="D">
      <formula>NOT(ISERROR(SEARCH("D",Z2)))</formula>
    </cfRule>
    <cfRule type="containsText" dxfId="137" priority="890" operator="containsText" text="S">
      <formula>NOT(ISERROR(SEARCH("S",Z2)))</formula>
    </cfRule>
    <cfRule type="containsText" dxfId="136" priority="891" operator="containsText" text="F">
      <formula>NOT(ISERROR(SEARCH("F",Z2)))</formula>
    </cfRule>
    <cfRule type="containsText" dxfId="135" priority="892" operator="containsText" text="E">
      <formula>NOT(ISERROR(SEARCH("E",Z2)))</formula>
    </cfRule>
    <cfRule type="containsText" dxfId="134" priority="893" operator="containsText" text="B">
      <formula>NOT(ISERROR(SEARCH("B",Z2)))</formula>
    </cfRule>
    <cfRule type="containsText" dxfId="133" priority="894" operator="containsText" text="A">
      <formula>NOT(ISERROR(SEARCH("A",Z2)))</formula>
    </cfRule>
  </conditionalFormatting>
  <conditionalFormatting sqref="AF2:AI53">
    <cfRule type="containsText" dxfId="132" priority="4" operator="containsText" text="A">
      <formula>NOT(ISERROR(SEARCH("A",AF2)))</formula>
    </cfRule>
    <cfRule type="containsText" dxfId="131" priority="3" operator="containsText" text="B">
      <formula>NOT(ISERROR(SEARCH("B",AF2)))</formula>
    </cfRule>
    <cfRule type="containsText" dxfId="130" priority="2" operator="containsText" text="E">
      <formula>NOT(ISERROR(SEARCH("E",AF2)))</formula>
    </cfRule>
  </conditionalFormatting>
  <dataValidations count="1">
    <dataValidation type="list" allowBlank="1" showInputMessage="1" showErrorMessage="1" sqref="AI2:AI53"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39 M40:P42 M43:P46 M47:P49 M50:P52 M53:P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71"/>
  <sheetViews>
    <sheetView zoomScaleNormal="100" workbookViewId="0">
      <pane xSplit="5" ySplit="1" topLeftCell="V45" activePane="bottomRight" state="frozen"/>
      <selection activeCell="E24" sqref="E24"/>
      <selection pane="topRight" activeCell="E24" sqref="E24"/>
      <selection pane="bottomLeft" activeCell="E24" sqref="E24"/>
      <selection pane="bottomRight" activeCell="AB72" sqref="AB7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row r="52" spans="1:39" s="5" customFormat="1">
      <c r="A52" s="6">
        <v>45591</v>
      </c>
      <c r="B52" s="7" t="s">
        <v>1141</v>
      </c>
      <c r="C52" s="29" t="s">
        <v>215</v>
      </c>
      <c r="D52" s="9">
        <v>6.6724537037037041E-2</v>
      </c>
      <c r="E52" s="51" t="s">
        <v>1676</v>
      </c>
      <c r="F52" s="10">
        <v>12.9</v>
      </c>
      <c r="G52" s="10">
        <v>11.4</v>
      </c>
      <c r="H52" s="10">
        <v>12.3</v>
      </c>
      <c r="I52" s="10">
        <v>13</v>
      </c>
      <c r="J52" s="10">
        <v>12.7</v>
      </c>
      <c r="K52" s="10">
        <v>11.5</v>
      </c>
      <c r="L52" s="10">
        <v>11.1</v>
      </c>
      <c r="M52" s="10">
        <v>11.6</v>
      </c>
      <c r="N52" s="31">
        <f t="shared" ref="N52:N57" si="10">SUM(F52:H52)</f>
        <v>36.6</v>
      </c>
      <c r="O52" s="31">
        <f t="shared" ref="O52:O57" si="11">SUM(I52:J52)</f>
        <v>25.7</v>
      </c>
      <c r="P52" s="31">
        <f t="shared" ref="P52:P57" si="12">SUM(K52:M52)</f>
        <v>34.200000000000003</v>
      </c>
      <c r="Q52" s="32">
        <f t="shared" ref="Q52:Q57" si="13">SUM(F52:J52)</f>
        <v>62.3</v>
      </c>
      <c r="R52" s="32">
        <f t="shared" ref="R52:R57" si="14">SUM(I52:M52)</f>
        <v>59.900000000000006</v>
      </c>
      <c r="S52" s="11" t="s">
        <v>221</v>
      </c>
      <c r="T52" s="11" t="s">
        <v>220</v>
      </c>
      <c r="U52" s="13" t="s">
        <v>235</v>
      </c>
      <c r="V52" s="13" t="s">
        <v>272</v>
      </c>
      <c r="W52" s="13" t="s">
        <v>216</v>
      </c>
      <c r="X52" s="13" t="s">
        <v>196</v>
      </c>
      <c r="Y52" s="12">
        <v>13.5</v>
      </c>
      <c r="Z52" s="12">
        <v>14</v>
      </c>
      <c r="AA52" s="12">
        <v>9.5</v>
      </c>
      <c r="AB52" s="11" t="s">
        <v>201</v>
      </c>
      <c r="AC52" s="12">
        <v>0.6</v>
      </c>
      <c r="AD52" s="12">
        <v>-0.7</v>
      </c>
      <c r="AE52" s="12">
        <v>1.7</v>
      </c>
      <c r="AF52" s="12">
        <v>-1.8</v>
      </c>
      <c r="AG52" s="12"/>
      <c r="AH52" s="11" t="s">
        <v>328</v>
      </c>
      <c r="AI52" s="11" t="s">
        <v>324</v>
      </c>
      <c r="AJ52" s="11" t="s">
        <v>197</v>
      </c>
      <c r="AK52" s="8"/>
      <c r="AL52" s="8" t="s">
        <v>1721</v>
      </c>
      <c r="AM52" s="35" t="s">
        <v>1726</v>
      </c>
    </row>
    <row r="53" spans="1:39" s="5" customFormat="1">
      <c r="A53" s="6">
        <v>45591</v>
      </c>
      <c r="B53" s="7" t="s">
        <v>189</v>
      </c>
      <c r="C53" s="29" t="s">
        <v>215</v>
      </c>
      <c r="D53" s="9">
        <v>6.4652777777777781E-2</v>
      </c>
      <c r="E53" s="51" t="s">
        <v>1679</v>
      </c>
      <c r="F53" s="10">
        <v>12.5</v>
      </c>
      <c r="G53" s="10">
        <v>11.4</v>
      </c>
      <c r="H53" s="10">
        <v>11.8</v>
      </c>
      <c r="I53" s="10">
        <v>12</v>
      </c>
      <c r="J53" s="10">
        <v>11.7</v>
      </c>
      <c r="K53" s="10">
        <v>11.6</v>
      </c>
      <c r="L53" s="10">
        <v>11</v>
      </c>
      <c r="M53" s="10">
        <v>11.6</v>
      </c>
      <c r="N53" s="31">
        <f t="shared" si="10"/>
        <v>35.700000000000003</v>
      </c>
      <c r="O53" s="31">
        <f t="shared" si="11"/>
        <v>23.7</v>
      </c>
      <c r="P53" s="31">
        <f t="shared" si="12"/>
        <v>34.200000000000003</v>
      </c>
      <c r="Q53" s="32">
        <f t="shared" si="13"/>
        <v>59.400000000000006</v>
      </c>
      <c r="R53" s="32">
        <f t="shared" si="14"/>
        <v>57.9</v>
      </c>
      <c r="S53" s="11" t="s">
        <v>219</v>
      </c>
      <c r="T53" s="11" t="s">
        <v>220</v>
      </c>
      <c r="U53" s="13" t="s">
        <v>494</v>
      </c>
      <c r="V53" s="13" t="s">
        <v>218</v>
      </c>
      <c r="W53" s="13" t="s">
        <v>223</v>
      </c>
      <c r="X53" s="13" t="s">
        <v>196</v>
      </c>
      <c r="Y53" s="12">
        <v>13.5</v>
      </c>
      <c r="Z53" s="12">
        <v>14</v>
      </c>
      <c r="AA53" s="12">
        <v>9.5</v>
      </c>
      <c r="AB53" s="11" t="s">
        <v>201</v>
      </c>
      <c r="AC53" s="12" t="s">
        <v>326</v>
      </c>
      <c r="AD53" s="12">
        <v>-0.4</v>
      </c>
      <c r="AE53" s="12">
        <v>1.4</v>
      </c>
      <c r="AF53" s="12">
        <v>-1.8</v>
      </c>
      <c r="AG53" s="12"/>
      <c r="AH53" s="11" t="s">
        <v>328</v>
      </c>
      <c r="AI53" s="11" t="s">
        <v>323</v>
      </c>
      <c r="AJ53" s="11" t="s">
        <v>197</v>
      </c>
      <c r="AK53" s="8"/>
      <c r="AL53" s="8" t="s">
        <v>1696</v>
      </c>
      <c r="AM53" s="35" t="s">
        <v>1697</v>
      </c>
    </row>
    <row r="54" spans="1:39" s="5" customFormat="1">
      <c r="A54" s="6">
        <v>45591</v>
      </c>
      <c r="B54" s="7" t="s">
        <v>1447</v>
      </c>
      <c r="C54" s="29" t="s">
        <v>215</v>
      </c>
      <c r="D54" s="9">
        <v>6.4675925925925928E-2</v>
      </c>
      <c r="E54" s="51" t="s">
        <v>1680</v>
      </c>
      <c r="F54" s="10">
        <v>12.2</v>
      </c>
      <c r="G54" s="10">
        <v>11.1</v>
      </c>
      <c r="H54" s="10">
        <v>11.8</v>
      </c>
      <c r="I54" s="10">
        <v>12.6</v>
      </c>
      <c r="J54" s="10">
        <v>12.5</v>
      </c>
      <c r="K54" s="10">
        <v>11.5</v>
      </c>
      <c r="L54" s="10">
        <v>11.1</v>
      </c>
      <c r="M54" s="10">
        <v>11</v>
      </c>
      <c r="N54" s="31">
        <f t="shared" si="10"/>
        <v>35.099999999999994</v>
      </c>
      <c r="O54" s="31">
        <f t="shared" si="11"/>
        <v>25.1</v>
      </c>
      <c r="P54" s="31">
        <f t="shared" si="12"/>
        <v>33.6</v>
      </c>
      <c r="Q54" s="32">
        <f t="shared" si="13"/>
        <v>60.199999999999996</v>
      </c>
      <c r="R54" s="32">
        <f t="shared" si="14"/>
        <v>58.7</v>
      </c>
      <c r="S54" s="11" t="s">
        <v>219</v>
      </c>
      <c r="T54" s="11" t="s">
        <v>220</v>
      </c>
      <c r="U54" s="13" t="s">
        <v>234</v>
      </c>
      <c r="V54" s="13" t="s">
        <v>234</v>
      </c>
      <c r="W54" s="13" t="s">
        <v>234</v>
      </c>
      <c r="X54" s="13" t="s">
        <v>196</v>
      </c>
      <c r="Y54" s="12">
        <v>13.5</v>
      </c>
      <c r="Z54" s="12">
        <v>14</v>
      </c>
      <c r="AA54" s="12">
        <v>9.5</v>
      </c>
      <c r="AB54" s="11" t="s">
        <v>201</v>
      </c>
      <c r="AC54" s="12">
        <v>-0.6</v>
      </c>
      <c r="AD54" s="12">
        <v>-0.3</v>
      </c>
      <c r="AE54" s="12">
        <v>0.9</v>
      </c>
      <c r="AF54" s="12">
        <v>-1.8</v>
      </c>
      <c r="AG54" s="12"/>
      <c r="AH54" s="11" t="s">
        <v>328</v>
      </c>
      <c r="AI54" s="11" t="s">
        <v>324</v>
      </c>
      <c r="AJ54" s="11" t="s">
        <v>197</v>
      </c>
      <c r="AK54" s="8"/>
      <c r="AL54" s="8"/>
      <c r="AM54" s="35"/>
    </row>
    <row r="55" spans="1:39" s="5" customFormat="1">
      <c r="A55" s="6">
        <v>45592</v>
      </c>
      <c r="B55" s="7" t="s">
        <v>1370</v>
      </c>
      <c r="C55" s="29" t="s">
        <v>215</v>
      </c>
      <c r="D55" s="9">
        <v>6.4594907407407406E-2</v>
      </c>
      <c r="E55" s="51" t="s">
        <v>1683</v>
      </c>
      <c r="F55" s="10">
        <v>12.5</v>
      </c>
      <c r="G55" s="10">
        <v>11.1</v>
      </c>
      <c r="H55" s="10">
        <v>11.6</v>
      </c>
      <c r="I55" s="10">
        <v>11.9</v>
      </c>
      <c r="J55" s="10">
        <v>11.9</v>
      </c>
      <c r="K55" s="10">
        <v>11.4</v>
      </c>
      <c r="L55" s="10">
        <v>11.2</v>
      </c>
      <c r="M55" s="10">
        <v>11.5</v>
      </c>
      <c r="N55" s="31">
        <f t="shared" si="10"/>
        <v>35.200000000000003</v>
      </c>
      <c r="O55" s="31">
        <f t="shared" si="11"/>
        <v>23.8</v>
      </c>
      <c r="P55" s="31">
        <f t="shared" si="12"/>
        <v>34.1</v>
      </c>
      <c r="Q55" s="32">
        <f t="shared" si="13"/>
        <v>59</v>
      </c>
      <c r="R55" s="32">
        <f t="shared" si="14"/>
        <v>57.900000000000006</v>
      </c>
      <c r="S55" s="11" t="s">
        <v>213</v>
      </c>
      <c r="T55" s="11" t="s">
        <v>220</v>
      </c>
      <c r="U55" s="13" t="s">
        <v>223</v>
      </c>
      <c r="V55" s="13" t="s">
        <v>494</v>
      </c>
      <c r="W55" s="13" t="s">
        <v>235</v>
      </c>
      <c r="X55" s="13" t="s">
        <v>196</v>
      </c>
      <c r="Y55" s="12">
        <v>11.8</v>
      </c>
      <c r="Z55" s="12">
        <v>12.1</v>
      </c>
      <c r="AA55" s="12">
        <v>9.6</v>
      </c>
      <c r="AB55" s="11" t="s">
        <v>201</v>
      </c>
      <c r="AC55" s="12">
        <v>-2.5</v>
      </c>
      <c r="AD55" s="12">
        <v>-0.2</v>
      </c>
      <c r="AE55" s="12">
        <v>-0.9</v>
      </c>
      <c r="AF55" s="12">
        <v>-1.8</v>
      </c>
      <c r="AG55" s="12"/>
      <c r="AH55" s="11" t="s">
        <v>523</v>
      </c>
      <c r="AI55" s="11" t="s">
        <v>324</v>
      </c>
      <c r="AJ55" s="11" t="s">
        <v>197</v>
      </c>
      <c r="AK55" s="8"/>
      <c r="AL55" s="8" t="s">
        <v>1737</v>
      </c>
      <c r="AM55" s="35" t="s">
        <v>1727</v>
      </c>
    </row>
    <row r="56" spans="1:39" s="5" customFormat="1">
      <c r="A56" s="6">
        <v>45592</v>
      </c>
      <c r="B56" s="7" t="s">
        <v>187</v>
      </c>
      <c r="C56" s="29" t="s">
        <v>215</v>
      </c>
      <c r="D56" s="9">
        <v>6.4641203703703701E-2</v>
      </c>
      <c r="E56" s="51" t="s">
        <v>1691</v>
      </c>
      <c r="F56" s="10">
        <v>12.6</v>
      </c>
      <c r="G56" s="10">
        <v>11.5</v>
      </c>
      <c r="H56" s="10">
        <v>11.7</v>
      </c>
      <c r="I56" s="10">
        <v>12</v>
      </c>
      <c r="J56" s="10">
        <v>12</v>
      </c>
      <c r="K56" s="10">
        <v>11.3</v>
      </c>
      <c r="L56" s="10">
        <v>11.2</v>
      </c>
      <c r="M56" s="10">
        <v>11.2</v>
      </c>
      <c r="N56" s="31">
        <f t="shared" si="10"/>
        <v>35.799999999999997</v>
      </c>
      <c r="O56" s="31">
        <f t="shared" si="11"/>
        <v>24</v>
      </c>
      <c r="P56" s="31">
        <f t="shared" si="12"/>
        <v>33.700000000000003</v>
      </c>
      <c r="Q56" s="32">
        <f t="shared" si="13"/>
        <v>59.8</v>
      </c>
      <c r="R56" s="32">
        <f t="shared" si="14"/>
        <v>57.7</v>
      </c>
      <c r="S56" s="11" t="s">
        <v>219</v>
      </c>
      <c r="T56" s="11" t="s">
        <v>220</v>
      </c>
      <c r="U56" s="13" t="s">
        <v>412</v>
      </c>
      <c r="V56" s="13" t="s">
        <v>237</v>
      </c>
      <c r="W56" s="13" t="s">
        <v>412</v>
      </c>
      <c r="X56" s="13" t="s">
        <v>196</v>
      </c>
      <c r="Y56" s="12">
        <v>11.8</v>
      </c>
      <c r="Z56" s="12">
        <v>12.1</v>
      </c>
      <c r="AA56" s="12">
        <v>9.6</v>
      </c>
      <c r="AB56" s="11" t="s">
        <v>201</v>
      </c>
      <c r="AC56" s="12">
        <v>-0.7</v>
      </c>
      <c r="AD56" s="12">
        <v>-0.5</v>
      </c>
      <c r="AE56" s="12">
        <v>0.6</v>
      </c>
      <c r="AF56" s="12">
        <v>-1.8</v>
      </c>
      <c r="AG56" s="12"/>
      <c r="AH56" s="11" t="s">
        <v>323</v>
      </c>
      <c r="AI56" s="11" t="s">
        <v>323</v>
      </c>
      <c r="AJ56" s="11" t="s">
        <v>197</v>
      </c>
      <c r="AK56" s="8"/>
      <c r="AL56" s="8" t="s">
        <v>1710</v>
      </c>
      <c r="AM56" s="35" t="s">
        <v>1711</v>
      </c>
    </row>
    <row r="57" spans="1:39" s="5" customFormat="1">
      <c r="A57" s="6">
        <v>45598</v>
      </c>
      <c r="B57" s="26" t="s">
        <v>1370</v>
      </c>
      <c r="C57" s="29" t="s">
        <v>1152</v>
      </c>
      <c r="D57" s="9">
        <v>6.5335648148148143E-2</v>
      </c>
      <c r="E57" s="51" t="s">
        <v>1741</v>
      </c>
      <c r="F57" s="10">
        <v>12.4</v>
      </c>
      <c r="G57" s="10">
        <v>11.1</v>
      </c>
      <c r="H57" s="10">
        <v>12.1</v>
      </c>
      <c r="I57" s="10">
        <v>12.1</v>
      </c>
      <c r="J57" s="10">
        <v>12</v>
      </c>
      <c r="K57" s="10">
        <v>11.6</v>
      </c>
      <c r="L57" s="10">
        <v>11.4</v>
      </c>
      <c r="M57" s="10">
        <v>11.8</v>
      </c>
      <c r="N57" s="31">
        <f t="shared" si="10"/>
        <v>35.6</v>
      </c>
      <c r="O57" s="31">
        <f t="shared" si="11"/>
        <v>24.1</v>
      </c>
      <c r="P57" s="31">
        <f t="shared" si="12"/>
        <v>34.799999999999997</v>
      </c>
      <c r="Q57" s="32">
        <f t="shared" si="13"/>
        <v>59.7</v>
      </c>
      <c r="R57" s="32">
        <f t="shared" si="14"/>
        <v>58.900000000000006</v>
      </c>
      <c r="S57" s="11" t="s">
        <v>219</v>
      </c>
      <c r="T57" s="11" t="s">
        <v>220</v>
      </c>
      <c r="U57" s="13" t="s">
        <v>1169</v>
      </c>
      <c r="V57" s="13" t="s">
        <v>1455</v>
      </c>
      <c r="W57" s="13" t="s">
        <v>1463</v>
      </c>
      <c r="X57" s="13" t="s">
        <v>196</v>
      </c>
      <c r="Y57" s="12">
        <v>15.3</v>
      </c>
      <c r="Z57" s="12">
        <v>16.7</v>
      </c>
      <c r="AA57" s="12">
        <v>9.1</v>
      </c>
      <c r="AB57" s="11" t="s">
        <v>201</v>
      </c>
      <c r="AC57" s="12">
        <v>-1.1000000000000001</v>
      </c>
      <c r="AD57" s="12">
        <v>-0.2</v>
      </c>
      <c r="AE57" s="12">
        <v>0.3</v>
      </c>
      <c r="AF57" s="12">
        <v>-1.6</v>
      </c>
      <c r="AG57" s="12"/>
      <c r="AH57" s="11" t="s">
        <v>324</v>
      </c>
      <c r="AI57" s="11" t="s">
        <v>324</v>
      </c>
      <c r="AJ57" s="11" t="s">
        <v>197</v>
      </c>
      <c r="AK57" s="8"/>
      <c r="AL57" s="8" t="s">
        <v>1763</v>
      </c>
      <c r="AM57" s="35" t="s">
        <v>1764</v>
      </c>
    </row>
    <row r="58" spans="1:39" s="5" customFormat="1">
      <c r="A58" s="6">
        <v>45605</v>
      </c>
      <c r="B58" s="7" t="s">
        <v>1370</v>
      </c>
      <c r="C58" s="29" t="s">
        <v>215</v>
      </c>
      <c r="D58" s="9">
        <v>6.535879629629629E-2</v>
      </c>
      <c r="E58" s="51" t="s">
        <v>1808</v>
      </c>
      <c r="F58" s="10">
        <v>12.5</v>
      </c>
      <c r="G58" s="10">
        <v>11.2</v>
      </c>
      <c r="H58" s="10">
        <v>11.8</v>
      </c>
      <c r="I58" s="10">
        <v>12.3</v>
      </c>
      <c r="J58" s="10">
        <v>12.2</v>
      </c>
      <c r="K58" s="10">
        <v>11.7</v>
      </c>
      <c r="L58" s="10">
        <v>11.4</v>
      </c>
      <c r="M58" s="10">
        <v>11.6</v>
      </c>
      <c r="N58" s="31">
        <f>SUM(F58:H58)</f>
        <v>35.5</v>
      </c>
      <c r="O58" s="31">
        <f>SUM(I58:J58)</f>
        <v>24.5</v>
      </c>
      <c r="P58" s="31">
        <f>SUM(K58:M58)</f>
        <v>34.700000000000003</v>
      </c>
      <c r="Q58" s="32">
        <f>SUM(F58:J58)</f>
        <v>60</v>
      </c>
      <c r="R58" s="32">
        <f>SUM(I58:M58)</f>
        <v>59.2</v>
      </c>
      <c r="S58" s="11" t="s">
        <v>219</v>
      </c>
      <c r="T58" s="11" t="s">
        <v>220</v>
      </c>
      <c r="U58" s="13" t="s">
        <v>1810</v>
      </c>
      <c r="V58" s="13" t="s">
        <v>247</v>
      </c>
      <c r="W58" s="13" t="s">
        <v>218</v>
      </c>
      <c r="X58" s="13" t="s">
        <v>196</v>
      </c>
      <c r="Y58" s="12">
        <v>13.5</v>
      </c>
      <c r="Z58" s="12">
        <v>14.9</v>
      </c>
      <c r="AA58" s="12">
        <v>9.6999999999999993</v>
      </c>
      <c r="AB58" s="11" t="s">
        <v>196</v>
      </c>
      <c r="AC58" s="12">
        <v>-0.9</v>
      </c>
      <c r="AD58" s="12" t="s">
        <v>322</v>
      </c>
      <c r="AE58" s="12">
        <v>0.5</v>
      </c>
      <c r="AF58" s="12">
        <v>-1.4</v>
      </c>
      <c r="AG58" s="12"/>
      <c r="AH58" s="11" t="s">
        <v>323</v>
      </c>
      <c r="AI58" s="11" t="s">
        <v>324</v>
      </c>
      <c r="AJ58" s="11" t="s">
        <v>180</v>
      </c>
      <c r="AK58" s="8"/>
      <c r="AL58" s="8" t="s">
        <v>1852</v>
      </c>
      <c r="AM58" s="35" t="s">
        <v>1853</v>
      </c>
    </row>
    <row r="59" spans="1:39" s="5" customFormat="1">
      <c r="A59" s="6">
        <v>45605</v>
      </c>
      <c r="B59" s="26" t="s">
        <v>1141</v>
      </c>
      <c r="C59" s="29" t="s">
        <v>215</v>
      </c>
      <c r="D59" s="9">
        <v>6.5972222222222224E-2</v>
      </c>
      <c r="E59" s="51" t="s">
        <v>1807</v>
      </c>
      <c r="F59" s="10">
        <v>12.9</v>
      </c>
      <c r="G59" s="10">
        <v>11.7</v>
      </c>
      <c r="H59" s="10">
        <v>12</v>
      </c>
      <c r="I59" s="10">
        <v>12.1</v>
      </c>
      <c r="J59" s="10">
        <v>12.2</v>
      </c>
      <c r="K59" s="10">
        <v>11.5</v>
      </c>
      <c r="L59" s="10">
        <v>11.2</v>
      </c>
      <c r="M59" s="10">
        <v>11.4</v>
      </c>
      <c r="N59" s="31">
        <f>SUM(F59:H59)</f>
        <v>36.6</v>
      </c>
      <c r="O59" s="31">
        <f>SUM(I59:J59)</f>
        <v>24.299999999999997</v>
      </c>
      <c r="P59" s="31">
        <f>SUM(K59:M59)</f>
        <v>34.1</v>
      </c>
      <c r="Q59" s="32">
        <f>SUM(F59:J59)</f>
        <v>60.900000000000006</v>
      </c>
      <c r="R59" s="32">
        <f>SUM(I59:M59)</f>
        <v>58.4</v>
      </c>
      <c r="S59" s="11" t="s">
        <v>219</v>
      </c>
      <c r="T59" s="11" t="s">
        <v>220</v>
      </c>
      <c r="U59" s="13" t="s">
        <v>494</v>
      </c>
      <c r="V59" s="13" t="s">
        <v>223</v>
      </c>
      <c r="W59" s="13" t="s">
        <v>280</v>
      </c>
      <c r="X59" s="13" t="s">
        <v>196</v>
      </c>
      <c r="Y59" s="12">
        <v>13.5</v>
      </c>
      <c r="Z59" s="12">
        <v>14.9</v>
      </c>
      <c r="AA59" s="12">
        <v>9.6999999999999993</v>
      </c>
      <c r="AB59" s="11" t="s">
        <v>196</v>
      </c>
      <c r="AC59" s="12">
        <v>-0.9</v>
      </c>
      <c r="AD59" s="12">
        <v>-0.6</v>
      </c>
      <c r="AE59" s="12">
        <v>-0.1</v>
      </c>
      <c r="AF59" s="12">
        <v>-1.4</v>
      </c>
      <c r="AG59" s="12"/>
      <c r="AH59" s="11" t="s">
        <v>324</v>
      </c>
      <c r="AI59" s="11" t="s">
        <v>324</v>
      </c>
      <c r="AJ59" s="11" t="s">
        <v>197</v>
      </c>
      <c r="AK59" s="8"/>
      <c r="AL59" s="8" t="s">
        <v>1844</v>
      </c>
      <c r="AM59" s="35" t="s">
        <v>1845</v>
      </c>
    </row>
    <row r="60" spans="1:39" s="5" customFormat="1">
      <c r="A60" s="6">
        <v>45605</v>
      </c>
      <c r="B60" s="7" t="s">
        <v>187</v>
      </c>
      <c r="C60" s="29" t="s">
        <v>215</v>
      </c>
      <c r="D60" s="9">
        <v>6.537037037037037E-2</v>
      </c>
      <c r="E60" s="51" t="s">
        <v>1819</v>
      </c>
      <c r="F60" s="10">
        <v>12.6</v>
      </c>
      <c r="G60" s="10">
        <v>11.8</v>
      </c>
      <c r="H60" s="10">
        <v>12.2</v>
      </c>
      <c r="I60" s="10">
        <v>12.3</v>
      </c>
      <c r="J60" s="10">
        <v>12.3</v>
      </c>
      <c r="K60" s="10">
        <v>11.1</v>
      </c>
      <c r="L60" s="10">
        <v>11.1</v>
      </c>
      <c r="M60" s="10">
        <v>11.4</v>
      </c>
      <c r="N60" s="31">
        <f>SUM(F60:H60)</f>
        <v>36.599999999999994</v>
      </c>
      <c r="O60" s="31">
        <f>SUM(I60:J60)</f>
        <v>24.6</v>
      </c>
      <c r="P60" s="31">
        <f>SUM(K60:M60)</f>
        <v>33.6</v>
      </c>
      <c r="Q60" s="32">
        <f>SUM(F60:J60)</f>
        <v>61.199999999999989</v>
      </c>
      <c r="R60" s="32">
        <f>SUM(I60:M60)</f>
        <v>58.2</v>
      </c>
      <c r="S60" s="11" t="s">
        <v>221</v>
      </c>
      <c r="T60" s="11" t="s">
        <v>220</v>
      </c>
      <c r="U60" s="13" t="s">
        <v>394</v>
      </c>
      <c r="V60" s="13" t="s">
        <v>272</v>
      </c>
      <c r="W60" s="13" t="s">
        <v>388</v>
      </c>
      <c r="X60" s="13" t="s">
        <v>196</v>
      </c>
      <c r="Y60" s="12">
        <v>13.5</v>
      </c>
      <c r="Z60" s="12">
        <v>14.9</v>
      </c>
      <c r="AA60" s="12">
        <v>9.6999999999999993</v>
      </c>
      <c r="AB60" s="11" t="s">
        <v>196</v>
      </c>
      <c r="AC60" s="12">
        <v>0.6</v>
      </c>
      <c r="AD60" s="12">
        <v>-0.8</v>
      </c>
      <c r="AE60" s="12">
        <v>1.2</v>
      </c>
      <c r="AF60" s="12">
        <v>-1.4</v>
      </c>
      <c r="AG60" s="12"/>
      <c r="AH60" s="11" t="s">
        <v>328</v>
      </c>
      <c r="AI60" s="11" t="s">
        <v>324</v>
      </c>
      <c r="AJ60" s="11" t="s">
        <v>197</v>
      </c>
      <c r="AK60" s="8"/>
      <c r="AL60" s="8" t="s">
        <v>1834</v>
      </c>
      <c r="AM60" s="35" t="s">
        <v>1835</v>
      </c>
    </row>
    <row r="61" spans="1:39" s="5" customFormat="1">
      <c r="A61" s="6">
        <v>45606</v>
      </c>
      <c r="B61" s="7" t="s">
        <v>1141</v>
      </c>
      <c r="C61" s="29" t="s">
        <v>215</v>
      </c>
      <c r="D61" s="9">
        <v>6.6064814814814812E-2</v>
      </c>
      <c r="E61" s="51" t="s">
        <v>1825</v>
      </c>
      <c r="F61" s="10">
        <v>13</v>
      </c>
      <c r="G61" s="10">
        <v>11.8</v>
      </c>
      <c r="H61" s="10">
        <v>12.3</v>
      </c>
      <c r="I61" s="10">
        <v>12.2</v>
      </c>
      <c r="J61" s="10">
        <v>12.5</v>
      </c>
      <c r="K61" s="10">
        <v>11.5</v>
      </c>
      <c r="L61" s="10">
        <v>11.2</v>
      </c>
      <c r="M61" s="10">
        <v>11.3</v>
      </c>
      <c r="N61" s="31">
        <f>SUM(F61:H61)</f>
        <v>37.1</v>
      </c>
      <c r="O61" s="31">
        <f>SUM(I61:J61)</f>
        <v>24.7</v>
      </c>
      <c r="P61" s="31">
        <f>SUM(K61:M61)</f>
        <v>34</v>
      </c>
      <c r="Q61" s="32">
        <f>SUM(F61:J61)</f>
        <v>61.8</v>
      </c>
      <c r="R61" s="32">
        <f>SUM(I61:M61)</f>
        <v>58.7</v>
      </c>
      <c r="S61" s="11" t="s">
        <v>219</v>
      </c>
      <c r="T61" s="11" t="s">
        <v>220</v>
      </c>
      <c r="U61" s="13" t="s">
        <v>412</v>
      </c>
      <c r="V61" s="13" t="s">
        <v>223</v>
      </c>
      <c r="W61" s="13" t="s">
        <v>850</v>
      </c>
      <c r="X61" s="13" t="s">
        <v>196</v>
      </c>
      <c r="Y61" s="12">
        <v>11.9</v>
      </c>
      <c r="Z61" s="12">
        <v>13.1</v>
      </c>
      <c r="AA61" s="12">
        <v>9.6999999999999993</v>
      </c>
      <c r="AB61" s="11" t="s">
        <v>196</v>
      </c>
      <c r="AC61" s="12">
        <v>-0.1</v>
      </c>
      <c r="AD61" s="12">
        <v>-0.7</v>
      </c>
      <c r="AE61" s="12">
        <v>0.5</v>
      </c>
      <c r="AF61" s="12">
        <v>-1.3</v>
      </c>
      <c r="AG61" s="12"/>
      <c r="AH61" s="11" t="s">
        <v>323</v>
      </c>
      <c r="AI61" s="11" t="s">
        <v>324</v>
      </c>
      <c r="AJ61" s="11" t="s">
        <v>197</v>
      </c>
      <c r="AK61" s="8"/>
      <c r="AL61" s="8" t="s">
        <v>1864</v>
      </c>
      <c r="AM61" s="35" t="s">
        <v>1865</v>
      </c>
    </row>
    <row r="62" spans="1:39" s="5" customFormat="1">
      <c r="A62" s="6">
        <v>45612</v>
      </c>
      <c r="B62" s="26" t="s">
        <v>1141</v>
      </c>
      <c r="C62" s="29" t="s">
        <v>215</v>
      </c>
      <c r="D62" s="9">
        <v>6.535879629629629E-2</v>
      </c>
      <c r="E62" s="29" t="s">
        <v>1889</v>
      </c>
      <c r="F62" s="10">
        <v>12.7</v>
      </c>
      <c r="G62" s="10">
        <v>11.4</v>
      </c>
      <c r="H62" s="10">
        <v>11.5</v>
      </c>
      <c r="I62" s="10">
        <v>11.8</v>
      </c>
      <c r="J62" s="10">
        <v>12.5</v>
      </c>
      <c r="K62" s="10">
        <v>11.9</v>
      </c>
      <c r="L62" s="10">
        <v>11.4</v>
      </c>
      <c r="M62" s="10">
        <v>11.5</v>
      </c>
      <c r="N62" s="31">
        <f t="shared" ref="N62:N66" si="15">SUM(F62:H62)</f>
        <v>35.6</v>
      </c>
      <c r="O62" s="31">
        <f t="shared" ref="O62:O66" si="16">SUM(I62:J62)</f>
        <v>24.3</v>
      </c>
      <c r="P62" s="31">
        <f t="shared" ref="P62:P66" si="17">SUM(K62:M62)</f>
        <v>34.799999999999997</v>
      </c>
      <c r="Q62" s="32">
        <f t="shared" ref="Q62:Q66" si="18">SUM(F62:J62)</f>
        <v>59.900000000000006</v>
      </c>
      <c r="R62" s="32">
        <f t="shared" ref="R62:R66" si="19">SUM(I62:M62)</f>
        <v>59.1</v>
      </c>
      <c r="S62" s="11" t="s">
        <v>219</v>
      </c>
      <c r="T62" s="11" t="s">
        <v>220</v>
      </c>
      <c r="U62" s="13" t="s">
        <v>223</v>
      </c>
      <c r="V62" s="13" t="s">
        <v>237</v>
      </c>
      <c r="W62" s="13" t="s">
        <v>246</v>
      </c>
      <c r="X62" s="13" t="s">
        <v>197</v>
      </c>
      <c r="Y62" s="12">
        <v>16.3</v>
      </c>
      <c r="Z62" s="12">
        <v>17.2</v>
      </c>
      <c r="AA62" s="12">
        <v>9.4</v>
      </c>
      <c r="AB62" s="11" t="s">
        <v>201</v>
      </c>
      <c r="AC62" s="12">
        <v>-1.2</v>
      </c>
      <c r="AD62" s="12" t="s">
        <v>322</v>
      </c>
      <c r="AE62" s="12">
        <v>0.6</v>
      </c>
      <c r="AF62" s="12">
        <v>-1.8</v>
      </c>
      <c r="AG62" s="12"/>
      <c r="AH62" s="11" t="s">
        <v>323</v>
      </c>
      <c r="AI62" s="11" t="s">
        <v>324</v>
      </c>
      <c r="AJ62" s="11" t="s">
        <v>197</v>
      </c>
      <c r="AK62" s="8"/>
      <c r="AL62" s="8" t="s">
        <v>1913</v>
      </c>
      <c r="AM62" s="35" t="s">
        <v>1914</v>
      </c>
    </row>
    <row r="63" spans="1:39" s="5" customFormat="1">
      <c r="A63" s="6">
        <v>45612</v>
      </c>
      <c r="B63" s="7" t="s">
        <v>186</v>
      </c>
      <c r="C63" s="29" t="s">
        <v>215</v>
      </c>
      <c r="D63" s="9">
        <v>6.5289351851851848E-2</v>
      </c>
      <c r="E63" s="51" t="s">
        <v>1892</v>
      </c>
      <c r="F63" s="10">
        <v>12.7</v>
      </c>
      <c r="G63" s="10">
        <v>11.2</v>
      </c>
      <c r="H63" s="10">
        <v>11.9</v>
      </c>
      <c r="I63" s="10">
        <v>12</v>
      </c>
      <c r="J63" s="10">
        <v>12.1</v>
      </c>
      <c r="K63" s="10">
        <v>11.6</v>
      </c>
      <c r="L63" s="10">
        <v>11.1</v>
      </c>
      <c r="M63" s="10">
        <v>11.5</v>
      </c>
      <c r="N63" s="31">
        <f t="shared" si="15"/>
        <v>35.799999999999997</v>
      </c>
      <c r="O63" s="31">
        <f t="shared" si="16"/>
        <v>24.1</v>
      </c>
      <c r="P63" s="31">
        <f t="shared" si="17"/>
        <v>34.200000000000003</v>
      </c>
      <c r="Q63" s="32">
        <f t="shared" si="18"/>
        <v>59.9</v>
      </c>
      <c r="R63" s="32">
        <f t="shared" si="19"/>
        <v>58.300000000000004</v>
      </c>
      <c r="S63" s="11" t="s">
        <v>219</v>
      </c>
      <c r="T63" s="11" t="s">
        <v>220</v>
      </c>
      <c r="U63" s="13" t="s">
        <v>394</v>
      </c>
      <c r="V63" s="13" t="s">
        <v>223</v>
      </c>
      <c r="W63" s="13" t="s">
        <v>272</v>
      </c>
      <c r="X63" s="13" t="s">
        <v>197</v>
      </c>
      <c r="Y63" s="12">
        <v>16.3</v>
      </c>
      <c r="Z63" s="12">
        <v>17.2</v>
      </c>
      <c r="AA63" s="12">
        <v>9.4</v>
      </c>
      <c r="AB63" s="11" t="s">
        <v>201</v>
      </c>
      <c r="AC63" s="12">
        <v>-0.7</v>
      </c>
      <c r="AD63" s="12">
        <v>-0.3</v>
      </c>
      <c r="AE63" s="12">
        <v>0.8</v>
      </c>
      <c r="AF63" s="12">
        <v>-1.8</v>
      </c>
      <c r="AG63" s="12"/>
      <c r="AH63" s="11" t="s">
        <v>323</v>
      </c>
      <c r="AI63" s="11" t="s">
        <v>324</v>
      </c>
      <c r="AJ63" s="11" t="s">
        <v>197</v>
      </c>
      <c r="AK63" s="8"/>
      <c r="AL63" s="8" t="s">
        <v>1925</v>
      </c>
      <c r="AM63" s="35" t="s">
        <v>1926</v>
      </c>
    </row>
    <row r="64" spans="1:39" s="5" customFormat="1">
      <c r="A64" s="6">
        <v>45613</v>
      </c>
      <c r="B64" s="7" t="s">
        <v>1370</v>
      </c>
      <c r="C64" s="29" t="s">
        <v>215</v>
      </c>
      <c r="D64" s="9">
        <v>6.4641203703703701E-2</v>
      </c>
      <c r="E64" s="51" t="s">
        <v>1895</v>
      </c>
      <c r="F64" s="10">
        <v>12.2</v>
      </c>
      <c r="G64" s="10">
        <v>10.8</v>
      </c>
      <c r="H64" s="10">
        <v>11.3</v>
      </c>
      <c r="I64" s="10">
        <v>11.6</v>
      </c>
      <c r="J64" s="10">
        <v>11.8</v>
      </c>
      <c r="K64" s="10">
        <v>11.5</v>
      </c>
      <c r="L64" s="10">
        <v>12</v>
      </c>
      <c r="M64" s="10">
        <v>12.3</v>
      </c>
      <c r="N64" s="31">
        <f t="shared" si="15"/>
        <v>34.299999999999997</v>
      </c>
      <c r="O64" s="31">
        <f t="shared" si="16"/>
        <v>23.4</v>
      </c>
      <c r="P64" s="31">
        <f t="shared" si="17"/>
        <v>35.799999999999997</v>
      </c>
      <c r="Q64" s="32">
        <f t="shared" si="18"/>
        <v>57.7</v>
      </c>
      <c r="R64" s="32">
        <f t="shared" si="19"/>
        <v>59.2</v>
      </c>
      <c r="S64" s="11" t="s">
        <v>217</v>
      </c>
      <c r="T64" s="11" t="s">
        <v>376</v>
      </c>
      <c r="U64" s="13" t="s">
        <v>272</v>
      </c>
      <c r="V64" s="13" t="s">
        <v>216</v>
      </c>
      <c r="W64" s="13" t="s">
        <v>242</v>
      </c>
      <c r="X64" s="13" t="s">
        <v>197</v>
      </c>
      <c r="Y64" s="12">
        <v>16.2</v>
      </c>
      <c r="Z64" s="12">
        <v>16.600000000000001</v>
      </c>
      <c r="AA64" s="12">
        <v>9.6</v>
      </c>
      <c r="AB64" s="11" t="s">
        <v>201</v>
      </c>
      <c r="AC64" s="12">
        <v>-2.1</v>
      </c>
      <c r="AD64" s="12" t="s">
        <v>322</v>
      </c>
      <c r="AE64" s="12">
        <v>-0.3</v>
      </c>
      <c r="AF64" s="12">
        <v>-1.8</v>
      </c>
      <c r="AG64" s="12"/>
      <c r="AH64" s="11" t="s">
        <v>324</v>
      </c>
      <c r="AI64" s="11" t="s">
        <v>324</v>
      </c>
      <c r="AJ64" s="11" t="s">
        <v>197</v>
      </c>
      <c r="AK64" s="8"/>
      <c r="AL64" s="8" t="s">
        <v>1947</v>
      </c>
      <c r="AM64" s="35" t="s">
        <v>1861</v>
      </c>
    </row>
    <row r="65" spans="1:39" s="5" customFormat="1">
      <c r="A65" s="6">
        <v>45613</v>
      </c>
      <c r="B65" s="26" t="s">
        <v>1591</v>
      </c>
      <c r="C65" s="29" t="s">
        <v>215</v>
      </c>
      <c r="D65" s="9">
        <v>6.4687499999999995E-2</v>
      </c>
      <c r="E65" s="51" t="s">
        <v>1881</v>
      </c>
      <c r="F65" s="10">
        <v>13</v>
      </c>
      <c r="G65" s="10">
        <v>11.5</v>
      </c>
      <c r="H65" s="10">
        <v>11.7</v>
      </c>
      <c r="I65" s="10">
        <v>11.9</v>
      </c>
      <c r="J65" s="10">
        <v>11.8</v>
      </c>
      <c r="K65" s="10">
        <v>11.3</v>
      </c>
      <c r="L65" s="10">
        <v>11.1</v>
      </c>
      <c r="M65" s="10">
        <v>11.6</v>
      </c>
      <c r="N65" s="31">
        <f t="shared" si="15"/>
        <v>36.200000000000003</v>
      </c>
      <c r="O65" s="31">
        <f t="shared" si="16"/>
        <v>23.700000000000003</v>
      </c>
      <c r="P65" s="31">
        <f t="shared" si="17"/>
        <v>34</v>
      </c>
      <c r="Q65" s="32">
        <f t="shared" si="18"/>
        <v>59.900000000000006</v>
      </c>
      <c r="R65" s="32">
        <f t="shared" si="19"/>
        <v>57.7</v>
      </c>
      <c r="S65" s="11" t="s">
        <v>219</v>
      </c>
      <c r="T65" s="11" t="s">
        <v>220</v>
      </c>
      <c r="U65" s="13" t="s">
        <v>410</v>
      </c>
      <c r="V65" s="13" t="s">
        <v>234</v>
      </c>
      <c r="W65" s="13" t="s">
        <v>235</v>
      </c>
      <c r="X65" s="13" t="s">
        <v>197</v>
      </c>
      <c r="Y65" s="12">
        <v>16.2</v>
      </c>
      <c r="Z65" s="12">
        <v>16.600000000000001</v>
      </c>
      <c r="AA65" s="12">
        <v>9.6</v>
      </c>
      <c r="AB65" s="11" t="s">
        <v>201</v>
      </c>
      <c r="AC65" s="12">
        <v>-1</v>
      </c>
      <c r="AD65" s="12">
        <v>-0.6</v>
      </c>
      <c r="AE65" s="12">
        <v>0.2</v>
      </c>
      <c r="AF65" s="12">
        <v>-1.8</v>
      </c>
      <c r="AG65" s="12"/>
      <c r="AH65" s="11" t="s">
        <v>324</v>
      </c>
      <c r="AI65" s="11" t="s">
        <v>324</v>
      </c>
      <c r="AJ65" s="11" t="s">
        <v>197</v>
      </c>
      <c r="AK65" s="8"/>
      <c r="AL65" s="8" t="s">
        <v>1935</v>
      </c>
      <c r="AM65" s="35" t="s">
        <v>1936</v>
      </c>
    </row>
    <row r="66" spans="1:39" s="5" customFormat="1">
      <c r="A66" s="6">
        <v>45613</v>
      </c>
      <c r="B66" s="7" t="s">
        <v>189</v>
      </c>
      <c r="C66" s="29" t="s">
        <v>215</v>
      </c>
      <c r="D66" s="9">
        <v>6.3912037037037031E-2</v>
      </c>
      <c r="E66" s="51" t="s">
        <v>1900</v>
      </c>
      <c r="F66" s="10">
        <v>12.5</v>
      </c>
      <c r="G66" s="10">
        <v>10.6</v>
      </c>
      <c r="H66" s="10">
        <v>11</v>
      </c>
      <c r="I66" s="10">
        <v>11.4</v>
      </c>
      <c r="J66" s="10">
        <v>11.8</v>
      </c>
      <c r="K66" s="10">
        <v>11.7</v>
      </c>
      <c r="L66" s="10">
        <v>11.5</v>
      </c>
      <c r="M66" s="10">
        <v>11.7</v>
      </c>
      <c r="N66" s="31">
        <f t="shared" si="15"/>
        <v>34.1</v>
      </c>
      <c r="O66" s="31">
        <f t="shared" si="16"/>
        <v>23.200000000000003</v>
      </c>
      <c r="P66" s="31">
        <f t="shared" si="17"/>
        <v>34.9</v>
      </c>
      <c r="Q66" s="32">
        <f t="shared" si="18"/>
        <v>57.3</v>
      </c>
      <c r="R66" s="32">
        <f t="shared" si="19"/>
        <v>58.100000000000009</v>
      </c>
      <c r="S66" s="11" t="s">
        <v>217</v>
      </c>
      <c r="T66" s="11" t="s">
        <v>226</v>
      </c>
      <c r="U66" s="13" t="s">
        <v>235</v>
      </c>
      <c r="V66" s="13" t="s">
        <v>216</v>
      </c>
      <c r="W66" s="13" t="s">
        <v>237</v>
      </c>
      <c r="X66" s="13" t="s">
        <v>197</v>
      </c>
      <c r="Y66" s="12">
        <v>16.2</v>
      </c>
      <c r="Z66" s="12">
        <v>16.600000000000001</v>
      </c>
      <c r="AA66" s="12">
        <v>9.6</v>
      </c>
      <c r="AB66" s="11" t="s">
        <v>201</v>
      </c>
      <c r="AC66" s="12">
        <v>-1.4</v>
      </c>
      <c r="AD66" s="12" t="s">
        <v>322</v>
      </c>
      <c r="AE66" s="12">
        <v>0.4</v>
      </c>
      <c r="AF66" s="12">
        <v>-1.8</v>
      </c>
      <c r="AG66" s="12"/>
      <c r="AH66" s="11" t="s">
        <v>323</v>
      </c>
      <c r="AI66" s="11" t="s">
        <v>324</v>
      </c>
      <c r="AJ66" s="11" t="s">
        <v>180</v>
      </c>
      <c r="AK66" s="8"/>
      <c r="AL66" s="8" t="s">
        <v>1931</v>
      </c>
      <c r="AM66" s="35" t="s">
        <v>1932</v>
      </c>
    </row>
    <row r="67" spans="1:39" s="5" customFormat="1">
      <c r="A67" s="6">
        <v>45619</v>
      </c>
      <c r="B67" s="7" t="s">
        <v>1141</v>
      </c>
      <c r="C67" s="29" t="s">
        <v>215</v>
      </c>
      <c r="D67" s="9">
        <v>6.6030092592592599E-2</v>
      </c>
      <c r="E67" s="51" t="s">
        <v>1959</v>
      </c>
      <c r="F67" s="10">
        <v>12.6</v>
      </c>
      <c r="G67" s="10">
        <v>11</v>
      </c>
      <c r="H67" s="10">
        <v>11.9</v>
      </c>
      <c r="I67" s="10">
        <v>12.4</v>
      </c>
      <c r="J67" s="10">
        <v>13.1</v>
      </c>
      <c r="K67" s="10">
        <v>11.7</v>
      </c>
      <c r="L67" s="10">
        <v>11.4</v>
      </c>
      <c r="M67" s="10">
        <v>11.4</v>
      </c>
      <c r="N67" s="31">
        <f t="shared" ref="N67:N71" si="20">SUM(F67:H67)</f>
        <v>35.5</v>
      </c>
      <c r="O67" s="31">
        <f t="shared" ref="O67:O71" si="21">SUM(I67:J67)</f>
        <v>25.5</v>
      </c>
      <c r="P67" s="31">
        <f t="shared" ref="P67:P71" si="22">SUM(K67:M67)</f>
        <v>34.5</v>
      </c>
      <c r="Q67" s="32">
        <f t="shared" ref="Q67:Q71" si="23">SUM(F67:J67)</f>
        <v>61</v>
      </c>
      <c r="R67" s="32">
        <f t="shared" ref="R67:R71" si="24">SUM(I67:M67)</f>
        <v>60</v>
      </c>
      <c r="S67" s="11" t="s">
        <v>219</v>
      </c>
      <c r="T67" s="11" t="s">
        <v>220</v>
      </c>
      <c r="U67" s="13" t="s">
        <v>412</v>
      </c>
      <c r="V67" s="13" t="s">
        <v>412</v>
      </c>
      <c r="W67" s="13" t="s">
        <v>235</v>
      </c>
      <c r="X67" s="13" t="s">
        <v>197</v>
      </c>
      <c r="Y67" s="12">
        <v>16.3</v>
      </c>
      <c r="Z67" s="12">
        <v>17.100000000000001</v>
      </c>
      <c r="AA67" s="12">
        <v>9.5</v>
      </c>
      <c r="AB67" s="11" t="s">
        <v>196</v>
      </c>
      <c r="AC67" s="12">
        <v>-0.4</v>
      </c>
      <c r="AD67" s="12">
        <v>-0.2</v>
      </c>
      <c r="AE67" s="12">
        <v>0.8</v>
      </c>
      <c r="AF67" s="12">
        <v>-1.4</v>
      </c>
      <c r="AG67" s="12"/>
      <c r="AH67" s="11" t="s">
        <v>323</v>
      </c>
      <c r="AI67" s="11" t="s">
        <v>324</v>
      </c>
      <c r="AJ67" s="11" t="s">
        <v>197</v>
      </c>
      <c r="AK67" s="8"/>
      <c r="AL67" s="8" t="s">
        <v>1966</v>
      </c>
      <c r="AM67" s="35" t="s">
        <v>1967</v>
      </c>
    </row>
    <row r="68" spans="1:39" s="5" customFormat="1">
      <c r="A68" s="6">
        <v>45619</v>
      </c>
      <c r="B68" s="7" t="s">
        <v>179</v>
      </c>
      <c r="C68" s="29" t="s">
        <v>215</v>
      </c>
      <c r="D68" s="9">
        <v>6.3923611111111112E-2</v>
      </c>
      <c r="E68" s="51" t="s">
        <v>1679</v>
      </c>
      <c r="F68" s="10">
        <v>12.2</v>
      </c>
      <c r="G68" s="10">
        <v>10.8</v>
      </c>
      <c r="H68" s="10">
        <v>11.2</v>
      </c>
      <c r="I68" s="10">
        <v>11.5</v>
      </c>
      <c r="J68" s="10">
        <v>11.9</v>
      </c>
      <c r="K68" s="10">
        <v>11.8</v>
      </c>
      <c r="L68" s="10">
        <v>11.4</v>
      </c>
      <c r="M68" s="10">
        <v>11.5</v>
      </c>
      <c r="N68" s="31">
        <f t="shared" si="20"/>
        <v>34.200000000000003</v>
      </c>
      <c r="O68" s="31">
        <f t="shared" si="21"/>
        <v>23.4</v>
      </c>
      <c r="P68" s="31">
        <f t="shared" si="22"/>
        <v>34.700000000000003</v>
      </c>
      <c r="Q68" s="32">
        <f t="shared" si="23"/>
        <v>57.6</v>
      </c>
      <c r="R68" s="32">
        <f t="shared" si="24"/>
        <v>58.1</v>
      </c>
      <c r="S68" s="11" t="s">
        <v>213</v>
      </c>
      <c r="T68" s="11" t="s">
        <v>226</v>
      </c>
      <c r="U68" s="13" t="s">
        <v>494</v>
      </c>
      <c r="V68" s="13" t="s">
        <v>280</v>
      </c>
      <c r="W68" s="13" t="s">
        <v>223</v>
      </c>
      <c r="X68" s="13" t="s">
        <v>197</v>
      </c>
      <c r="Y68" s="12">
        <v>16.3</v>
      </c>
      <c r="Z68" s="12">
        <v>17.100000000000001</v>
      </c>
      <c r="AA68" s="12">
        <v>9.5</v>
      </c>
      <c r="AB68" s="11" t="s">
        <v>196</v>
      </c>
      <c r="AC68" s="12">
        <v>-0.9</v>
      </c>
      <c r="AD68" s="12" t="s">
        <v>322</v>
      </c>
      <c r="AE68" s="12">
        <v>0.5</v>
      </c>
      <c r="AF68" s="12">
        <v>-1.4</v>
      </c>
      <c r="AG68" s="12"/>
      <c r="AH68" s="11" t="s">
        <v>323</v>
      </c>
      <c r="AI68" s="11" t="s">
        <v>323</v>
      </c>
      <c r="AJ68" s="11" t="s">
        <v>196</v>
      </c>
      <c r="AK68" s="8"/>
      <c r="AL68" s="8" t="s">
        <v>1976</v>
      </c>
      <c r="AM68" s="35" t="s">
        <v>1977</v>
      </c>
    </row>
    <row r="69" spans="1:39" s="5" customFormat="1">
      <c r="A69" s="6">
        <v>45619</v>
      </c>
      <c r="B69" s="7" t="s">
        <v>187</v>
      </c>
      <c r="C69" s="29" t="s">
        <v>215</v>
      </c>
      <c r="D69" s="9">
        <v>6.4664351851851848E-2</v>
      </c>
      <c r="E69" s="51" t="s">
        <v>1964</v>
      </c>
      <c r="F69" s="10">
        <v>12.6</v>
      </c>
      <c r="G69" s="10">
        <v>11.2</v>
      </c>
      <c r="H69" s="10">
        <v>11.6</v>
      </c>
      <c r="I69" s="10">
        <v>12</v>
      </c>
      <c r="J69" s="10">
        <v>11.8</v>
      </c>
      <c r="K69" s="10">
        <v>11.6</v>
      </c>
      <c r="L69" s="10">
        <v>11.2</v>
      </c>
      <c r="M69" s="10">
        <v>11.7</v>
      </c>
      <c r="N69" s="31">
        <f t="shared" si="20"/>
        <v>35.4</v>
      </c>
      <c r="O69" s="31">
        <f t="shared" si="21"/>
        <v>23.8</v>
      </c>
      <c r="P69" s="31">
        <f t="shared" si="22"/>
        <v>34.5</v>
      </c>
      <c r="Q69" s="32">
        <f t="shared" si="23"/>
        <v>59.2</v>
      </c>
      <c r="R69" s="32">
        <f t="shared" si="24"/>
        <v>58.3</v>
      </c>
      <c r="S69" s="11" t="s">
        <v>219</v>
      </c>
      <c r="T69" s="11" t="s">
        <v>220</v>
      </c>
      <c r="U69" s="13" t="s">
        <v>234</v>
      </c>
      <c r="V69" s="13" t="s">
        <v>1965</v>
      </c>
      <c r="W69" s="13" t="s">
        <v>412</v>
      </c>
      <c r="X69" s="13" t="s">
        <v>197</v>
      </c>
      <c r="Y69" s="12">
        <v>16.3</v>
      </c>
      <c r="Z69" s="12">
        <v>17.100000000000001</v>
      </c>
      <c r="AA69" s="12">
        <v>9.5</v>
      </c>
      <c r="AB69" s="11" t="s">
        <v>196</v>
      </c>
      <c r="AC69" s="12">
        <v>-0.5</v>
      </c>
      <c r="AD69" s="12">
        <v>-0.2</v>
      </c>
      <c r="AE69" s="12">
        <v>0.7</v>
      </c>
      <c r="AF69" s="12">
        <v>-1.4</v>
      </c>
      <c r="AG69" s="12"/>
      <c r="AH69" s="11" t="s">
        <v>323</v>
      </c>
      <c r="AI69" s="11" t="s">
        <v>324</v>
      </c>
      <c r="AJ69" s="11" t="s">
        <v>197</v>
      </c>
      <c r="AK69" s="8"/>
      <c r="AL69" s="8" t="s">
        <v>1978</v>
      </c>
      <c r="AM69" s="35" t="s">
        <v>1979</v>
      </c>
    </row>
    <row r="70" spans="1:39" s="5" customFormat="1">
      <c r="A70" s="6">
        <v>45620</v>
      </c>
      <c r="B70" s="7" t="s">
        <v>1370</v>
      </c>
      <c r="C70" s="29" t="s">
        <v>215</v>
      </c>
      <c r="D70" s="9">
        <v>6.5335648148148143E-2</v>
      </c>
      <c r="E70" s="51" t="s">
        <v>1982</v>
      </c>
      <c r="F70" s="10">
        <v>12.7</v>
      </c>
      <c r="G70" s="10">
        <v>11.1</v>
      </c>
      <c r="H70" s="10">
        <v>11.5</v>
      </c>
      <c r="I70" s="10">
        <v>12.1</v>
      </c>
      <c r="J70" s="10">
        <v>12.2</v>
      </c>
      <c r="K70" s="10">
        <v>11.5</v>
      </c>
      <c r="L70" s="10">
        <v>11.9</v>
      </c>
      <c r="M70" s="10">
        <v>11.5</v>
      </c>
      <c r="N70" s="31">
        <f t="shared" si="20"/>
        <v>35.299999999999997</v>
      </c>
      <c r="O70" s="31">
        <f t="shared" si="21"/>
        <v>24.299999999999997</v>
      </c>
      <c r="P70" s="31">
        <f t="shared" si="22"/>
        <v>34.9</v>
      </c>
      <c r="Q70" s="32">
        <f t="shared" si="23"/>
        <v>59.599999999999994</v>
      </c>
      <c r="R70" s="32">
        <f t="shared" si="24"/>
        <v>59.199999999999996</v>
      </c>
      <c r="S70" s="11" t="s">
        <v>213</v>
      </c>
      <c r="T70" s="11" t="s">
        <v>226</v>
      </c>
      <c r="U70" s="13" t="s">
        <v>1675</v>
      </c>
      <c r="V70" s="13" t="s">
        <v>1675</v>
      </c>
      <c r="W70" s="13" t="s">
        <v>273</v>
      </c>
      <c r="X70" s="13" t="s">
        <v>197</v>
      </c>
      <c r="Y70" s="12">
        <v>16.7</v>
      </c>
      <c r="Z70" s="12">
        <v>17.3</v>
      </c>
      <c r="AA70" s="12">
        <v>9.4</v>
      </c>
      <c r="AB70" s="11" t="s">
        <v>201</v>
      </c>
      <c r="AC70" s="12">
        <v>-1.1000000000000001</v>
      </c>
      <c r="AD70" s="12">
        <v>-0.1</v>
      </c>
      <c r="AE70" s="12">
        <v>0.3</v>
      </c>
      <c r="AF70" s="12">
        <v>-1.5</v>
      </c>
      <c r="AG70" s="12"/>
      <c r="AH70" s="11" t="s">
        <v>324</v>
      </c>
      <c r="AI70" s="11" t="s">
        <v>324</v>
      </c>
      <c r="AJ70" s="11" t="s">
        <v>197</v>
      </c>
      <c r="AK70" s="8"/>
      <c r="AL70" s="8" t="s">
        <v>1993</v>
      </c>
      <c r="AM70" s="35" t="s">
        <v>1994</v>
      </c>
    </row>
    <row r="71" spans="1:39" s="5" customFormat="1">
      <c r="A71" s="6">
        <v>45620</v>
      </c>
      <c r="B71" s="7" t="s">
        <v>1591</v>
      </c>
      <c r="C71" s="29" t="s">
        <v>215</v>
      </c>
      <c r="D71" s="9">
        <v>6.4629629629629634E-2</v>
      </c>
      <c r="E71" s="51" t="s">
        <v>1987</v>
      </c>
      <c r="F71" s="10">
        <v>12.7</v>
      </c>
      <c r="G71" s="10">
        <v>11.1</v>
      </c>
      <c r="H71" s="10">
        <v>11.3</v>
      </c>
      <c r="I71" s="10">
        <v>11.3</v>
      </c>
      <c r="J71" s="10">
        <v>11.6</v>
      </c>
      <c r="K71" s="10">
        <v>11.7</v>
      </c>
      <c r="L71" s="10">
        <v>11.6</v>
      </c>
      <c r="M71" s="10">
        <v>12.1</v>
      </c>
      <c r="N71" s="31">
        <f t="shared" si="20"/>
        <v>35.099999999999994</v>
      </c>
      <c r="O71" s="31">
        <f t="shared" si="21"/>
        <v>22.9</v>
      </c>
      <c r="P71" s="31">
        <f t="shared" si="22"/>
        <v>35.4</v>
      </c>
      <c r="Q71" s="32">
        <f t="shared" si="23"/>
        <v>57.999999999999993</v>
      </c>
      <c r="R71" s="32">
        <f t="shared" si="24"/>
        <v>58.3</v>
      </c>
      <c r="S71" s="11" t="s">
        <v>213</v>
      </c>
      <c r="T71" s="11" t="s">
        <v>226</v>
      </c>
      <c r="U71" s="13" t="s">
        <v>223</v>
      </c>
      <c r="V71" s="13" t="s">
        <v>1988</v>
      </c>
      <c r="W71" s="13" t="s">
        <v>246</v>
      </c>
      <c r="X71" s="13" t="s">
        <v>197</v>
      </c>
      <c r="Y71" s="12">
        <v>16.7</v>
      </c>
      <c r="Z71" s="12">
        <v>17.3</v>
      </c>
      <c r="AA71" s="12">
        <v>9.4</v>
      </c>
      <c r="AB71" s="11" t="s">
        <v>201</v>
      </c>
      <c r="AC71" s="12">
        <v>-1.5</v>
      </c>
      <c r="AD71" s="12" t="s">
        <v>322</v>
      </c>
      <c r="AE71" s="12" t="s">
        <v>326</v>
      </c>
      <c r="AF71" s="12">
        <v>-1.5</v>
      </c>
      <c r="AG71" s="12"/>
      <c r="AH71" s="11" t="s">
        <v>324</v>
      </c>
      <c r="AI71" s="11" t="s">
        <v>324</v>
      </c>
      <c r="AJ71" s="11" t="s">
        <v>197</v>
      </c>
      <c r="AK71" s="8"/>
      <c r="AL71" s="8" t="s">
        <v>2003</v>
      </c>
      <c r="AM71" s="35" t="s">
        <v>2004</v>
      </c>
    </row>
  </sheetData>
  <autoFilter ref="A1:AL41" xr:uid="{00000000-0009-0000-0000-000002000000}"/>
  <phoneticPr fontId="13"/>
  <conditionalFormatting sqref="F2:M3">
    <cfRule type="colorScale" priority="1000">
      <colorScale>
        <cfvo type="min"/>
        <cfvo type="percentile" val="50"/>
        <cfvo type="max"/>
        <color rgb="FFF8696B"/>
        <color rgb="FFFFEB84"/>
        <color rgb="FF63BE7B"/>
      </colorScale>
    </cfRule>
  </conditionalFormatting>
  <conditionalFormatting sqref="F4:M4">
    <cfRule type="colorScale" priority="105">
      <colorScale>
        <cfvo type="min"/>
        <cfvo type="percentile" val="50"/>
        <cfvo type="max"/>
        <color rgb="FFF8696B"/>
        <color rgb="FFFFEB84"/>
        <color rgb="FF63BE7B"/>
      </colorScale>
    </cfRule>
  </conditionalFormatting>
  <conditionalFormatting sqref="F5:M7">
    <cfRule type="colorScale" priority="101">
      <colorScale>
        <cfvo type="min"/>
        <cfvo type="percentile" val="50"/>
        <cfvo type="max"/>
        <color rgb="FFF8696B"/>
        <color rgb="FFFFEB84"/>
        <color rgb="FF63BE7B"/>
      </colorScale>
    </cfRule>
  </conditionalFormatting>
  <conditionalFormatting sqref="F8:M8">
    <cfRule type="colorScale" priority="100">
      <colorScale>
        <cfvo type="min"/>
        <cfvo type="percentile" val="50"/>
        <cfvo type="max"/>
        <color rgb="FFF8696B"/>
        <color rgb="FFFFEB84"/>
        <color rgb="FF63BE7B"/>
      </colorScale>
    </cfRule>
  </conditionalFormatting>
  <conditionalFormatting sqref="F9:M9">
    <cfRule type="colorScale" priority="95">
      <colorScale>
        <cfvo type="min"/>
        <cfvo type="percentile" val="50"/>
        <cfvo type="max"/>
        <color rgb="FFF8696B"/>
        <color rgb="FFFFEB84"/>
        <color rgb="FF63BE7B"/>
      </colorScale>
    </cfRule>
  </conditionalFormatting>
  <conditionalFormatting sqref="F10:M10">
    <cfRule type="colorScale" priority="96">
      <colorScale>
        <cfvo type="min"/>
        <cfvo type="percentile" val="50"/>
        <cfvo type="max"/>
        <color rgb="FFF8696B"/>
        <color rgb="FFFFEB84"/>
        <color rgb="FF63BE7B"/>
      </colorScale>
    </cfRule>
  </conditionalFormatting>
  <conditionalFormatting sqref="F11:M12">
    <cfRule type="colorScale" priority="91">
      <colorScale>
        <cfvo type="min"/>
        <cfvo type="percentile" val="50"/>
        <cfvo type="max"/>
        <color rgb="FFF8696B"/>
        <color rgb="FFFFEB84"/>
        <color rgb="FF63BE7B"/>
      </colorScale>
    </cfRule>
  </conditionalFormatting>
  <conditionalFormatting sqref="F13:M14">
    <cfRule type="colorScale" priority="87">
      <colorScale>
        <cfvo type="min"/>
        <cfvo type="percentile" val="50"/>
        <cfvo type="max"/>
        <color rgb="FFF8696B"/>
        <color rgb="FFFFEB84"/>
        <color rgb="FF63BE7B"/>
      </colorScale>
    </cfRule>
  </conditionalFormatting>
  <conditionalFormatting sqref="F15:M17">
    <cfRule type="colorScale" priority="83">
      <colorScale>
        <cfvo type="min"/>
        <cfvo type="percentile" val="50"/>
        <cfvo type="max"/>
        <color rgb="FFF8696B"/>
        <color rgb="FFFFEB84"/>
        <color rgb="FF63BE7B"/>
      </colorScale>
    </cfRule>
  </conditionalFormatting>
  <conditionalFormatting sqref="F18:M19">
    <cfRule type="colorScale" priority="79">
      <colorScale>
        <cfvo type="min"/>
        <cfvo type="percentile" val="50"/>
        <cfvo type="max"/>
        <color rgb="FFF8696B"/>
        <color rgb="FFFFEB84"/>
        <color rgb="FF63BE7B"/>
      </colorScale>
    </cfRule>
  </conditionalFormatting>
  <conditionalFormatting sqref="F20:M20">
    <cfRule type="colorScale" priority="78">
      <colorScale>
        <cfvo type="min"/>
        <cfvo type="percentile" val="50"/>
        <cfvo type="max"/>
        <color rgb="FFF8696B"/>
        <color rgb="FFFFEB84"/>
        <color rgb="FF63BE7B"/>
      </colorScale>
    </cfRule>
  </conditionalFormatting>
  <conditionalFormatting sqref="F21:M21">
    <cfRule type="colorScale" priority="71">
      <colorScale>
        <cfvo type="min"/>
        <cfvo type="percentile" val="50"/>
        <cfvo type="max"/>
        <color rgb="FFF8696B"/>
        <color rgb="FFFFEB84"/>
        <color rgb="FF63BE7B"/>
      </colorScale>
    </cfRule>
  </conditionalFormatting>
  <conditionalFormatting sqref="F22:M22">
    <cfRule type="colorScale" priority="67">
      <colorScale>
        <cfvo type="min"/>
        <cfvo type="percentile" val="50"/>
        <cfvo type="max"/>
        <color rgb="FFF8696B"/>
        <color rgb="FFFFEB84"/>
        <color rgb="FF63BE7B"/>
      </colorScale>
    </cfRule>
  </conditionalFormatting>
  <conditionalFormatting sqref="F23:M25">
    <cfRule type="colorScale" priority="63">
      <colorScale>
        <cfvo type="min"/>
        <cfvo type="percentile" val="50"/>
        <cfvo type="max"/>
        <color rgb="FFF8696B"/>
        <color rgb="FFFFEB84"/>
        <color rgb="FF63BE7B"/>
      </colorScale>
    </cfRule>
  </conditionalFormatting>
  <conditionalFormatting sqref="F26:M27">
    <cfRule type="colorScale" priority="59">
      <colorScale>
        <cfvo type="min"/>
        <cfvo type="percentile" val="50"/>
        <cfvo type="max"/>
        <color rgb="FFF8696B"/>
        <color rgb="FFFFEB84"/>
        <color rgb="FF63BE7B"/>
      </colorScale>
    </cfRule>
  </conditionalFormatting>
  <conditionalFormatting sqref="F28:M29">
    <cfRule type="colorScale" priority="55">
      <colorScale>
        <cfvo type="min"/>
        <cfvo type="percentile" val="50"/>
        <cfvo type="max"/>
        <color rgb="FFF8696B"/>
        <color rgb="FFFFEB84"/>
        <color rgb="FF63BE7B"/>
      </colorScale>
    </cfRule>
  </conditionalFormatting>
  <conditionalFormatting sqref="F30:M30">
    <cfRule type="colorScale" priority="51">
      <colorScale>
        <cfvo type="min"/>
        <cfvo type="percentile" val="50"/>
        <cfvo type="max"/>
        <color rgb="FFF8696B"/>
        <color rgb="FFFFEB84"/>
        <color rgb="FF63BE7B"/>
      </colorScale>
    </cfRule>
  </conditionalFormatting>
  <conditionalFormatting sqref="F31:M34">
    <cfRule type="colorScale" priority="47">
      <colorScale>
        <cfvo type="min"/>
        <cfvo type="percentile" val="50"/>
        <cfvo type="max"/>
        <color rgb="FFF8696B"/>
        <color rgb="FFFFEB84"/>
        <color rgb="FF63BE7B"/>
      </colorScale>
    </cfRule>
  </conditionalFormatting>
  <conditionalFormatting sqref="F35:M35">
    <cfRule type="colorScale" priority="43">
      <colorScale>
        <cfvo type="min"/>
        <cfvo type="percentile" val="50"/>
        <cfvo type="max"/>
        <color rgb="FFF8696B"/>
        <color rgb="FFFFEB84"/>
        <color rgb="FF63BE7B"/>
      </colorScale>
    </cfRule>
  </conditionalFormatting>
  <conditionalFormatting sqref="F36:M37">
    <cfRule type="colorScale" priority="39">
      <colorScale>
        <cfvo type="min"/>
        <cfvo type="percentile" val="50"/>
        <cfvo type="max"/>
        <color rgb="FFF8696B"/>
        <color rgb="FFFFEB84"/>
        <color rgb="FF63BE7B"/>
      </colorScale>
    </cfRule>
  </conditionalFormatting>
  <conditionalFormatting sqref="F38:M39 F41:M41">
    <cfRule type="colorScale" priority="35">
      <colorScale>
        <cfvo type="min"/>
        <cfvo type="percentile" val="50"/>
        <cfvo type="max"/>
        <color rgb="FFF8696B"/>
        <color rgb="FFFFEB84"/>
        <color rgb="FF63BE7B"/>
      </colorScale>
    </cfRule>
  </conditionalFormatting>
  <conditionalFormatting sqref="F40:M40">
    <cfRule type="colorScale" priority="34">
      <colorScale>
        <cfvo type="min"/>
        <cfvo type="percentile" val="50"/>
        <cfvo type="max"/>
        <color rgb="FFF8696B"/>
        <color rgb="FFFFEB84"/>
        <color rgb="FF63BE7B"/>
      </colorScale>
    </cfRule>
  </conditionalFormatting>
  <conditionalFormatting sqref="F42:M45">
    <cfRule type="colorScale" priority="30">
      <colorScale>
        <cfvo type="min"/>
        <cfvo type="percentile" val="50"/>
        <cfvo type="max"/>
        <color rgb="FFF8696B"/>
        <color rgb="FFFFEB84"/>
        <color rgb="FF63BE7B"/>
      </colorScale>
    </cfRule>
  </conditionalFormatting>
  <conditionalFormatting sqref="F46:M49">
    <cfRule type="colorScale" priority="26">
      <colorScale>
        <cfvo type="min"/>
        <cfvo type="percentile" val="50"/>
        <cfvo type="max"/>
        <color rgb="FFF8696B"/>
        <color rgb="FFFFEB84"/>
        <color rgb="FF63BE7B"/>
      </colorScale>
    </cfRule>
  </conditionalFormatting>
  <conditionalFormatting sqref="F50:M50">
    <cfRule type="colorScale" priority="21">
      <colorScale>
        <cfvo type="min"/>
        <cfvo type="percentile" val="50"/>
        <cfvo type="max"/>
        <color rgb="FFF8696B"/>
        <color rgb="FFFFEB84"/>
        <color rgb="FF63BE7B"/>
      </colorScale>
    </cfRule>
  </conditionalFormatting>
  <conditionalFormatting sqref="F51:M51">
    <cfRule type="colorScale" priority="22">
      <colorScale>
        <cfvo type="min"/>
        <cfvo type="percentile" val="50"/>
        <cfvo type="max"/>
        <color rgb="FFF8696B"/>
        <color rgb="FFFFEB84"/>
        <color rgb="FF63BE7B"/>
      </colorScale>
    </cfRule>
  </conditionalFormatting>
  <conditionalFormatting sqref="F52:M56">
    <cfRule type="colorScale" priority="17">
      <colorScale>
        <cfvo type="min"/>
        <cfvo type="percentile" val="50"/>
        <cfvo type="max"/>
        <color rgb="FFF8696B"/>
        <color rgb="FFFFEB84"/>
        <color rgb="FF63BE7B"/>
      </colorScale>
    </cfRule>
  </conditionalFormatting>
  <conditionalFormatting sqref="F57:M57">
    <cfRule type="colorScale" priority="13">
      <colorScale>
        <cfvo type="min"/>
        <cfvo type="percentile" val="50"/>
        <cfvo type="max"/>
        <color rgb="FFF8696B"/>
        <color rgb="FFFFEB84"/>
        <color rgb="FF63BE7B"/>
      </colorScale>
    </cfRule>
  </conditionalFormatting>
  <conditionalFormatting sqref="F58:M61">
    <cfRule type="colorScale" priority="12">
      <colorScale>
        <cfvo type="min"/>
        <cfvo type="percentile" val="50"/>
        <cfvo type="max"/>
        <color rgb="FFF8696B"/>
        <color rgb="FFFFEB84"/>
        <color rgb="FF63BE7B"/>
      </colorScale>
    </cfRule>
  </conditionalFormatting>
  <conditionalFormatting sqref="F62:M66">
    <cfRule type="colorScale" priority="8">
      <colorScale>
        <cfvo type="min"/>
        <cfvo type="percentile" val="50"/>
        <cfvo type="max"/>
        <color rgb="FFF8696B"/>
        <color rgb="FFFFEB84"/>
        <color rgb="FF63BE7B"/>
      </colorScale>
    </cfRule>
  </conditionalFormatting>
  <conditionalFormatting sqref="F67:M71">
    <cfRule type="colorScale" priority="4">
      <colorScale>
        <cfvo type="min"/>
        <cfvo type="percentile" val="50"/>
        <cfvo type="max"/>
        <color rgb="FFF8696B"/>
        <color rgb="FFFFEB84"/>
        <color rgb="FF63BE7B"/>
      </colorScale>
    </cfRule>
  </conditionalFormatting>
  <conditionalFormatting sqref="AB2:AB71">
    <cfRule type="containsText" dxfId="129" priority="974" operator="containsText" text="S">
      <formula>NOT(ISERROR(SEARCH("S",AB2)))</formula>
    </cfRule>
    <cfRule type="containsText" dxfId="128" priority="978" operator="containsText" text="A">
      <formula>NOT(ISERROR(SEARCH("A",AB2)))</formula>
    </cfRule>
    <cfRule type="containsText" dxfId="127" priority="977" operator="containsText" text="B">
      <formula>NOT(ISERROR(SEARCH("B",AB2)))</formula>
    </cfRule>
    <cfRule type="containsText" dxfId="126" priority="976" operator="containsText" text="E">
      <formula>NOT(ISERROR(SEARCH("E",AB2)))</formula>
    </cfRule>
    <cfRule type="containsText" dxfId="125" priority="975" operator="containsText" text="F">
      <formula>NOT(ISERROR(SEARCH("F",AB2)))</formula>
    </cfRule>
    <cfRule type="containsText" dxfId="124" priority="973" operator="containsText" text="D">
      <formula>NOT(ISERROR(SEARCH("D",AB2)))</formula>
    </cfRule>
  </conditionalFormatting>
  <conditionalFormatting sqref="AH2:AK71">
    <cfRule type="containsText" dxfId="123" priority="1" operator="containsText" text="E">
      <formula>NOT(ISERROR(SEARCH("E",AH2)))</formula>
    </cfRule>
    <cfRule type="containsText" dxfId="122" priority="2" operator="containsText" text="B">
      <formula>NOT(ISERROR(SEARCH("B",AH2)))</formula>
    </cfRule>
    <cfRule type="containsText" dxfId="121" priority="3" operator="containsText" text="A">
      <formula>NOT(ISERROR(SEARCH("A",AH2)))</formula>
    </cfRule>
  </conditionalFormatting>
  <conditionalFormatting sqref="AK2:AK18">
    <cfRule type="containsText" dxfId="120" priority="994" operator="containsText" text="E">
      <formula>NOT(ISERROR(SEARCH("E",AK2)))</formula>
    </cfRule>
    <cfRule type="containsText" dxfId="119" priority="995" operator="containsText" text="B">
      <formula>NOT(ISERROR(SEARCH("B",AK2)))</formula>
    </cfRule>
    <cfRule type="containsText" dxfId="118" priority="996"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71"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1 N52:R56 N57:R57 N58:R61 N62:R66 N67:R7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61"/>
  <sheetViews>
    <sheetView tabSelected="1" workbookViewId="0">
      <pane xSplit="5" ySplit="1" topLeftCell="AN35" activePane="bottomRight" state="frozen"/>
      <selection activeCell="E24" sqref="E24"/>
      <selection pane="topRight" activeCell="E24" sqref="E24"/>
      <selection pane="bottomLeft" activeCell="E24" sqref="E24"/>
      <selection pane="bottomRight" activeCell="AN64" sqref="AN6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row r="50" spans="1:40" s="5" customFormat="1">
      <c r="A50" s="28">
        <v>45598</v>
      </c>
      <c r="B50" s="27" t="s">
        <v>1370</v>
      </c>
      <c r="C50" s="29" t="s">
        <v>1152</v>
      </c>
      <c r="D50" s="30">
        <v>7.5717592592592586E-2</v>
      </c>
      <c r="E50" s="8" t="s">
        <v>1743</v>
      </c>
      <c r="F50" s="10">
        <v>12.9</v>
      </c>
      <c r="G50" s="10">
        <v>12.2</v>
      </c>
      <c r="H50" s="10">
        <v>12.3</v>
      </c>
      <c r="I50" s="10">
        <v>12.3</v>
      </c>
      <c r="J50" s="10">
        <v>12.6</v>
      </c>
      <c r="K50" s="10">
        <v>12.8</v>
      </c>
      <c r="L50" s="10">
        <v>11.5</v>
      </c>
      <c r="M50" s="10">
        <v>11.1</v>
      </c>
      <c r="N50" s="10">
        <v>11.5</v>
      </c>
      <c r="O50" s="31">
        <f t="shared" ref="O50:O57" si="10">SUM(F50:H50)</f>
        <v>37.400000000000006</v>
      </c>
      <c r="P50" s="31">
        <f t="shared" ref="P50:P57" si="11">SUM(I50:K50)</f>
        <v>37.700000000000003</v>
      </c>
      <c r="Q50" s="31">
        <f t="shared" ref="Q50:Q57" si="12">SUM(L50:N50)</f>
        <v>34.1</v>
      </c>
      <c r="R50" s="32">
        <f t="shared" ref="R50:R57" si="13">SUM(F50:J50)</f>
        <v>62.300000000000004</v>
      </c>
      <c r="S50" s="32">
        <f t="shared" ref="S50:S57" si="14">SUM(J50:N50)</f>
        <v>59.5</v>
      </c>
      <c r="T50" s="11" t="s">
        <v>221</v>
      </c>
      <c r="U50" s="11" t="s">
        <v>220</v>
      </c>
      <c r="V50" s="13" t="s">
        <v>838</v>
      </c>
      <c r="W50" s="13" t="s">
        <v>242</v>
      </c>
      <c r="X50" s="13" t="s">
        <v>247</v>
      </c>
      <c r="Y50" s="13" t="s">
        <v>196</v>
      </c>
      <c r="Z50" s="12">
        <v>15.3</v>
      </c>
      <c r="AA50" s="12">
        <v>16.7</v>
      </c>
      <c r="AB50" s="12">
        <v>9.1</v>
      </c>
      <c r="AC50" s="11" t="s">
        <v>201</v>
      </c>
      <c r="AD50" s="12">
        <v>0.5</v>
      </c>
      <c r="AE50" s="12">
        <v>-0.9</v>
      </c>
      <c r="AF50" s="12">
        <v>1.3</v>
      </c>
      <c r="AG50" s="12">
        <v>-1.7</v>
      </c>
      <c r="AH50" s="12"/>
      <c r="AI50" s="11" t="s">
        <v>328</v>
      </c>
      <c r="AJ50" s="11" t="s">
        <v>324</v>
      </c>
      <c r="AK50" s="11" t="s">
        <v>197</v>
      </c>
      <c r="AL50" s="8"/>
      <c r="AM50" s="8" t="s">
        <v>1767</v>
      </c>
      <c r="AN50" s="35" t="s">
        <v>1768</v>
      </c>
    </row>
    <row r="51" spans="1:40" s="5" customFormat="1">
      <c r="A51" s="28">
        <v>45598</v>
      </c>
      <c r="B51" s="27" t="s">
        <v>189</v>
      </c>
      <c r="C51" s="29" t="s">
        <v>1152</v>
      </c>
      <c r="D51" s="30">
        <v>7.2928240740740738E-2</v>
      </c>
      <c r="E51" s="8" t="s">
        <v>1747</v>
      </c>
      <c r="F51" s="10">
        <v>12.6</v>
      </c>
      <c r="G51" s="10">
        <v>11.3</v>
      </c>
      <c r="H51" s="10">
        <v>11</v>
      </c>
      <c r="I51" s="10">
        <v>11.2</v>
      </c>
      <c r="J51" s="10">
        <v>11.4</v>
      </c>
      <c r="K51" s="10">
        <v>11.7</v>
      </c>
      <c r="L51" s="10">
        <v>11.8</v>
      </c>
      <c r="M51" s="10">
        <v>11.8</v>
      </c>
      <c r="N51" s="10">
        <v>12.3</v>
      </c>
      <c r="O51" s="31">
        <f t="shared" si="10"/>
        <v>34.9</v>
      </c>
      <c r="P51" s="31">
        <f t="shared" si="11"/>
        <v>34.299999999999997</v>
      </c>
      <c r="Q51" s="31">
        <f t="shared" si="12"/>
        <v>35.900000000000006</v>
      </c>
      <c r="R51" s="32">
        <f t="shared" si="13"/>
        <v>57.499999999999993</v>
      </c>
      <c r="S51" s="32">
        <f t="shared" si="14"/>
        <v>59</v>
      </c>
      <c r="T51" s="11" t="s">
        <v>217</v>
      </c>
      <c r="U51" s="11" t="s">
        <v>214</v>
      </c>
      <c r="V51" s="13" t="s">
        <v>218</v>
      </c>
      <c r="W51" s="13" t="s">
        <v>223</v>
      </c>
      <c r="X51" s="13" t="s">
        <v>216</v>
      </c>
      <c r="Y51" s="13" t="s">
        <v>196</v>
      </c>
      <c r="Z51" s="12">
        <v>15.3</v>
      </c>
      <c r="AA51" s="12">
        <v>16.7</v>
      </c>
      <c r="AB51" s="12">
        <v>9.1</v>
      </c>
      <c r="AC51" s="11" t="s">
        <v>196</v>
      </c>
      <c r="AD51" s="12">
        <v>-1.2</v>
      </c>
      <c r="AE51" s="12" t="s">
        <v>322</v>
      </c>
      <c r="AF51" s="12">
        <v>0.2</v>
      </c>
      <c r="AG51" s="12">
        <v>-1.4</v>
      </c>
      <c r="AH51" s="12"/>
      <c r="AI51" s="11" t="s">
        <v>324</v>
      </c>
      <c r="AJ51" s="11" t="s">
        <v>323</v>
      </c>
      <c r="AK51" s="11" t="s">
        <v>180</v>
      </c>
      <c r="AL51" s="8"/>
      <c r="AM51" s="8" t="s">
        <v>1777</v>
      </c>
      <c r="AN51" s="35" t="s">
        <v>1778</v>
      </c>
    </row>
    <row r="52" spans="1:40" s="5" customFormat="1">
      <c r="A52" s="28">
        <v>45599</v>
      </c>
      <c r="B52" s="27" t="s">
        <v>1141</v>
      </c>
      <c r="C52" s="29" t="s">
        <v>215</v>
      </c>
      <c r="D52" s="30">
        <v>7.6423611111111109E-2</v>
      </c>
      <c r="E52" s="8" t="s">
        <v>1738</v>
      </c>
      <c r="F52" s="10">
        <v>13.5</v>
      </c>
      <c r="G52" s="10">
        <v>12.2</v>
      </c>
      <c r="H52" s="10">
        <v>12.8</v>
      </c>
      <c r="I52" s="10">
        <v>13</v>
      </c>
      <c r="J52" s="10">
        <v>12.7</v>
      </c>
      <c r="K52" s="10">
        <v>12.6</v>
      </c>
      <c r="L52" s="10">
        <v>11.5</v>
      </c>
      <c r="M52" s="10">
        <v>11</v>
      </c>
      <c r="N52" s="10">
        <v>11</v>
      </c>
      <c r="O52" s="31">
        <f t="shared" si="10"/>
        <v>38.5</v>
      </c>
      <c r="P52" s="31">
        <f t="shared" si="11"/>
        <v>38.299999999999997</v>
      </c>
      <c r="Q52" s="31">
        <f t="shared" si="12"/>
        <v>33.5</v>
      </c>
      <c r="R52" s="32">
        <f t="shared" si="13"/>
        <v>64.2</v>
      </c>
      <c r="S52" s="32">
        <f t="shared" si="14"/>
        <v>58.8</v>
      </c>
      <c r="T52" s="11" t="s">
        <v>221</v>
      </c>
      <c r="U52" s="11" t="s">
        <v>220</v>
      </c>
      <c r="V52" s="13" t="s">
        <v>1169</v>
      </c>
      <c r="W52" s="13" t="s">
        <v>246</v>
      </c>
      <c r="X52" s="13" t="s">
        <v>248</v>
      </c>
      <c r="Y52" s="13" t="s">
        <v>196</v>
      </c>
      <c r="Z52" s="12">
        <v>13.9</v>
      </c>
      <c r="AA52" s="12">
        <v>15.1</v>
      </c>
      <c r="AB52" s="12">
        <v>9.5</v>
      </c>
      <c r="AC52" s="11" t="s">
        <v>196</v>
      </c>
      <c r="AD52" s="12">
        <v>1.3</v>
      </c>
      <c r="AE52" s="12">
        <v>-1.3</v>
      </c>
      <c r="AF52" s="12">
        <v>1.4</v>
      </c>
      <c r="AG52" s="12">
        <v>-1.4</v>
      </c>
      <c r="AH52" s="12" t="s">
        <v>329</v>
      </c>
      <c r="AI52" s="11" t="s">
        <v>328</v>
      </c>
      <c r="AJ52" s="11" t="s">
        <v>324</v>
      </c>
      <c r="AK52" s="11" t="s">
        <v>197</v>
      </c>
      <c r="AL52" s="8"/>
      <c r="AM52" s="8" t="s">
        <v>1789</v>
      </c>
      <c r="AN52" s="35" t="s">
        <v>1790</v>
      </c>
    </row>
    <row r="53" spans="1:40" s="5" customFormat="1">
      <c r="A53" s="28">
        <v>45605</v>
      </c>
      <c r="B53" s="27" t="s">
        <v>1141</v>
      </c>
      <c r="C53" s="29" t="s">
        <v>215</v>
      </c>
      <c r="D53" s="30">
        <v>7.5046296296296292E-2</v>
      </c>
      <c r="E53" s="8" t="s">
        <v>1812</v>
      </c>
      <c r="F53" s="10">
        <v>13.3</v>
      </c>
      <c r="G53" s="10">
        <v>11.6</v>
      </c>
      <c r="H53" s="10">
        <v>12.4</v>
      </c>
      <c r="I53" s="10">
        <v>12.7</v>
      </c>
      <c r="J53" s="10">
        <v>12.2</v>
      </c>
      <c r="K53" s="10">
        <v>12.4</v>
      </c>
      <c r="L53" s="10">
        <v>11.6</v>
      </c>
      <c r="M53" s="10">
        <v>11.2</v>
      </c>
      <c r="N53" s="10">
        <v>11</v>
      </c>
      <c r="O53" s="31">
        <f t="shared" si="10"/>
        <v>37.299999999999997</v>
      </c>
      <c r="P53" s="31">
        <f t="shared" si="11"/>
        <v>37.299999999999997</v>
      </c>
      <c r="Q53" s="31">
        <f t="shared" si="12"/>
        <v>33.799999999999997</v>
      </c>
      <c r="R53" s="32">
        <f t="shared" si="13"/>
        <v>62.2</v>
      </c>
      <c r="S53" s="32">
        <f t="shared" si="14"/>
        <v>58.400000000000006</v>
      </c>
      <c r="T53" s="11" t="s">
        <v>221</v>
      </c>
      <c r="U53" s="11" t="s">
        <v>220</v>
      </c>
      <c r="V53" s="13" t="s">
        <v>248</v>
      </c>
      <c r="W53" s="13" t="s">
        <v>1463</v>
      </c>
      <c r="X53" s="13" t="s">
        <v>235</v>
      </c>
      <c r="Y53" s="13" t="s">
        <v>196</v>
      </c>
      <c r="Z53" s="12">
        <v>13.5</v>
      </c>
      <c r="AA53" s="12">
        <v>14.9</v>
      </c>
      <c r="AB53" s="12">
        <v>9.6999999999999993</v>
      </c>
      <c r="AC53" s="11" t="s">
        <v>196</v>
      </c>
      <c r="AD53" s="12">
        <v>-0.6</v>
      </c>
      <c r="AE53" s="12">
        <v>-0.9</v>
      </c>
      <c r="AF53" s="12">
        <v>0.1</v>
      </c>
      <c r="AG53" s="12">
        <v>-1.6</v>
      </c>
      <c r="AH53" s="12"/>
      <c r="AI53" s="11" t="s">
        <v>324</v>
      </c>
      <c r="AJ53" s="11" t="s">
        <v>324</v>
      </c>
      <c r="AK53" s="11" t="s">
        <v>197</v>
      </c>
      <c r="AL53" s="8"/>
      <c r="AM53" s="8" t="s">
        <v>1846</v>
      </c>
      <c r="AN53" s="35" t="s">
        <v>1847</v>
      </c>
    </row>
    <row r="54" spans="1:40" s="5" customFormat="1">
      <c r="A54" s="28">
        <v>45606</v>
      </c>
      <c r="B54" s="27" t="s">
        <v>1370</v>
      </c>
      <c r="C54" s="29" t="s">
        <v>215</v>
      </c>
      <c r="D54" s="30">
        <v>6.9513888888888889E-2</v>
      </c>
      <c r="E54" s="8" t="s">
        <v>1822</v>
      </c>
      <c r="F54" s="10">
        <v>13.1</v>
      </c>
      <c r="G54" s="10">
        <v>11.8</v>
      </c>
      <c r="H54" s="10">
        <v>12.7</v>
      </c>
      <c r="I54" s="10">
        <v>13.5</v>
      </c>
      <c r="J54" s="10">
        <v>13</v>
      </c>
      <c r="K54" s="10">
        <v>12.7</v>
      </c>
      <c r="L54" s="10">
        <v>11.6</v>
      </c>
      <c r="M54" s="10">
        <v>11</v>
      </c>
      <c r="N54" s="10">
        <v>11.2</v>
      </c>
      <c r="O54" s="31">
        <f t="shared" si="10"/>
        <v>37.599999999999994</v>
      </c>
      <c r="P54" s="31">
        <f t="shared" si="11"/>
        <v>39.200000000000003</v>
      </c>
      <c r="Q54" s="31">
        <f t="shared" si="12"/>
        <v>33.799999999999997</v>
      </c>
      <c r="R54" s="32">
        <f t="shared" si="13"/>
        <v>64.099999999999994</v>
      </c>
      <c r="S54" s="32">
        <f t="shared" si="14"/>
        <v>59.5</v>
      </c>
      <c r="T54" s="11" t="s">
        <v>221</v>
      </c>
      <c r="U54" s="11" t="s">
        <v>220</v>
      </c>
      <c r="V54" s="13" t="s">
        <v>246</v>
      </c>
      <c r="W54" s="13" t="s">
        <v>389</v>
      </c>
      <c r="X54" s="13" t="s">
        <v>246</v>
      </c>
      <c r="Y54" s="13" t="s">
        <v>196</v>
      </c>
      <c r="Z54" s="12">
        <v>11.9</v>
      </c>
      <c r="AA54" s="12">
        <v>13.1</v>
      </c>
      <c r="AB54" s="12">
        <v>9.6999999999999993</v>
      </c>
      <c r="AC54" s="11" t="s">
        <v>196</v>
      </c>
      <c r="AD54" s="12">
        <v>1.9</v>
      </c>
      <c r="AE54" s="12">
        <v>-1.4</v>
      </c>
      <c r="AF54" s="12">
        <v>1.9</v>
      </c>
      <c r="AG54" s="12">
        <v>-1.4</v>
      </c>
      <c r="AH54" s="12"/>
      <c r="AI54" s="11" t="s">
        <v>328</v>
      </c>
      <c r="AJ54" s="11" t="s">
        <v>327</v>
      </c>
      <c r="AK54" s="11" t="s">
        <v>197</v>
      </c>
      <c r="AL54" s="8"/>
      <c r="AM54" s="8" t="s">
        <v>1858</v>
      </c>
      <c r="AN54" s="35" t="s">
        <v>1859</v>
      </c>
    </row>
    <row r="55" spans="1:40" s="5" customFormat="1">
      <c r="A55" s="28">
        <v>45606</v>
      </c>
      <c r="B55" s="27" t="s">
        <v>187</v>
      </c>
      <c r="C55" s="29" t="s">
        <v>215</v>
      </c>
      <c r="D55" s="30">
        <v>7.3657407407407408E-2</v>
      </c>
      <c r="E55" s="8" t="s">
        <v>1827</v>
      </c>
      <c r="F55" s="10">
        <v>13.1</v>
      </c>
      <c r="G55" s="10">
        <v>11</v>
      </c>
      <c r="H55" s="10">
        <v>11.6</v>
      </c>
      <c r="I55" s="10">
        <v>12.2</v>
      </c>
      <c r="J55" s="10">
        <v>12.3</v>
      </c>
      <c r="K55" s="10">
        <v>12.2</v>
      </c>
      <c r="L55" s="10">
        <v>11.6</v>
      </c>
      <c r="M55" s="10">
        <v>11</v>
      </c>
      <c r="N55" s="10">
        <v>11.4</v>
      </c>
      <c r="O55" s="31">
        <f t="shared" si="10"/>
        <v>35.700000000000003</v>
      </c>
      <c r="P55" s="31">
        <f t="shared" si="11"/>
        <v>36.700000000000003</v>
      </c>
      <c r="Q55" s="31">
        <f t="shared" si="12"/>
        <v>34</v>
      </c>
      <c r="R55" s="32">
        <f t="shared" si="13"/>
        <v>60.2</v>
      </c>
      <c r="S55" s="32">
        <f t="shared" si="14"/>
        <v>58.5</v>
      </c>
      <c r="T55" s="11" t="s">
        <v>219</v>
      </c>
      <c r="U55" s="11" t="s">
        <v>220</v>
      </c>
      <c r="V55" s="13" t="s">
        <v>235</v>
      </c>
      <c r="W55" s="13" t="s">
        <v>246</v>
      </c>
      <c r="X55" s="13" t="s">
        <v>272</v>
      </c>
      <c r="Y55" s="13" t="s">
        <v>196</v>
      </c>
      <c r="Z55" s="12">
        <v>11.9</v>
      </c>
      <c r="AA55" s="12">
        <v>13.1</v>
      </c>
      <c r="AB55" s="12">
        <v>9.6999999999999993</v>
      </c>
      <c r="AC55" s="11" t="s">
        <v>196</v>
      </c>
      <c r="AD55" s="12">
        <v>-0.6</v>
      </c>
      <c r="AE55" s="12">
        <v>-0.7</v>
      </c>
      <c r="AF55" s="12">
        <v>0.1</v>
      </c>
      <c r="AG55" s="12">
        <v>-1.4</v>
      </c>
      <c r="AH55" s="12"/>
      <c r="AI55" s="11" t="s">
        <v>324</v>
      </c>
      <c r="AJ55" s="11" t="s">
        <v>323</v>
      </c>
      <c r="AK55" s="11" t="s">
        <v>197</v>
      </c>
      <c r="AL55" s="8"/>
      <c r="AM55" s="8" t="s">
        <v>1870</v>
      </c>
      <c r="AN55" s="35" t="s">
        <v>1871</v>
      </c>
    </row>
    <row r="56" spans="1:40" s="5" customFormat="1">
      <c r="A56" s="28">
        <v>45606</v>
      </c>
      <c r="B56" s="26" t="s">
        <v>189</v>
      </c>
      <c r="C56" s="29" t="s">
        <v>215</v>
      </c>
      <c r="D56" s="30">
        <v>7.3668981481481488E-2</v>
      </c>
      <c r="E56" s="8" t="s">
        <v>917</v>
      </c>
      <c r="F56" s="10">
        <v>13.2</v>
      </c>
      <c r="G56" s="10">
        <v>11.3</v>
      </c>
      <c r="H56" s="10">
        <v>11.6</v>
      </c>
      <c r="I56" s="10">
        <v>12.2</v>
      </c>
      <c r="J56" s="10">
        <v>12</v>
      </c>
      <c r="K56" s="10">
        <v>12</v>
      </c>
      <c r="L56" s="10">
        <v>11.5</v>
      </c>
      <c r="M56" s="10">
        <v>11.3</v>
      </c>
      <c r="N56" s="10">
        <v>11.4</v>
      </c>
      <c r="O56" s="31">
        <f t="shared" si="10"/>
        <v>36.1</v>
      </c>
      <c r="P56" s="31">
        <f t="shared" si="11"/>
        <v>36.200000000000003</v>
      </c>
      <c r="Q56" s="31">
        <f t="shared" si="12"/>
        <v>34.200000000000003</v>
      </c>
      <c r="R56" s="32">
        <f t="shared" si="13"/>
        <v>60.3</v>
      </c>
      <c r="S56" s="32">
        <f t="shared" si="14"/>
        <v>58.199999999999996</v>
      </c>
      <c r="T56" s="11" t="s">
        <v>219</v>
      </c>
      <c r="U56" s="11" t="s">
        <v>220</v>
      </c>
      <c r="V56" s="13" t="s">
        <v>247</v>
      </c>
      <c r="W56" s="13" t="s">
        <v>368</v>
      </c>
      <c r="X56" s="13" t="s">
        <v>234</v>
      </c>
      <c r="Y56" s="13" t="s">
        <v>196</v>
      </c>
      <c r="Z56" s="12">
        <v>11.9</v>
      </c>
      <c r="AA56" s="12">
        <v>13.1</v>
      </c>
      <c r="AB56" s="12">
        <v>9.6999999999999993</v>
      </c>
      <c r="AC56" s="11" t="s">
        <v>196</v>
      </c>
      <c r="AD56" s="12">
        <v>0.2</v>
      </c>
      <c r="AE56" s="12">
        <v>-0.5</v>
      </c>
      <c r="AF56" s="12">
        <v>1.1000000000000001</v>
      </c>
      <c r="AG56" s="12">
        <v>-1.4</v>
      </c>
      <c r="AH56" s="12"/>
      <c r="AI56" s="11" t="s">
        <v>328</v>
      </c>
      <c r="AJ56" s="11" t="s">
        <v>324</v>
      </c>
      <c r="AK56" s="11" t="s">
        <v>180</v>
      </c>
      <c r="AL56" s="8"/>
      <c r="AM56" s="8" t="s">
        <v>1874</v>
      </c>
      <c r="AN56" s="35" t="s">
        <v>1875</v>
      </c>
    </row>
    <row r="57" spans="1:40" s="5" customFormat="1">
      <c r="A57" s="28">
        <v>45606</v>
      </c>
      <c r="B57" s="27" t="s">
        <v>186</v>
      </c>
      <c r="C57" s="29" t="s">
        <v>215</v>
      </c>
      <c r="D57" s="30">
        <v>7.4340277777777783E-2</v>
      </c>
      <c r="E57" s="8" t="s">
        <v>1832</v>
      </c>
      <c r="F57" s="10">
        <v>12.5</v>
      </c>
      <c r="G57" s="10">
        <v>11.4</v>
      </c>
      <c r="H57" s="10">
        <v>12.2</v>
      </c>
      <c r="I57" s="10">
        <v>12.4</v>
      </c>
      <c r="J57" s="10">
        <v>12</v>
      </c>
      <c r="K57" s="10">
        <v>12.3</v>
      </c>
      <c r="L57" s="10">
        <v>11.7</v>
      </c>
      <c r="M57" s="10">
        <v>11.2</v>
      </c>
      <c r="N57" s="10">
        <v>11.6</v>
      </c>
      <c r="O57" s="31">
        <f t="shared" si="10"/>
        <v>36.099999999999994</v>
      </c>
      <c r="P57" s="31">
        <f t="shared" si="11"/>
        <v>36.700000000000003</v>
      </c>
      <c r="Q57" s="31">
        <f t="shared" si="12"/>
        <v>34.5</v>
      </c>
      <c r="R57" s="32">
        <f t="shared" si="13"/>
        <v>60.499999999999993</v>
      </c>
      <c r="S57" s="32">
        <f t="shared" si="14"/>
        <v>58.800000000000004</v>
      </c>
      <c r="T57" s="11" t="s">
        <v>219</v>
      </c>
      <c r="U57" s="11" t="s">
        <v>220</v>
      </c>
      <c r="V57" s="13" t="s">
        <v>580</v>
      </c>
      <c r="W57" s="13" t="s">
        <v>412</v>
      </c>
      <c r="X57" s="13" t="s">
        <v>246</v>
      </c>
      <c r="Y57" s="13" t="s">
        <v>196</v>
      </c>
      <c r="Z57" s="12">
        <v>11.9</v>
      </c>
      <c r="AA57" s="12">
        <v>13.1</v>
      </c>
      <c r="AB57" s="12">
        <v>9.6999999999999993</v>
      </c>
      <c r="AC57" s="11" t="s">
        <v>196</v>
      </c>
      <c r="AD57" s="12">
        <v>-0.4</v>
      </c>
      <c r="AE57" s="12">
        <v>-0.6</v>
      </c>
      <c r="AF57" s="12">
        <v>0.4</v>
      </c>
      <c r="AG57" s="12">
        <v>-1.4</v>
      </c>
      <c r="AH57" s="12"/>
      <c r="AI57" s="11" t="s">
        <v>323</v>
      </c>
      <c r="AJ57" s="11" t="s">
        <v>324</v>
      </c>
      <c r="AK57" s="11" t="s">
        <v>197</v>
      </c>
      <c r="AL57" s="8"/>
      <c r="AM57" s="8" t="s">
        <v>1878</v>
      </c>
      <c r="AN57" s="35" t="s">
        <v>1879</v>
      </c>
    </row>
    <row r="58" spans="1:40" s="5" customFormat="1">
      <c r="A58" s="28">
        <v>45612</v>
      </c>
      <c r="B58" s="27" t="s">
        <v>1447</v>
      </c>
      <c r="C58" s="29" t="s">
        <v>215</v>
      </c>
      <c r="D58" s="30">
        <v>7.3703703703703702E-2</v>
      </c>
      <c r="E58" s="8" t="s">
        <v>1253</v>
      </c>
      <c r="F58" s="10">
        <v>12.7</v>
      </c>
      <c r="G58" s="10">
        <v>11.2</v>
      </c>
      <c r="H58" s="10">
        <v>12.2</v>
      </c>
      <c r="I58" s="10">
        <v>12.4</v>
      </c>
      <c r="J58" s="10">
        <v>12.4</v>
      </c>
      <c r="K58" s="10">
        <v>12.5</v>
      </c>
      <c r="L58" s="10">
        <v>11.3</v>
      </c>
      <c r="M58" s="10">
        <v>10.9</v>
      </c>
      <c r="N58" s="10">
        <v>11.2</v>
      </c>
      <c r="O58" s="31">
        <f t="shared" ref="O58:O59" si="15">SUM(F58:H58)</f>
        <v>36.099999999999994</v>
      </c>
      <c r="P58" s="31">
        <f t="shared" ref="P58:P59" si="16">SUM(I58:K58)</f>
        <v>37.299999999999997</v>
      </c>
      <c r="Q58" s="31">
        <f t="shared" ref="Q58:Q59" si="17">SUM(L58:N58)</f>
        <v>33.400000000000006</v>
      </c>
      <c r="R58" s="32">
        <f t="shared" ref="R58:R59" si="18">SUM(F58:J58)</f>
        <v>60.899999999999991</v>
      </c>
      <c r="S58" s="32">
        <f t="shared" ref="S58:S59" si="19">SUM(J58:N58)</f>
        <v>58.3</v>
      </c>
      <c r="T58" s="11" t="s">
        <v>219</v>
      </c>
      <c r="U58" s="11" t="s">
        <v>220</v>
      </c>
      <c r="V58" s="13" t="s">
        <v>367</v>
      </c>
      <c r="W58" s="13" t="s">
        <v>234</v>
      </c>
      <c r="X58" s="13" t="s">
        <v>1169</v>
      </c>
      <c r="Y58" s="13" t="s">
        <v>197</v>
      </c>
      <c r="Z58" s="12">
        <v>16.3</v>
      </c>
      <c r="AA58" s="12">
        <v>17.2</v>
      </c>
      <c r="AB58" s="12">
        <v>9.4</v>
      </c>
      <c r="AC58" s="11" t="s">
        <v>201</v>
      </c>
      <c r="AD58" s="12">
        <v>-0.5</v>
      </c>
      <c r="AE58" s="12">
        <v>-1</v>
      </c>
      <c r="AF58" s="12">
        <v>0.5</v>
      </c>
      <c r="AG58" s="12">
        <v>-2</v>
      </c>
      <c r="AH58" s="12"/>
      <c r="AI58" s="11" t="s">
        <v>323</v>
      </c>
      <c r="AJ58" s="11" t="s">
        <v>324</v>
      </c>
      <c r="AK58" s="11" t="s">
        <v>197</v>
      </c>
      <c r="AL58" s="8"/>
      <c r="AM58" s="8"/>
      <c r="AN58" s="35"/>
    </row>
    <row r="59" spans="1:40" s="5" customFormat="1">
      <c r="A59" s="28">
        <v>45613</v>
      </c>
      <c r="B59" s="26" t="s">
        <v>1370</v>
      </c>
      <c r="C59" s="29" t="s">
        <v>215</v>
      </c>
      <c r="D59" s="30">
        <v>7.3020833333333326E-2</v>
      </c>
      <c r="E59" s="8" t="s">
        <v>1894</v>
      </c>
      <c r="F59" s="10">
        <v>12.7</v>
      </c>
      <c r="G59" s="10">
        <v>10.9</v>
      </c>
      <c r="H59" s="10">
        <v>11.7</v>
      </c>
      <c r="I59" s="10">
        <v>11.9</v>
      </c>
      <c r="J59" s="10">
        <v>12.1</v>
      </c>
      <c r="K59" s="10">
        <v>12.1</v>
      </c>
      <c r="L59" s="10">
        <v>11.3</v>
      </c>
      <c r="M59" s="10">
        <v>11.6</v>
      </c>
      <c r="N59" s="10">
        <v>11.6</v>
      </c>
      <c r="O59" s="31">
        <f t="shared" si="15"/>
        <v>35.299999999999997</v>
      </c>
      <c r="P59" s="31">
        <f t="shared" si="16"/>
        <v>36.1</v>
      </c>
      <c r="Q59" s="31">
        <f t="shared" si="17"/>
        <v>34.5</v>
      </c>
      <c r="R59" s="32">
        <f t="shared" si="18"/>
        <v>59.3</v>
      </c>
      <c r="S59" s="32">
        <f t="shared" si="19"/>
        <v>58.7</v>
      </c>
      <c r="T59" s="11" t="s">
        <v>213</v>
      </c>
      <c r="U59" s="11" t="s">
        <v>220</v>
      </c>
      <c r="V59" s="13" t="s">
        <v>580</v>
      </c>
      <c r="W59" s="13" t="s">
        <v>237</v>
      </c>
      <c r="X59" s="13" t="s">
        <v>248</v>
      </c>
      <c r="Y59" s="13" t="s">
        <v>197</v>
      </c>
      <c r="Z59" s="12">
        <v>16.2</v>
      </c>
      <c r="AA59" s="12">
        <v>16.600000000000001</v>
      </c>
      <c r="AB59" s="12">
        <v>9.6</v>
      </c>
      <c r="AC59" s="11" t="s">
        <v>201</v>
      </c>
      <c r="AD59" s="12">
        <v>-2.8</v>
      </c>
      <c r="AE59" s="12">
        <v>-0.3</v>
      </c>
      <c r="AF59" s="12">
        <v>-1.1000000000000001</v>
      </c>
      <c r="AG59" s="12">
        <v>-2</v>
      </c>
      <c r="AH59" s="12" t="s">
        <v>329</v>
      </c>
      <c r="AI59" s="11" t="s">
        <v>523</v>
      </c>
      <c r="AJ59" s="11" t="s">
        <v>324</v>
      </c>
      <c r="AK59" s="11" t="s">
        <v>197</v>
      </c>
      <c r="AL59" s="8"/>
      <c r="AM59" s="8" t="s">
        <v>1941</v>
      </c>
      <c r="AN59" s="35" t="s">
        <v>1942</v>
      </c>
    </row>
    <row r="60" spans="1:40" s="5" customFormat="1">
      <c r="A60" s="28">
        <v>45619</v>
      </c>
      <c r="B60" s="27" t="s">
        <v>1370</v>
      </c>
      <c r="C60" s="29" t="s">
        <v>215</v>
      </c>
      <c r="D60" s="30">
        <v>7.5011574074074078E-2</v>
      </c>
      <c r="E60" s="8" t="s">
        <v>1956</v>
      </c>
      <c r="F60" s="10">
        <v>12.8</v>
      </c>
      <c r="G60" s="10">
        <v>11.5</v>
      </c>
      <c r="H60" s="10">
        <v>12.1</v>
      </c>
      <c r="I60" s="10">
        <v>12.3</v>
      </c>
      <c r="J60" s="10">
        <v>12.4</v>
      </c>
      <c r="K60" s="10">
        <v>12.5</v>
      </c>
      <c r="L60" s="10">
        <v>11.5</v>
      </c>
      <c r="M60" s="10">
        <v>11.3</v>
      </c>
      <c r="N60" s="10">
        <v>11.7</v>
      </c>
      <c r="O60" s="31">
        <f t="shared" ref="O60:O61" si="20">SUM(F60:H60)</f>
        <v>36.4</v>
      </c>
      <c r="P60" s="31">
        <f t="shared" ref="P60:P61" si="21">SUM(I60:K60)</f>
        <v>37.200000000000003</v>
      </c>
      <c r="Q60" s="31">
        <f t="shared" ref="Q60:Q61" si="22">SUM(L60:N60)</f>
        <v>34.5</v>
      </c>
      <c r="R60" s="32">
        <f t="shared" ref="R60:R61" si="23">SUM(F60:J60)</f>
        <v>61.1</v>
      </c>
      <c r="S60" s="32">
        <f t="shared" ref="S60:S61" si="24">SUM(J60:N60)</f>
        <v>59.400000000000006</v>
      </c>
      <c r="T60" s="11" t="s">
        <v>219</v>
      </c>
      <c r="U60" s="11" t="s">
        <v>220</v>
      </c>
      <c r="V60" s="13" t="s">
        <v>280</v>
      </c>
      <c r="W60" s="13" t="s">
        <v>246</v>
      </c>
      <c r="X60" s="13" t="s">
        <v>234</v>
      </c>
      <c r="Y60" s="13" t="s">
        <v>197</v>
      </c>
      <c r="Z60" s="12">
        <v>16.3</v>
      </c>
      <c r="AA60" s="12">
        <v>17.100000000000001</v>
      </c>
      <c r="AB60" s="12">
        <v>9.5</v>
      </c>
      <c r="AC60" s="11" t="s">
        <v>196</v>
      </c>
      <c r="AD60" s="12">
        <v>-0.6</v>
      </c>
      <c r="AE60" s="12">
        <v>-0.7</v>
      </c>
      <c r="AF60" s="12">
        <v>0.1</v>
      </c>
      <c r="AG60" s="12">
        <v>-1.4</v>
      </c>
      <c r="AH60" s="12"/>
      <c r="AI60" s="11" t="s">
        <v>324</v>
      </c>
      <c r="AJ60" s="11" t="s">
        <v>324</v>
      </c>
      <c r="AK60" s="11" t="s">
        <v>197</v>
      </c>
      <c r="AL60" s="8"/>
      <c r="AM60" s="8" t="s">
        <v>1955</v>
      </c>
      <c r="AN60" s="35" t="s">
        <v>2015</v>
      </c>
    </row>
    <row r="61" spans="1:40" s="5" customFormat="1">
      <c r="A61" s="28">
        <v>45620</v>
      </c>
      <c r="B61" s="27" t="s">
        <v>1141</v>
      </c>
      <c r="C61" s="29" t="s">
        <v>215</v>
      </c>
      <c r="D61" s="30">
        <v>7.4999999999999997E-2</v>
      </c>
      <c r="E61" s="8" t="s">
        <v>1986</v>
      </c>
      <c r="F61" s="10">
        <v>13</v>
      </c>
      <c r="G61" s="10">
        <v>11.2</v>
      </c>
      <c r="H61" s="10">
        <v>11.8</v>
      </c>
      <c r="I61" s="10">
        <v>12.3</v>
      </c>
      <c r="J61" s="10">
        <v>12.4</v>
      </c>
      <c r="K61" s="10">
        <v>12.7</v>
      </c>
      <c r="L61" s="10">
        <v>11.8</v>
      </c>
      <c r="M61" s="10">
        <v>11.3</v>
      </c>
      <c r="N61" s="10">
        <v>11.5</v>
      </c>
      <c r="O61" s="31">
        <f t="shared" si="20"/>
        <v>36</v>
      </c>
      <c r="P61" s="31">
        <f t="shared" si="21"/>
        <v>37.400000000000006</v>
      </c>
      <c r="Q61" s="31">
        <f t="shared" si="22"/>
        <v>34.6</v>
      </c>
      <c r="R61" s="32">
        <f t="shared" si="23"/>
        <v>60.699999999999996</v>
      </c>
      <c r="S61" s="32">
        <f t="shared" si="24"/>
        <v>59.7</v>
      </c>
      <c r="T61" s="11" t="s">
        <v>219</v>
      </c>
      <c r="U61" s="11" t="s">
        <v>220</v>
      </c>
      <c r="V61" s="13" t="s">
        <v>237</v>
      </c>
      <c r="W61" s="13" t="s">
        <v>272</v>
      </c>
      <c r="X61" s="13" t="s">
        <v>237</v>
      </c>
      <c r="Y61" s="13" t="s">
        <v>197</v>
      </c>
      <c r="Z61" s="12">
        <v>16.7</v>
      </c>
      <c r="AA61" s="12">
        <v>17.3</v>
      </c>
      <c r="AB61" s="12">
        <v>9.4</v>
      </c>
      <c r="AC61" s="11" t="s">
        <v>201</v>
      </c>
      <c r="AD61" s="12">
        <v>-1</v>
      </c>
      <c r="AE61" s="12">
        <v>-0.7</v>
      </c>
      <c r="AF61" s="12" t="s">
        <v>326</v>
      </c>
      <c r="AG61" s="12">
        <v>-1.7</v>
      </c>
      <c r="AH61" s="12"/>
      <c r="AI61" s="11" t="s">
        <v>324</v>
      </c>
      <c r="AJ61" s="11" t="s">
        <v>324</v>
      </c>
      <c r="AK61" s="11" t="s">
        <v>197</v>
      </c>
      <c r="AL61" s="8"/>
      <c r="AM61" s="8" t="s">
        <v>2017</v>
      </c>
      <c r="AN61" s="35" t="s">
        <v>2018</v>
      </c>
    </row>
  </sheetData>
  <autoFilter ref="A1:AM5" xr:uid="{00000000-0009-0000-0000-000003000000}"/>
  <phoneticPr fontId="13"/>
  <conditionalFormatting sqref="F2:N3">
    <cfRule type="colorScale" priority="1317">
      <colorScale>
        <cfvo type="min"/>
        <cfvo type="percentile" val="50"/>
        <cfvo type="max"/>
        <color rgb="FFF8696B"/>
        <color rgb="FFFFEB84"/>
        <color rgb="FF63BE7B"/>
      </colorScale>
    </cfRule>
  </conditionalFormatting>
  <conditionalFormatting sqref="F4:N4">
    <cfRule type="colorScale" priority="1307">
      <colorScale>
        <cfvo type="min"/>
        <cfvo type="percentile" val="50"/>
        <cfvo type="max"/>
        <color rgb="FFF8696B"/>
        <color rgb="FFFFEB84"/>
        <color rgb="FF63BE7B"/>
      </colorScale>
    </cfRule>
  </conditionalFormatting>
  <conditionalFormatting sqref="F5:N5">
    <cfRule type="colorScale" priority="945">
      <colorScale>
        <cfvo type="min"/>
        <cfvo type="percentile" val="50"/>
        <cfvo type="max"/>
        <color rgb="FFF8696B"/>
        <color rgb="FFFFEB84"/>
        <color rgb="FF63BE7B"/>
      </colorScale>
    </cfRule>
  </conditionalFormatting>
  <conditionalFormatting sqref="F6:N7">
    <cfRule type="colorScale" priority="95">
      <colorScale>
        <cfvo type="min"/>
        <cfvo type="percentile" val="50"/>
        <cfvo type="max"/>
        <color rgb="FFF8696B"/>
        <color rgb="FFFFEB84"/>
        <color rgb="FF63BE7B"/>
      </colorScale>
    </cfRule>
  </conditionalFormatting>
  <conditionalFormatting sqref="F8:N10">
    <cfRule type="colorScale" priority="91">
      <colorScale>
        <cfvo type="min"/>
        <cfvo type="percentile" val="50"/>
        <cfvo type="max"/>
        <color rgb="FFF8696B"/>
        <color rgb="FFFFEB84"/>
        <color rgb="FF63BE7B"/>
      </colorScale>
    </cfRule>
  </conditionalFormatting>
  <conditionalFormatting sqref="F11:N11">
    <cfRule type="colorScale" priority="87">
      <colorScale>
        <cfvo type="min"/>
        <cfvo type="percentile" val="50"/>
        <cfvo type="max"/>
        <color rgb="FFF8696B"/>
        <color rgb="FFFFEB84"/>
        <color rgb="FF63BE7B"/>
      </colorScale>
    </cfRule>
  </conditionalFormatting>
  <conditionalFormatting sqref="F12:N14">
    <cfRule type="colorScale" priority="83">
      <colorScale>
        <cfvo type="min"/>
        <cfvo type="percentile" val="50"/>
        <cfvo type="max"/>
        <color rgb="FFF8696B"/>
        <color rgb="FFFFEB84"/>
        <color rgb="FF63BE7B"/>
      </colorScale>
    </cfRule>
  </conditionalFormatting>
  <conditionalFormatting sqref="F15:N16">
    <cfRule type="colorScale" priority="79">
      <colorScale>
        <cfvo type="min"/>
        <cfvo type="percentile" val="50"/>
        <cfvo type="max"/>
        <color rgb="FFF8696B"/>
        <color rgb="FFFFEB84"/>
        <color rgb="FF63BE7B"/>
      </colorScale>
    </cfRule>
  </conditionalFormatting>
  <conditionalFormatting sqref="F17:N18">
    <cfRule type="colorScale" priority="75">
      <colorScale>
        <cfvo type="min"/>
        <cfvo type="percentile" val="50"/>
        <cfvo type="max"/>
        <color rgb="FFF8696B"/>
        <color rgb="FFFFEB84"/>
        <color rgb="FF63BE7B"/>
      </colorScale>
    </cfRule>
  </conditionalFormatting>
  <conditionalFormatting sqref="F19:N19">
    <cfRule type="colorScale" priority="71">
      <colorScale>
        <cfvo type="min"/>
        <cfvo type="percentile" val="50"/>
        <cfvo type="max"/>
        <color rgb="FFF8696B"/>
        <color rgb="FFFFEB84"/>
        <color rgb="FF63BE7B"/>
      </colorScale>
    </cfRule>
  </conditionalFormatting>
  <conditionalFormatting sqref="F20:N22">
    <cfRule type="colorScale" priority="67">
      <colorScale>
        <cfvo type="min"/>
        <cfvo type="percentile" val="50"/>
        <cfvo type="max"/>
        <color rgb="FFF8696B"/>
        <color rgb="FFFFEB84"/>
        <color rgb="FF63BE7B"/>
      </colorScale>
    </cfRule>
  </conditionalFormatting>
  <conditionalFormatting sqref="F23:N23">
    <cfRule type="colorScale" priority="63">
      <colorScale>
        <cfvo type="min"/>
        <cfvo type="percentile" val="50"/>
        <cfvo type="max"/>
        <color rgb="FFF8696B"/>
        <color rgb="FFFFEB84"/>
        <color rgb="FF63BE7B"/>
      </colorScale>
    </cfRule>
  </conditionalFormatting>
  <conditionalFormatting sqref="F24:N27">
    <cfRule type="colorScale" priority="56">
      <colorScale>
        <cfvo type="min"/>
        <cfvo type="percentile" val="50"/>
        <cfvo type="max"/>
        <color rgb="FFF8696B"/>
        <color rgb="FFFFEB84"/>
        <color rgb="FF63BE7B"/>
      </colorScale>
    </cfRule>
  </conditionalFormatting>
  <conditionalFormatting sqref="F28:N29">
    <cfRule type="colorScale" priority="52">
      <colorScale>
        <cfvo type="min"/>
        <cfvo type="percentile" val="50"/>
        <cfvo type="max"/>
        <color rgb="FFF8696B"/>
        <color rgb="FFFFEB84"/>
        <color rgb="FF63BE7B"/>
      </colorScale>
    </cfRule>
  </conditionalFormatting>
  <conditionalFormatting sqref="F30:N31">
    <cfRule type="colorScale" priority="48">
      <colorScale>
        <cfvo type="min"/>
        <cfvo type="percentile" val="50"/>
        <cfvo type="max"/>
        <color rgb="FFF8696B"/>
        <color rgb="FFFFEB84"/>
        <color rgb="FF63BE7B"/>
      </colorScale>
    </cfRule>
  </conditionalFormatting>
  <conditionalFormatting sqref="F32:N32">
    <cfRule type="colorScale" priority="44">
      <colorScale>
        <cfvo type="min"/>
        <cfvo type="percentile" val="50"/>
        <cfvo type="max"/>
        <color rgb="FFF8696B"/>
        <color rgb="FFFFEB84"/>
        <color rgb="FF63BE7B"/>
      </colorScale>
    </cfRule>
  </conditionalFormatting>
  <conditionalFormatting sqref="F33:N34">
    <cfRule type="colorScale" priority="40">
      <colorScale>
        <cfvo type="min"/>
        <cfvo type="percentile" val="50"/>
        <cfvo type="max"/>
        <color rgb="FFF8696B"/>
        <color rgb="FFFFEB84"/>
        <color rgb="FF63BE7B"/>
      </colorScale>
    </cfRule>
  </conditionalFormatting>
  <conditionalFormatting sqref="F35:N38">
    <cfRule type="colorScale" priority="36">
      <colorScale>
        <cfvo type="min"/>
        <cfvo type="percentile" val="50"/>
        <cfvo type="max"/>
        <color rgb="FFF8696B"/>
        <color rgb="FFFFEB84"/>
        <color rgb="FF63BE7B"/>
      </colorScale>
    </cfRule>
  </conditionalFormatting>
  <conditionalFormatting sqref="F39:N42">
    <cfRule type="colorScale" priority="32">
      <colorScale>
        <cfvo type="min"/>
        <cfvo type="percentile" val="50"/>
        <cfvo type="max"/>
        <color rgb="FFF8696B"/>
        <color rgb="FFFFEB84"/>
        <color rgb="FF63BE7B"/>
      </colorScale>
    </cfRule>
  </conditionalFormatting>
  <conditionalFormatting sqref="F43:N45">
    <cfRule type="colorScale" priority="28">
      <colorScale>
        <cfvo type="min"/>
        <cfvo type="percentile" val="50"/>
        <cfvo type="max"/>
        <color rgb="FFF8696B"/>
        <color rgb="FFFFEB84"/>
        <color rgb="FF63BE7B"/>
      </colorScale>
    </cfRule>
  </conditionalFormatting>
  <conditionalFormatting sqref="F46:N49">
    <cfRule type="colorScale" priority="24">
      <colorScale>
        <cfvo type="min"/>
        <cfvo type="percentile" val="50"/>
        <cfvo type="max"/>
        <color rgb="FFF8696B"/>
        <color rgb="FFFFEB84"/>
        <color rgb="FF63BE7B"/>
      </colorScale>
    </cfRule>
  </conditionalFormatting>
  <conditionalFormatting sqref="F50:N52">
    <cfRule type="colorScale" priority="20">
      <colorScale>
        <cfvo type="min"/>
        <cfvo type="percentile" val="50"/>
        <cfvo type="max"/>
        <color rgb="FFF8696B"/>
        <color rgb="FFFFEB84"/>
        <color rgb="FF63BE7B"/>
      </colorScale>
    </cfRule>
  </conditionalFormatting>
  <conditionalFormatting sqref="F53:N57">
    <cfRule type="colorScale" priority="16">
      <colorScale>
        <cfvo type="min"/>
        <cfvo type="percentile" val="50"/>
        <cfvo type="max"/>
        <color rgb="FFF8696B"/>
        <color rgb="FFFFEB84"/>
        <color rgb="FF63BE7B"/>
      </colorScale>
    </cfRule>
  </conditionalFormatting>
  <conditionalFormatting sqref="F58:N58">
    <cfRule type="colorScale" priority="5">
      <colorScale>
        <cfvo type="min"/>
        <cfvo type="percentile" val="50"/>
        <cfvo type="max"/>
        <color rgb="FFF8696B"/>
        <color rgb="FFFFEB84"/>
        <color rgb="FF63BE7B"/>
      </colorScale>
    </cfRule>
  </conditionalFormatting>
  <conditionalFormatting sqref="F59:N59">
    <cfRule type="colorScale" priority="6">
      <colorScale>
        <cfvo type="min"/>
        <cfvo type="percentile" val="50"/>
        <cfvo type="max"/>
        <color rgb="FFF8696B"/>
        <color rgb="FFFFEB84"/>
        <color rgb="FF63BE7B"/>
      </colorScale>
    </cfRule>
  </conditionalFormatting>
  <conditionalFormatting sqref="F60:N61">
    <cfRule type="colorScale" priority="1">
      <colorScale>
        <cfvo type="min"/>
        <cfvo type="percentile" val="50"/>
        <cfvo type="max"/>
        <color rgb="FFF8696B"/>
        <color rgb="FFFFEB84"/>
        <color rgb="FF63BE7B"/>
      </colorScale>
    </cfRule>
  </conditionalFormatting>
  <conditionalFormatting sqref="AC2:AC61">
    <cfRule type="containsText" dxfId="117" priority="15" operator="containsText" text="A">
      <formula>NOT(ISERROR(SEARCH("A",AC2)))</formula>
    </cfRule>
    <cfRule type="containsText" dxfId="116" priority="14" operator="containsText" text="B">
      <formula>NOT(ISERROR(SEARCH("B",AC2)))</formula>
    </cfRule>
    <cfRule type="containsText" dxfId="115" priority="13" operator="containsText" text="E">
      <formula>NOT(ISERROR(SEARCH("E",AC2)))</formula>
    </cfRule>
    <cfRule type="containsText" dxfId="114" priority="12" operator="containsText" text="F">
      <formula>NOT(ISERROR(SEARCH("F",AC2)))</formula>
    </cfRule>
    <cfRule type="containsText" dxfId="113" priority="11" operator="containsText" text="S">
      <formula>NOT(ISERROR(SEARCH("S",AC2)))</formula>
    </cfRule>
    <cfRule type="containsText" dxfId="112" priority="10" operator="containsText" text="D">
      <formula>NOT(ISERROR(SEARCH("D",AC2)))</formula>
    </cfRule>
  </conditionalFormatting>
  <conditionalFormatting sqref="AI2:AL61">
    <cfRule type="containsText" dxfId="111" priority="4" operator="containsText" text="A">
      <formula>NOT(ISERROR(SEARCH("A",AI2)))</formula>
    </cfRule>
    <cfRule type="containsText" dxfId="110" priority="3" operator="containsText" text="B">
      <formula>NOT(ISERROR(SEARCH("B",AI2)))</formula>
    </cfRule>
    <cfRule type="containsText" dxfId="109" priority="2" operator="containsText" text="E">
      <formula>NOT(ISERROR(SEARCH("E",AI2)))</formula>
    </cfRule>
  </conditionalFormatting>
  <dataValidations count="1">
    <dataValidation type="list" allowBlank="1" showInputMessage="1" showErrorMessage="1" sqref="AL2:AL61"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46:S49 O50:S52 O53:S57 O58:S59 O62:S62 O60:S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1"/>
  <sheetViews>
    <sheetView workbookViewId="0">
      <pane xSplit="5" ySplit="1" topLeftCell="AB17" activePane="bottomRight" state="frozen"/>
      <selection activeCell="E24" sqref="E24"/>
      <selection pane="topRight" activeCell="E24" sqref="E24"/>
      <selection pane="bottomLeft" activeCell="E24" sqref="E24"/>
      <selection pane="bottomRight" activeCell="AD42" sqref="AD42"/>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P31" si="5">SUM(F23:H23)</f>
        <v>34.799999999999997</v>
      </c>
      <c r="Q23" s="31">
        <f t="shared" ref="Q23:Q31" si="6">SUM(I23:L23)</f>
        <v>47.3</v>
      </c>
      <c r="R23" s="31">
        <f t="shared" ref="R23:R31" si="7">SUM(M23:O23)</f>
        <v>35.299999999999997</v>
      </c>
      <c r="S23" s="32">
        <f t="shared" ref="S23:S31" si="8">SUM(F23:J23)</f>
        <v>58.3</v>
      </c>
      <c r="T23" s="32">
        <f t="shared" ref="T23:T31"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 t="shared" si="5"/>
        <v>35.299999999999997</v>
      </c>
      <c r="Q24" s="31">
        <f t="shared" si="6"/>
        <v>48.699999999999996</v>
      </c>
      <c r="R24" s="31">
        <f t="shared" si="7"/>
        <v>34.700000000000003</v>
      </c>
      <c r="S24" s="32">
        <f t="shared" si="8"/>
        <v>59.199999999999996</v>
      </c>
      <c r="T24" s="32">
        <f t="shared" si="9"/>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 t="shared" si="5"/>
        <v>37.900000000000006</v>
      </c>
      <c r="Q25" s="31">
        <f t="shared" si="6"/>
        <v>50.3</v>
      </c>
      <c r="R25" s="31">
        <f t="shared" si="7"/>
        <v>34.200000000000003</v>
      </c>
      <c r="S25" s="32">
        <f t="shared" si="8"/>
        <v>63.000000000000007</v>
      </c>
      <c r="T25" s="32">
        <f t="shared" si="9"/>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 t="shared" si="5"/>
        <v>37.4</v>
      </c>
      <c r="Q26" s="31">
        <f t="shared" si="6"/>
        <v>49.5</v>
      </c>
      <c r="R26" s="31">
        <f t="shared" si="7"/>
        <v>33.799999999999997</v>
      </c>
      <c r="S26" s="32">
        <f t="shared" si="8"/>
        <v>62.599999999999994</v>
      </c>
      <c r="T26" s="32">
        <f t="shared" si="9"/>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 t="shared" si="5"/>
        <v>37.4</v>
      </c>
      <c r="Q27" s="31">
        <f t="shared" si="6"/>
        <v>49.2</v>
      </c>
      <c r="R27" s="31">
        <f t="shared" si="7"/>
        <v>33.9</v>
      </c>
      <c r="S27" s="32">
        <f t="shared" si="8"/>
        <v>62.8</v>
      </c>
      <c r="T27" s="32">
        <f t="shared" si="9"/>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row r="28" spans="1:41" s="5" customFormat="1">
      <c r="A28" s="6">
        <v>45591</v>
      </c>
      <c r="B28" s="38" t="s">
        <v>1370</v>
      </c>
      <c r="C28" s="39" t="s">
        <v>215</v>
      </c>
      <c r="D28" s="40">
        <v>8.6805555555555552E-2</v>
      </c>
      <c r="E28" s="8" t="s">
        <v>1672</v>
      </c>
      <c r="F28" s="10">
        <v>13.5</v>
      </c>
      <c r="G28" s="10">
        <v>12.7</v>
      </c>
      <c r="H28" s="10">
        <v>13</v>
      </c>
      <c r="I28" s="10">
        <v>13.2</v>
      </c>
      <c r="J28" s="10">
        <v>13.3</v>
      </c>
      <c r="K28" s="10">
        <v>13.2</v>
      </c>
      <c r="L28" s="10">
        <v>12.7</v>
      </c>
      <c r="M28" s="10">
        <v>11.6</v>
      </c>
      <c r="N28" s="10">
        <v>10.8</v>
      </c>
      <c r="O28" s="10">
        <v>11</v>
      </c>
      <c r="P28" s="31">
        <f t="shared" si="5"/>
        <v>39.200000000000003</v>
      </c>
      <c r="Q28" s="31">
        <f t="shared" si="6"/>
        <v>52.400000000000006</v>
      </c>
      <c r="R28" s="31">
        <f t="shared" si="7"/>
        <v>33.4</v>
      </c>
      <c r="S28" s="32">
        <f t="shared" si="8"/>
        <v>65.7</v>
      </c>
      <c r="T28" s="32">
        <f t="shared" si="9"/>
        <v>59.3</v>
      </c>
      <c r="U28" s="11" t="s">
        <v>221</v>
      </c>
      <c r="V28" s="11" t="s">
        <v>220</v>
      </c>
      <c r="W28" s="13" t="s">
        <v>570</v>
      </c>
      <c r="X28" s="13" t="s">
        <v>570</v>
      </c>
      <c r="Y28" s="13" t="s">
        <v>270</v>
      </c>
      <c r="Z28" s="13" t="s">
        <v>196</v>
      </c>
      <c r="AA28" s="12">
        <v>13.5</v>
      </c>
      <c r="AB28" s="12">
        <v>14</v>
      </c>
      <c r="AC28" s="12">
        <v>9.5</v>
      </c>
      <c r="AD28" s="11" t="s">
        <v>201</v>
      </c>
      <c r="AE28" s="12">
        <v>3.1</v>
      </c>
      <c r="AF28" s="12">
        <v>-1.5</v>
      </c>
      <c r="AG28" s="12">
        <v>3.9</v>
      </c>
      <c r="AH28" s="12">
        <v>-2.2999999999999998</v>
      </c>
      <c r="AI28" s="12"/>
      <c r="AJ28" s="11" t="s">
        <v>328</v>
      </c>
      <c r="AK28" s="11" t="s">
        <v>323</v>
      </c>
      <c r="AL28" s="11" t="s">
        <v>197</v>
      </c>
      <c r="AM28" s="8"/>
      <c r="AN28" s="8" t="s">
        <v>1725</v>
      </c>
      <c r="AO28" s="35" t="s">
        <v>1724</v>
      </c>
    </row>
    <row r="29" spans="1:41" s="5" customFormat="1">
      <c r="A29" s="6">
        <v>45591</v>
      </c>
      <c r="B29" s="38" t="s">
        <v>186</v>
      </c>
      <c r="C29" s="39" t="s">
        <v>215</v>
      </c>
      <c r="D29" s="40">
        <v>8.2013888888888886E-2</v>
      </c>
      <c r="E29" s="8" t="s">
        <v>1678</v>
      </c>
      <c r="F29" s="10">
        <v>12.7</v>
      </c>
      <c r="G29" s="10">
        <v>11.1</v>
      </c>
      <c r="H29" s="10">
        <v>11.8</v>
      </c>
      <c r="I29" s="10">
        <v>11.9</v>
      </c>
      <c r="J29" s="10">
        <v>12.3</v>
      </c>
      <c r="K29" s="10">
        <v>12.5</v>
      </c>
      <c r="L29" s="10">
        <v>12.1</v>
      </c>
      <c r="M29" s="10">
        <v>12.2</v>
      </c>
      <c r="N29" s="10">
        <v>11</v>
      </c>
      <c r="O29" s="10">
        <v>11</v>
      </c>
      <c r="P29" s="31">
        <f t="shared" si="5"/>
        <v>35.599999999999994</v>
      </c>
      <c r="Q29" s="31">
        <f t="shared" si="6"/>
        <v>48.800000000000004</v>
      </c>
      <c r="R29" s="31">
        <f t="shared" si="7"/>
        <v>34.200000000000003</v>
      </c>
      <c r="S29" s="32">
        <f t="shared" si="8"/>
        <v>59.8</v>
      </c>
      <c r="T29" s="32">
        <f t="shared" si="9"/>
        <v>58.8</v>
      </c>
      <c r="U29" s="11" t="s">
        <v>213</v>
      </c>
      <c r="V29" s="11" t="s">
        <v>220</v>
      </c>
      <c r="W29" s="13" t="s">
        <v>280</v>
      </c>
      <c r="X29" s="13" t="s">
        <v>255</v>
      </c>
      <c r="Y29" s="13" t="s">
        <v>756</v>
      </c>
      <c r="Z29" s="13" t="s">
        <v>196</v>
      </c>
      <c r="AA29" s="12">
        <v>13.5</v>
      </c>
      <c r="AB29" s="12">
        <v>14</v>
      </c>
      <c r="AC29" s="12">
        <v>9.5</v>
      </c>
      <c r="AD29" s="11" t="s">
        <v>201</v>
      </c>
      <c r="AE29" s="12">
        <v>-2.2000000000000002</v>
      </c>
      <c r="AF29" s="12">
        <v>-0.6</v>
      </c>
      <c r="AG29" s="12">
        <v>-0.5</v>
      </c>
      <c r="AH29" s="12">
        <v>-2.2999999999999998</v>
      </c>
      <c r="AI29" s="12" t="s">
        <v>329</v>
      </c>
      <c r="AJ29" s="11" t="s">
        <v>327</v>
      </c>
      <c r="AK29" s="11" t="s">
        <v>324</v>
      </c>
      <c r="AL29" s="11" t="s">
        <v>197</v>
      </c>
      <c r="AM29" s="8"/>
      <c r="AN29" s="8" t="s">
        <v>1700</v>
      </c>
      <c r="AO29" s="35" t="s">
        <v>1701</v>
      </c>
    </row>
    <row r="30" spans="1:41" s="5" customFormat="1">
      <c r="A30" s="6">
        <v>45592</v>
      </c>
      <c r="B30" s="38" t="s">
        <v>1141</v>
      </c>
      <c r="C30" s="39" t="s">
        <v>215</v>
      </c>
      <c r="D30" s="40">
        <v>8.4108796296296293E-2</v>
      </c>
      <c r="E30" s="8" t="s">
        <v>1688</v>
      </c>
      <c r="F30" s="10">
        <v>13</v>
      </c>
      <c r="G30" s="10">
        <v>11.6</v>
      </c>
      <c r="H30" s="10">
        <v>12.6</v>
      </c>
      <c r="I30" s="10">
        <v>12.7</v>
      </c>
      <c r="J30" s="10">
        <v>12.8</v>
      </c>
      <c r="K30" s="10">
        <v>12.6</v>
      </c>
      <c r="L30" s="10">
        <v>12.4</v>
      </c>
      <c r="M30" s="10">
        <v>11.6</v>
      </c>
      <c r="N30" s="10">
        <v>11.3</v>
      </c>
      <c r="O30" s="10">
        <v>11.1</v>
      </c>
      <c r="P30" s="31">
        <f t="shared" si="5"/>
        <v>37.200000000000003</v>
      </c>
      <c r="Q30" s="31">
        <f t="shared" si="6"/>
        <v>50.5</v>
      </c>
      <c r="R30" s="31">
        <f t="shared" si="7"/>
        <v>34</v>
      </c>
      <c r="S30" s="32">
        <f t="shared" si="8"/>
        <v>62.7</v>
      </c>
      <c r="T30" s="32">
        <f t="shared" si="9"/>
        <v>59.000000000000007</v>
      </c>
      <c r="U30" s="11" t="s">
        <v>219</v>
      </c>
      <c r="V30" s="11" t="s">
        <v>230</v>
      </c>
      <c r="W30" s="13" t="s">
        <v>1174</v>
      </c>
      <c r="X30" s="13" t="s">
        <v>246</v>
      </c>
      <c r="Y30" s="13" t="s">
        <v>412</v>
      </c>
      <c r="Z30" s="13" t="s">
        <v>196</v>
      </c>
      <c r="AA30" s="12">
        <v>11.8</v>
      </c>
      <c r="AB30" s="12">
        <v>12.1</v>
      </c>
      <c r="AC30" s="12">
        <v>9.6</v>
      </c>
      <c r="AD30" s="11" t="s">
        <v>201</v>
      </c>
      <c r="AE30" s="12">
        <v>-0.5</v>
      </c>
      <c r="AF30" s="12">
        <v>-1</v>
      </c>
      <c r="AG30" s="12">
        <v>0.8</v>
      </c>
      <c r="AH30" s="12">
        <v>-2.2999999999999998</v>
      </c>
      <c r="AI30" s="12"/>
      <c r="AJ30" s="11" t="s">
        <v>323</v>
      </c>
      <c r="AK30" s="11" t="s">
        <v>324</v>
      </c>
      <c r="AL30" s="11" t="s">
        <v>196</v>
      </c>
      <c r="AM30" s="8"/>
      <c r="AN30" s="8" t="s">
        <v>1718</v>
      </c>
      <c r="AO30" s="35" t="s">
        <v>1729</v>
      </c>
    </row>
    <row r="31" spans="1:41" s="5" customFormat="1">
      <c r="A31" s="6">
        <v>45592</v>
      </c>
      <c r="B31" s="38" t="s">
        <v>179</v>
      </c>
      <c r="C31" s="39" t="s">
        <v>215</v>
      </c>
      <c r="D31" s="40">
        <v>8.1284722222222217E-2</v>
      </c>
      <c r="E31" s="8" t="s">
        <v>1692</v>
      </c>
      <c r="F31" s="10">
        <v>12.8</v>
      </c>
      <c r="G31" s="10">
        <v>11.5</v>
      </c>
      <c r="H31" s="10">
        <v>11.6</v>
      </c>
      <c r="I31" s="10">
        <v>12</v>
      </c>
      <c r="J31" s="10">
        <v>12</v>
      </c>
      <c r="K31" s="10">
        <v>11.9</v>
      </c>
      <c r="L31" s="10">
        <v>11.8</v>
      </c>
      <c r="M31" s="10">
        <v>11.1</v>
      </c>
      <c r="N31" s="10">
        <v>11.1</v>
      </c>
      <c r="O31" s="10">
        <v>11.5</v>
      </c>
      <c r="P31" s="31">
        <f t="shared" si="5"/>
        <v>35.9</v>
      </c>
      <c r="Q31" s="31">
        <f t="shared" si="6"/>
        <v>47.7</v>
      </c>
      <c r="R31" s="31">
        <f t="shared" si="7"/>
        <v>33.700000000000003</v>
      </c>
      <c r="S31" s="32">
        <f t="shared" si="8"/>
        <v>59.9</v>
      </c>
      <c r="T31" s="32">
        <f t="shared" si="9"/>
        <v>57.400000000000006</v>
      </c>
      <c r="U31" s="11" t="s">
        <v>219</v>
      </c>
      <c r="V31" s="11" t="s">
        <v>230</v>
      </c>
      <c r="W31" s="13" t="s">
        <v>222</v>
      </c>
      <c r="X31" s="13" t="s">
        <v>414</v>
      </c>
      <c r="Y31" s="13" t="s">
        <v>410</v>
      </c>
      <c r="Z31" s="13" t="s">
        <v>196</v>
      </c>
      <c r="AA31" s="12">
        <v>11.8</v>
      </c>
      <c r="AB31" s="12">
        <v>12.1</v>
      </c>
      <c r="AC31" s="12">
        <v>9.6</v>
      </c>
      <c r="AD31" s="11" t="s">
        <v>201</v>
      </c>
      <c r="AE31" s="12">
        <v>-1.1000000000000001</v>
      </c>
      <c r="AF31" s="12">
        <v>-0.6</v>
      </c>
      <c r="AG31" s="12">
        <v>0.6</v>
      </c>
      <c r="AH31" s="12">
        <v>-2.2999999999999998</v>
      </c>
      <c r="AI31" s="12"/>
      <c r="AJ31" s="11" t="s">
        <v>323</v>
      </c>
      <c r="AK31" s="11" t="s">
        <v>327</v>
      </c>
      <c r="AL31" s="11" t="s">
        <v>196</v>
      </c>
      <c r="AM31" s="8"/>
      <c r="AN31" s="8"/>
      <c r="AO31" s="35"/>
    </row>
    <row r="32" spans="1:41" s="5" customFormat="1">
      <c r="A32" s="6">
        <v>45598</v>
      </c>
      <c r="B32" s="38" t="s">
        <v>1141</v>
      </c>
      <c r="C32" s="39" t="s">
        <v>1152</v>
      </c>
      <c r="D32" s="40">
        <v>8.4733796296296293E-2</v>
      </c>
      <c r="E32" s="8" t="s">
        <v>1744</v>
      </c>
      <c r="F32" s="10">
        <v>13.2</v>
      </c>
      <c r="G32" s="10">
        <v>12.1</v>
      </c>
      <c r="H32" s="10">
        <v>12.1</v>
      </c>
      <c r="I32" s="10">
        <v>12.6</v>
      </c>
      <c r="J32" s="10">
        <v>12.5</v>
      </c>
      <c r="K32" s="10">
        <v>12.5</v>
      </c>
      <c r="L32" s="10">
        <v>12.4</v>
      </c>
      <c r="M32" s="10">
        <v>11.7</v>
      </c>
      <c r="N32" s="10">
        <v>11.4</v>
      </c>
      <c r="O32" s="10">
        <v>11.6</v>
      </c>
      <c r="P32" s="31">
        <f>SUM(F32:H32)</f>
        <v>37.4</v>
      </c>
      <c r="Q32" s="31">
        <f>SUM(I32:L32)</f>
        <v>50</v>
      </c>
      <c r="R32" s="31">
        <f>SUM(M32:O32)</f>
        <v>34.700000000000003</v>
      </c>
      <c r="S32" s="32">
        <f>SUM(F32:J32)</f>
        <v>62.5</v>
      </c>
      <c r="T32" s="32">
        <f>SUM(K32:O32)</f>
        <v>59.599999999999994</v>
      </c>
      <c r="U32" s="11" t="s">
        <v>219</v>
      </c>
      <c r="V32" s="11" t="s">
        <v>230</v>
      </c>
      <c r="W32" s="13" t="s">
        <v>237</v>
      </c>
      <c r="X32" s="13" t="s">
        <v>234</v>
      </c>
      <c r="Y32" s="13" t="s">
        <v>278</v>
      </c>
      <c r="Z32" s="13" t="s">
        <v>196</v>
      </c>
      <c r="AA32" s="12">
        <v>15.3</v>
      </c>
      <c r="AB32" s="12">
        <v>16.7</v>
      </c>
      <c r="AC32" s="12">
        <v>9.1</v>
      </c>
      <c r="AD32" s="11" t="s">
        <v>201</v>
      </c>
      <c r="AE32" s="12">
        <v>-0.1</v>
      </c>
      <c r="AF32" s="12">
        <v>-0.7</v>
      </c>
      <c r="AG32" s="12">
        <v>1</v>
      </c>
      <c r="AH32" s="12">
        <v>-1.8</v>
      </c>
      <c r="AI32" s="12" t="s">
        <v>329</v>
      </c>
      <c r="AJ32" s="11" t="s">
        <v>328</v>
      </c>
      <c r="AK32" s="11" t="s">
        <v>324</v>
      </c>
      <c r="AL32" s="11" t="s">
        <v>197</v>
      </c>
      <c r="AM32" s="8"/>
      <c r="AN32" s="8" t="s">
        <v>1769</v>
      </c>
      <c r="AO32" s="35" t="s">
        <v>1770</v>
      </c>
    </row>
    <row r="33" spans="1:41" s="5" customFormat="1">
      <c r="A33" s="6">
        <v>45598</v>
      </c>
      <c r="B33" s="38" t="s">
        <v>187</v>
      </c>
      <c r="C33" s="39" t="s">
        <v>1152</v>
      </c>
      <c r="D33" s="40">
        <v>8.4733796296296293E-2</v>
      </c>
      <c r="E33" s="8" t="s">
        <v>1749</v>
      </c>
      <c r="F33" s="10">
        <v>13.4</v>
      </c>
      <c r="G33" s="10">
        <v>12.3</v>
      </c>
      <c r="H33" s="10">
        <v>12.1</v>
      </c>
      <c r="I33" s="10">
        <v>12.6</v>
      </c>
      <c r="J33" s="10">
        <v>12.9</v>
      </c>
      <c r="K33" s="10">
        <v>12.2</v>
      </c>
      <c r="L33" s="10">
        <v>11.7</v>
      </c>
      <c r="M33" s="10">
        <v>11.5</v>
      </c>
      <c r="N33" s="10">
        <v>11.6</v>
      </c>
      <c r="O33" s="10">
        <v>11.8</v>
      </c>
      <c r="P33" s="31">
        <f>SUM(F33:H33)</f>
        <v>37.800000000000004</v>
      </c>
      <c r="Q33" s="31">
        <f>SUM(I33:L33)</f>
        <v>49.400000000000006</v>
      </c>
      <c r="R33" s="31">
        <f>SUM(M33:O33)</f>
        <v>34.900000000000006</v>
      </c>
      <c r="S33" s="32">
        <f>SUM(F33:J33)</f>
        <v>63.300000000000004</v>
      </c>
      <c r="T33" s="32">
        <f>SUM(K33:O33)</f>
        <v>58.8</v>
      </c>
      <c r="U33" s="11" t="s">
        <v>221</v>
      </c>
      <c r="V33" s="11" t="s">
        <v>220</v>
      </c>
      <c r="W33" s="13" t="s">
        <v>246</v>
      </c>
      <c r="X33" s="13" t="s">
        <v>255</v>
      </c>
      <c r="Y33" s="13" t="s">
        <v>235</v>
      </c>
      <c r="Z33" s="13" t="s">
        <v>196</v>
      </c>
      <c r="AA33" s="12">
        <v>15.3</v>
      </c>
      <c r="AB33" s="12">
        <v>16.7</v>
      </c>
      <c r="AC33" s="12">
        <v>9.1</v>
      </c>
      <c r="AD33" s="11" t="s">
        <v>196</v>
      </c>
      <c r="AE33" s="12">
        <v>2</v>
      </c>
      <c r="AF33" s="12">
        <v>-0.7</v>
      </c>
      <c r="AG33" s="12">
        <v>2.6</v>
      </c>
      <c r="AH33" s="12">
        <v>-1.3</v>
      </c>
      <c r="AI33" s="12"/>
      <c r="AJ33" s="11" t="s">
        <v>328</v>
      </c>
      <c r="AK33" s="11" t="s">
        <v>323</v>
      </c>
      <c r="AL33" s="11" t="s">
        <v>1070</v>
      </c>
      <c r="AM33" s="8"/>
      <c r="AN33" s="8" t="s">
        <v>1779</v>
      </c>
      <c r="AO33" s="35" t="s">
        <v>1780</v>
      </c>
    </row>
    <row r="34" spans="1:41" s="5" customFormat="1">
      <c r="A34" s="6">
        <v>45599</v>
      </c>
      <c r="B34" s="38" t="s">
        <v>1370</v>
      </c>
      <c r="C34" s="39" t="s">
        <v>215</v>
      </c>
      <c r="D34" s="40">
        <v>8.4027777777777785E-2</v>
      </c>
      <c r="E34" s="8" t="s">
        <v>1752</v>
      </c>
      <c r="F34" s="10">
        <v>12.9</v>
      </c>
      <c r="G34" s="10">
        <v>12</v>
      </c>
      <c r="H34" s="10">
        <v>11.8</v>
      </c>
      <c r="I34" s="10">
        <v>12.1</v>
      </c>
      <c r="J34" s="10">
        <v>12.5</v>
      </c>
      <c r="K34" s="10">
        <v>12.8</v>
      </c>
      <c r="L34" s="10">
        <v>12.4</v>
      </c>
      <c r="M34" s="10">
        <v>11.5</v>
      </c>
      <c r="N34" s="10">
        <v>11.3</v>
      </c>
      <c r="O34" s="10">
        <v>11.7</v>
      </c>
      <c r="P34" s="31">
        <f>SUM(F34:H34)</f>
        <v>36.700000000000003</v>
      </c>
      <c r="Q34" s="31">
        <f>SUM(I34:L34)</f>
        <v>49.800000000000004</v>
      </c>
      <c r="R34" s="31">
        <f>SUM(M34:O34)</f>
        <v>34.5</v>
      </c>
      <c r="S34" s="32">
        <f>SUM(F34:J34)</f>
        <v>61.300000000000004</v>
      </c>
      <c r="T34" s="32">
        <f>SUM(K34:O34)</f>
        <v>59.7</v>
      </c>
      <c r="U34" s="11" t="s">
        <v>219</v>
      </c>
      <c r="V34" s="11" t="s">
        <v>230</v>
      </c>
      <c r="W34" s="13" t="s">
        <v>1397</v>
      </c>
      <c r="X34" s="13" t="s">
        <v>1463</v>
      </c>
      <c r="Y34" s="13" t="s">
        <v>246</v>
      </c>
      <c r="Z34" s="13" t="s">
        <v>196</v>
      </c>
      <c r="AA34" s="12">
        <v>13.9</v>
      </c>
      <c r="AB34" s="12">
        <v>15.1</v>
      </c>
      <c r="AC34" s="12">
        <v>9.5</v>
      </c>
      <c r="AD34" s="11" t="s">
        <v>196</v>
      </c>
      <c r="AE34" s="12">
        <v>-0.9</v>
      </c>
      <c r="AF34" s="12">
        <v>-0.7</v>
      </c>
      <c r="AG34" s="12" t="s">
        <v>326</v>
      </c>
      <c r="AH34" s="12">
        <v>-1.6</v>
      </c>
      <c r="AI34" s="12"/>
      <c r="AJ34" s="11" t="s">
        <v>324</v>
      </c>
      <c r="AK34" s="11" t="s">
        <v>324</v>
      </c>
      <c r="AL34" s="11" t="s">
        <v>197</v>
      </c>
      <c r="AM34" s="8"/>
      <c r="AN34" s="8" t="s">
        <v>1785</v>
      </c>
      <c r="AO34" s="35" t="s">
        <v>1786</v>
      </c>
    </row>
    <row r="35" spans="1:41" s="5" customFormat="1">
      <c r="A35" s="6">
        <v>45599</v>
      </c>
      <c r="B35" s="38" t="s">
        <v>1591</v>
      </c>
      <c r="C35" s="39" t="s">
        <v>215</v>
      </c>
      <c r="D35" s="40">
        <v>8.5416666666666669E-2</v>
      </c>
      <c r="E35" s="8" t="s">
        <v>1305</v>
      </c>
      <c r="F35" s="10">
        <v>13.2</v>
      </c>
      <c r="G35" s="10">
        <v>12.6</v>
      </c>
      <c r="H35" s="10">
        <v>12.5</v>
      </c>
      <c r="I35" s="10">
        <v>12.1</v>
      </c>
      <c r="J35" s="10">
        <v>13.1</v>
      </c>
      <c r="K35" s="10">
        <v>12.9</v>
      </c>
      <c r="L35" s="10">
        <v>12.4</v>
      </c>
      <c r="M35" s="10">
        <v>11.4</v>
      </c>
      <c r="N35" s="10">
        <v>11.4</v>
      </c>
      <c r="O35" s="10">
        <v>11.4</v>
      </c>
      <c r="P35" s="31">
        <f>SUM(F35:H35)</f>
        <v>38.299999999999997</v>
      </c>
      <c r="Q35" s="31">
        <f>SUM(I35:L35)</f>
        <v>50.5</v>
      </c>
      <c r="R35" s="31">
        <f>SUM(M35:O35)</f>
        <v>34.200000000000003</v>
      </c>
      <c r="S35" s="32">
        <f>SUM(F35:J35)</f>
        <v>63.5</v>
      </c>
      <c r="T35" s="32">
        <f>SUM(K35:O35)</f>
        <v>59.5</v>
      </c>
      <c r="U35" s="11" t="s">
        <v>221</v>
      </c>
      <c r="V35" s="11" t="s">
        <v>220</v>
      </c>
      <c r="W35" s="13" t="s">
        <v>247</v>
      </c>
      <c r="X35" s="13" t="s">
        <v>248</v>
      </c>
      <c r="Y35" s="13" t="s">
        <v>246</v>
      </c>
      <c r="Z35" s="13" t="s">
        <v>196</v>
      </c>
      <c r="AA35" s="12">
        <v>13.9</v>
      </c>
      <c r="AB35" s="12">
        <v>15.1</v>
      </c>
      <c r="AC35" s="12">
        <v>9.5</v>
      </c>
      <c r="AD35" s="11" t="s">
        <v>201</v>
      </c>
      <c r="AE35" s="12">
        <v>1.9</v>
      </c>
      <c r="AF35" s="12">
        <v>-1</v>
      </c>
      <c r="AG35" s="12">
        <v>2.7</v>
      </c>
      <c r="AH35" s="12">
        <v>-1.8</v>
      </c>
      <c r="AI35" s="12"/>
      <c r="AJ35" s="11" t="s">
        <v>328</v>
      </c>
      <c r="AK35" s="11" t="s">
        <v>324</v>
      </c>
      <c r="AL35" s="11" t="s">
        <v>197</v>
      </c>
      <c r="AM35" s="8"/>
      <c r="AN35" s="8" t="s">
        <v>1797</v>
      </c>
      <c r="AO35" s="35" t="s">
        <v>1798</v>
      </c>
    </row>
    <row r="36" spans="1:41" s="5" customFormat="1">
      <c r="A36" s="6">
        <v>45605</v>
      </c>
      <c r="B36" s="38" t="s">
        <v>1370</v>
      </c>
      <c r="C36" s="39" t="s">
        <v>215</v>
      </c>
      <c r="D36" s="40">
        <v>8.4780092592592587E-2</v>
      </c>
      <c r="E36" s="8" t="s">
        <v>1806</v>
      </c>
      <c r="F36" s="10">
        <v>13.2</v>
      </c>
      <c r="G36" s="10">
        <v>12.5</v>
      </c>
      <c r="H36" s="10">
        <v>12.3</v>
      </c>
      <c r="I36" s="10">
        <v>12.4</v>
      </c>
      <c r="J36" s="10">
        <v>12.8</v>
      </c>
      <c r="K36" s="10">
        <v>12.7</v>
      </c>
      <c r="L36" s="10">
        <v>12.5</v>
      </c>
      <c r="M36" s="10">
        <v>11.5</v>
      </c>
      <c r="N36" s="10">
        <v>11.4</v>
      </c>
      <c r="O36" s="10">
        <v>11.2</v>
      </c>
      <c r="P36" s="31">
        <f>SUM(F36:H36)</f>
        <v>38</v>
      </c>
      <c r="Q36" s="31">
        <f>SUM(I36:L36)</f>
        <v>50.400000000000006</v>
      </c>
      <c r="R36" s="31">
        <f>SUM(M36:O36)</f>
        <v>34.099999999999994</v>
      </c>
      <c r="S36" s="32">
        <f>SUM(F36:J36)</f>
        <v>63.2</v>
      </c>
      <c r="T36" s="32">
        <f>SUM(K36:O36)</f>
        <v>59.3</v>
      </c>
      <c r="U36" s="11" t="s">
        <v>221</v>
      </c>
      <c r="V36" s="11" t="s">
        <v>220</v>
      </c>
      <c r="W36" s="13" t="s">
        <v>234</v>
      </c>
      <c r="X36" s="13" t="s">
        <v>1453</v>
      </c>
      <c r="Y36" s="13" t="s">
        <v>247</v>
      </c>
      <c r="Z36" s="13" t="s">
        <v>196</v>
      </c>
      <c r="AA36" s="12">
        <v>13.5</v>
      </c>
      <c r="AB36" s="12">
        <v>14.9</v>
      </c>
      <c r="AC36" s="12">
        <v>9.6999999999999993</v>
      </c>
      <c r="AD36" s="11" t="s">
        <v>196</v>
      </c>
      <c r="AE36" s="12">
        <v>0.6</v>
      </c>
      <c r="AF36" s="12">
        <v>-1</v>
      </c>
      <c r="AG36" s="12">
        <v>1.4</v>
      </c>
      <c r="AH36" s="12">
        <v>-1.8</v>
      </c>
      <c r="AI36" s="12"/>
      <c r="AJ36" s="11" t="s">
        <v>328</v>
      </c>
      <c r="AK36" s="11" t="s">
        <v>324</v>
      </c>
      <c r="AL36" s="11" t="s">
        <v>180</v>
      </c>
      <c r="AM36" s="8"/>
      <c r="AN36" s="8" t="s">
        <v>1850</v>
      </c>
      <c r="AO36" s="35" t="s">
        <v>1851</v>
      </c>
    </row>
    <row r="37" spans="1:41" s="5" customFormat="1">
      <c r="A37" s="6">
        <v>45612</v>
      </c>
      <c r="B37" s="38" t="s">
        <v>1370</v>
      </c>
      <c r="C37" s="39" t="s">
        <v>215</v>
      </c>
      <c r="D37" s="40">
        <v>8.2743055555555556E-2</v>
      </c>
      <c r="E37" s="8" t="s">
        <v>1886</v>
      </c>
      <c r="F37" s="10">
        <v>13</v>
      </c>
      <c r="G37" s="10">
        <v>12.3</v>
      </c>
      <c r="H37" s="10">
        <v>11.7</v>
      </c>
      <c r="I37" s="10">
        <v>12</v>
      </c>
      <c r="J37" s="10">
        <v>12.3</v>
      </c>
      <c r="K37" s="10">
        <v>12</v>
      </c>
      <c r="L37" s="10">
        <v>12.2</v>
      </c>
      <c r="M37" s="10">
        <v>11.5</v>
      </c>
      <c r="N37" s="10">
        <v>11.5</v>
      </c>
      <c r="O37" s="10">
        <v>11.4</v>
      </c>
      <c r="P37" s="31">
        <f t="shared" ref="P37:P38" si="10">SUM(F37:H37)</f>
        <v>37</v>
      </c>
      <c r="Q37" s="31">
        <f t="shared" ref="Q37:Q38" si="11">SUM(I37:L37)</f>
        <v>48.5</v>
      </c>
      <c r="R37" s="31">
        <f t="shared" ref="R37:R38" si="12">SUM(M37:O37)</f>
        <v>34.4</v>
      </c>
      <c r="S37" s="32">
        <f t="shared" ref="S37:S38" si="13">SUM(F37:J37)</f>
        <v>61.3</v>
      </c>
      <c r="T37" s="32">
        <f t="shared" ref="T37:T38" si="14">SUM(K37:O37)</f>
        <v>58.6</v>
      </c>
      <c r="U37" s="11" t="s">
        <v>219</v>
      </c>
      <c r="V37" s="11" t="s">
        <v>230</v>
      </c>
      <c r="W37" s="13" t="s">
        <v>394</v>
      </c>
      <c r="X37" s="13" t="s">
        <v>280</v>
      </c>
      <c r="Y37" s="13" t="s">
        <v>229</v>
      </c>
      <c r="Z37" s="13" t="s">
        <v>197</v>
      </c>
      <c r="AA37" s="12">
        <v>16.3</v>
      </c>
      <c r="AB37" s="12">
        <v>17.2</v>
      </c>
      <c r="AC37" s="12">
        <v>9.4</v>
      </c>
      <c r="AD37" s="11" t="s">
        <v>201</v>
      </c>
      <c r="AE37" s="12">
        <v>-2</v>
      </c>
      <c r="AF37" s="12">
        <v>-0.7</v>
      </c>
      <c r="AG37" s="12">
        <v>-0.5</v>
      </c>
      <c r="AH37" s="12">
        <v>-2.2000000000000002</v>
      </c>
      <c r="AI37" s="12"/>
      <c r="AJ37" s="11" t="s">
        <v>327</v>
      </c>
      <c r="AK37" s="11" t="s">
        <v>324</v>
      </c>
      <c r="AL37" s="11" t="s">
        <v>197</v>
      </c>
      <c r="AM37" s="8"/>
      <c r="AN37" s="8" t="s">
        <v>1908</v>
      </c>
      <c r="AO37" s="35" t="s">
        <v>1909</v>
      </c>
    </row>
    <row r="38" spans="1:41" s="5" customFormat="1">
      <c r="A38" s="6">
        <v>45613</v>
      </c>
      <c r="B38" s="38" t="s">
        <v>1141</v>
      </c>
      <c r="C38" s="39" t="s">
        <v>215</v>
      </c>
      <c r="D38" s="40">
        <v>8.548611111111111E-2</v>
      </c>
      <c r="E38" s="8" t="s">
        <v>1898</v>
      </c>
      <c r="F38" s="10">
        <v>13.1</v>
      </c>
      <c r="G38" s="10">
        <v>12.5</v>
      </c>
      <c r="H38" s="10">
        <v>13</v>
      </c>
      <c r="I38" s="10">
        <v>13.2</v>
      </c>
      <c r="J38" s="10">
        <v>13</v>
      </c>
      <c r="K38" s="10">
        <v>12.8</v>
      </c>
      <c r="L38" s="10">
        <v>12.4</v>
      </c>
      <c r="M38" s="10">
        <v>11.3</v>
      </c>
      <c r="N38" s="10">
        <v>10.9</v>
      </c>
      <c r="O38" s="10">
        <v>11.4</v>
      </c>
      <c r="P38" s="31">
        <f t="shared" si="10"/>
        <v>38.6</v>
      </c>
      <c r="Q38" s="31">
        <f t="shared" si="11"/>
        <v>51.4</v>
      </c>
      <c r="R38" s="31">
        <f t="shared" si="12"/>
        <v>33.6</v>
      </c>
      <c r="S38" s="32">
        <f t="shared" si="13"/>
        <v>64.8</v>
      </c>
      <c r="T38" s="32">
        <f t="shared" si="14"/>
        <v>58.8</v>
      </c>
      <c r="U38" s="11" t="s">
        <v>221</v>
      </c>
      <c r="V38" s="11" t="s">
        <v>220</v>
      </c>
      <c r="W38" s="13" t="s">
        <v>280</v>
      </c>
      <c r="X38" s="13" t="s">
        <v>237</v>
      </c>
      <c r="Y38" s="13" t="s">
        <v>272</v>
      </c>
      <c r="Z38" s="13" t="s">
        <v>197</v>
      </c>
      <c r="AA38" s="12">
        <v>16.2</v>
      </c>
      <c r="AB38" s="12">
        <v>16.600000000000001</v>
      </c>
      <c r="AC38" s="12">
        <v>9.6</v>
      </c>
      <c r="AD38" s="11" t="s">
        <v>201</v>
      </c>
      <c r="AE38" s="12">
        <v>1.4</v>
      </c>
      <c r="AF38" s="12">
        <v>-1.3</v>
      </c>
      <c r="AG38" s="12">
        <v>2.2999999999999998</v>
      </c>
      <c r="AH38" s="12">
        <v>-2.2000000000000002</v>
      </c>
      <c r="AI38" s="12"/>
      <c r="AJ38" s="11" t="s">
        <v>328</v>
      </c>
      <c r="AK38" s="11" t="s">
        <v>324</v>
      </c>
      <c r="AL38" s="11" t="s">
        <v>180</v>
      </c>
      <c r="AM38" s="8"/>
      <c r="AN38" s="8" t="s">
        <v>1945</v>
      </c>
      <c r="AO38" s="35" t="s">
        <v>1946</v>
      </c>
    </row>
    <row r="39" spans="1:41" s="5" customFormat="1">
      <c r="A39" s="6">
        <v>45620</v>
      </c>
      <c r="B39" s="38" t="s">
        <v>1370</v>
      </c>
      <c r="C39" s="39" t="s">
        <v>215</v>
      </c>
      <c r="D39" s="40">
        <v>8.4108796296296293E-2</v>
      </c>
      <c r="E39" s="8" t="s">
        <v>1984</v>
      </c>
      <c r="F39" s="10">
        <v>13.1</v>
      </c>
      <c r="G39" s="10">
        <v>11.9</v>
      </c>
      <c r="H39" s="10">
        <v>12</v>
      </c>
      <c r="I39" s="10">
        <v>12.6</v>
      </c>
      <c r="J39" s="10">
        <v>13.1</v>
      </c>
      <c r="K39" s="10">
        <v>12.6</v>
      </c>
      <c r="L39" s="10">
        <v>12.5</v>
      </c>
      <c r="M39" s="10">
        <v>11.4</v>
      </c>
      <c r="N39" s="10">
        <v>11.2</v>
      </c>
      <c r="O39" s="10">
        <v>11.3</v>
      </c>
      <c r="P39" s="31">
        <f t="shared" ref="P39:P41" si="15">SUM(F39:H39)</f>
        <v>37</v>
      </c>
      <c r="Q39" s="31">
        <f t="shared" ref="Q39:Q41" si="16">SUM(I39:L39)</f>
        <v>50.8</v>
      </c>
      <c r="R39" s="31">
        <f t="shared" ref="R39:R41" si="17">SUM(M39:O39)</f>
        <v>33.900000000000006</v>
      </c>
      <c r="S39" s="32">
        <f t="shared" ref="S39:S41" si="18">SUM(F39:J39)</f>
        <v>62.7</v>
      </c>
      <c r="T39" s="32">
        <f t="shared" ref="T39:T41" si="19">SUM(K39:O39)</f>
        <v>59</v>
      </c>
      <c r="U39" s="11" t="s">
        <v>221</v>
      </c>
      <c r="V39" s="11" t="s">
        <v>220</v>
      </c>
      <c r="W39" s="13" t="s">
        <v>412</v>
      </c>
      <c r="X39" s="13" t="s">
        <v>246</v>
      </c>
      <c r="Y39" s="13" t="s">
        <v>1463</v>
      </c>
      <c r="Z39" s="13" t="s">
        <v>197</v>
      </c>
      <c r="AA39" s="12">
        <v>16.7</v>
      </c>
      <c r="AB39" s="12">
        <v>17.3</v>
      </c>
      <c r="AC39" s="12">
        <v>9.4</v>
      </c>
      <c r="AD39" s="11" t="s">
        <v>196</v>
      </c>
      <c r="AE39" s="12">
        <v>-0.2</v>
      </c>
      <c r="AF39" s="12">
        <v>-1.1000000000000001</v>
      </c>
      <c r="AG39" s="12">
        <v>0.6</v>
      </c>
      <c r="AH39" s="12">
        <v>-1.9</v>
      </c>
      <c r="AI39" s="12"/>
      <c r="AJ39" s="11" t="s">
        <v>323</v>
      </c>
      <c r="AK39" s="11" t="s">
        <v>324</v>
      </c>
      <c r="AL39" s="11" t="s">
        <v>197</v>
      </c>
      <c r="AM39" s="8"/>
      <c r="AN39" s="8" t="s">
        <v>1995</v>
      </c>
      <c r="AO39" s="35" t="s">
        <v>1996</v>
      </c>
    </row>
    <row r="40" spans="1:41" s="5" customFormat="1">
      <c r="A40" s="6">
        <v>45620</v>
      </c>
      <c r="B40" s="38" t="s">
        <v>187</v>
      </c>
      <c r="C40" s="39" t="s">
        <v>215</v>
      </c>
      <c r="D40" s="40">
        <v>8.2685185185185181E-2</v>
      </c>
      <c r="E40" s="8" t="s">
        <v>1232</v>
      </c>
      <c r="F40" s="10">
        <v>13</v>
      </c>
      <c r="G40" s="10">
        <v>11.7</v>
      </c>
      <c r="H40" s="10">
        <v>12</v>
      </c>
      <c r="I40" s="10">
        <v>12</v>
      </c>
      <c r="J40" s="10">
        <v>12.1</v>
      </c>
      <c r="K40" s="10">
        <v>12.3</v>
      </c>
      <c r="L40" s="10">
        <v>12.3</v>
      </c>
      <c r="M40" s="10">
        <v>11.6</v>
      </c>
      <c r="N40" s="10">
        <v>11.1</v>
      </c>
      <c r="O40" s="10">
        <v>11.3</v>
      </c>
      <c r="P40" s="31">
        <f t="shared" si="15"/>
        <v>36.700000000000003</v>
      </c>
      <c r="Q40" s="31">
        <f t="shared" si="16"/>
        <v>48.7</v>
      </c>
      <c r="R40" s="31">
        <f t="shared" si="17"/>
        <v>34</v>
      </c>
      <c r="S40" s="32">
        <f t="shared" si="18"/>
        <v>60.800000000000004</v>
      </c>
      <c r="T40" s="32">
        <f t="shared" si="19"/>
        <v>58.600000000000009</v>
      </c>
      <c r="U40" s="11" t="s">
        <v>219</v>
      </c>
      <c r="V40" s="11" t="s">
        <v>230</v>
      </c>
      <c r="W40" s="13" t="s">
        <v>367</v>
      </c>
      <c r="X40" s="13" t="s">
        <v>1154</v>
      </c>
      <c r="Y40" s="13" t="s">
        <v>235</v>
      </c>
      <c r="Z40" s="13" t="s">
        <v>197</v>
      </c>
      <c r="AA40" s="12">
        <v>16.7</v>
      </c>
      <c r="AB40" s="12">
        <v>17.3</v>
      </c>
      <c r="AC40" s="12">
        <v>9.4</v>
      </c>
      <c r="AD40" s="11" t="s">
        <v>201</v>
      </c>
      <c r="AE40" s="12">
        <v>-0.7</v>
      </c>
      <c r="AF40" s="12">
        <v>-0.7</v>
      </c>
      <c r="AG40" s="12">
        <v>0.5</v>
      </c>
      <c r="AH40" s="12">
        <v>-1.9</v>
      </c>
      <c r="AI40" s="12" t="s">
        <v>329</v>
      </c>
      <c r="AJ40" s="11" t="s">
        <v>323</v>
      </c>
      <c r="AK40" s="11" t="s">
        <v>324</v>
      </c>
      <c r="AL40" s="11" t="s">
        <v>197</v>
      </c>
      <c r="AM40" s="8"/>
      <c r="AN40" s="8" t="s">
        <v>2006</v>
      </c>
      <c r="AO40" s="35" t="s">
        <v>2007</v>
      </c>
    </row>
    <row r="41" spans="1:41" s="5" customFormat="1">
      <c r="A41" s="6">
        <v>45620</v>
      </c>
      <c r="B41" s="38" t="s">
        <v>189</v>
      </c>
      <c r="C41" s="39" t="s">
        <v>215</v>
      </c>
      <c r="D41" s="40">
        <v>8.2696759259259262E-2</v>
      </c>
      <c r="E41" s="8" t="s">
        <v>2005</v>
      </c>
      <c r="F41" s="10">
        <v>13</v>
      </c>
      <c r="G41" s="10">
        <v>11.9</v>
      </c>
      <c r="H41" s="10">
        <v>11.9</v>
      </c>
      <c r="I41" s="10">
        <v>12.2</v>
      </c>
      <c r="J41" s="10">
        <v>12.4</v>
      </c>
      <c r="K41" s="10">
        <v>12.4</v>
      </c>
      <c r="L41" s="10">
        <v>11.7</v>
      </c>
      <c r="M41" s="10">
        <v>11.3</v>
      </c>
      <c r="N41" s="10">
        <v>11.3</v>
      </c>
      <c r="O41" s="10">
        <v>11.4</v>
      </c>
      <c r="P41" s="31">
        <f t="shared" si="15"/>
        <v>36.799999999999997</v>
      </c>
      <c r="Q41" s="31">
        <f t="shared" si="16"/>
        <v>48.7</v>
      </c>
      <c r="R41" s="31">
        <f t="shared" si="17"/>
        <v>34</v>
      </c>
      <c r="S41" s="32">
        <f t="shared" si="18"/>
        <v>61.4</v>
      </c>
      <c r="T41" s="32">
        <f t="shared" si="19"/>
        <v>58.1</v>
      </c>
      <c r="U41" s="11" t="s">
        <v>221</v>
      </c>
      <c r="V41" s="11" t="s">
        <v>220</v>
      </c>
      <c r="W41" s="13" t="s">
        <v>237</v>
      </c>
      <c r="X41" s="13" t="s">
        <v>237</v>
      </c>
      <c r="Y41" s="13" t="s">
        <v>246</v>
      </c>
      <c r="Z41" s="13" t="s">
        <v>197</v>
      </c>
      <c r="AA41" s="12">
        <v>16.7</v>
      </c>
      <c r="AB41" s="12">
        <v>17.3</v>
      </c>
      <c r="AC41" s="12">
        <v>9.4</v>
      </c>
      <c r="AD41" s="11" t="s">
        <v>201</v>
      </c>
      <c r="AE41" s="12">
        <v>0.1</v>
      </c>
      <c r="AF41" s="12">
        <v>-0.7</v>
      </c>
      <c r="AG41" s="12">
        <v>1.3</v>
      </c>
      <c r="AH41" s="12">
        <v>-1.9</v>
      </c>
      <c r="AI41" s="12"/>
      <c r="AJ41" s="11" t="s">
        <v>328</v>
      </c>
      <c r="AK41" s="11" t="s">
        <v>324</v>
      </c>
      <c r="AL41" s="11" t="s">
        <v>197</v>
      </c>
      <c r="AM41" s="8"/>
      <c r="AN41" s="8" t="s">
        <v>2010</v>
      </c>
      <c r="AO41" s="35" t="s">
        <v>2011</v>
      </c>
    </row>
  </sheetData>
  <autoFilter ref="A1:AN3" xr:uid="{00000000-0009-0000-0000-000004000000}"/>
  <phoneticPr fontId="13"/>
  <conditionalFormatting sqref="F2:O2">
    <cfRule type="colorScale" priority="1143">
      <colorScale>
        <cfvo type="min"/>
        <cfvo type="percentile" val="50"/>
        <cfvo type="max"/>
        <color rgb="FFF8696B"/>
        <color rgb="FFFFEB84"/>
        <color rgb="FF63BE7B"/>
      </colorScale>
    </cfRule>
  </conditionalFormatting>
  <conditionalFormatting sqref="F3:O3">
    <cfRule type="colorScale" priority="859">
      <colorScale>
        <cfvo type="min"/>
        <cfvo type="percentile" val="50"/>
        <cfvo type="max"/>
        <color rgb="FFF8696B"/>
        <color rgb="FFFFEB84"/>
        <color rgb="FF63BE7B"/>
      </colorScale>
    </cfRule>
  </conditionalFormatting>
  <conditionalFormatting sqref="F4:O4">
    <cfRule type="colorScale" priority="125">
      <colorScale>
        <cfvo type="min"/>
        <cfvo type="percentile" val="50"/>
        <cfvo type="max"/>
        <color rgb="FFF8696B"/>
        <color rgb="FFFFEB84"/>
        <color rgb="FF63BE7B"/>
      </colorScale>
    </cfRule>
  </conditionalFormatting>
  <conditionalFormatting sqref="F5:O5">
    <cfRule type="colorScale" priority="119">
      <colorScale>
        <cfvo type="min"/>
        <cfvo type="percentile" val="50"/>
        <cfvo type="max"/>
        <color rgb="FFF8696B"/>
        <color rgb="FFFFEB84"/>
        <color rgb="FF63BE7B"/>
      </colorScale>
    </cfRule>
  </conditionalFormatting>
  <conditionalFormatting sqref="F6:O6">
    <cfRule type="colorScale" priority="113">
      <colorScale>
        <cfvo type="min"/>
        <cfvo type="percentile" val="50"/>
        <cfvo type="max"/>
        <color rgb="FFF8696B"/>
        <color rgb="FFFFEB84"/>
        <color rgb="FF63BE7B"/>
      </colorScale>
    </cfRule>
  </conditionalFormatting>
  <conditionalFormatting sqref="F7:O7">
    <cfRule type="colorScale" priority="107">
      <colorScale>
        <cfvo type="min"/>
        <cfvo type="percentile" val="50"/>
        <cfvo type="max"/>
        <color rgb="FFF8696B"/>
        <color rgb="FFFFEB84"/>
        <color rgb="FF63BE7B"/>
      </colorScale>
    </cfRule>
  </conditionalFormatting>
  <conditionalFormatting sqref="F8:O10">
    <cfRule type="colorScale" priority="106">
      <colorScale>
        <cfvo type="min"/>
        <cfvo type="percentile" val="50"/>
        <cfvo type="max"/>
        <color rgb="FFF8696B"/>
        <color rgb="FFFFEB84"/>
        <color rgb="FF63BE7B"/>
      </colorScale>
    </cfRule>
  </conditionalFormatting>
  <conditionalFormatting sqref="F11:O12">
    <cfRule type="colorScale" priority="98">
      <colorScale>
        <cfvo type="min"/>
        <cfvo type="percentile" val="50"/>
        <cfvo type="max"/>
        <color rgb="FFF8696B"/>
        <color rgb="FFFFEB84"/>
        <color rgb="FF63BE7B"/>
      </colorScale>
    </cfRule>
  </conditionalFormatting>
  <conditionalFormatting sqref="F13:O13">
    <cfRule type="colorScale" priority="89">
      <colorScale>
        <cfvo type="min"/>
        <cfvo type="percentile" val="50"/>
        <cfvo type="max"/>
        <color rgb="FFF8696B"/>
        <color rgb="FFFFEB84"/>
        <color rgb="FF63BE7B"/>
      </colorScale>
    </cfRule>
  </conditionalFormatting>
  <conditionalFormatting sqref="F14:O14">
    <cfRule type="colorScale" priority="80">
      <colorScale>
        <cfvo type="min"/>
        <cfvo type="percentile" val="50"/>
        <cfvo type="max"/>
        <color rgb="FFF8696B"/>
        <color rgb="FFFFEB84"/>
        <color rgb="FF63BE7B"/>
      </colorScale>
    </cfRule>
  </conditionalFormatting>
  <conditionalFormatting sqref="F15:O15">
    <cfRule type="colorScale" priority="74">
      <colorScale>
        <cfvo type="min"/>
        <cfvo type="percentile" val="50"/>
        <cfvo type="max"/>
        <color rgb="FFF8696B"/>
        <color rgb="FFFFEB84"/>
        <color rgb="FF63BE7B"/>
      </colorScale>
    </cfRule>
  </conditionalFormatting>
  <conditionalFormatting sqref="F16:O18">
    <cfRule type="colorScale" priority="68">
      <colorScale>
        <cfvo type="min"/>
        <cfvo type="percentile" val="50"/>
        <cfvo type="max"/>
        <color rgb="FFF8696B"/>
        <color rgb="FFFFEB84"/>
        <color rgb="FF63BE7B"/>
      </colorScale>
    </cfRule>
  </conditionalFormatting>
  <conditionalFormatting sqref="F19:O19">
    <cfRule type="colorScale" priority="62">
      <colorScale>
        <cfvo type="min"/>
        <cfvo type="percentile" val="50"/>
        <cfvo type="max"/>
        <color rgb="FFF8696B"/>
        <color rgb="FFFFEB84"/>
        <color rgb="FF63BE7B"/>
      </colorScale>
    </cfRule>
  </conditionalFormatting>
  <conditionalFormatting sqref="F20:O22">
    <cfRule type="colorScale" priority="56">
      <colorScale>
        <cfvo type="min"/>
        <cfvo type="percentile" val="50"/>
        <cfvo type="max"/>
        <color rgb="FFF8696B"/>
        <color rgb="FFFFEB84"/>
        <color rgb="FF63BE7B"/>
      </colorScale>
    </cfRule>
  </conditionalFormatting>
  <conditionalFormatting sqref="F23:O23">
    <cfRule type="colorScale" priority="50">
      <colorScale>
        <cfvo type="min"/>
        <cfvo type="percentile" val="50"/>
        <cfvo type="max"/>
        <color rgb="FFF8696B"/>
        <color rgb="FFFFEB84"/>
        <color rgb="FF63BE7B"/>
      </colorScale>
    </cfRule>
  </conditionalFormatting>
  <conditionalFormatting sqref="F24:O27">
    <cfRule type="colorScale" priority="44">
      <colorScale>
        <cfvo type="min"/>
        <cfvo type="percentile" val="50"/>
        <cfvo type="max"/>
        <color rgb="FFF8696B"/>
        <color rgb="FFFFEB84"/>
        <color rgb="FF63BE7B"/>
      </colorScale>
    </cfRule>
  </conditionalFormatting>
  <conditionalFormatting sqref="F28:O31">
    <cfRule type="colorScale" priority="38">
      <colorScale>
        <cfvo type="min"/>
        <cfvo type="percentile" val="50"/>
        <cfvo type="max"/>
        <color rgb="FFF8696B"/>
        <color rgb="FFFFEB84"/>
        <color rgb="FF63BE7B"/>
      </colorScale>
    </cfRule>
  </conditionalFormatting>
  <conditionalFormatting sqref="F32:O35">
    <cfRule type="colorScale" priority="30">
      <colorScale>
        <cfvo type="min"/>
        <cfvo type="percentile" val="50"/>
        <cfvo type="max"/>
        <color rgb="FFF8696B"/>
        <color rgb="FFFFEB84"/>
        <color rgb="FF63BE7B"/>
      </colorScale>
    </cfRule>
  </conditionalFormatting>
  <conditionalFormatting sqref="F36:O36">
    <cfRule type="colorScale" priority="24">
      <colorScale>
        <cfvo type="min"/>
        <cfvo type="percentile" val="50"/>
        <cfvo type="max"/>
        <color rgb="FFF8696B"/>
        <color rgb="FFFFEB84"/>
        <color rgb="FF63BE7B"/>
      </colorScale>
    </cfRule>
  </conditionalFormatting>
  <conditionalFormatting sqref="F37:O38">
    <cfRule type="colorScale" priority="12">
      <colorScale>
        <cfvo type="min"/>
        <cfvo type="percentile" val="50"/>
        <cfvo type="max"/>
        <color rgb="FFF8696B"/>
        <color rgb="FFFFEB84"/>
        <color rgb="FF63BE7B"/>
      </colorScale>
    </cfRule>
  </conditionalFormatting>
  <conditionalFormatting sqref="F39:O41">
    <cfRule type="colorScale" priority="6">
      <colorScale>
        <cfvo type="min"/>
        <cfvo type="percentile" val="50"/>
        <cfvo type="max"/>
        <color rgb="FFF8696B"/>
        <color rgb="FFFFEB84"/>
        <color rgb="FF63BE7B"/>
      </colorScale>
    </cfRule>
  </conditionalFormatting>
  <conditionalFormatting sqref="AD2:AD35">
    <cfRule type="containsText" dxfId="108" priority="838" operator="containsText" text="D">
      <formula>NOT(ISERROR(SEARCH("D",AD2)))</formula>
    </cfRule>
    <cfRule type="containsText" dxfId="107" priority="839" operator="containsText" text="S">
      <formula>NOT(ISERROR(SEARCH("S",AD2)))</formula>
    </cfRule>
    <cfRule type="containsText" dxfId="106" priority="840" operator="containsText" text="F">
      <formula>NOT(ISERROR(SEARCH("F",AD2)))</formula>
    </cfRule>
    <cfRule type="containsText" dxfId="105" priority="841" operator="containsText" text="E">
      <formula>NOT(ISERROR(SEARCH("E",AD2)))</formula>
    </cfRule>
  </conditionalFormatting>
  <conditionalFormatting sqref="AD8:AD35">
    <cfRule type="containsText" dxfId="104" priority="99" operator="containsText" text="B">
      <formula>NOT(ISERROR(SEARCH("B",AD8)))</formula>
    </cfRule>
    <cfRule type="containsText" dxfId="103" priority="100" operator="containsText" text="A">
      <formula>NOT(ISERROR(SEARCH("A",AD8)))</formula>
    </cfRule>
  </conditionalFormatting>
  <conditionalFormatting sqref="AD28:AD35">
    <cfRule type="containsText" dxfId="102" priority="31" operator="containsText" text="B">
      <formula>NOT(ISERROR(SEARCH("B",AD28)))</formula>
    </cfRule>
    <cfRule type="containsText" dxfId="101" priority="32" operator="containsText" text="A">
      <formula>NOT(ISERROR(SEARCH("A",AD28)))</formula>
    </cfRule>
  </conditionalFormatting>
  <conditionalFormatting sqref="AD36:AD41">
    <cfRule type="containsText" dxfId="100" priority="13" operator="containsText" text="D">
      <formula>NOT(ISERROR(SEARCH("D",AD36)))</formula>
    </cfRule>
    <cfRule type="containsText" dxfId="99" priority="14" operator="containsText" text="S">
      <formula>NOT(ISERROR(SEARCH("S",AD36)))</formula>
    </cfRule>
    <cfRule type="containsText" dxfId="98" priority="15" operator="containsText" text="F">
      <formula>NOT(ISERROR(SEARCH("F",AD36)))</formula>
    </cfRule>
    <cfRule type="containsText" dxfId="97" priority="16" operator="containsText" text="E">
      <formula>NOT(ISERROR(SEARCH("E",AD36)))</formula>
    </cfRule>
    <cfRule type="containsText" dxfId="96" priority="17" operator="containsText" text="B">
      <formula>NOT(ISERROR(SEARCH("B",AD36)))</formula>
    </cfRule>
    <cfRule type="containsText" dxfId="95" priority="18" operator="containsText" text="A">
      <formula>NOT(ISERROR(SEARCH("A",AD36)))</formula>
    </cfRule>
  </conditionalFormatting>
  <conditionalFormatting sqref="AD2:AM3">
    <cfRule type="containsText" dxfId="94" priority="843" operator="containsText" text="A">
      <formula>NOT(ISERROR(SEARCH("A",AD2)))</formula>
    </cfRule>
    <cfRule type="containsText" dxfId="93" priority="842" operator="containsText" text="B">
      <formula>NOT(ISERROR(SEARCH("B",AD2)))</formula>
    </cfRule>
  </conditionalFormatting>
  <conditionalFormatting sqref="AD4:AM10">
    <cfRule type="containsText" dxfId="92" priority="104" operator="containsText" text="B">
      <formula>NOT(ISERROR(SEARCH("B",AD4)))</formula>
    </cfRule>
    <cfRule type="containsText" dxfId="91" priority="105" operator="containsText" text="A">
      <formula>NOT(ISERROR(SEARCH("A",AD4)))</formula>
    </cfRule>
  </conditionalFormatting>
  <conditionalFormatting sqref="AD11:AM31">
    <cfRule type="containsText" dxfId="90" priority="37" operator="containsText" text="A">
      <formula>NOT(ISERROR(SEARCH("A",AD11)))</formula>
    </cfRule>
    <cfRule type="containsText" dxfId="89" priority="36" operator="containsText" text="B">
      <formula>NOT(ISERROR(SEARCH("B",AD11)))</formula>
    </cfRule>
  </conditionalFormatting>
  <conditionalFormatting sqref="AD32:AM35">
    <cfRule type="containsText" dxfId="88" priority="22" operator="containsText" text="B">
      <formula>NOT(ISERROR(SEARCH("B",AD32)))</formula>
    </cfRule>
    <cfRule type="containsText" dxfId="87" priority="23" operator="containsText" text="A">
      <formula>NOT(ISERROR(SEARCH("A",AD32)))</formula>
    </cfRule>
  </conditionalFormatting>
  <conditionalFormatting sqref="AE36:AM41">
    <cfRule type="containsText" dxfId="86" priority="4" operator="containsText" text="B">
      <formula>NOT(ISERROR(SEARCH("B",AE36)))</formula>
    </cfRule>
    <cfRule type="containsText" dxfId="85" priority="5" operator="containsText" text="A">
      <formula>NOT(ISERROR(SEARCH("A",AE36)))</formula>
    </cfRule>
  </conditionalFormatting>
  <conditionalFormatting sqref="AJ2:AL2">
    <cfRule type="containsText" dxfId="84" priority="1146" operator="containsText" text="A">
      <formula>NOT(ISERROR(SEARCH("A",AJ2)))</formula>
    </cfRule>
  </conditionalFormatting>
  <conditionalFormatting sqref="AJ2:AL41">
    <cfRule type="containsText" dxfId="83" priority="2" operator="containsText" text="B">
      <formula>NOT(ISERROR(SEARCH("B",AJ2)))</formula>
    </cfRule>
  </conditionalFormatting>
  <conditionalFormatting sqref="AJ3:AL41">
    <cfRule type="containsText" dxfId="82" priority="3" operator="containsText" text="A">
      <formula>NOT(ISERROR(SEARCH("A",AJ3)))</formula>
    </cfRule>
  </conditionalFormatting>
  <conditionalFormatting sqref="AJ2:AM41">
    <cfRule type="containsText" dxfId="81" priority="1" operator="containsText" text="E">
      <formula>NOT(ISERROR(SEARCH("E",AJ2)))</formula>
    </cfRule>
  </conditionalFormatting>
  <dataValidations count="1">
    <dataValidation type="list" allowBlank="1" showInputMessage="1" showErrorMessage="1" sqref="AM2:AM41"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27 P28:T31 P32:T35 P36:T36 P37:T38 P39:T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80" priority="38" operator="containsText" text="D">
      <formula>NOT(ISERROR(SEARCH("D",AE2)))</formula>
    </cfRule>
    <cfRule type="containsText" dxfId="79" priority="39" operator="containsText" text="S">
      <formula>NOT(ISERROR(SEARCH("S",AE2)))</formula>
    </cfRule>
    <cfRule type="containsText" dxfId="78" priority="40" operator="containsText" text="F">
      <formula>NOT(ISERROR(SEARCH("F",AE2)))</formula>
    </cfRule>
    <cfRule type="containsText" dxfId="77" priority="41" operator="containsText" text="E">
      <formula>NOT(ISERROR(SEARCH("E",AE2)))</formula>
    </cfRule>
    <cfRule type="containsText" dxfId="76" priority="42" operator="containsText" text="B">
      <formula>NOT(ISERROR(SEARCH("B",AE2)))</formula>
    </cfRule>
    <cfRule type="containsText" dxfId="75" priority="43" operator="containsText" text="A">
      <formula>NOT(ISERROR(SEARCH("A",AE2)))</formula>
    </cfRule>
  </conditionalFormatting>
  <conditionalFormatting sqref="AK2:AN3">
    <cfRule type="containsText" dxfId="74" priority="1" operator="containsText" text="E">
      <formula>NOT(ISERROR(SEARCH("E",AK2)))</formula>
    </cfRule>
    <cfRule type="containsText" dxfId="73" priority="2" operator="containsText" text="B">
      <formula>NOT(ISERROR(SEARCH("B",AK2)))</formula>
    </cfRule>
    <cfRule type="containsText" dxfId="72"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30"/>
  <sheetViews>
    <sheetView workbookViewId="0">
      <pane xSplit="5" ySplit="1" topLeftCell="AD6" activePane="bottomRight" state="frozen"/>
      <selection activeCell="E24" sqref="E24"/>
      <selection pane="topRight" activeCell="E24" sqref="E24"/>
      <selection pane="bottomLeft" activeCell="E24" sqref="E24"/>
      <selection pane="bottomRight" activeCell="AF32" sqref="AF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row r="27" spans="1:43" s="5" customFormat="1">
      <c r="A27" s="6">
        <v>45592</v>
      </c>
      <c r="B27" s="7" t="s">
        <v>187</v>
      </c>
      <c r="C27" s="8" t="s">
        <v>215</v>
      </c>
      <c r="D27" s="9">
        <v>0.10216435185185185</v>
      </c>
      <c r="E27" s="8" t="s">
        <v>1690</v>
      </c>
      <c r="F27" s="33">
        <v>12.8</v>
      </c>
      <c r="G27" s="33">
        <v>11.9</v>
      </c>
      <c r="H27" s="33">
        <v>13</v>
      </c>
      <c r="I27" s="33">
        <v>13.3</v>
      </c>
      <c r="J27" s="33">
        <v>13.3</v>
      </c>
      <c r="K27" s="33">
        <v>11.8</v>
      </c>
      <c r="L27" s="33">
        <v>12.3</v>
      </c>
      <c r="M27" s="33">
        <v>12.6</v>
      </c>
      <c r="N27" s="33">
        <v>12.8</v>
      </c>
      <c r="O27" s="33">
        <v>11.9</v>
      </c>
      <c r="P27" s="33">
        <v>10.8</v>
      </c>
      <c r="Q27" s="33">
        <v>11.2</v>
      </c>
      <c r="R27" s="31">
        <f>SUM(F27:H27)</f>
        <v>37.700000000000003</v>
      </c>
      <c r="S27" s="31">
        <f>SUM(I27:N27)</f>
        <v>76.100000000000009</v>
      </c>
      <c r="T27" s="31">
        <f>SUM(O27:Q27)</f>
        <v>33.900000000000006</v>
      </c>
      <c r="U27" s="32">
        <f>SUM(F27:J27)</f>
        <v>64.3</v>
      </c>
      <c r="V27" s="32">
        <f>SUM(M27:Q27)</f>
        <v>59.3</v>
      </c>
      <c r="W27" s="11" t="s">
        <v>221</v>
      </c>
      <c r="X27" s="11" t="s">
        <v>230</v>
      </c>
      <c r="Y27" s="13" t="s">
        <v>270</v>
      </c>
      <c r="Z27" s="13" t="s">
        <v>412</v>
      </c>
      <c r="AA27" s="13" t="s">
        <v>237</v>
      </c>
      <c r="AB27" s="11" t="s">
        <v>196</v>
      </c>
      <c r="AC27" s="12">
        <v>11.8</v>
      </c>
      <c r="AD27" s="12">
        <v>12.1</v>
      </c>
      <c r="AE27" s="12">
        <v>9.6</v>
      </c>
      <c r="AF27" s="11" t="s">
        <v>201</v>
      </c>
      <c r="AG27" s="12">
        <v>1.5</v>
      </c>
      <c r="AH27" s="12">
        <v>-1.1000000000000001</v>
      </c>
      <c r="AI27" s="12">
        <v>3.2</v>
      </c>
      <c r="AJ27" s="12">
        <v>-2.8</v>
      </c>
      <c r="AK27" s="12"/>
      <c r="AL27" s="11" t="s">
        <v>328</v>
      </c>
      <c r="AM27" s="11" t="s">
        <v>324</v>
      </c>
      <c r="AN27" s="11" t="s">
        <v>197</v>
      </c>
      <c r="AO27" s="8"/>
      <c r="AP27" s="8" t="s">
        <v>1712</v>
      </c>
      <c r="AQ27" s="35" t="s">
        <v>1713</v>
      </c>
    </row>
    <row r="28" spans="1:43" s="5" customFormat="1">
      <c r="A28" s="6">
        <v>45612</v>
      </c>
      <c r="B28" s="7" t="s">
        <v>187</v>
      </c>
      <c r="C28" s="8" t="s">
        <v>215</v>
      </c>
      <c r="D28" s="9">
        <v>0.10208333333333333</v>
      </c>
      <c r="E28" s="8" t="s">
        <v>1459</v>
      </c>
      <c r="F28" s="33">
        <v>13.1</v>
      </c>
      <c r="G28" s="33">
        <v>12</v>
      </c>
      <c r="H28" s="33">
        <v>13.3</v>
      </c>
      <c r="I28" s="33">
        <v>13.4</v>
      </c>
      <c r="J28" s="33">
        <v>13.1</v>
      </c>
      <c r="K28" s="33">
        <v>11.7</v>
      </c>
      <c r="L28" s="33">
        <v>11.8</v>
      </c>
      <c r="M28" s="33">
        <v>11.8</v>
      </c>
      <c r="N28" s="33">
        <v>12.1</v>
      </c>
      <c r="O28" s="33">
        <v>11.5</v>
      </c>
      <c r="P28" s="33">
        <v>11.5</v>
      </c>
      <c r="Q28" s="33">
        <v>11.7</v>
      </c>
      <c r="R28" s="31">
        <f>SUM(F28:H28)</f>
        <v>38.400000000000006</v>
      </c>
      <c r="S28" s="31">
        <f>SUM(I28:N28)</f>
        <v>73.899999999999991</v>
      </c>
      <c r="T28" s="31">
        <f>SUM(O28:Q28)</f>
        <v>34.700000000000003</v>
      </c>
      <c r="U28" s="32">
        <f>SUM(F28:J28)</f>
        <v>64.900000000000006</v>
      </c>
      <c r="V28" s="32">
        <f>SUM(M28:Q28)</f>
        <v>58.599999999999994</v>
      </c>
      <c r="W28" s="11" t="s">
        <v>221</v>
      </c>
      <c r="X28" s="11" t="s">
        <v>230</v>
      </c>
      <c r="Y28" s="13" t="s">
        <v>272</v>
      </c>
      <c r="Z28" s="13" t="s">
        <v>367</v>
      </c>
      <c r="AA28" s="13" t="s">
        <v>395</v>
      </c>
      <c r="AB28" s="11" t="s">
        <v>197</v>
      </c>
      <c r="AC28" s="12">
        <v>16.3</v>
      </c>
      <c r="AD28" s="12">
        <v>17.2</v>
      </c>
      <c r="AE28" s="12">
        <v>9.4</v>
      </c>
      <c r="AF28" s="11" t="s">
        <v>201</v>
      </c>
      <c r="AG28" s="12">
        <v>0.8</v>
      </c>
      <c r="AH28" s="12">
        <v>-0.9</v>
      </c>
      <c r="AI28" s="12">
        <v>2.5</v>
      </c>
      <c r="AJ28" s="12">
        <v>-2.6</v>
      </c>
      <c r="AK28" s="12"/>
      <c r="AL28" s="11" t="s">
        <v>328</v>
      </c>
      <c r="AM28" s="11" t="s">
        <v>323</v>
      </c>
      <c r="AN28" s="11" t="s">
        <v>180</v>
      </c>
      <c r="AO28" s="8"/>
      <c r="AP28" s="8" t="s">
        <v>1921</v>
      </c>
      <c r="AQ28" s="35" t="s">
        <v>1922</v>
      </c>
    </row>
    <row r="29" spans="1:43" s="5" customFormat="1">
      <c r="A29" s="6">
        <v>45619</v>
      </c>
      <c r="B29" s="7" t="s">
        <v>186</v>
      </c>
      <c r="C29" s="8" t="s">
        <v>215</v>
      </c>
      <c r="D29" s="9">
        <v>0.10008101851851851</v>
      </c>
      <c r="E29" s="8" t="s">
        <v>999</v>
      </c>
      <c r="F29" s="33">
        <v>12.8</v>
      </c>
      <c r="G29" s="33">
        <v>11.5</v>
      </c>
      <c r="H29" s="33">
        <v>12.2</v>
      </c>
      <c r="I29" s="33">
        <v>12.3</v>
      </c>
      <c r="J29" s="33">
        <v>12.5</v>
      </c>
      <c r="K29" s="33">
        <v>12.3</v>
      </c>
      <c r="L29" s="33">
        <v>11.9</v>
      </c>
      <c r="M29" s="33">
        <v>11.9</v>
      </c>
      <c r="N29" s="33">
        <v>11.9</v>
      </c>
      <c r="O29" s="33">
        <v>11.7</v>
      </c>
      <c r="P29" s="33">
        <v>11.8</v>
      </c>
      <c r="Q29" s="33">
        <v>11.9</v>
      </c>
      <c r="R29" s="31">
        <f t="shared" ref="R29:R30" si="5">SUM(F29:H29)</f>
        <v>36.5</v>
      </c>
      <c r="S29" s="31">
        <f t="shared" ref="S29:S30" si="6">SUM(I29:N29)</f>
        <v>72.8</v>
      </c>
      <c r="T29" s="31">
        <f t="shared" ref="T29:T30" si="7">SUM(O29:Q29)</f>
        <v>35.4</v>
      </c>
      <c r="U29" s="32">
        <f t="shared" ref="U29:U30" si="8">SUM(F29:J29)</f>
        <v>61.3</v>
      </c>
      <c r="V29" s="32">
        <f t="shared" ref="V29:V30" si="9">SUM(M29:Q29)</f>
        <v>59.199999999999996</v>
      </c>
      <c r="W29" s="11" t="s">
        <v>219</v>
      </c>
      <c r="X29" s="11" t="s">
        <v>233</v>
      </c>
      <c r="Y29" s="13" t="s">
        <v>490</v>
      </c>
      <c r="Z29" s="13" t="s">
        <v>832</v>
      </c>
      <c r="AA29" s="13" t="s">
        <v>234</v>
      </c>
      <c r="AB29" s="11" t="s">
        <v>197</v>
      </c>
      <c r="AC29" s="12">
        <v>16.3</v>
      </c>
      <c r="AD29" s="12">
        <v>17.100000000000001</v>
      </c>
      <c r="AE29" s="12">
        <v>9.5</v>
      </c>
      <c r="AF29" s="11" t="s">
        <v>196</v>
      </c>
      <c r="AG29" s="12">
        <v>-2.2000000000000002</v>
      </c>
      <c r="AH29" s="12">
        <v>-0.2</v>
      </c>
      <c r="AI29" s="12">
        <v>-0.4</v>
      </c>
      <c r="AJ29" s="12">
        <v>-2</v>
      </c>
      <c r="AK29" s="12"/>
      <c r="AL29" s="11" t="s">
        <v>324</v>
      </c>
      <c r="AM29" s="11" t="s">
        <v>324</v>
      </c>
      <c r="AN29" s="11" t="s">
        <v>197</v>
      </c>
      <c r="AO29" s="8"/>
      <c r="AP29" s="8" t="s">
        <v>1970</v>
      </c>
      <c r="AQ29" s="35" t="s">
        <v>1971</v>
      </c>
    </row>
    <row r="30" spans="1:43" s="5" customFormat="1">
      <c r="A30" s="6">
        <v>45620</v>
      </c>
      <c r="B30" s="7" t="s">
        <v>179</v>
      </c>
      <c r="C30" s="8" t="s">
        <v>215</v>
      </c>
      <c r="D30" s="9">
        <v>0.10075231481481481</v>
      </c>
      <c r="E30" s="55" t="s">
        <v>1692</v>
      </c>
      <c r="F30" s="33">
        <v>12.7</v>
      </c>
      <c r="G30" s="33">
        <v>11.4</v>
      </c>
      <c r="H30" s="33">
        <v>13</v>
      </c>
      <c r="I30" s="33">
        <v>12.9</v>
      </c>
      <c r="J30" s="33">
        <v>12.2</v>
      </c>
      <c r="K30" s="33">
        <v>12.3</v>
      </c>
      <c r="L30" s="33">
        <v>12.5</v>
      </c>
      <c r="M30" s="33">
        <v>12.6</v>
      </c>
      <c r="N30" s="33">
        <v>12.5</v>
      </c>
      <c r="O30" s="33">
        <v>11.5</v>
      </c>
      <c r="P30" s="33">
        <v>10.8</v>
      </c>
      <c r="Q30" s="33">
        <v>11.1</v>
      </c>
      <c r="R30" s="31">
        <f t="shared" si="5"/>
        <v>37.1</v>
      </c>
      <c r="S30" s="31">
        <f t="shared" si="6"/>
        <v>75</v>
      </c>
      <c r="T30" s="31">
        <f t="shared" si="7"/>
        <v>33.4</v>
      </c>
      <c r="U30" s="32">
        <f t="shared" si="8"/>
        <v>62.2</v>
      </c>
      <c r="V30" s="32">
        <f t="shared" si="9"/>
        <v>58.500000000000007</v>
      </c>
      <c r="W30" s="11" t="s">
        <v>221</v>
      </c>
      <c r="X30" s="11" t="s">
        <v>230</v>
      </c>
      <c r="Y30" s="13" t="s">
        <v>222</v>
      </c>
      <c r="Z30" s="56" t="s">
        <v>2014</v>
      </c>
      <c r="AA30" s="13"/>
      <c r="AB30" s="11" t="s">
        <v>197</v>
      </c>
      <c r="AC30" s="12">
        <v>16.7</v>
      </c>
      <c r="AD30" s="12">
        <v>17.3</v>
      </c>
      <c r="AE30" s="12">
        <v>9.4</v>
      </c>
      <c r="AF30" s="11" t="s">
        <v>201</v>
      </c>
      <c r="AG30" s="12">
        <v>1.1000000000000001</v>
      </c>
      <c r="AH30" s="12">
        <v>-1</v>
      </c>
      <c r="AI30" s="12">
        <v>2.4</v>
      </c>
      <c r="AJ30" s="12">
        <v>-2.2999999999999998</v>
      </c>
      <c r="AK30" s="12" t="s">
        <v>329</v>
      </c>
      <c r="AL30" s="11" t="s">
        <v>328</v>
      </c>
      <c r="AM30" s="11" t="s">
        <v>327</v>
      </c>
      <c r="AN30" s="11" t="s">
        <v>196</v>
      </c>
      <c r="AO30" s="8"/>
      <c r="AP30" s="8"/>
      <c r="AQ30" s="35"/>
    </row>
  </sheetData>
  <autoFilter ref="A1:AQ1" xr:uid="{00000000-0009-0000-0000-000006000000}"/>
  <phoneticPr fontId="13"/>
  <conditionalFormatting sqref="F2:Q2">
    <cfRule type="colorScale" priority="361">
      <colorScale>
        <cfvo type="min"/>
        <cfvo type="percentile" val="50"/>
        <cfvo type="max"/>
        <color rgb="FFF8696B"/>
        <color rgb="FFFFEB84"/>
        <color rgb="FF63BE7B"/>
      </colorScale>
    </cfRule>
  </conditionalFormatting>
  <conditionalFormatting sqref="F3:Q3">
    <cfRule type="colorScale" priority="73">
      <colorScale>
        <cfvo type="min"/>
        <cfvo type="percentile" val="50"/>
        <cfvo type="max"/>
        <color rgb="FFF8696B"/>
        <color rgb="FFFFEB84"/>
        <color rgb="FF63BE7B"/>
      </colorScale>
    </cfRule>
  </conditionalFormatting>
  <conditionalFormatting sqref="F4:Q4">
    <cfRule type="colorScale" priority="77">
      <colorScale>
        <cfvo type="min"/>
        <cfvo type="percentile" val="50"/>
        <cfvo type="max"/>
        <color rgb="FFF8696B"/>
        <color rgb="FFFFEB84"/>
        <color rgb="FF63BE7B"/>
      </colorScale>
    </cfRule>
  </conditionalFormatting>
  <conditionalFormatting sqref="F5:Q6">
    <cfRule type="colorScale" priority="72">
      <colorScale>
        <cfvo type="min"/>
        <cfvo type="percentile" val="50"/>
        <cfvo type="max"/>
        <color rgb="FFF8696B"/>
        <color rgb="FFFFEB84"/>
        <color rgb="FF63BE7B"/>
      </colorScale>
    </cfRule>
  </conditionalFormatting>
  <conditionalFormatting sqref="F7:Q7">
    <cfRule type="colorScale" priority="68">
      <colorScale>
        <cfvo type="min"/>
        <cfvo type="percentile" val="50"/>
        <cfvo type="max"/>
        <color rgb="FFF8696B"/>
        <color rgb="FFFFEB84"/>
        <color rgb="FF63BE7B"/>
      </colorScale>
    </cfRule>
  </conditionalFormatting>
  <conditionalFormatting sqref="F8:Q8">
    <cfRule type="colorScale" priority="64">
      <colorScale>
        <cfvo type="min"/>
        <cfvo type="percentile" val="50"/>
        <cfvo type="max"/>
        <color rgb="FFF8696B"/>
        <color rgb="FFFFEB84"/>
        <color rgb="FF63BE7B"/>
      </colorScale>
    </cfRule>
  </conditionalFormatting>
  <conditionalFormatting sqref="F9:Q9">
    <cfRule type="colorScale" priority="56">
      <colorScale>
        <cfvo type="min"/>
        <cfvo type="percentile" val="50"/>
        <cfvo type="max"/>
        <color rgb="FFF8696B"/>
        <color rgb="FFFFEB84"/>
        <color rgb="FF63BE7B"/>
      </colorScale>
    </cfRule>
  </conditionalFormatting>
  <conditionalFormatting sqref="F10:Q10">
    <cfRule type="colorScale" priority="60">
      <colorScale>
        <cfvo type="min"/>
        <cfvo type="percentile" val="50"/>
        <cfvo type="max"/>
        <color rgb="FFF8696B"/>
        <color rgb="FFFFEB84"/>
        <color rgb="FF63BE7B"/>
      </colorScale>
    </cfRule>
  </conditionalFormatting>
  <conditionalFormatting sqref="F11:Q11">
    <cfRule type="colorScale" priority="55">
      <colorScale>
        <cfvo type="min"/>
        <cfvo type="percentile" val="50"/>
        <cfvo type="max"/>
        <color rgb="FFF8696B"/>
        <color rgb="FFFFEB84"/>
        <color rgb="FF63BE7B"/>
      </colorScale>
    </cfRule>
  </conditionalFormatting>
  <conditionalFormatting sqref="F12:Q13">
    <cfRule type="colorScale" priority="51">
      <colorScale>
        <cfvo type="min"/>
        <cfvo type="percentile" val="50"/>
        <cfvo type="max"/>
        <color rgb="FFF8696B"/>
        <color rgb="FFFFEB84"/>
        <color rgb="FF63BE7B"/>
      </colorScale>
    </cfRule>
  </conditionalFormatting>
  <conditionalFormatting sqref="F14:Q15">
    <cfRule type="colorScale" priority="44">
      <colorScale>
        <cfvo type="min"/>
        <cfvo type="percentile" val="50"/>
        <cfvo type="max"/>
        <color rgb="FFF8696B"/>
        <color rgb="FFFFEB84"/>
        <color rgb="FF63BE7B"/>
      </colorScale>
    </cfRule>
  </conditionalFormatting>
  <conditionalFormatting sqref="F16:Q18">
    <cfRule type="colorScale" priority="40">
      <colorScale>
        <cfvo type="min"/>
        <cfvo type="percentile" val="50"/>
        <cfvo type="max"/>
        <color rgb="FFF8696B"/>
        <color rgb="FFFFEB84"/>
        <color rgb="FF63BE7B"/>
      </colorScale>
    </cfRule>
  </conditionalFormatting>
  <conditionalFormatting sqref="F19:Q19">
    <cfRule type="colorScale" priority="36">
      <colorScale>
        <cfvo type="min"/>
        <cfvo type="percentile" val="50"/>
        <cfvo type="max"/>
        <color rgb="FFF8696B"/>
        <color rgb="FFFFEB84"/>
        <color rgb="FF63BE7B"/>
      </colorScale>
    </cfRule>
  </conditionalFormatting>
  <conditionalFormatting sqref="F20:Q21">
    <cfRule type="colorScale" priority="32">
      <colorScale>
        <cfvo type="min"/>
        <cfvo type="percentile" val="50"/>
        <cfvo type="max"/>
        <color rgb="FFF8696B"/>
        <color rgb="FFFFEB84"/>
        <color rgb="FF63BE7B"/>
      </colorScale>
    </cfRule>
  </conditionalFormatting>
  <conditionalFormatting sqref="F22:Q23">
    <cfRule type="colorScale" priority="28">
      <colorScale>
        <cfvo type="min"/>
        <cfvo type="percentile" val="50"/>
        <cfvo type="max"/>
        <color rgb="FFF8696B"/>
        <color rgb="FFFFEB84"/>
        <color rgb="FF63BE7B"/>
      </colorScale>
    </cfRule>
  </conditionalFormatting>
  <conditionalFormatting sqref="F24:Q24">
    <cfRule type="colorScale" priority="24">
      <colorScale>
        <cfvo type="min"/>
        <cfvo type="percentile" val="50"/>
        <cfvo type="max"/>
        <color rgb="FFF8696B"/>
        <color rgb="FFFFEB84"/>
        <color rgb="FF63BE7B"/>
      </colorScale>
    </cfRule>
  </conditionalFormatting>
  <conditionalFormatting sqref="F25:Q25">
    <cfRule type="colorScale" priority="20">
      <colorScale>
        <cfvo type="min"/>
        <cfvo type="percentile" val="50"/>
        <cfvo type="max"/>
        <color rgb="FFF8696B"/>
        <color rgb="FFFFEB84"/>
        <color rgb="FF63BE7B"/>
      </colorScale>
    </cfRule>
  </conditionalFormatting>
  <conditionalFormatting sqref="F26:Q26">
    <cfRule type="colorScale" priority="16">
      <colorScale>
        <cfvo type="min"/>
        <cfvo type="percentile" val="50"/>
        <cfvo type="max"/>
        <color rgb="FFF8696B"/>
        <color rgb="FFFFEB84"/>
        <color rgb="FF63BE7B"/>
      </colorScale>
    </cfRule>
  </conditionalFormatting>
  <conditionalFormatting sqref="F27:Q27">
    <cfRule type="colorScale" priority="12">
      <colorScale>
        <cfvo type="min"/>
        <cfvo type="percentile" val="50"/>
        <cfvo type="max"/>
        <color rgb="FFF8696B"/>
        <color rgb="FFFFEB84"/>
        <color rgb="FF63BE7B"/>
      </colorScale>
    </cfRule>
  </conditionalFormatting>
  <conditionalFormatting sqref="F28:Q28">
    <cfRule type="colorScale" priority="8">
      <colorScale>
        <cfvo type="min"/>
        <cfvo type="percentile" val="50"/>
        <cfvo type="max"/>
        <color rgb="FFF8696B"/>
        <color rgb="FFFFEB84"/>
        <color rgb="FF63BE7B"/>
      </colorScale>
    </cfRule>
  </conditionalFormatting>
  <conditionalFormatting sqref="F29:Q30">
    <cfRule type="colorScale" priority="4">
      <colorScale>
        <cfvo type="min"/>
        <cfvo type="percentile" val="50"/>
        <cfvo type="max"/>
        <color rgb="FFF8696B"/>
        <color rgb="FFFFEB84"/>
        <color rgb="FF63BE7B"/>
      </colorScale>
    </cfRule>
  </conditionalFormatting>
  <conditionalFormatting sqref="AF2:AF30">
    <cfRule type="containsText" dxfId="71" priority="821" operator="containsText" text="A">
      <formula>NOT(ISERROR(SEARCH("A",AF2)))</formula>
    </cfRule>
    <cfRule type="containsText" dxfId="70" priority="816" operator="containsText" text="D">
      <formula>NOT(ISERROR(SEARCH("D",AF2)))</formula>
    </cfRule>
    <cfRule type="containsText" dxfId="69" priority="817" operator="containsText" text="S">
      <formula>NOT(ISERROR(SEARCH("S",AF2)))</formula>
    </cfRule>
    <cfRule type="containsText" dxfId="68" priority="818" operator="containsText" text="F">
      <formula>NOT(ISERROR(SEARCH("F",AF2)))</formula>
    </cfRule>
    <cfRule type="containsText" dxfId="67" priority="819" operator="containsText" text="E">
      <formula>NOT(ISERROR(SEARCH("E",AF2)))</formula>
    </cfRule>
    <cfRule type="containsText" dxfId="66" priority="820" operator="containsText" text="B">
      <formula>NOT(ISERROR(SEARCH("B",AF2)))</formula>
    </cfRule>
  </conditionalFormatting>
  <conditionalFormatting sqref="AL2:AO30">
    <cfRule type="containsText" dxfId="65" priority="3" operator="containsText" text="A">
      <formula>NOT(ISERROR(SEARCH("A",AL2)))</formula>
    </cfRule>
    <cfRule type="containsText" dxfId="64" priority="2" operator="containsText" text="B">
      <formula>NOT(ISERROR(SEARCH("B",AL2)))</formula>
    </cfRule>
    <cfRule type="containsText" dxfId="63" priority="1" operator="containsText" text="E">
      <formula>NOT(ISERROR(SEARCH("E",AL2)))</formula>
    </cfRule>
  </conditionalFormatting>
  <dataValidations count="1">
    <dataValidation type="list" allowBlank="1" showInputMessage="1" showErrorMessage="1" sqref="AO2:AO30"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6:V26 R27:V27 R28:V28 R29:V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F7" sqref="AF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row r="4" spans="1:43" s="5" customFormat="1" ht="18" customHeight="1">
      <c r="A4" s="6">
        <v>45599</v>
      </c>
      <c r="B4" s="7" t="s">
        <v>179</v>
      </c>
      <c r="C4" s="8" t="s">
        <v>215</v>
      </c>
      <c r="D4" s="9">
        <v>0.10347222222222222</v>
      </c>
      <c r="E4" s="8" t="s">
        <v>1759</v>
      </c>
      <c r="F4" s="43">
        <v>7.5</v>
      </c>
      <c r="G4" s="33">
        <v>10.8</v>
      </c>
      <c r="H4" s="33">
        <v>11.3</v>
      </c>
      <c r="I4" s="33">
        <v>12.2</v>
      </c>
      <c r="J4" s="33">
        <v>12.1</v>
      </c>
      <c r="K4" s="33">
        <v>11.8</v>
      </c>
      <c r="L4" s="33">
        <v>11.6</v>
      </c>
      <c r="M4" s="33">
        <v>11.7</v>
      </c>
      <c r="N4" s="33">
        <v>11.8</v>
      </c>
      <c r="O4" s="33">
        <v>12.1</v>
      </c>
      <c r="P4" s="33">
        <v>12.3</v>
      </c>
      <c r="Q4" s="33">
        <v>11.8</v>
      </c>
      <c r="R4" s="33">
        <v>12</v>
      </c>
      <c r="S4" s="31">
        <f>SUM(F4:H4)</f>
        <v>29.6</v>
      </c>
      <c r="T4" s="31">
        <f>SUM(I4:O4)</f>
        <v>83.299999999999983</v>
      </c>
      <c r="U4" s="31">
        <f>SUM(P4:R4)</f>
        <v>36.1</v>
      </c>
      <c r="V4" s="31">
        <f>SUM(N4:R4)</f>
        <v>60</v>
      </c>
      <c r="W4" s="11" t="s">
        <v>217</v>
      </c>
      <c r="X4" s="11" t="s">
        <v>214</v>
      </c>
      <c r="Y4" s="13" t="s">
        <v>369</v>
      </c>
      <c r="Z4" s="13" t="s">
        <v>223</v>
      </c>
      <c r="AA4" s="13" t="s">
        <v>490</v>
      </c>
      <c r="AB4" s="13" t="s">
        <v>196</v>
      </c>
      <c r="AC4" s="12">
        <v>13.9</v>
      </c>
      <c r="AD4" s="12">
        <v>15.1</v>
      </c>
      <c r="AE4" s="12">
        <v>9.5</v>
      </c>
      <c r="AF4" s="11" t="s">
        <v>201</v>
      </c>
      <c r="AG4" s="12">
        <v>-2.2000000000000002</v>
      </c>
      <c r="AH4" s="12" t="s">
        <v>322</v>
      </c>
      <c r="AI4" s="12">
        <v>0.2</v>
      </c>
      <c r="AJ4" s="12">
        <v>-2.4</v>
      </c>
      <c r="AK4" s="12"/>
      <c r="AL4" s="11" t="s">
        <v>324</v>
      </c>
      <c r="AM4" s="11" t="s">
        <v>324</v>
      </c>
      <c r="AN4" s="11" t="s">
        <v>180</v>
      </c>
      <c r="AO4" s="8"/>
      <c r="AP4" s="8"/>
      <c r="AQ4"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F3:R3">
    <cfRule type="colorScale" priority="5">
      <colorScale>
        <cfvo type="min"/>
        <cfvo type="percentile" val="50"/>
        <cfvo type="max"/>
        <color rgb="FFF8696B"/>
        <color rgb="FFFFEB84"/>
        <color rgb="FF63BE7B"/>
      </colorScale>
    </cfRule>
  </conditionalFormatting>
  <conditionalFormatting sqref="F4:R4">
    <cfRule type="colorScale" priority="1">
      <colorScale>
        <cfvo type="min"/>
        <cfvo type="percentile" val="50"/>
        <cfvo type="max"/>
        <color rgb="FFF8696B"/>
        <color rgb="FFFFEB84"/>
        <color rgb="FF63BE7B"/>
      </colorScale>
    </cfRule>
  </conditionalFormatting>
  <conditionalFormatting sqref="AF2:AF4">
    <cfRule type="containsText" dxfId="62" priority="37" operator="containsText" text="D">
      <formula>NOT(ISERROR(SEARCH("D",AF2)))</formula>
    </cfRule>
    <cfRule type="containsText" dxfId="61" priority="38" operator="containsText" text="S">
      <formula>NOT(ISERROR(SEARCH("S",AF2)))</formula>
    </cfRule>
    <cfRule type="containsText" dxfId="60" priority="39" operator="containsText" text="F">
      <formula>NOT(ISERROR(SEARCH("F",AF2)))</formula>
    </cfRule>
    <cfRule type="containsText" dxfId="59" priority="40" operator="containsText" text="E">
      <formula>NOT(ISERROR(SEARCH("E",AF2)))</formula>
    </cfRule>
    <cfRule type="containsText" dxfId="58" priority="41" operator="containsText" text="B">
      <formula>NOT(ISERROR(SEARCH("B",AF2)))</formula>
    </cfRule>
    <cfRule type="containsText" dxfId="57" priority="42" operator="containsText" text="A">
      <formula>NOT(ISERROR(SEARCH("A",AF2)))</formula>
    </cfRule>
  </conditionalFormatting>
  <conditionalFormatting sqref="AL2:AO4">
    <cfRule type="containsText" dxfId="56" priority="2" operator="containsText" text="E">
      <formula>NOT(ISERROR(SEARCH("E",AL2)))</formula>
    </cfRule>
    <cfRule type="containsText" dxfId="55" priority="3" operator="containsText" text="B">
      <formula>NOT(ISERROR(SEARCH("B",AL2)))</formula>
    </cfRule>
    <cfRule type="containsText" dxfId="54" priority="4" operator="containsText" text="A">
      <formula>NOT(ISERROR(SEARCH("A",AL2)))</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5:V6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53" priority="1" operator="containsText" text="D">
      <formula>NOT(ISERROR(SEARCH("D",AK2)))</formula>
    </cfRule>
    <cfRule type="containsText" dxfId="52" priority="2" operator="containsText" text="S">
      <formula>NOT(ISERROR(SEARCH("S",AK2)))</formula>
    </cfRule>
    <cfRule type="containsText" dxfId="51" priority="3" operator="containsText" text="F">
      <formula>NOT(ISERROR(SEARCH("F",AK2)))</formula>
    </cfRule>
    <cfRule type="containsText" dxfId="50" priority="4" operator="containsText" text="E">
      <formula>NOT(ISERROR(SEARCH("E",AK2)))</formula>
    </cfRule>
    <cfRule type="containsText" dxfId="49" priority="5" operator="containsText" text="B">
      <formula>NOT(ISERROR(SEARCH("B",AK2)))</formula>
    </cfRule>
    <cfRule type="containsText" dxfId="48" priority="6" operator="containsText" text="A">
      <formula>NOT(ISERROR(SEARCH("A",AK2)))</formula>
    </cfRule>
  </conditionalFormatting>
  <conditionalFormatting sqref="AQ2:AT2">
    <cfRule type="containsText" dxfId="47" priority="7" operator="containsText" text="E">
      <formula>NOT(ISERROR(SEARCH("E",AQ2)))</formula>
    </cfRule>
    <cfRule type="containsText" dxfId="46" priority="8" operator="containsText" text="B">
      <formula>NOT(ISERROR(SEARCH("B",AQ2)))</formula>
    </cfRule>
    <cfRule type="containsText" dxfId="45"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2024-11-26T01:30:03Z</dcterms:modified>
</cp:coreProperties>
</file>