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8963DC4E-E3DD-EF43-A17C-7A7234B97333}" xr6:coauthVersionLast="47" xr6:coauthVersionMax="47" xr10:uidLastSave="{00000000-0000-0000-0000-000000000000}"/>
  <bookViews>
    <workbookView xWindow="1460" yWindow="500" windowWidth="26100" windowHeight="15840" tabRatio="855"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ダ1800m!$A$1:$AL$120</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7" i="38" l="1"/>
  <c r="U17" i="38"/>
  <c r="T17" i="38"/>
  <c r="S17" i="38"/>
  <c r="R17" i="38"/>
  <c r="U21" i="22"/>
  <c r="T21" i="22"/>
  <c r="S21" i="22"/>
  <c r="R21" i="22"/>
  <c r="Q21" i="22"/>
  <c r="U20" i="22"/>
  <c r="T20" i="22"/>
  <c r="S20" i="22"/>
  <c r="R20" i="22"/>
  <c r="Q20" i="22"/>
  <c r="T44" i="37"/>
  <c r="S44" i="37"/>
  <c r="R44" i="37"/>
  <c r="Q44" i="37"/>
  <c r="P44" i="37"/>
  <c r="T43" i="37"/>
  <c r="S43" i="37"/>
  <c r="R43" i="37"/>
  <c r="Q43" i="37"/>
  <c r="P43" i="37"/>
  <c r="T42" i="37"/>
  <c r="S42" i="37"/>
  <c r="R42" i="37"/>
  <c r="Q42" i="37"/>
  <c r="P42" i="37"/>
  <c r="T41" i="37"/>
  <c r="S41" i="37"/>
  <c r="R41" i="37"/>
  <c r="Q41" i="37"/>
  <c r="P41" i="37"/>
  <c r="R27" i="34"/>
  <c r="Q27" i="34"/>
  <c r="P27" i="34"/>
  <c r="O27" i="34"/>
  <c r="N27" i="34"/>
  <c r="R36" i="45"/>
  <c r="Q36" i="45"/>
  <c r="P36" i="45"/>
  <c r="O36" i="45"/>
  <c r="N36" i="45"/>
  <c r="R35" i="45"/>
  <c r="Q35" i="45"/>
  <c r="P35" i="45"/>
  <c r="O35" i="45"/>
  <c r="N35" i="45"/>
  <c r="P27" i="33"/>
  <c r="O27" i="33"/>
  <c r="N27" i="33"/>
  <c r="M27" i="33"/>
  <c r="S126" i="30"/>
  <c r="R126" i="30"/>
  <c r="Q126" i="30"/>
  <c r="P126" i="30"/>
  <c r="O126" i="30"/>
  <c r="S125" i="30"/>
  <c r="R125" i="30"/>
  <c r="Q125" i="30"/>
  <c r="P125" i="30"/>
  <c r="O125" i="30"/>
  <c r="S124" i="30"/>
  <c r="R124" i="30"/>
  <c r="Q124" i="30"/>
  <c r="P124" i="30"/>
  <c r="O124" i="30"/>
  <c r="S123" i="30"/>
  <c r="R123" i="30"/>
  <c r="Q123" i="30"/>
  <c r="P123" i="30"/>
  <c r="O123" i="30"/>
  <c r="S122" i="30"/>
  <c r="R122" i="30"/>
  <c r="Q122" i="30"/>
  <c r="P122" i="30"/>
  <c r="O122" i="30"/>
  <c r="S121" i="30"/>
  <c r="R121" i="30"/>
  <c r="Q121" i="30"/>
  <c r="P121" i="30"/>
  <c r="O121" i="30"/>
  <c r="P81" i="25"/>
  <c r="O81" i="25"/>
  <c r="N81" i="25"/>
  <c r="M81" i="25"/>
  <c r="P80" i="25"/>
  <c r="O80" i="25"/>
  <c r="N80" i="25"/>
  <c r="M80" i="25"/>
  <c r="P79" i="25"/>
  <c r="O79" i="25"/>
  <c r="N79" i="25"/>
  <c r="M79" i="25"/>
  <c r="N70" i="29"/>
  <c r="M70" i="29"/>
  <c r="L70" i="29"/>
  <c r="N69" i="29"/>
  <c r="M69" i="29"/>
  <c r="L69" i="29"/>
  <c r="N68" i="29"/>
  <c r="M68" i="29"/>
  <c r="L68" i="29"/>
  <c r="T40" i="37" l="1"/>
  <c r="S40" i="37"/>
  <c r="R40" i="37"/>
  <c r="Q40" i="37"/>
  <c r="P40" i="37"/>
  <c r="S43" i="36"/>
  <c r="R43" i="36"/>
  <c r="Q43" i="36"/>
  <c r="P43" i="36"/>
  <c r="O43" i="36"/>
  <c r="S42" i="36"/>
  <c r="R42" i="36"/>
  <c r="Q42" i="36"/>
  <c r="P42" i="36"/>
  <c r="O42" i="36"/>
  <c r="S41" i="36"/>
  <c r="R41" i="36"/>
  <c r="Q41" i="36"/>
  <c r="P41" i="36"/>
  <c r="O41" i="36"/>
  <c r="R26" i="34"/>
  <c r="Q26" i="34"/>
  <c r="P26" i="34"/>
  <c r="O26" i="34"/>
  <c r="N26" i="34"/>
  <c r="R34" i="45"/>
  <c r="Q34" i="45"/>
  <c r="P34" i="45"/>
  <c r="O34" i="45"/>
  <c r="N34" i="45"/>
  <c r="P26" i="33"/>
  <c r="O26" i="33"/>
  <c r="N26" i="33"/>
  <c r="M26" i="33"/>
  <c r="P12" i="44"/>
  <c r="O12" i="44"/>
  <c r="N12" i="44"/>
  <c r="M12" i="44"/>
  <c r="N23" i="31"/>
  <c r="M23" i="31"/>
  <c r="L23" i="31"/>
  <c r="N22" i="31"/>
  <c r="M22" i="31"/>
  <c r="L22" i="31"/>
  <c r="S120" i="30"/>
  <c r="R120" i="30"/>
  <c r="Q120" i="30"/>
  <c r="P120" i="30"/>
  <c r="O120" i="30"/>
  <c r="S119" i="30"/>
  <c r="R119" i="30"/>
  <c r="Q119" i="30"/>
  <c r="P119" i="30"/>
  <c r="O119" i="30"/>
  <c r="S118" i="30"/>
  <c r="R118" i="30"/>
  <c r="Q118" i="30"/>
  <c r="P118" i="30"/>
  <c r="O118" i="30"/>
  <c r="S117" i="30"/>
  <c r="R117" i="30"/>
  <c r="Q117" i="30"/>
  <c r="P117" i="30"/>
  <c r="O117" i="30"/>
  <c r="S116" i="30"/>
  <c r="R116" i="30"/>
  <c r="Q116" i="30"/>
  <c r="P116" i="30"/>
  <c r="O116" i="30"/>
  <c r="S115" i="30"/>
  <c r="R115" i="30"/>
  <c r="Q115" i="30"/>
  <c r="P115" i="30"/>
  <c r="O115" i="30"/>
  <c r="S114" i="30"/>
  <c r="R114" i="30"/>
  <c r="Q114" i="30"/>
  <c r="P114" i="30"/>
  <c r="O114" i="30"/>
  <c r="P78" i="25"/>
  <c r="O78" i="25"/>
  <c r="N78" i="25"/>
  <c r="M78" i="25"/>
  <c r="P77" i="25"/>
  <c r="O77" i="25"/>
  <c r="N77" i="25"/>
  <c r="M77" i="25"/>
  <c r="P76" i="25"/>
  <c r="O76" i="25"/>
  <c r="N76" i="25"/>
  <c r="M76" i="25"/>
  <c r="N67" i="29"/>
  <c r="M67" i="29"/>
  <c r="L67" i="29"/>
  <c r="N66" i="29"/>
  <c r="M66" i="29"/>
  <c r="L66" i="29"/>
  <c r="N65" i="29"/>
  <c r="M65" i="29"/>
  <c r="L65" i="29"/>
  <c r="Y4" i="26"/>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<sst xmlns="http://schemas.openxmlformats.org/spreadsheetml/2006/main" count="9170" uniqueCount="2108">
  <si>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</si>
  <si>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</si>
  <si>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</si>
  <si>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</si>
  <si>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</si>
  <si>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</si>
  <si>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</si>
  <si>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</si>
  <si>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</si>
  <si>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</si>
  <si>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</si>
  <si>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</si>
  <si>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</si>
  <si>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</si>
  <si>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</si>
  <si>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</si>
  <si>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</si>
  <si>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</si>
  <si>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</si>
  <si>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</si>
  <si>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</si>
  <si>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</si>
  <si>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</si>
  <si>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</si>
  <si>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</si>
  <si>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</si>
  <si>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</si>
  <si>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</si>
  <si>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</si>
  <si>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</si>
  <si>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</si>
  <si>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</si>
  <si>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</si>
  <si>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</si>
  <si>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</si>
  <si>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</si>
  <si>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</si>
  <si>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</si>
  <si>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</si>
  <si>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</si>
  <si>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</si>
  <si>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</si>
  <si>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</si>
  <si>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</si>
  <si>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</si>
  <si>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</si>
  <si>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</si>
  <si>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</si>
  <si>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</si>
  <si>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</si>
  <si>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</si>
  <si>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</si>
  <si>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</si>
  <si>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</si>
  <si>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</si>
  <si>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</si>
  <si>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</si>
  <si>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</si>
  <si>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</si>
  <si>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</si>
  <si>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</si>
  <si>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</si>
  <si>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</si>
  <si>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</si>
  <si>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</si>
  <si>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</si>
  <si>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</si>
  <si>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</si>
  <si>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</si>
  <si>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</si>
  <si>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</si>
  <si>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</si>
  <si>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</si>
  <si>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</si>
  <si>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</si>
  <si>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</si>
  <si>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</si>
  <si>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</si>
  <si>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</si>
  <si>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</si>
  <si>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</si>
  <si>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</si>
  <si>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</si>
  <si>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</si>
  <si>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</si>
  <si>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</si>
  <si>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</si>
  <si>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</si>
  <si>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</si>
  <si>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</si>
  <si>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</si>
  <si>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</si>
  <si>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</si>
  <si>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</si>
  <si>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</si>
  <si>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</si>
  <si>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</si>
  <si>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</si>
  <si>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</si>
  <si>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</si>
  <si>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</si>
  <si>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</si>
  <si>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</si>
  <si>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</si>
  <si>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</si>
  <si>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</si>
  <si>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</si>
  <si>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</si>
  <si>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</si>
  <si>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</si>
  <si>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</si>
  <si>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</si>
  <si>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</si>
  <si>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</si>
  <si>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</si>
  <si>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</si>
  <si>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</si>
  <si>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</si>
  <si>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</si>
  <si>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</si>
  <si>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</si>
  <si>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</si>
  <si>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</si>
  <si>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</si>
  <si>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</si>
  <si>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</si>
  <si>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</si>
  <si>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</si>
  <si>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</si>
  <si>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</si>
  <si>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</si>
  <si>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</si>
  <si>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</si>
  <si>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</si>
  <si>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</si>
  <si>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</si>
  <si>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</si>
  <si>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</si>
  <si>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</si>
  <si>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</si>
  <si>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</si>
  <si>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</si>
  <si>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</si>
  <si>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</si>
  <si>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</si>
  <si>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</si>
  <si>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</si>
  <si>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</si>
  <si>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</si>
  <si>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</si>
  <si>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</si>
  <si>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</si>
  <si>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</si>
  <si>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</si>
  <si>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</si>
  <si>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</si>
  <si>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</si>
  <si>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</si>
  <si>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</si>
  <si>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</si>
  <si>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</si>
  <si>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</si>
  <si>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</si>
  <si>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</si>
  <si>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</si>
  <si>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</si>
  <si>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</si>
  <si>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</si>
  <si>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</si>
  <si>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</si>
  <si>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</si>
  <si>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</si>
  <si>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</si>
  <si>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</si>
  <si>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</si>
  <si>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</si>
  <si>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</si>
  <si>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</si>
  <si>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</si>
  <si>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</si>
  <si>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</si>
  <si>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</si>
  <si>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</si>
  <si>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</si>
  <si>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</si>
  <si>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</si>
  <si>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</si>
  <si>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</si>
  <si>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</si>
  <si>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</si>
  <si>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</si>
  <si>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</si>
  <si>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</si>
  <si>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</si>
  <si>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</si>
  <si>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</si>
  <si>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</si>
  <si>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</si>
  <si>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</si>
  <si>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</si>
  <si>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</si>
  <si>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</si>
  <si>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</si>
  <si>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</si>
  <si>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</si>
  <si>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</si>
  <si>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</si>
  <si>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</si>
  <si>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</si>
  <si>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</si>
  <si>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</si>
  <si>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</si>
  <si>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</si>
  <si>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</si>
  <si>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</si>
  <si>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</si>
  <si>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</si>
  <si>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</si>
  <si>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</si>
  <si>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</si>
  <si>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</si>
  <si>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</si>
  <si>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</si>
  <si>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</si>
  <si>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</si>
  <si>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</si>
  <si>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</si>
  <si>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</si>
  <si>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</si>
  <si>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</si>
  <si>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</si>
  <si>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</si>
  <si>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</si>
  <si>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</si>
  <si>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</si>
  <si>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</si>
  <si>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</si>
  <si>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</si>
  <si>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</si>
  <si>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</si>
  <si>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</si>
  <si>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</si>
  <si>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</si>
  <si>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</si>
  <si>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</si>
  <si>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</si>
  <si>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</si>
  <si>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</si>
  <si>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</si>
  <si>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</si>
  <si>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</si>
  <si>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</si>
  <si>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</si>
  <si>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</si>
  <si>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</si>
  <si>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</si>
  <si>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</si>
  <si>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</si>
  <si>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</si>
  <si>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</si>
  <si>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</si>
  <si>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</si>
  <si>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</si>
  <si>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</si>
  <si>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</si>
  <si>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</si>
  <si>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</si>
  <si>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</si>
  <si>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</si>
  <si>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</si>
  <si>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</si>
  <si>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</si>
  <si>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</si>
  <si>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</si>
  <si>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</si>
  <si>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</si>
  <si>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</si>
  <si>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</si>
  <si>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</si>
  <si>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</si>
  <si>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</si>
  <si>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</si>
  <si>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</si>
  <si>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</si>
  <si>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</si>
  <si>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</si>
  <si>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</si>
  <si>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</si>
  <si>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</si>
  <si>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</si>
  <si>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</si>
  <si>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</si>
  <si>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</si>
  <si>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</si>
  <si>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</si>
  <si>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</si>
  <si>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</si>
  <si>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</si>
  <si>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</si>
  <si>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</si>
  <si>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</si>
  <si>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</si>
  <si>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</si>
  <si>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</si>
  <si>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</si>
  <si>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</si>
  <si>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</si>
  <si>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</si>
  <si>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</si>
  <si>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</si>
  <si>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</si>
  <si>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</si>
  <si>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</si>
  <si>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</si>
  <si>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</si>
  <si>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</si>
  <si>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</si>
  <si>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</si>
  <si>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</si>
  <si>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</si>
  <si>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</si>
  <si>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</si>
  <si>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</si>
  <si>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</si>
  <si>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</si>
  <si>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</si>
  <si>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</si>
  <si>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</si>
  <si>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</si>
  <si>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</si>
  <si>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</si>
  <si>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</si>
  <si>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</si>
  <si>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</si>
  <si>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</si>
  <si>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</si>
  <si>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</si>
  <si>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</si>
  <si>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</si>
  <si>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</si>
  <si>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</si>
  <si>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</si>
  <si>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</si>
  <si>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</si>
  <si>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</si>
  <si>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</si>
  <si>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</si>
  <si>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</si>
  <si>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</si>
  <si>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</si>
  <si>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</si>
  <si>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</si>
  <si>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</si>
  <si>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</si>
  <si>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</si>
  <si>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</si>
  <si>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</si>
  <si>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</si>
  <si>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</si>
  <si>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</si>
  <si>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</si>
  <si>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</si>
  <si>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</si>
  <si>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</si>
  <si>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</si>
  <si>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</si>
  <si>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</si>
  <si>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</si>
  <si>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</si>
  <si>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</si>
  <si>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</si>
  <si>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</si>
  <si>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</si>
  <si>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</si>
  <si>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</si>
  <si>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</si>
  <si>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</si>
  <si>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</si>
  <si>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</si>
  <si>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</si>
  <si>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</si>
  <si>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</si>
  <si>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</si>
  <si>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</si>
  <si>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</si>
  <si>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</si>
  <si>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</si>
  <si>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</si>
  <si>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</si>
  <si>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</si>
  <si>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</si>
  <si>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</si>
  <si>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</si>
  <si>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</si>
  <si>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</si>
  <si>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</si>
  <si>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</si>
  <si>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</si>
  <si>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</si>
  <si>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</si>
  <si>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</si>
  <si>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</si>
  <si>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</si>
  <si>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</si>
  <si>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</si>
  <si>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</si>
  <si>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</si>
  <si>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</si>
  <si>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</si>
  <si>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</si>
  <si>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</si>
  <si>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</si>
  <si>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</si>
  <si>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</si>
  <si>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</si>
  <si>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</si>
  <si>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</si>
  <si>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</si>
  <si>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</si>
  <si>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</si>
  <si>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</si>
  <si>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</si>
  <si>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</si>
  <si>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</si>
  <si>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</si>
  <si>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</si>
  <si>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</si>
  <si>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</si>
  <si>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</si>
  <si>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</si>
  <si>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</si>
  <si>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</si>
  <si>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</si>
  <si>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</si>
  <si>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</si>
  <si>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</si>
  <si>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</si>
  <si>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</si>
  <si>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</si>
  <si>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</si>
  <si>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</si>
  <si>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</si>
  <si>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</si>
  <si>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</si>
  <si>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</si>
  <si>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</si>
  <si>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</si>
  <si>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</si>
  <si>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</si>
  <si>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</si>
  <si>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</si>
  <si>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</si>
  <si>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</si>
  <si>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</si>
  <si>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</si>
  <si>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</si>
  <si>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</si>
  <si>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</si>
  <si>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</si>
  <si>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</si>
  <si>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</si>
  <si>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</si>
  <si>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</si>
  <si>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</si>
  <si>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</si>
  <si>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</si>
  <si>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</si>
  <si>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</si>
  <si>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</si>
  <si>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</si>
  <si>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</si>
  <si>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</si>
  <si>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</si>
  <si>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</si>
  <si>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</si>
  <si>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</si>
  <si>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</si>
  <si>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</si>
  <si>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</si>
  <si>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</si>
  <si>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</si>
  <si>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</si>
  <si>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</si>
  <si>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</si>
  <si>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</si>
  <si>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</si>
  <si>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</si>
  <si>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</si>
  <si>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</si>
  <si>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</si>
  <si>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</si>
  <si>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</si>
  <si>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</si>
  <si>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</si>
  <si>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</si>
  <si>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</si>
  <si>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</si>
  <si>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</si>
  <si>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</si>
  <si>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</si>
  <si>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</si>
  <si>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</si>
  <si>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</si>
  <si>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</si>
  <si>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</si>
  <si>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</si>
  <si>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</si>
  <si>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</si>
  <si>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</si>
  <si>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</si>
  <si>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</si>
  <si>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</si>
  <si>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</si>
  <si>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</si>
  <si>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</si>
  <si>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</si>
  <si>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</si>
  <si>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</si>
  <si>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</si>
  <si>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</si>
  <si>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</si>
  <si>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</si>
  <si>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</si>
  <si>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</si>
  <si>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</si>
  <si>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</si>
  <si>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</si>
  <si>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</si>
  <si>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</si>
  <si>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</si>
  <si>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</si>
  <si>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</si>
  <si>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</si>
  <si>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</si>
  <si>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</si>
  <si>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</si>
  <si>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</si>
  <si>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</si>
  <si>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</si>
  <si>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</si>
  <si>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</si>
  <si>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</si>
  <si>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</si>
  <si>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</si>
  <si>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</si>
  <si>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</si>
  <si>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</si>
  <si>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</si>
  <si>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</si>
  <si>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</si>
  <si>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</si>
  <si>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</si>
  <si>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</si>
  <si>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</si>
  <si>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</si>
  <si>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</si>
  <si>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</si>
  <si>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</si>
  <si>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</si>
  <si>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</si>
  <si>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</si>
  <si>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</si>
  <si>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</si>
  <si>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</si>
  <si>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</si>
  <si>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</si>
  <si>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</si>
  <si>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</si>
  <si>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</si>
  <si>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</si>
  <si>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</si>
  <si>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</si>
  <si>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</si>
  <si>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</si>
  <si>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</si>
  <si>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</si>
  <si>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</si>
  <si>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</si>
  <si>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</si>
  <si>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</si>
  <si>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</si>
  <si>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</si>
  <si>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</si>
  <si>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</si>
  <si>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</si>
  <si>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</si>
  <si>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</si>
  <si>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</si>
  <si>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</si>
  <si>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</si>
  <si>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</si>
  <si>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</si>
  <si>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</si>
  <si>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</si>
  <si>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</si>
  <si>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</si>
  <si>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</si>
  <si>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</si>
  <si>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</si>
  <si>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</si>
  <si>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</si>
  <si>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</si>
  <si>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</si>
  <si>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</si>
  <si>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</si>
  <si>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</si>
  <si>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</si>
  <si>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</si>
  <si>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</si>
  <si>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</si>
  <si>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</si>
  <si>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</si>
  <si>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</si>
  <si>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</si>
  <si>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</si>
  <si>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</si>
  <si>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</si>
  <si>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</si>
  <si>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</si>
  <si>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</si>
  <si>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</si>
  <si>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</si>
  <si>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</si>
  <si>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</si>
  <si>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</si>
  <si>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</si>
  <si>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</si>
  <si>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</si>
  <si>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</si>
  <si>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</si>
  <si>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</si>
  <si>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</si>
  <si>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</si>
  <si>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</si>
  <si>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</si>
  <si>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</si>
  <si>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</si>
  <si>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</si>
  <si>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</si>
  <si>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</si>
  <si>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</si>
  <si>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</si>
  <si>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</si>
  <si>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</si>
  <si>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</si>
  <si>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</si>
  <si>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</si>
  <si>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</si>
  <si>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</si>
  <si>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</si>
  <si>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</si>
  <si>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</si>
  <si>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</si>
  <si>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</si>
  <si>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</si>
  <si>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</si>
  <si>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</si>
  <si>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</si>
  <si>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</si>
  <si>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</si>
  <si>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</si>
  <si>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</si>
  <si>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</si>
  <si>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</si>
  <si>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</si>
  <si>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</si>
  <si>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</si>
  <si>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</si>
  <si>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</si>
  <si>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</si>
  <si>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</si>
  <si>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</si>
  <si>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</si>
  <si>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</si>
  <si>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</si>
  <si>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</si>
  <si>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</si>
  <si>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</si>
  <si>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</si>
  <si>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</si>
  <si>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</si>
  <si>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</si>
  <si>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</si>
  <si>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</si>
  <si>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</si>
  <si>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</si>
  <si>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</si>
  <si>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</si>
  <si>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</si>
  <si>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</si>
  <si>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</si>
  <si>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</si>
  <si>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</si>
  <si>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</si>
  <si>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</si>
  <si>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</si>
  <si>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</si>
  <si>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</si>
  <si>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</si>
  <si>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</si>
  <si>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</si>
  <si>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</si>
  <si>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</si>
  <si>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</si>
  <si>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</si>
  <si>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</si>
  <si>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</si>
  <si>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</si>
  <si>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</si>
  <si>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</si>
  <si>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</si>
  <si>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</si>
  <si>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</si>
  <si>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</si>
  <si>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</si>
  <si>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</si>
  <si>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</si>
  <si>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</si>
  <si>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</si>
  <si>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</si>
  <si>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</si>
  <si>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</si>
  <si>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</si>
  <si>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</si>
  <si>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</si>
  <si>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</si>
  <si>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</si>
  <si>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</si>
  <si>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</si>
  <si>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</si>
  <si>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</si>
  <si>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</si>
  <si>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</si>
  <si>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</si>
  <si>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</si>
  <si>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</si>
  <si>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</si>
  <si>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</si>
  <si>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</si>
  <si>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</si>
  <si>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</si>
  <si>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</si>
  <si>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</si>
  <si>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</si>
  <si>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</si>
  <si>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</si>
  <si>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</si>
  <si>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</si>
  <si>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</si>
  <si>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</si>
  <si>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</si>
  <si>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</si>
  <si>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</si>
  <si>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</si>
  <si>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</si>
  <si>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</si>
  <si>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</si>
  <si>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</si>
  <si>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</si>
  <si>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</si>
  <si>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</si>
  <si>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</si>
  <si>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</si>
  <si>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</si>
  <si>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</si>
  <si>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</si>
  <si>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</si>
  <si>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</si>
  <si>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</si>
  <si>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</si>
  <si>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</si>
  <si>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</si>
  <si>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</si>
  <si>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</si>
  <si>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</si>
  <si>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</si>
  <si>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</si>
  <si>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</si>
  <si>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</si>
  <si>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</si>
  <si>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</si>
  <si>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</si>
  <si>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</si>
  <si>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</si>
  <si>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</si>
  <si>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</si>
  <si>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</si>
  <si>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</si>
  <si>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</si>
  <si>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</si>
  <si>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</si>
  <si>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</si>
  <si>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</si>
  <si>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</si>
  <si>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</si>
  <si>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</si>
  <si>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</si>
  <si>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</si>
  <si>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</si>
  <si>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</si>
  <si>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</si>
  <si>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</si>
  <si>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</si>
  <si>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</si>
  <si>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</si>
  <si>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</si>
  <si>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</si>
  <si>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</si>
  <si>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</si>
  <si>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</si>
  <si>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</si>
  <si>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</si>
  <si>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</si>
  <si>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</si>
  <si>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</si>
  <si>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</si>
  <si>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</si>
  <si>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</si>
  <si>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</si>
  <si>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</si>
  <si>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</si>
  <si>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</si>
  <si>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</si>
  <si>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</si>
  <si>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</si>
  <si>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</si>
  <si>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</si>
  <si>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</si>
  <si>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</si>
  <si>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</si>
  <si>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</si>
  <si>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</si>
  <si>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</si>
  <si>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</si>
  <si>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</si>
  <si>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</si>
  <si>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</si>
  <si>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</si>
  <si>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</si>
  <si>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</si>
  <si>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</si>
  <si>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</si>
  <si>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</si>
  <si>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</si>
  <si>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</si>
  <si>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</si>
  <si>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</si>
  <si>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</si>
  <si>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</si>
  <si>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</si>
  <si>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</si>
  <si>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</si>
  <si>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</si>
  <si>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</si>
  <si>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</si>
  <si>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</si>
  <si>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</si>
  <si>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</si>
  <si>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</si>
  <si>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</si>
  <si>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</si>
  <si>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</si>
  <si>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</si>
  <si>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</si>
  <si>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</si>
  <si>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</si>
  <si>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</si>
  <si>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</si>
  <si>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</si>
  <si>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</si>
  <si>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</si>
  <si>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</si>
  <si>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</si>
  <si>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</si>
  <si>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</si>
  <si>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</si>
  <si>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</si>
  <si>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</si>
  <si>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</si>
  <si>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</si>
  <si>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</si>
  <si>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</si>
  <si>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</si>
  <si>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</si>
  <si>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</si>
  <si>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</si>
  <si>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</si>
  <si>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</si>
  <si>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</si>
  <si>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</si>
  <si>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</si>
  <si>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</si>
  <si>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</si>
  <si>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</si>
  <si>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</si>
  <si>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</si>
  <si>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</si>
  <si>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</si>
  <si>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</si>
  <si>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</si>
  <si>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</si>
  <si>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</si>
  <si>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</si>
  <si>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</si>
  <si>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</si>
  <si>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</si>
  <si>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</si>
  <si>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</si>
  <si>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</si>
  <si>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</si>
  <si>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</si>
  <si>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</si>
  <si>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</si>
  <si>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</si>
  <si>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</si>
  <si>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</si>
  <si>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</si>
  <si>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</si>
  <si>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</si>
  <si>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</si>
  <si>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</si>
  <si>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</si>
  <si>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</si>
  <si>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</si>
  <si>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</si>
  <si>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</si>
  <si>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</si>
  <si>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</si>
  <si>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</si>
  <si>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</si>
  <si>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</si>
  <si>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</si>
  <si>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</si>
  <si>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</si>
  <si>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</si>
  <si>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</si>
  <si>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</si>
  <si>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</si>
  <si>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</si>
  <si>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</si>
  <si>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</si>
  <si>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</si>
  <si>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</si>
  <si>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</si>
  <si>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</si>
  <si>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</si>
  <si>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</si>
  <si>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</si>
  <si>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</si>
  <si>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</si>
  <si>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</si>
  <si>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</si>
  <si>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</si>
  <si>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</si>
  <si>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</si>
  <si>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</si>
  <si>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</si>
  <si>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</si>
  <si>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</si>
  <si>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</si>
  <si>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</si>
  <si>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</si>
  <si>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</si>
  <si>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</si>
  <si>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</si>
  <si>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</si>
  <si>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</si>
  <si>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</si>
  <si>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</si>
  <si>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</si>
  <si>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</si>
  <si>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</si>
  <si>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</si>
  <si>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</si>
  <si>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</si>
  <si>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</si>
  <si>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</si>
  <si>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</si>
  <si>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</si>
  <si>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</si>
  <si>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</si>
  <si>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</si>
  <si>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</si>
  <si>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</si>
  <si>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</si>
  <si>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</si>
  <si>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</si>
  <si>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</si>
  <si>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</si>
  <si>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</si>
  <si>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</si>
  <si>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</si>
  <si>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</si>
  <si>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</si>
  <si>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</si>
  <si>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</si>
  <si>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</si>
  <si>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</si>
  <si>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</si>
  <si>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</si>
  <si>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</si>
  <si>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</si>
  <si>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</si>
  <si>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</si>
  <si>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</si>
  <si>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</si>
  <si>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</si>
  <si>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</si>
  <si>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</si>
  <si>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</si>
  <si>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</si>
  <si>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</si>
  <si>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</si>
  <si>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</si>
  <si>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</si>
  <si>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</si>
  <si>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</si>
  <si>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</si>
  <si>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</si>
  <si>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</si>
  <si>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</si>
  <si>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</si>
  <si>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</si>
  <si>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</si>
  <si>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</si>
  <si>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</si>
  <si>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</si>
  <si>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</si>
  <si>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</si>
  <si>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</si>
  <si>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</si>
  <si>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</si>
  <si>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</si>
  <si>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</si>
  <si>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</si>
  <si>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</si>
  <si>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</si>
  <si>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</si>
  <si>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</si>
  <si>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</si>
  <si>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</si>
  <si>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</si>
  <si>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</si>
  <si>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</si>
  <si>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</si>
  <si>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</si>
  <si>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</si>
  <si>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</si>
  <si>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</si>
  <si>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</si>
  <si>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</si>
  <si>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</si>
  <si>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</si>
  <si>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</si>
  <si>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</si>
  <si>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</si>
  <si>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</si>
  <si>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</si>
  <si>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</si>
  <si>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</si>
  <si>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</si>
  <si>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</si>
  <si>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</si>
  <si>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</si>
  <si>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</si>
  <si>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</si>
  <si>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</si>
  <si>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</si>
  <si>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</si>
  <si>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</si>
  <si>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</si>
  <si>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</si>
  <si>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</si>
  <si>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</si>
  <si>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</si>
  <si>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</si>
  <si>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</si>
  <si>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</si>
  <si>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</si>
  <si>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</si>
  <si>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</si>
  <si>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</si>
  <si>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</si>
  <si>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</si>
  <si>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</si>
  <si>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</si>
  <si>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</si>
  <si>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</si>
  <si>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</si>
  <si>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</si>
  <si>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</si>
  <si>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</si>
  <si>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</si>
  <si>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</si>
  <si>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</si>
  <si>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</si>
  <si>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</si>
  <si>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</si>
  <si>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</si>
  <si>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</si>
  <si>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</si>
  <si>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</si>
  <si>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</si>
  <si>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</si>
  <si>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</si>
  <si>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</si>
  <si>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</si>
  <si>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</si>
  <si>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</si>
  <si>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</si>
  <si>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</si>
  <si>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</si>
  <si>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</si>
  <si>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</si>
  <si>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</si>
  <si>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</si>
  <si>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</si>
  <si>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</si>
  <si>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</si>
  <si>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</si>
  <si>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</si>
  <si>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</si>
  <si>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</si>
  <si>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</si>
  <si>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</si>
  <si>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</si>
  <si>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</si>
  <si>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</si>
  <si>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</si>
  <si>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</si>
  <si>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</si>
  <si>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</si>
  <si>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</si>
  <si>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</si>
  <si>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</si>
  <si>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</si>
  <si>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</si>
  <si>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</si>
  <si>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</si>
  <si>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</si>
  <si>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</si>
  <si>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</si>
  <si>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</si>
  <si>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</si>
  <si>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</si>
  <si>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</si>
  <si>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</si>
  <si>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</si>
  <si>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</si>
  <si>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</si>
  <si>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</si>
  <si>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</si>
  <si>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</si>
  <si>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</si>
  <si>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</si>
  <si>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</si>
  <si>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</si>
  <si>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</si>
  <si>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</si>
  <si>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</si>
  <si>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</si>
  <si>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</si>
  <si>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</si>
  <si>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</si>
  <si>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</si>
  <si>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</si>
  <si>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</si>
  <si>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</si>
  <si>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</si>
  <si>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</si>
  <si>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</si>
  <si>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</si>
  <si>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</si>
  <si>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</si>
  <si>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</si>
  <si>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</si>
  <si>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</si>
  <si>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</si>
  <si>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</si>
  <si>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</si>
  <si>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</si>
  <si>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</si>
  <si>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</si>
  <si>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</si>
  <si>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</si>
  <si>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</si>
  <si>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</si>
  <si>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</si>
  <si>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</si>
  <si>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</si>
  <si>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</si>
  <si>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</si>
  <si>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</si>
  <si>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</si>
  <si>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</si>
  <si>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</si>
  <si>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</si>
  <si>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</si>
  <si>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</si>
  <si>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</si>
  <si>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</si>
  <si>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</si>
  <si>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</si>
  <si>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</si>
  <si>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</si>
  <si>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</si>
  <si>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</si>
  <si>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</si>
  <si>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</si>
  <si>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</si>
  <si>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</si>
  <si>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</si>
  <si>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</si>
  <si>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</si>
  <si>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</si>
  <si>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</si>
  <si>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</si>
  <si>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</si>
  <si>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</si>
  <si>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</si>
  <si>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</si>
  <si>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</si>
  <si>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</si>
  <si>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</si>
  <si>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</si>
  <si>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</si>
  <si>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</si>
  <si>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</si>
  <si>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</si>
  <si>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</si>
  <si>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</si>
  <si>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</si>
  <si>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</si>
  <si>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</si>
  <si>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</si>
  <si>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</si>
  <si>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</si>
  <si>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</si>
  <si>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</si>
  <si>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</si>
  <si>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</si>
  <si>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</si>
  <si>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</si>
  <si>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</si>
  <si>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</si>
  <si>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</si>
  <si>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</si>
  <si>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</si>
  <si>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</si>
  <si>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</si>
  <si>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</si>
  <si>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</si>
  <si>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</si>
  <si>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</si>
  <si>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</si>
  <si>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</si>
  <si>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</si>
  <si>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</si>
  <si>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</si>
  <si>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</si>
  <si>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</si>
  <si>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</si>
  <si>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</si>
  <si>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</si>
  <si>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</si>
  <si>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</si>
  <si>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</si>
  <si>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</si>
  <si>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</si>
  <si>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</si>
  <si>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</si>
  <si>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</si>
  <si>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</si>
  <si>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</si>
  <si>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</si>
  <si>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</si>
  <si>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</si>
  <si>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</si>
  <si>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</si>
  <si>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</si>
  <si>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</si>
  <si>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</si>
  <si>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</si>
  <si>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</si>
  <si>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</si>
  <si>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</si>
  <si>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</si>
  <si>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</si>
  <si>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</si>
  <si>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</si>
  <si>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</si>
  <si>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</si>
  <si>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</si>
  <si>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</si>
  <si>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</si>
  <si>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</si>
  <si>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</si>
  <si>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</si>
  <si>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</si>
  <si>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</si>
  <si>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</si>
  <si>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</si>
  <si>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</si>
  <si>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</si>
  <si>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</si>
  <si>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</si>
  <si>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</si>
  <si>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</si>
  <si>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</si>
  <si>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</si>
  <si>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</si>
  <si>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</si>
  <si>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</si>
  <si>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</si>
  <si>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</si>
  <si>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</si>
  <si>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</si>
  <si>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</si>
  <si>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</si>
  <si>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</si>
  <si>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</si>
  <si>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</si>
  <si>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</si>
  <si>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</si>
  <si>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</si>
  <si>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</si>
  <si>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</si>
  <si>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</si>
  <si>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</si>
  <si>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</si>
  <si>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</si>
  <si>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</si>
  <si>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</si>
  <si>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</si>
  <si>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</si>
  <si>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</si>
  <si>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</si>
  <si>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</si>
  <si>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</si>
  <si>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</si>
  <si>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</si>
  <si>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</si>
  <si>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</si>
  <si>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</si>
  <si>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</si>
  <si>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</si>
  <si>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</si>
  <si>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</si>
  <si>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</si>
  <si>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</si>
  <si>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</si>
  <si>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</si>
  <si>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</si>
  <si>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</si>
  <si>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</si>
  <si>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</si>
  <si>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</si>
  <si>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</si>
  <si>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</si>
  <si>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</si>
  <si>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</si>
  <si>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</si>
  <si>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</si>
  <si>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</si>
  <si>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</si>
  <si>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</si>
  <si>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</si>
  <si>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</si>
  <si>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</si>
  <si>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</si>
  <si>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</si>
  <si>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</si>
  <si>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</si>
  <si>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</si>
  <si>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</si>
  <si>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</si>
  <si>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</si>
  <si>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</si>
  <si>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</si>
  <si>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</si>
  <si>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</si>
  <si>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</si>
  <si>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</si>
  <si>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</si>
  <si>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</si>
  <si>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</si>
  <si>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</si>
  <si>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</si>
  <si>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</si>
  <si>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</si>
  <si>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</si>
  <si>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</si>
  <si>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</si>
  <si>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</si>
  <si>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</si>
  <si>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</si>
  <si>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</si>
  <si>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</si>
  <si>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</si>
  <si>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</si>
  <si>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</si>
  <si>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</si>
  <si>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</si>
  <si>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</si>
  <si>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</si>
  <si>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</si>
  <si>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</si>
  <si>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</si>
  <si>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</si>
  <si>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</si>
  <si>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</si>
  <si>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</si>
  <si>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</si>
  <si>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</si>
  <si>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</si>
  <si>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</si>
  <si>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</si>
  <si>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</si>
  <si>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</si>
  <si>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</si>
  <si>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</si>
  <si>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</si>
  <si>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</si>
  <si>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</si>
  <si>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</si>
  <si>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</si>
  <si>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</si>
  <si>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</si>
  <si>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</si>
  <si>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</si>
  <si>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</si>
  <si>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</si>
  <si>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</si>
  <si>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</si>
  <si>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</si>
  <si>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</si>
  <si>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</si>
  <si>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</si>
  <si>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</si>
  <si>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</si>
  <si>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</si>
  <si>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</si>
  <si>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</si>
  <si>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</si>
  <si>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</si>
  <si>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</si>
  <si>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</si>
  <si>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</si>
  <si>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</si>
  <si>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</si>
  <si>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</si>
  <si>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</si>
  <si>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</si>
  <si>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</si>
  <si>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</si>
  <si>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</si>
  <si>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</si>
  <si>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</si>
  <si>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</si>
  <si>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</si>
  <si>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</si>
  <si>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</si>
  <si>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</si>
  <si>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</si>
  <si>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</si>
  <si>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</si>
  <si>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</si>
  <si>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</si>
  <si>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</si>
  <si>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</si>
  <si>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</si>
  <si>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</si>
  <si>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</si>
  <si>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</si>
  <si>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</si>
  <si>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</si>
  <si>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</si>
  <si>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</si>
  <si>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</si>
  <si>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</si>
  <si>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</si>
  <si>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</si>
  <si>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</si>
  <si>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</si>
  <si>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</si>
  <si>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</si>
  <si>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</si>
  <si>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</si>
  <si>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</si>
  <si>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</si>
  <si>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</si>
  <si>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</si>
  <si>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</si>
  <si>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</si>
  <si>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</si>
  <si>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</si>
  <si>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</si>
  <si>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</si>
  <si>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</si>
  <si>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</si>
  <si>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</si>
  <si>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</si>
  <si>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</si>
  <si>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</si>
  <si>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</si>
  <si>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</si>
  <si>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</si>
  <si>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</si>
  <si>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</si>
  <si>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</si>
  <si>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</si>
  <si>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</si>
  <si>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</si>
  <si>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</si>
  <si>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</si>
  <si>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</si>
  <si>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</si>
  <si>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</si>
  <si>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</si>
  <si>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</si>
  <si>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</si>
  <si>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</si>
  <si>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</si>
  <si>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</si>
  <si>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</si>
  <si>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</si>
  <si>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</si>
  <si>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</si>
  <si>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</si>
  <si>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</si>
  <si>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</si>
  <si>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</si>
  <si>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</si>
  <si>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</si>
  <si>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</si>
  <si>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</si>
  <si>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</si>
  <si>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</si>
  <si>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</si>
  <si>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</si>
  <si>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</si>
  <si>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</si>
  <si>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</si>
  <si>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</si>
  <si>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</si>
  <si>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</si>
  <si>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</si>
  <si>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</si>
  <si>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</si>
  <si>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</si>
  <si>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</si>
  <si>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</si>
  <si>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</si>
  <si>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</si>
  <si>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</si>
  <si>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</si>
  <si>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</si>
  <si>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</si>
  <si>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</si>
  <si>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</si>
  <si>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</si>
  <si>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</si>
  <si>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</si>
  <si>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</si>
  <si>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</si>
  <si>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</si>
  <si>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</si>
  <si>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</si>
  <si>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</si>
  <si>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</si>
  <si>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</si>
  <si>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</si>
  <si>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</si>
  <si>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</si>
  <si>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</si>
  <si>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</si>
  <si>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</si>
  <si>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</si>
  <si>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</si>
  <si>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</si>
  <si>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</si>
  <si>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</si>
  <si>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</si>
  <si>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</si>
  <si>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</si>
  <si>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</si>
  <si>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</si>
  <si>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</si>
  <si>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</si>
  <si>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</si>
  <si>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</si>
  <si>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</si>
  <si>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</si>
  <si>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</si>
  <si>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</si>
  <si>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</si>
  <si>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</si>
  <si>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</si>
  <si>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</si>
  <si>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</si>
  <si>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</si>
  <si>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</si>
  <si>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</si>
  <si>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</si>
  <si>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</si>
  <si>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</si>
  <si>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</si>
  <si>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</si>
  <si>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</si>
  <si>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</si>
  <si>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</si>
  <si>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</si>
  <si>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</si>
  <si>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</si>
  <si>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</si>
  <si>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</si>
  <si>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</si>
  <si>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</si>
  <si>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</si>
  <si>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</si>
  <si>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</si>
  <si>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</si>
  <si>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</si>
  <si>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</si>
  <si>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</si>
  <si>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</si>
  <si>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</si>
  <si>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</si>
  <si>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</si>
  <si>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</si>
  <si>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</si>
  <si>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</si>
  <si>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</si>
  <si>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</si>
  <si>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</si>
  <si>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</si>
  <si>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</si>
  <si>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</si>
  <si>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</si>
  <si>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</si>
  <si>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</si>
  <si>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</si>
  <si>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</si>
  <si>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</si>
  <si>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</si>
  <si>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</si>
  <si>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</si>
  <si>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</si>
  <si>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</si>
  <si>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</si>
  <si>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</si>
  <si>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</si>
  <si>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</si>
  <si>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</si>
  <si>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</si>
  <si>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</si>
  <si>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</si>
  <si>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</si>
  <si>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</si>
  <si>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</si>
  <si>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</si>
  <si>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</si>
  <si>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</si>
  <si>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</si>
  <si>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</si>
  <si>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</si>
  <si>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</si>
  <si>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</si>
  <si>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</si>
  <si>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</si>
  <si>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</si>
  <si>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</si>
  <si>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</si>
  <si>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</si>
  <si>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</si>
  <si>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</si>
  <si>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</si>
  <si>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</si>
  <si>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</si>
  <si>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</si>
  <si>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</si>
  <si>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</si>
  <si>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</si>
  <si>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</si>
  <si>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</si>
  <si>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</si>
  <si>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</si>
  <si>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</si>
  <si>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</si>
  <si>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</si>
  <si>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</si>
  <si>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</si>
  <si>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</si>
  <si>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</si>
  <si>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</si>
  <si>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</si>
  <si>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</si>
  <si>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</si>
  <si>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</si>
  <si>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</si>
  <si>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</si>
  <si>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</si>
  <si>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</si>
  <si>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</si>
  <si>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</si>
  <si>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</si>
  <si>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</si>
  <si>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</si>
  <si>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</si>
  <si>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</si>
  <si>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</si>
  <si>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</si>
  <si>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</si>
  <si>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</si>
  <si>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</si>
  <si>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</si>
  <si>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</si>
  <si>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</si>
  <si>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</si>
  <si>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</si>
  <si>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</si>
  <si>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</si>
  <si>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</si>
  <si>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</si>
  <si>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</si>
  <si>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</si>
  <si>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</si>
  <si>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</si>
  <si>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</si>
  <si>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</si>
  <si>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</si>
  <si>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</si>
  <si>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</si>
  <si>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</si>
  <si>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</si>
  <si>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</si>
  <si>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</si>
  <si>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</si>
  <si>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</si>
  <si>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</si>
  <si>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</si>
  <si>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</si>
  <si>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</si>
  <si>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</si>
  <si>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</si>
  <si>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</si>
  <si>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</si>
  <si>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</si>
  <si>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</si>
  <si>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</si>
  <si>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</si>
  <si>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</si>
  <si>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</si>
  <si>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</si>
  <si>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</si>
  <si>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</si>
  <si>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</si>
  <si>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</si>
  <si>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</si>
  <si>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</si>
  <si>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</si>
  <si>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</si>
  <si>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</si>
  <si>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</si>
  <si>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</si>
  <si>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</si>
  <si>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</si>
  <si>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</si>
  <si>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</si>
  <si>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</si>
  <si>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</si>
  <si>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</si>
  <si>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</si>
  <si>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</si>
  <si>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</si>
  <si>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</si>
  <si>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</si>
  <si>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</si>
  <si>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</si>
  <si>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</si>
  <si>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</si>
  <si>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</si>
  <si>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</si>
  <si>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</si>
  <si>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</si>
  <si>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</si>
  <si>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</si>
  <si>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</si>
  <si>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</si>
  <si>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</si>
  <si>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</si>
  <si>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</si>
  <si>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</si>
  <si>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</si>
  <si>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</si>
  <si>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</si>
  <si>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</si>
  <si>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</si>
  <si>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</si>
  <si>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</si>
  <si>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</si>
  <si>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</si>
  <si>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</si>
  <si>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</si>
  <si>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</si>
  <si>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</si>
  <si>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</si>
  <si>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</si>
  <si>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</si>
  <si>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</si>
  <si>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</si>
  <si>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</si>
  <si>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</si>
  <si>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</si>
  <si>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</si>
  <si>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</si>
  <si>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</si>
  <si>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</si>
  <si>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</si>
  <si>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</si>
  <si>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</si>
  <si>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</si>
  <si>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</si>
  <si>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</si>
  <si>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</si>
  <si>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</si>
  <si>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</si>
  <si>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</si>
  <si>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</si>
  <si>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</si>
  <si>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</si>
  <si>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</si>
  <si>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</si>
  <si>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</si>
  <si>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</si>
  <si>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</si>
  <si>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</si>
  <si>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</si>
  <si>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</si>
  <si>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</si>
  <si>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</si>
  <si>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</si>
  <si>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</si>
  <si>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</si>
  <si>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</si>
  <si>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</si>
  <si>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</si>
  <si>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</si>
  <si>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</si>
  <si>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</si>
  <si>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</si>
  <si>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</si>
  <si>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</si>
  <si>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</si>
  <si>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</si>
  <si>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</si>
  <si>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</si>
  <si>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</si>
  <si>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</si>
  <si>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</si>
  <si>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</si>
  <si>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</si>
  <si>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</si>
  <si>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</si>
  <si>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</si>
  <si>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</si>
  <si>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</si>
  <si>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</si>
  <si>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</si>
  <si>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</si>
  <si>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</si>
  <si>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</si>
  <si>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</si>
  <si>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</si>
  <si>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</si>
  <si>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</si>
  <si>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</si>
  <si>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</si>
  <si>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</si>
  <si>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</si>
  <si>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</si>
  <si>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</si>
  <si>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</si>
  <si>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</si>
  <si>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</si>
  <si>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</si>
  <si>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</si>
  <si>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</si>
  <si>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</si>
  <si>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</si>
  <si>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</si>
  <si>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</si>
  <si>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</si>
  <si>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</si>
  <si>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</si>
  <si>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</si>
  <si>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</si>
  <si>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</si>
  <si>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</si>
  <si>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</si>
  <si>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</si>
  <si>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</si>
  <si>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</si>
  <si>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</si>
  <si>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</si>
  <si>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</si>
  <si>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</si>
  <si>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</si>
  <si>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</si>
  <si>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</si>
  <si>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</si>
  <si>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</si>
  <si>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</si>
  <si>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</si>
  <si>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</si>
  <si>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</si>
  <si>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</si>
  <si>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</si>
  <si>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</si>
  <si>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</si>
  <si>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</si>
  <si>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</si>
  <si>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</si>
  <si>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</si>
  <si>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</si>
  <si>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</si>
  <si>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</si>
  <si>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</si>
  <si>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</si>
  <si>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</si>
  <si>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</si>
  <si>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</si>
  <si>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</si>
  <si>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</si>
  <si>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</si>
  <si>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</si>
  <si>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</si>
  <si>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</si>
  <si>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</si>
  <si>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</si>
  <si>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</si>
  <si>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</si>
  <si>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</si>
  <si>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</si>
  <si>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</si>
  <si>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</si>
  <si>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</si>
  <si>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</si>
  <si>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</si>
  <si>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</si>
  <si>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</si>
  <si>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</si>
  <si>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</si>
  <si>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</si>
  <si>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</si>
  <si>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</si>
  <si>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</si>
  <si>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</si>
  <si>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</si>
  <si>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</si>
  <si>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</si>
  <si>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</si>
  <si>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</si>
  <si>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</si>
  <si>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</si>
  <si>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</si>
  <si>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</si>
  <si>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</si>
  <si>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</si>
  <si>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</si>
  <si>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</si>
  <si>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</si>
  <si>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</si>
  <si>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</si>
  <si>
    <t>レイナデアルシーラ</t>
    <phoneticPr fontId="12"/>
  </si>
  <si>
    <t>アメリカンステージ</t>
    <phoneticPr fontId="12"/>
  </si>
  <si>
    <t>ウォータービルド</t>
    <phoneticPr fontId="12"/>
  </si>
  <si>
    <t>モンタルチーノ</t>
    <phoneticPr fontId="12"/>
  </si>
  <si>
    <t>リカントロポ</t>
    <phoneticPr fontId="12"/>
  </si>
  <si>
    <t>ストップヤーニング</t>
    <phoneticPr fontId="3"/>
  </si>
  <si>
    <t>サウンドサンライズ</t>
    <phoneticPr fontId="12"/>
  </si>
  <si>
    <t>エアサンサーラ</t>
    <phoneticPr fontId="12"/>
  </si>
  <si>
    <t>ロードトラスト</t>
    <phoneticPr fontId="12"/>
  </si>
  <si>
    <t>ダンツエラン</t>
    <phoneticPr fontId="12"/>
  </si>
  <si>
    <t>ガイアメンテ</t>
    <phoneticPr fontId="12"/>
  </si>
  <si>
    <t>マテンロウコマンド</t>
    <phoneticPr fontId="3"/>
  </si>
  <si>
    <t>バレンシア</t>
    <phoneticPr fontId="12"/>
  </si>
  <si>
    <t>ファウストラーゼン</t>
    <phoneticPr fontId="12"/>
  </si>
  <si>
    <t>インブロリオ</t>
    <phoneticPr fontId="12"/>
  </si>
  <si>
    <t>アドマイヤムーン</t>
    <phoneticPr fontId="12"/>
  </si>
  <si>
    <t>ウォータークラーク</t>
    <phoneticPr fontId="12"/>
  </si>
  <si>
    <t>テオフィロ</t>
    <phoneticPr fontId="12"/>
  </si>
  <si>
    <t>ローズバルサム</t>
    <phoneticPr fontId="3"/>
  </si>
  <si>
    <t>クァンタムウェーブ</t>
    <phoneticPr fontId="12"/>
  </si>
  <si>
    <t>クファシル</t>
    <phoneticPr fontId="12"/>
  </si>
  <si>
    <t>レガーロ</t>
    <phoneticPr fontId="12"/>
  </si>
  <si>
    <t>ビップジーニー</t>
    <phoneticPr fontId="12"/>
  </si>
  <si>
    <t>京都ダートは大雨の影響で土曜は高速馬場。人気の２頭が競り合うように先行してハイペース。最後は上がりが掛かる消耗戦で人気通りの結果になった。</t>
    <phoneticPr fontId="12"/>
  </si>
  <si>
    <t>ハイペースの逃げを打ってそのまま押し切り勝ち。初戦レベルを考えてもここは確勝級だった感じで、上のクラスでも通用していい。</t>
    <phoneticPr fontId="12"/>
  </si>
  <si>
    <t>京都ダートは大雨の影響で土曜は高速馬場。断然人気のアメリカンステージがスピードを押し出す競馬で大楽勝の結果に。</t>
    <phoneticPr fontId="12"/>
  </si>
  <si>
    <t>初の1200mでスピードを活かす競馬で圧巻の内容。こういうスピード馬場も良かった感じで、スピードを活かす競馬なら楽しめそうな馬だ。</t>
    <phoneticPr fontId="12"/>
  </si>
  <si>
    <t>京都芝は大雨の影響で土曜は時計の掛かる馬場。ここは前に行った馬が上位独占の結果になった。</t>
    <phoneticPr fontId="12"/>
  </si>
  <si>
    <t>番手から力強く伸びて差し切り勝ち。タフな馬場は得意そうで、短距離路線でまずまず楽しめそうな馬だ。</t>
    <phoneticPr fontId="12"/>
  </si>
  <si>
    <t>京都芝は大雨の影響で土曜は時計の掛かる馬場。そんな馬場でしっかりスタミナが問われるレースになり、リカントロポが後続を突き放して圧勝。</t>
    <phoneticPr fontId="12"/>
  </si>
  <si>
    <t>３戦目でタフな馬場で先行する競馬で一気にパフォーマンスを上げてきた。母父クロフネらしく持続力を活かしてこその馬か。</t>
    <phoneticPr fontId="12"/>
  </si>
  <si>
    <t>京都ダートは大雨の影響で土曜は高速馬場。そんな馬場でも速いペースになって、最後は前が止まる消耗戦に。</t>
    <phoneticPr fontId="3"/>
  </si>
  <si>
    <t>出遅れたが二の足で好位を確保。前が止まったことで最後は差し込んで来れた。馬格もない馬なので脚抜きの良い馬場は向いたか。</t>
    <phoneticPr fontId="3"/>
  </si>
  <si>
    <t>京都芝は大雨の影響で土曜は時計の掛かる馬場。新馬戦にしてはかなり過酷な馬場だった感じで、馬場への適性も問われるレースになったか。</t>
    <phoneticPr fontId="12"/>
  </si>
  <si>
    <t>出遅れたが二の足で好位を確保。タフな馬場を苦にせずに抜け出して勝利。今回は特殊な馬場なので評価が難しい。</t>
    <phoneticPr fontId="12"/>
  </si>
  <si>
    <t>この時間は視界が怪しいレベルの大雨で、逆に水が浮いて逆に走りにくかった感じも。そんな馬場らしく先行３頭で上位独占の結果に。</t>
    <phoneticPr fontId="12"/>
  </si>
  <si>
    <t>パワータイプの超大型馬で高速馬場がどうかと見ていたが、雨が強すぎてタフなコンディションが向いた感じ。色々と条件は問うタイプか。</t>
    <phoneticPr fontId="12"/>
  </si>
  <si>
    <t>京都競馬場は８レースが競争中止になるぐらいの大雨。水が浮く馬場で逆に走りにくくてスタミナが問われるレースになったか。</t>
    <phoneticPr fontId="12"/>
  </si>
  <si>
    <t>１枠から好位で脚を溜めて完璧な騎乗。今回はジョッキーの腕が素晴らしかった感じで、いきなり上のクラスでどうだろうか。</t>
    <phoneticPr fontId="12"/>
  </si>
  <si>
    <t>京都競馬場は８レースが競争中止になるぐらいの大雨。先行馬が少なかったがゴッドセンドが奇策で先行したことで速い流れに。差し馬が上位独占の結果になった。</t>
    <phoneticPr fontId="12"/>
  </si>
  <si>
    <t>課題のスタートを決めて完璧な競馬ができた。こういう立ち回りさえできれば重賞は勝てる馬で、次走がオープンでもあっさり勝てて驚けない。</t>
    <phoneticPr fontId="12"/>
  </si>
  <si>
    <t>大雨の影響で京都芝は不良馬場。少頭数のスロー戦だったがはっきり馬場の巧拙は問われた感じで、人気のガイアメンテが外から素晴らしい脚で差し切って勝利。</t>
    <phoneticPr fontId="12"/>
  </si>
  <si>
    <t>今回もスタートで出遅れ。じっくり溜める競馬で最後は全く脚色が違った。素質馬が本格化してきたようで、一気にオープンまで行けてもいいはず。</t>
    <phoneticPr fontId="12"/>
  </si>
  <si>
    <t>京都ダートは前日が大雨だったのに標準レベルの時計の馬場。マテンロウコマンドが圧勝となったが、馬場を考えても時計が遅すぎる感じがします。</t>
    <phoneticPr fontId="3"/>
  </si>
  <si>
    <t>課題のスタートを決めて先行できたのが良かった。ほぼ追わずの大楽勝だったが、今回は相手が弱かった感じがします。</t>
    <phoneticPr fontId="3"/>
  </si>
  <si>
    <t>京都ダートは前日が大雨だったのに標準レベルの時計の馬場。ハイペースでかなり上がりがかかる結果になったが、それにしても時計は遅く見えます。</t>
    <phoneticPr fontId="12"/>
  </si>
  <si>
    <t>デムーロらしく出遅れから途中で動く競馬で勝利。ラニ産駒らしいスタミナはありそうだが、さすがに今回は時計が遅すぎないだろうか。</t>
    <phoneticPr fontId="12"/>
  </si>
  <si>
    <t>京都芝は前日の雨が乾いて時計はそこそこ出るヨーロピアンな馬場。ロンスパ戦で上がりが掛かるスタミナ勝負になった。</t>
    <phoneticPr fontId="12"/>
  </si>
  <si>
    <t>２戦目で距離を伸ばしてスタミナ勝負でパフォーマンス一変。直線で前が詰まり気味ながらの勝利で、時計以上には評価できそう。</t>
    <phoneticPr fontId="12"/>
  </si>
  <si>
    <t>京都芝は前日の雨が乾いて時計はそこそこ出るヨーロピアンな馬場。新馬戦にしてもスローの流れで、先行力と決め手が問われるレースになった。</t>
    <phoneticPr fontId="12"/>
  </si>
  <si>
    <t>スローペースを好位追走からあっさり抜け出して勝利。まだまだ余力はありそうで、次走でペース流れてどれだけ上げてくるか。</t>
    <phoneticPr fontId="12"/>
  </si>
  <si>
    <t>京都芝は前日の雨が乾いて時計はそこそこ出るヨーロピアンな馬場。スローの瞬発戦にしては時計も速く、ここはなかなかレベルが高いレースだったかも。</t>
    <phoneticPr fontId="12"/>
  </si>
  <si>
    <t>先行してスムーズに抜け出して勝利。非常に地味なプロフィールの馬だが、今回の走破時計は悪くない。上のクラスでもやれていいんじゃないだろうか。</t>
    <phoneticPr fontId="12"/>
  </si>
  <si>
    <t>京都ダートは前日が大雨だったのに標準レベルの時計の馬場。そんな馬場で速いペースになったことで、人気のシンコーナホチャンが順当勝ち。</t>
    <phoneticPr fontId="12"/>
  </si>
  <si>
    <t>今回は少頭数でハイペースでこの馬向きのレースになった。脚力は上のクラスでも通用して良さそう。</t>
    <phoneticPr fontId="12"/>
  </si>
  <si>
    <t>京都ダートは前日が大雨だったのに標準レベルの時計の馬場。１枠から先手を奪い切ったヨーカイディスコがそのまま押し切って勝利。</t>
    <phoneticPr fontId="12"/>
  </si>
  <si>
    <t>スタートを決めてスピードを活かし切る競馬で勝利。準オープンとなると速い馬が多いので同型との兼ね合いが鍵。</t>
    <phoneticPr fontId="12"/>
  </si>
  <si>
    <t>京都ダートは前日が大雨だったのに標準レベルの時計の馬場。少頭数でハイペースの展開になり、最後はローズバルサムが鮮やかな脚を見せて差し切った。</t>
    <phoneticPr fontId="3"/>
  </si>
  <si>
    <t>ハイペースの展開でじっくり脚を溜めて差し切り勝ち。上のクラスでは展開待ちの馬になりそうな感じがします。</t>
    <phoneticPr fontId="3"/>
  </si>
  <si>
    <t>京都ダートは前日が大雨だったのに標準レベルの時計の馬場。そんな馬場で速いペースにしても時計は優秀で、これはハイレベル戦だったかもしれない。</t>
    <phoneticPr fontId="12"/>
  </si>
  <si>
    <t>ハイペースを好位で早めに動いて素晴らしい時計で勝利。普通に強い内容でしたし、世代上位のダート馬の可能性あり。</t>
    <phoneticPr fontId="12"/>
  </si>
  <si>
    <t>京都芝は前日の雨が乾いて時計はそこそこ出るヨーロピアンな馬場。ウォータールグランがハイペースの大逃げを打ったことで差しが決まる結果に。</t>
    <phoneticPr fontId="12"/>
  </si>
  <si>
    <t>本格化してきているのは確かだが、どうもメンバーや馬場、展開などに恵まれているレース続き。いきなりオープンではどうか。</t>
    <phoneticPr fontId="12"/>
  </si>
  <si>
    <t>京都芝は前日の雨が乾いて時計はそこそこ出るヨーロピアンな馬場。ハイペースで最後は上がりが掛かって横に広がる接戦レースになった。</t>
    <phoneticPr fontId="12"/>
  </si>
  <si>
    <t>ハイペースを先行して厳しい展開。直線でも手応えは渋かったが良く押し切った。こういう競馬が案外合うのかもしれない。</t>
    <phoneticPr fontId="12"/>
  </si>
  <si>
    <t>ナルカミ</t>
    <phoneticPr fontId="12"/>
  </si>
  <si>
    <t>フェニーチェドーロ</t>
    <phoneticPr fontId="12"/>
  </si>
  <si>
    <t>ﾌｫｰｳｨｰﾙﾄﾞﾗｲﾌﾞ</t>
    <phoneticPr fontId="12"/>
  </si>
  <si>
    <t>ウォーターエルピス</t>
    <phoneticPr fontId="12"/>
  </si>
  <si>
    <t>パーティハーン</t>
    <phoneticPr fontId="12"/>
  </si>
  <si>
    <t>ミニトランザット</t>
    <phoneticPr fontId="12"/>
  </si>
  <si>
    <t>ルシュヴァルドール</t>
    <phoneticPr fontId="12"/>
  </si>
  <si>
    <t>クリノオリーブ</t>
    <phoneticPr fontId="12"/>
  </si>
  <si>
    <t>ショウナンアデイブ</t>
    <phoneticPr fontId="12"/>
  </si>
  <si>
    <t>イスラアネーロ</t>
    <phoneticPr fontId="12"/>
  </si>
  <si>
    <t>キングサーガ</t>
    <phoneticPr fontId="12"/>
  </si>
  <si>
    <t>ポッドドンナー</t>
    <phoneticPr fontId="3"/>
  </si>
  <si>
    <t>モズアスコット</t>
    <phoneticPr fontId="3"/>
  </si>
  <si>
    <t>チムニートップス</t>
    <phoneticPr fontId="12"/>
  </si>
  <si>
    <t>タピット</t>
    <phoneticPr fontId="12"/>
  </si>
  <si>
    <t>アドマイヤズーム</t>
    <phoneticPr fontId="12"/>
  </si>
  <si>
    <t>アスタールフナ</t>
    <phoneticPr fontId="3"/>
  </si>
  <si>
    <t>パイロ</t>
    <phoneticPr fontId="3"/>
  </si>
  <si>
    <t>エコロディノス</t>
    <phoneticPr fontId="12"/>
  </si>
  <si>
    <t>ジンセイ</t>
    <phoneticPr fontId="3"/>
  </si>
  <si>
    <t>ソルジャーズコール</t>
    <phoneticPr fontId="12"/>
  </si>
  <si>
    <t>ヘルモーズ</t>
    <phoneticPr fontId="3"/>
  </si>
  <si>
    <t>チュウワハート</t>
    <phoneticPr fontId="12"/>
  </si>
  <si>
    <t>スタニングローズ</t>
    <phoneticPr fontId="3"/>
  </si>
  <si>
    <t>キングカメハメハ</t>
    <phoneticPr fontId="3"/>
  </si>
  <si>
    <t>ロペデベガ</t>
    <phoneticPr fontId="3"/>
  </si>
  <si>
    <t>フルメタルボディー</t>
    <phoneticPr fontId="12"/>
  </si>
  <si>
    <t>ダート短距離の未勝利戦らしく基本は前に行った馬が有利。そんな中でフェニーチェドーロが圧巻の末脚を見せて差し切り勝ち。</t>
    <phoneticPr fontId="12"/>
  </si>
  <si>
    <t>初ダートで若干出遅れたが最後は凄まじい末脚。最後は流していましたし、これは指数以上に評価するべき馬だろう。</t>
    <phoneticPr fontId="12"/>
  </si>
  <si>
    <t>スローペースで流れて前有利の展開。ウォーターエルピスが２番手から抜け出して勝利となったが、かなり指数は低いので評価はしにくい。</t>
    <phoneticPr fontId="12"/>
  </si>
  <si>
    <t>スローペースを先行して完全に恵まれた印象。今回は指数も低いですし評価はできない。</t>
    <phoneticPr fontId="12"/>
  </si>
  <si>
    <t>パーティハーンが途中から先頭を奪ってスローペースから後半1000m=58.3のロンスパ戦に。前に行った馬にこのラップで走られては後ろの馬は厳しい。</t>
    <phoneticPr fontId="12"/>
  </si>
  <si>
    <t>キレはなさそうだが先行力とスタミナはかなりのもの。後半1000m=58.3で走れていれば上のクラスでも戦えるでしょう。</t>
    <phoneticPr fontId="12"/>
  </si>
  <si>
    <t>新馬戦として考えればハイペースともいえる展開で、最後はほぼ平坦ラップで1分51秒2という驚愕の時計。これを記録したナルカミという馬は凄まじい素材かもしれない。</t>
    <phoneticPr fontId="12"/>
  </si>
  <si>
    <t>揉まれてどうかなどわからないが、常識的に考えて２歳新馬がこの時計で走れるとは考えづらい。この世代のフォーエバーヤングなのかもしれない。</t>
    <phoneticPr fontId="12"/>
  </si>
  <si>
    <t>新馬戦らしくスローペースからの上がり勝負に。前に行った馬が上位独占の結果になった。</t>
    <phoneticPr fontId="12"/>
  </si>
  <si>
    <t>抜群のスタートからスローペースの逃げを打って勝利。今回は展開に恵まれた感じはします。</t>
    <phoneticPr fontId="12"/>
  </si>
  <si>
    <t>先行馬多数で案の定の速い流れに。最後は前の馬が止まって差し馬が上位に突っ込んでくる結果になった。</t>
    <phoneticPr fontId="12"/>
  </si>
  <si>
    <t>陣営コメントを見てもまだ仕上がり途上。それでもここでは力が違った感じか。普通に強い競馬だったので上のクラスでも通用しそう。</t>
    <phoneticPr fontId="12"/>
  </si>
  <si>
    <t>ある程度速いペースで流れたが前の馬が全く止まらず。走破時計もまずまず優秀ですし、単純に前に行った馬たちが強かった感じか。</t>
    <phoneticPr fontId="12"/>
  </si>
  <si>
    <t>もう明らかにこのクラスでは上位だった。今回も先行して楽勝でしたし、昇級しても即通用だと思います。</t>
    <phoneticPr fontId="12"/>
  </si>
  <si>
    <t>先行馬の数は少なかったが蓋を開けてみたらハイペース戦に。好位追走のショウナンアデイブとシェイクユアハートの大接戦となった。</t>
    <phoneticPr fontId="12"/>
  </si>
  <si>
    <t>少し離れた３番手追走。最後は混戦をしのいで勝利となった。時計はまずまずだが、オープンでどこまでやれるだろうか。</t>
    <phoneticPr fontId="12"/>
  </si>
  <si>
    <t>先行馬多数でハイペースの展開。前に行った馬はほとんど総崩れで差しが決まるレースになった。</t>
    <phoneticPr fontId="12"/>
  </si>
  <si>
    <t>前に壁を作って一瞬の脚を使ってこその馬。今回は中枠でハイペースでドンピシャにハマった感じがします。</t>
    <phoneticPr fontId="12"/>
  </si>
  <si>
    <t>低調なメンバーレベルで少頭数。そんなメンバーで超スローペースになり、位置取りや騎手の仕掛けがほとんどを占めるレースになったか。</t>
    <phoneticPr fontId="12"/>
  </si>
  <si>
    <t>前走で芝適性は見せていた馬。今回はメンバー弱化でCデムーロ騎乗で勝利。特殊な展開でもあったので評価はしづらい。</t>
    <phoneticPr fontId="12"/>
  </si>
  <si>
    <t>徐々にイン馬場が荒れて外を通る馬が多くなってきた印象。ここも外枠のフルメタルボディーがインを空けて先行して押し切り勝ち。</t>
    <phoneticPr fontId="12"/>
  </si>
  <si>
    <t>なかなか難しい馬だが今回は２番手から我慢させて走れていた。連続して走れる馬という感じはしない。</t>
    <phoneticPr fontId="12"/>
  </si>
  <si>
    <t>かなりのハイペースで流れて差し有利の展開。好位で溜める競馬ができたチュウワハートが長期休養明け初戦で勝利。</t>
    <phoneticPr fontId="12"/>
  </si>
  <si>
    <t>今回は大型馬の長期休養明けで初めて控える競馬で好走。これは叩いた上積みも考えればオープンでやれて良さそうな感じがします。</t>
    <phoneticPr fontId="12"/>
  </si>
  <si>
    <t>ヤマニンブークリエが逃げて前半はスローペース。そこから後半1000m=58.3で流れて地力は問われたんじゃないだろうか。</t>
    <phoneticPr fontId="12"/>
  </si>
  <si>
    <t>今回のメンバーでは能力が抜けていた印象。後半1000m=58.3ならまずまず評価できそうで、次走の重賞が試金石といえるんじゃないだろうか。</t>
    <phoneticPr fontId="12"/>
  </si>
  <si>
    <t>前走同様にウインアウォードとペプチドハドソンが先行してハイペース。好位で進めたヘルモーズが人気に応えて順当勝ち</t>
    <phoneticPr fontId="3"/>
  </si>
  <si>
    <t>リンドラゴの２勝クラスはハイレベル戦。ここに来てスタート難が快勝してきたのは良さそうで、いずれ準オープンでも通用していきそう。</t>
    <phoneticPr fontId="3"/>
  </si>
  <si>
    <t>先行馬多数で案の定のハイペース戦に。それでも強気に早め先頭の競馬を見せたパシアンジャンがそのまま押し切って勝利となった。</t>
    <phoneticPr fontId="12"/>
  </si>
  <si>
    <t>ハイペースを早めに仕掛けて４コーナーでは先頭。普通に時計も速いですし、揉まれない競馬ができればオープンまで行けそう。</t>
    <phoneticPr fontId="12"/>
  </si>
  <si>
    <t>大外枠からジンセイが逃げてそこまで速くない流れ。ある程度の位置にいた馬で上位独占の結果になった。</t>
    <phoneticPr fontId="3"/>
  </si>
  <si>
    <t>強気の逃げ戦法でキャリアハイのレースができた。キレはないが持続力を活かす競馬なら上のクラスでも通用していい。</t>
    <phoneticPr fontId="3"/>
  </si>
  <si>
    <t>前半はスローペースだったが、後半1000m=58.3なら普通にレースレベルは高そう。上位馬は上のクラスでも戦えるような馬だったか。</t>
    <phoneticPr fontId="12"/>
  </si>
  <si>
    <t>２番手追走から楽に抜け出して完勝。後半1000m=58.3は普通に優秀ですし、立ち回りセンスも良さそうで上でも期待できそうな馬だ。</t>
    <phoneticPr fontId="12"/>
  </si>
  <si>
    <t>半数以上の馬が出遅れた感じで、スタート良く前に行けた馬が上位に来れた印象。二の足で先手を奪ったアスタールフナが押し切って勝利。</t>
    <phoneticPr fontId="3"/>
  </si>
  <si>
    <t>二の足が圧倒的に速くてあっさりとハナを奪えた。時計自体は水準レベルだが、こういう競馬じゃないとどこまでやれるか。</t>
    <phoneticPr fontId="3"/>
  </si>
  <si>
    <t>なかなかメンバーは揃っていた一戦。速いペースで流れて上がりも掛かっていないですし、当初の想定通りにレースレベルは高かったか。</t>
    <phoneticPr fontId="12"/>
  </si>
  <si>
    <t>初戦はハイレベル戦。今回は２戦目の上積みもあって完勝となった。ハイペースを先行しての勝利で、これは重賞でも通用しそうな馬だ。</t>
    <phoneticPr fontId="12"/>
  </si>
  <si>
    <t>少頭数だったがハイペースで流れて地力が問われる展開。断然人気のチムニートップスと初ダートのメイケイレインが３着以下を大きく突き放してワンツー決着。</t>
    <phoneticPr fontId="12"/>
  </si>
  <si>
    <t>使うごとにパフォーマンス上昇。ハイペースを先行して３着以下を突き放しましたし、普通に上のクラスでも面白そう。</t>
    <phoneticPr fontId="12"/>
  </si>
  <si>
    <t>未勝利にしてはかなりのハイペースで最後は上がりが掛かる展開。好位追走のポッドドンナーがスムーズな競馬で抜け出して勝利。</t>
    <phoneticPr fontId="3"/>
  </si>
  <si>
    <t>好スタートから好位追走で危なげなく抜け出して勝利。２戦目で順当にパフォーマンスを上げてきた感じか。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</si>
</sst>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1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7"/>
  <sheetViews>
    <sheetView zoomScaleNormal="100" workbookViewId="0">
      <pane xSplit="5" ySplit="1" topLeftCell="Y2" activePane="bottomRight" state="frozen"/>
      <selection activeCell="E24" sqref="E24"/>
      <selection pane="topRight" activeCell="E24" sqref="E24"/>
      <selection pane="bottomLeft" activeCell="E24" sqref="E24"/>
      <selection pane="bottomRight" activeCell="AQ23" sqref="AQ23"/>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row r="17" spans="1:43" s="5" customFormat="1">
      <c r="A17" s="6">
        <v>45605</v>
      </c>
      <c r="B17" s="7" t="s">
        <v>140</v>
      </c>
      <c r="C17" s="8" t="s">
        <v>195</v>
      </c>
      <c r="D17" s="9">
        <v>0.10149305555555556</v>
      </c>
      <c r="E17" s="8" t="s">
        <v>2049</v>
      </c>
      <c r="F17" s="10">
        <v>13.4</v>
      </c>
      <c r="G17" s="10">
        <v>11.9</v>
      </c>
      <c r="H17" s="10">
        <v>12.3</v>
      </c>
      <c r="I17" s="10">
        <v>12.9</v>
      </c>
      <c r="J17" s="10">
        <v>13</v>
      </c>
      <c r="K17" s="10">
        <v>12</v>
      </c>
      <c r="L17" s="10">
        <v>12.4</v>
      </c>
      <c r="M17" s="10">
        <v>12.5</v>
      </c>
      <c r="N17" s="10">
        <v>12.1</v>
      </c>
      <c r="O17" s="10">
        <v>12</v>
      </c>
      <c r="P17" s="10">
        <v>11</v>
      </c>
      <c r="Q17" s="10">
        <v>11.4</v>
      </c>
      <c r="R17" s="22">
        <f>SUM(F17:H17)</f>
        <v>37.6</v>
      </c>
      <c r="S17" s="22">
        <f>SUM(I17:N17)</f>
        <v>74.899999999999991</v>
      </c>
      <c r="T17" s="22">
        <f>SUM(O17:Q17)</f>
        <v>34.4</v>
      </c>
      <c r="U17" s="23">
        <f>SUM(F17:J17)</f>
        <v>63.5</v>
      </c>
      <c r="V17" s="23">
        <f>SUM(M17:Q17)</f>
        <v>59</v>
      </c>
      <c r="W17" s="11" t="s">
        <v>212</v>
      </c>
      <c r="X17" s="11" t="s">
        <v>213</v>
      </c>
      <c r="Y17" s="13" t="s">
        <v>1080</v>
      </c>
      <c r="Z17" s="13" t="s">
        <v>270</v>
      </c>
      <c r="AA17" s="13" t="s">
        <v>280</v>
      </c>
      <c r="AB17" s="11" t="s">
        <v>181</v>
      </c>
      <c r="AC17" s="12">
        <v>10.7</v>
      </c>
      <c r="AD17" s="12">
        <v>8.3000000000000007</v>
      </c>
      <c r="AE17" s="12">
        <v>11.1</v>
      </c>
      <c r="AF17" s="11" t="s">
        <v>136</v>
      </c>
      <c r="AG17" s="12">
        <v>0.8</v>
      </c>
      <c r="AH17" s="12">
        <v>-0.8</v>
      </c>
      <c r="AI17" s="12">
        <v>1.9</v>
      </c>
      <c r="AJ17" s="12">
        <v>-1.9</v>
      </c>
      <c r="AK17" s="12"/>
      <c r="AL17" s="11" t="s">
        <v>318</v>
      </c>
      <c r="AM17" s="11" t="s">
        <v>315</v>
      </c>
      <c r="AN17" s="11" t="s">
        <v>183</v>
      </c>
      <c r="AO17" s="8"/>
      <c r="AP17" s="8" t="s">
        <v>2084</v>
      </c>
      <c r="AQ17" s="27" t="s">
        <v>2085</v>
      </c>
    </row>
  </sheetData>
  <autoFilter ref="A1:AP2" xr:uid="{00000000-0009-0000-0000-000007000000}"/>
  <phoneticPr fontId="12"/>
  <conditionalFormatting sqref="F2:Q2">
    <cfRule type="colorScale" priority="623">
      <colorScale>
        <cfvo type="min"/>
        <cfvo type="percentile" val="50"/>
        <cfvo type="max"/>
        <color rgb="FFF8696B"/>
        <color rgb="FFFFEB84"/>
        <color rgb="FF63BE7B"/>
      </colorScale>
    </cfRule>
    <cfRule type="colorScale" priority="622">
      <colorScale>
        <cfvo type="min"/>
        <cfvo type="percentile" val="50"/>
        <cfvo type="max"/>
        <color rgb="FFF8696B"/>
        <color rgb="FFFFEB84"/>
        <color rgb="FF63BE7B"/>
      </colorScale>
    </cfRule>
  </conditionalFormatting>
  <conditionalFormatting sqref="F3:Q3">
    <cfRule type="colorScale" priority="58">
      <colorScale>
        <cfvo type="min"/>
        <cfvo type="percentile" val="50"/>
        <cfvo type="max"/>
        <color rgb="FFF8696B"/>
        <color rgb="FFFFEB84"/>
        <color rgb="FF63BE7B"/>
      </colorScale>
    </cfRule>
    <cfRule type="colorScale" priority="57">
      <colorScale>
        <cfvo type="min"/>
        <cfvo type="percentile" val="50"/>
        <cfvo type="max"/>
        <color rgb="FFF8696B"/>
        <color rgb="FFFFEB84"/>
        <color rgb="FF63BE7B"/>
      </colorScale>
    </cfRule>
  </conditionalFormatting>
  <conditionalFormatting sqref="F4:Q5">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6:Q6">
    <cfRule type="colorScale" priority="45">
      <colorScale>
        <cfvo type="min"/>
        <cfvo type="percentile" val="50"/>
        <cfvo type="max"/>
        <color rgb="FFF8696B"/>
        <color rgb="FFFFEB84"/>
        <color rgb="FF63BE7B"/>
      </colorScale>
    </cfRule>
    <cfRule type="colorScale" priority="44">
      <colorScale>
        <cfvo type="min"/>
        <cfvo type="percentile" val="50"/>
        <cfvo type="max"/>
        <color rgb="FFF8696B"/>
        <color rgb="FFFFEB84"/>
        <color rgb="FF63BE7B"/>
      </colorScale>
    </cfRule>
  </conditionalFormatting>
  <conditionalFormatting sqref="F7:Q7">
    <cfRule type="colorScale" priority="40">
      <colorScale>
        <cfvo type="min"/>
        <cfvo type="percentile" val="50"/>
        <cfvo type="max"/>
        <color rgb="FFF8696B"/>
        <color rgb="FFFFEB84"/>
        <color rgb="FF63BE7B"/>
      </colorScale>
    </cfRule>
    <cfRule type="colorScale" priority="39">
      <colorScale>
        <cfvo type="min"/>
        <cfvo type="percentile" val="50"/>
        <cfvo type="max"/>
        <color rgb="FFF8696B"/>
        <color rgb="FFFFEB84"/>
        <color rgb="FF63BE7B"/>
      </colorScale>
    </cfRule>
  </conditionalFormatting>
  <conditionalFormatting sqref="F8:Q8">
    <cfRule type="colorScale" priority="35">
      <colorScale>
        <cfvo type="min"/>
        <cfvo type="percentile" val="50"/>
        <cfvo type="max"/>
        <color rgb="FFF8696B"/>
        <color rgb="FFFFEB84"/>
        <color rgb="FF63BE7B"/>
      </colorScale>
    </cfRule>
    <cfRule type="colorScale" priority="34">
      <colorScale>
        <cfvo type="min"/>
        <cfvo type="percentile" val="50"/>
        <cfvo type="max"/>
        <color rgb="FFF8696B"/>
        <color rgb="FFFFEB84"/>
        <color rgb="FF63BE7B"/>
      </colorScale>
    </cfRule>
  </conditionalFormatting>
  <conditionalFormatting sqref="F9:Q10">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F11:Q12">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F13:Q13">
    <cfRule type="colorScale" priority="20">
      <colorScale>
        <cfvo type="min"/>
        <cfvo type="percentile" val="50"/>
        <cfvo type="max"/>
        <color rgb="FFF8696B"/>
        <color rgb="FFFFEB84"/>
        <color rgb="FF63BE7B"/>
      </colorScale>
    </cfRule>
    <cfRule type="colorScale" priority="19">
      <colorScale>
        <cfvo type="min"/>
        <cfvo type="percentile" val="50"/>
        <cfvo type="max"/>
        <color rgb="FFF8696B"/>
        <color rgb="FFFFEB84"/>
        <color rgb="FF63BE7B"/>
      </colorScale>
    </cfRule>
  </conditionalFormatting>
  <conditionalFormatting sqref="F14:Q15">
    <cfRule type="colorScale" priority="15">
      <colorScale>
        <cfvo type="min"/>
        <cfvo type="percentile" val="50"/>
        <cfvo type="max"/>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F16:Q16">
    <cfRule type="colorScale" priority="10">
      <colorScale>
        <cfvo type="min"/>
        <cfvo type="percentile" val="5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F17:Q17">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7">
    <cfRule type="containsText" dxfId="114" priority="112" operator="containsText" text="D">
      <formula>NOT(ISERROR(SEARCH("D",AF2)))</formula>
    </cfRule>
    <cfRule type="containsText" dxfId="113" priority="113" operator="containsText" text="S">
      <formula>NOT(ISERROR(SEARCH("S",AF2)))</formula>
    </cfRule>
    <cfRule type="containsText" dxfId="112" priority="114" operator="containsText" text="F">
      <formula>NOT(ISERROR(SEARCH("F",AF2)))</formula>
    </cfRule>
  </conditionalFormatting>
  <conditionalFormatting sqref="AF2:AO2">
    <cfRule type="containsText" dxfId="111" priority="115" operator="containsText" text="E">
      <formula>NOT(ISERROR(SEARCH("E",AF2)))</formula>
    </cfRule>
    <cfRule type="containsText" dxfId="110" priority="116" operator="containsText" text="B">
      <formula>NOT(ISERROR(SEARCH("B",AF2)))</formula>
    </cfRule>
    <cfRule type="containsText" dxfId="109" priority="117" operator="containsText" text="A">
      <formula>NOT(ISERROR(SEARCH("A",AF2)))</formula>
    </cfRule>
  </conditionalFormatting>
  <conditionalFormatting sqref="AF3:AO17">
    <cfRule type="containsText" dxfId="108" priority="3" operator="containsText" text="A">
      <formula>NOT(ISERROR(SEARCH("A",AF3)))</formula>
    </cfRule>
    <cfRule type="containsText" dxfId="107" priority="2" operator="containsText" text="B">
      <formula>NOT(ISERROR(SEARCH("B",AF3)))</formula>
    </cfRule>
    <cfRule type="containsText" dxfId="106" priority="1" operator="containsText" text="E">
      <formula>NOT(ISERROR(SEARCH("E",AF3)))</formula>
    </cfRule>
  </conditionalFormatting>
  <dataValidations count="1">
    <dataValidation type="list" allowBlank="1" showInputMessage="1" showErrorMessage="1" sqref="AO2:AO17"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6:V1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05" priority="46" operator="containsText" text="D">
      <formula>NOT(ISERROR(SEARCH("D",AI2)))</formula>
    </cfRule>
    <cfRule type="containsText" dxfId="104" priority="47" operator="containsText" text="S">
      <formula>NOT(ISERROR(SEARCH("S",AI2)))</formula>
    </cfRule>
    <cfRule type="containsText" dxfId="103" priority="48" operator="containsText" text="F">
      <formula>NOT(ISERROR(SEARCH("F",AI2)))</formula>
    </cfRule>
    <cfRule type="containsText" dxfId="102" priority="49" operator="containsText" text="E">
      <formula>NOT(ISERROR(SEARCH("E",AI2)))</formula>
    </cfRule>
    <cfRule type="containsText" dxfId="101" priority="50" operator="containsText" text="B">
      <formula>NOT(ISERROR(SEARCH("B",AI2)))</formula>
    </cfRule>
    <cfRule type="containsText" dxfId="100" priority="51" operator="containsText" text="A">
      <formula>NOT(ISERROR(SEARCH("A",AI2)))</formula>
    </cfRule>
  </conditionalFormatting>
  <conditionalFormatting sqref="AO2:AR4">
    <cfRule type="containsText" dxfId="99" priority="1" operator="containsText" text="E">
      <formula>NOT(ISERROR(SEARCH("E",AO2)))</formula>
    </cfRule>
    <cfRule type="containsText" dxfId="98" priority="2" operator="containsText" text="B">
      <formula>NOT(ISERROR(SEARCH("B",AO2)))</formula>
    </cfRule>
    <cfRule type="containsText" dxfId="97"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96" priority="29" operator="containsText" text="D">
      <formula>NOT(ISERROR(SEARCH("D",AJ2)))</formula>
    </cfRule>
    <cfRule type="containsText" dxfId="95" priority="30" operator="containsText" text="S">
      <formula>NOT(ISERROR(SEARCH("S",AJ2)))</formula>
    </cfRule>
    <cfRule type="containsText" dxfId="94" priority="31" operator="containsText" text="F">
      <formula>NOT(ISERROR(SEARCH("F",AJ2)))</formula>
    </cfRule>
    <cfRule type="containsText" dxfId="93" priority="32" operator="containsText" text="E">
      <formula>NOT(ISERROR(SEARCH("E",AJ2)))</formula>
    </cfRule>
    <cfRule type="containsText" dxfId="92" priority="33" operator="containsText" text="B">
      <formula>NOT(ISERROR(SEARCH("B",AJ2)))</formula>
    </cfRule>
    <cfRule type="containsText" dxfId="91" priority="34" operator="containsText" text="A">
      <formula>NOT(ISERROR(SEARCH("A",AJ2)))</formula>
    </cfRule>
  </conditionalFormatting>
  <conditionalFormatting sqref="AP2:AS2">
    <cfRule type="containsText" dxfId="90" priority="35" operator="containsText" text="E">
      <formula>NOT(ISERROR(SEARCH("E",AP2)))</formula>
    </cfRule>
    <cfRule type="containsText" dxfId="89" priority="36" operator="containsText" text="B">
      <formula>NOT(ISERROR(SEARCH("B",AP2)))</formula>
    </cfRule>
    <cfRule type="containsText" dxfId="88"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70"/>
  <sheetViews>
    <sheetView zoomScaleNormal="100" workbookViewId="0">
      <pane xSplit="5" ySplit="1" topLeftCell="S46" activePane="bottomRight" state="frozen"/>
      <selection activeCell="E24" sqref="E24"/>
      <selection pane="topRight" activeCell="E24" sqref="E24"/>
      <selection pane="bottomLeft" activeCell="E24" sqref="E24"/>
      <selection pane="bottomRight" activeCell="AG73" sqref="AG7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 t="shared" ref="L59:L67" si="6">SUM(F59:H59)</f>
        <v>36.1</v>
      </c>
      <c r="M59" s="22">
        <f t="shared" ref="M59:M67" si="7">SUM(I59:K59)</f>
        <v>37.299999999999997</v>
      </c>
      <c r="N59" s="23">
        <f t="shared" ref="N59:N67" si="8">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 t="shared" si="6"/>
        <v>34</v>
      </c>
      <c r="M60" s="22">
        <f t="shared" si="7"/>
        <v>37.900000000000006</v>
      </c>
      <c r="N60" s="23">
        <f t="shared" si="8"/>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 t="shared" si="6"/>
        <v>34.9</v>
      </c>
      <c r="M61" s="22">
        <f t="shared" si="7"/>
        <v>36.6</v>
      </c>
      <c r="N61" s="23">
        <f t="shared" si="8"/>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 t="shared" si="6"/>
        <v>35.9</v>
      </c>
      <c r="M62" s="22">
        <f t="shared" si="7"/>
        <v>36.299999999999997</v>
      </c>
      <c r="N62" s="23">
        <f t="shared" si="8"/>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si="6"/>
        <v>35.1</v>
      </c>
      <c r="M63" s="22">
        <f t="shared" si="7"/>
        <v>37.299999999999997</v>
      </c>
      <c r="N63" s="23">
        <f t="shared" si="8"/>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row r="65" spans="1:33" s="5" customFormat="1">
      <c r="A65" s="6">
        <v>45598</v>
      </c>
      <c r="B65" s="18" t="s">
        <v>1585</v>
      </c>
      <c r="C65" s="8" t="s">
        <v>519</v>
      </c>
      <c r="D65" s="9">
        <v>4.8692129629629627E-2</v>
      </c>
      <c r="E65" s="8" t="s">
        <v>1975</v>
      </c>
      <c r="F65" s="10">
        <v>12.6</v>
      </c>
      <c r="G65" s="10">
        <v>10.9</v>
      </c>
      <c r="H65" s="10">
        <v>11.3</v>
      </c>
      <c r="I65" s="10">
        <v>11.9</v>
      </c>
      <c r="J65" s="10">
        <v>11.6</v>
      </c>
      <c r="K65" s="10">
        <v>12.4</v>
      </c>
      <c r="L65" s="22">
        <f t="shared" si="6"/>
        <v>34.799999999999997</v>
      </c>
      <c r="M65" s="22">
        <f t="shared" si="7"/>
        <v>35.9</v>
      </c>
      <c r="N65" s="23">
        <f t="shared" si="8"/>
        <v>58.3</v>
      </c>
      <c r="O65" s="11" t="s">
        <v>172</v>
      </c>
      <c r="P65" s="11" t="s">
        <v>171</v>
      </c>
      <c r="Q65" s="13" t="s">
        <v>521</v>
      </c>
      <c r="R65" s="13" t="s">
        <v>415</v>
      </c>
      <c r="S65" s="13" t="s">
        <v>1976</v>
      </c>
      <c r="T65" s="12">
        <v>16.7</v>
      </c>
      <c r="U65" s="12">
        <v>17.399999999999999</v>
      </c>
      <c r="V65" s="11" t="s">
        <v>136</v>
      </c>
      <c r="W65" s="12">
        <v>-2</v>
      </c>
      <c r="X65" s="12" t="s">
        <v>313</v>
      </c>
      <c r="Y65" s="12">
        <v>-0.8</v>
      </c>
      <c r="Z65" s="8">
        <v>-1.2</v>
      </c>
      <c r="AA65" s="8"/>
      <c r="AB65" s="11" t="s">
        <v>446</v>
      </c>
      <c r="AC65" s="11" t="s">
        <v>315</v>
      </c>
      <c r="AD65" s="11" t="s">
        <v>183</v>
      </c>
      <c r="AE65" s="8"/>
      <c r="AF65" s="8" t="s">
        <v>1999</v>
      </c>
      <c r="AG65" s="27" t="s">
        <v>2000</v>
      </c>
    </row>
    <row r="66" spans="1:33" s="5" customFormat="1">
      <c r="A66" s="6">
        <v>45598</v>
      </c>
      <c r="B66" s="18" t="s">
        <v>142</v>
      </c>
      <c r="C66" s="8" t="s">
        <v>519</v>
      </c>
      <c r="D66" s="9">
        <v>4.8634259259259259E-2</v>
      </c>
      <c r="E66" s="8" t="s">
        <v>777</v>
      </c>
      <c r="F66" s="10">
        <v>12.3</v>
      </c>
      <c r="G66" s="10">
        <v>10.9</v>
      </c>
      <c r="H66" s="10">
        <v>11.3</v>
      </c>
      <c r="I66" s="10">
        <v>11.5</v>
      </c>
      <c r="J66" s="10">
        <v>12.1</v>
      </c>
      <c r="K66" s="10">
        <v>12.1</v>
      </c>
      <c r="L66" s="22">
        <f t="shared" si="6"/>
        <v>34.5</v>
      </c>
      <c r="M66" s="22">
        <f t="shared" si="7"/>
        <v>35.700000000000003</v>
      </c>
      <c r="N66" s="23">
        <f t="shared" si="8"/>
        <v>58.1</v>
      </c>
      <c r="O66" s="11" t="s">
        <v>172</v>
      </c>
      <c r="P66" s="11" t="s">
        <v>171</v>
      </c>
      <c r="Q66" s="13" t="s">
        <v>309</v>
      </c>
      <c r="R66" s="13" t="s">
        <v>225</v>
      </c>
      <c r="S66" s="13" t="s">
        <v>702</v>
      </c>
      <c r="T66" s="12">
        <v>16.7</v>
      </c>
      <c r="U66" s="12">
        <v>17.399999999999999</v>
      </c>
      <c r="V66" s="11" t="s">
        <v>136</v>
      </c>
      <c r="W66" s="12">
        <v>-0.5</v>
      </c>
      <c r="X66" s="12" t="s">
        <v>313</v>
      </c>
      <c r="Y66" s="12">
        <v>0.4</v>
      </c>
      <c r="Z66" s="8">
        <v>-0.9</v>
      </c>
      <c r="AA66" s="8"/>
      <c r="AB66" s="11" t="s">
        <v>314</v>
      </c>
      <c r="AC66" s="11" t="s">
        <v>314</v>
      </c>
      <c r="AD66" s="11" t="s">
        <v>182</v>
      </c>
      <c r="AE66" s="8"/>
      <c r="AF66" s="8" t="s">
        <v>2013</v>
      </c>
      <c r="AG66" s="27" t="s">
        <v>2014</v>
      </c>
    </row>
    <row r="67" spans="1:33" s="5" customFormat="1">
      <c r="A67" s="6">
        <v>45599</v>
      </c>
      <c r="B67" s="18" t="s">
        <v>140</v>
      </c>
      <c r="C67" s="8" t="s">
        <v>503</v>
      </c>
      <c r="D67" s="9">
        <v>4.9363425925925929E-2</v>
      </c>
      <c r="E67" s="8" t="s">
        <v>764</v>
      </c>
      <c r="F67" s="10">
        <v>11.9</v>
      </c>
      <c r="G67" s="10">
        <v>11</v>
      </c>
      <c r="H67" s="10">
        <v>11.9</v>
      </c>
      <c r="I67" s="10">
        <v>12.5</v>
      </c>
      <c r="J67" s="10">
        <v>11.9</v>
      </c>
      <c r="K67" s="10">
        <v>12.3</v>
      </c>
      <c r="L67" s="22">
        <f t="shared" si="6"/>
        <v>34.799999999999997</v>
      </c>
      <c r="M67" s="22">
        <f t="shared" si="7"/>
        <v>36.700000000000003</v>
      </c>
      <c r="N67" s="23">
        <f t="shared" si="8"/>
        <v>59.199999999999996</v>
      </c>
      <c r="O67" s="11" t="s">
        <v>172</v>
      </c>
      <c r="P67" s="11" t="s">
        <v>171</v>
      </c>
      <c r="Q67" s="13" t="s">
        <v>250</v>
      </c>
      <c r="R67" s="13" t="s">
        <v>221</v>
      </c>
      <c r="S67" s="13" t="s">
        <v>494</v>
      </c>
      <c r="T67" s="12">
        <v>12.6</v>
      </c>
      <c r="U67" s="12">
        <v>12.1</v>
      </c>
      <c r="V67" s="11" t="s">
        <v>182</v>
      </c>
      <c r="W67" s="12">
        <v>0.2</v>
      </c>
      <c r="X67" s="12" t="s">
        <v>313</v>
      </c>
      <c r="Y67" s="12">
        <v>0.5</v>
      </c>
      <c r="Z67" s="8">
        <v>-0.3</v>
      </c>
      <c r="AA67" s="8"/>
      <c r="AB67" s="11" t="s">
        <v>314</v>
      </c>
      <c r="AC67" s="11" t="s">
        <v>314</v>
      </c>
      <c r="AD67" s="11" t="s">
        <v>182</v>
      </c>
      <c r="AE67" s="8"/>
      <c r="AF67" s="8" t="s">
        <v>2029</v>
      </c>
      <c r="AG67" s="27" t="s">
        <v>2030</v>
      </c>
    </row>
    <row r="68" spans="1:33" s="5" customFormat="1">
      <c r="A68" s="6">
        <v>45605</v>
      </c>
      <c r="B68" s="17" t="s">
        <v>1585</v>
      </c>
      <c r="C68" s="8" t="s">
        <v>195</v>
      </c>
      <c r="D68" s="9">
        <v>5.0694444444444445E-2</v>
      </c>
      <c r="E68" s="8" t="s">
        <v>2040</v>
      </c>
      <c r="F68" s="10">
        <v>12.7</v>
      </c>
      <c r="G68" s="10">
        <v>11.2</v>
      </c>
      <c r="H68" s="10">
        <v>11.8</v>
      </c>
      <c r="I68" s="10">
        <v>12.3</v>
      </c>
      <c r="J68" s="10">
        <v>12.4</v>
      </c>
      <c r="K68" s="10">
        <v>12.6</v>
      </c>
      <c r="L68" s="22">
        <f>SUM(F68:H68)</f>
        <v>35.700000000000003</v>
      </c>
      <c r="M68" s="22">
        <f>SUM(I68:K68)</f>
        <v>37.300000000000004</v>
      </c>
      <c r="N68" s="23">
        <f>SUM(F68:J68)</f>
        <v>60.4</v>
      </c>
      <c r="O68" s="11" t="s">
        <v>170</v>
      </c>
      <c r="P68" s="11" t="s">
        <v>171</v>
      </c>
      <c r="Q68" s="13" t="s">
        <v>1469</v>
      </c>
      <c r="R68" s="13" t="s">
        <v>2041</v>
      </c>
      <c r="S68" s="13" t="s">
        <v>1691</v>
      </c>
      <c r="T68" s="12">
        <v>4</v>
      </c>
      <c r="U68" s="12">
        <v>4.9000000000000004</v>
      </c>
      <c r="V68" s="11" t="s">
        <v>181</v>
      </c>
      <c r="W68" s="12">
        <v>0.3</v>
      </c>
      <c r="X68" s="12" t="s">
        <v>313</v>
      </c>
      <c r="Y68" s="12">
        <v>0.8</v>
      </c>
      <c r="Z68" s="8">
        <v>-0.5</v>
      </c>
      <c r="AA68" s="8"/>
      <c r="AB68" s="11" t="s">
        <v>316</v>
      </c>
      <c r="AC68" s="11" t="s">
        <v>183</v>
      </c>
      <c r="AD68" s="11" t="s">
        <v>183</v>
      </c>
      <c r="AE68" s="8"/>
      <c r="AF68" s="8" t="s">
        <v>2066</v>
      </c>
      <c r="AG68" s="27" t="s">
        <v>2067</v>
      </c>
    </row>
    <row r="69" spans="1:33" s="5" customFormat="1">
      <c r="A69" s="6">
        <v>45605</v>
      </c>
      <c r="B69" s="18" t="s">
        <v>139</v>
      </c>
      <c r="C69" s="8" t="s">
        <v>195</v>
      </c>
      <c r="D69" s="9">
        <v>4.9328703703703701E-2</v>
      </c>
      <c r="E69" s="8" t="s">
        <v>2046</v>
      </c>
      <c r="F69" s="10">
        <v>12.4</v>
      </c>
      <c r="G69" s="10">
        <v>11.1</v>
      </c>
      <c r="H69" s="10">
        <v>11.4</v>
      </c>
      <c r="I69" s="10">
        <v>11.6</v>
      </c>
      <c r="J69" s="10">
        <v>12.2</v>
      </c>
      <c r="K69" s="10">
        <v>12.5</v>
      </c>
      <c r="L69" s="22">
        <f>SUM(F69:H69)</f>
        <v>34.9</v>
      </c>
      <c r="M69" s="22">
        <f>SUM(I69:K69)</f>
        <v>36.299999999999997</v>
      </c>
      <c r="N69" s="23">
        <f>SUM(F69:J69)</f>
        <v>58.7</v>
      </c>
      <c r="O69" s="11" t="s">
        <v>172</v>
      </c>
      <c r="P69" s="11" t="s">
        <v>171</v>
      </c>
      <c r="Q69" s="13" t="s">
        <v>289</v>
      </c>
      <c r="R69" s="13" t="s">
        <v>196</v>
      </c>
      <c r="S69" s="13" t="s">
        <v>312</v>
      </c>
      <c r="T69" s="12">
        <v>4</v>
      </c>
      <c r="U69" s="12">
        <v>4.9000000000000004</v>
      </c>
      <c r="V69" s="11" t="s">
        <v>181</v>
      </c>
      <c r="W69" s="12">
        <v>-0.7</v>
      </c>
      <c r="X69" s="12" t="s">
        <v>313</v>
      </c>
      <c r="Y69" s="12">
        <v>-0.2</v>
      </c>
      <c r="Z69" s="8">
        <v>-0.5</v>
      </c>
      <c r="AA69" s="8"/>
      <c r="AB69" s="11" t="s">
        <v>315</v>
      </c>
      <c r="AC69" s="11" t="s">
        <v>315</v>
      </c>
      <c r="AD69" s="11" t="s">
        <v>182</v>
      </c>
      <c r="AE69" s="8"/>
      <c r="AF69" s="8" t="s">
        <v>2078</v>
      </c>
      <c r="AG69" s="27" t="s">
        <v>2079</v>
      </c>
    </row>
    <row r="70" spans="1:33" s="5" customFormat="1">
      <c r="A70" s="6">
        <v>45605</v>
      </c>
      <c r="B70" s="18" t="s">
        <v>135</v>
      </c>
      <c r="C70" s="8" t="s">
        <v>195</v>
      </c>
      <c r="D70" s="9">
        <v>4.8692129629629627E-2</v>
      </c>
      <c r="E70" s="8" t="s">
        <v>2048</v>
      </c>
      <c r="F70" s="10">
        <v>12.2</v>
      </c>
      <c r="G70" s="10">
        <v>10.7</v>
      </c>
      <c r="H70" s="10">
        <v>11.2</v>
      </c>
      <c r="I70" s="10">
        <v>11.8</v>
      </c>
      <c r="J70" s="10">
        <v>12.5</v>
      </c>
      <c r="K70" s="10">
        <v>12.3</v>
      </c>
      <c r="L70" s="22">
        <f>SUM(F70:H70)</f>
        <v>34.099999999999994</v>
      </c>
      <c r="M70" s="22">
        <f>SUM(I70:K70)</f>
        <v>36.6</v>
      </c>
      <c r="N70" s="23">
        <f>SUM(F70:J70)</f>
        <v>58.399999999999991</v>
      </c>
      <c r="O70" s="11" t="s">
        <v>172</v>
      </c>
      <c r="P70" s="11" t="s">
        <v>171</v>
      </c>
      <c r="Q70" s="13" t="s">
        <v>241</v>
      </c>
      <c r="R70" s="13" t="s">
        <v>701</v>
      </c>
      <c r="S70" s="13" t="s">
        <v>221</v>
      </c>
      <c r="T70" s="12">
        <v>4</v>
      </c>
      <c r="U70" s="12">
        <v>4.9000000000000004</v>
      </c>
      <c r="V70" s="11" t="s">
        <v>181</v>
      </c>
      <c r="W70" s="12">
        <v>0.5</v>
      </c>
      <c r="X70" s="12" t="s">
        <v>313</v>
      </c>
      <c r="Y70" s="12">
        <v>1</v>
      </c>
      <c r="Z70" s="8">
        <v>-0.5</v>
      </c>
      <c r="AA70" s="8"/>
      <c r="AB70" s="11" t="s">
        <v>316</v>
      </c>
      <c r="AC70" s="11" t="s">
        <v>314</v>
      </c>
      <c r="AD70" s="11" t="s">
        <v>182</v>
      </c>
      <c r="AE70" s="8"/>
      <c r="AF70" s="8" t="s">
        <v>2082</v>
      </c>
      <c r="AG70" s="27" t="s">
        <v>2083</v>
      </c>
    </row>
  </sheetData>
  <autoFilter ref="A1:AF5" xr:uid="{00000000-0009-0000-0000-00000A000000}"/>
  <phoneticPr fontId="12"/>
  <conditionalFormatting sqref="F2:K4">
    <cfRule type="colorScale" priority="1662">
      <colorScale>
        <cfvo type="min"/>
        <cfvo type="percentile" val="50"/>
        <cfvo type="max"/>
        <color rgb="FFF8696B"/>
        <color rgb="FFFFEB84"/>
        <color rgb="FF63BE7B"/>
      </colorScale>
    </cfRule>
  </conditionalFormatting>
  <conditionalFormatting sqref="F5:K5">
    <cfRule type="colorScale" priority="895">
      <colorScale>
        <cfvo type="min"/>
        <cfvo type="percentile" val="50"/>
        <cfvo type="max"/>
        <color rgb="FFF8696B"/>
        <color rgb="FFFFEB84"/>
        <color rgb="FF63BE7B"/>
      </colorScale>
    </cfRule>
  </conditionalFormatting>
  <conditionalFormatting sqref="F6:K9">
    <cfRule type="colorScale" priority="91">
      <colorScale>
        <cfvo type="min"/>
        <cfvo type="percentile" val="50"/>
        <cfvo type="max"/>
        <color rgb="FFF8696B"/>
        <color rgb="FFFFEB84"/>
        <color rgb="FF63BE7B"/>
      </colorScale>
    </cfRule>
  </conditionalFormatting>
  <conditionalFormatting sqref="F10:K12">
    <cfRule type="colorScale" priority="87">
      <colorScale>
        <cfvo type="min"/>
        <cfvo type="percentile" val="50"/>
        <cfvo type="max"/>
        <color rgb="FFF8696B"/>
        <color rgb="FFFFEB84"/>
        <color rgb="FF63BE7B"/>
      </colorScale>
    </cfRule>
  </conditionalFormatting>
  <conditionalFormatting sqref="F13:K16">
    <cfRule type="colorScale" priority="83">
      <colorScale>
        <cfvo type="min"/>
        <cfvo type="percentile" val="50"/>
        <cfvo type="max"/>
        <color rgb="FFF8696B"/>
        <color rgb="FFFFEB84"/>
        <color rgb="FF63BE7B"/>
      </colorScale>
    </cfRule>
  </conditionalFormatting>
  <conditionalFormatting sqref="F17:K20">
    <cfRule type="colorScale" priority="79">
      <colorScale>
        <cfvo type="min"/>
        <cfvo type="percentile" val="50"/>
        <cfvo type="max"/>
        <color rgb="FFF8696B"/>
        <color rgb="FFFFEB84"/>
        <color rgb="FF63BE7B"/>
      </colorScale>
    </cfRule>
  </conditionalFormatting>
  <conditionalFormatting sqref="F21:K24">
    <cfRule type="colorScale" priority="75">
      <colorScale>
        <cfvo type="min"/>
        <cfvo type="percentile" val="50"/>
        <cfvo type="max"/>
        <color rgb="FFF8696B"/>
        <color rgb="FFFFEB84"/>
        <color rgb="FF63BE7B"/>
      </colorScale>
    </cfRule>
  </conditionalFormatting>
  <conditionalFormatting sqref="F25:K28">
    <cfRule type="colorScale" priority="71">
      <colorScale>
        <cfvo type="min"/>
        <cfvo type="percentile" val="50"/>
        <cfvo type="max"/>
        <color rgb="FFF8696B"/>
        <color rgb="FFFFEB84"/>
        <color rgb="FF63BE7B"/>
      </colorScale>
    </cfRule>
  </conditionalFormatting>
  <conditionalFormatting sqref="F29:K31">
    <cfRule type="colorScale" priority="67">
      <colorScale>
        <cfvo type="min"/>
        <cfvo type="percentile" val="50"/>
        <cfvo type="max"/>
        <color rgb="FFF8696B"/>
        <color rgb="FFFFEB84"/>
        <color rgb="FF63BE7B"/>
      </colorScale>
    </cfRule>
  </conditionalFormatting>
  <conditionalFormatting sqref="F32:K33 F35:K35">
    <cfRule type="colorScale" priority="2189">
      <colorScale>
        <cfvo type="min"/>
        <cfvo type="percentile" val="50"/>
        <cfvo type="max"/>
        <color rgb="FFF8696B"/>
        <color rgb="FFFFEB84"/>
        <color rgb="FF63BE7B"/>
      </colorScale>
    </cfRule>
  </conditionalFormatting>
  <conditionalFormatting sqref="F34:K34">
    <cfRule type="colorScale" priority="59">
      <colorScale>
        <cfvo type="min"/>
        <cfvo type="percentile" val="50"/>
        <cfvo type="max"/>
        <color rgb="FFF8696B"/>
        <color rgb="FFFFEB84"/>
        <color rgb="FF63BE7B"/>
      </colorScale>
    </cfRule>
  </conditionalFormatting>
  <conditionalFormatting sqref="F36:K38">
    <cfRule type="colorScale" priority="55">
      <colorScale>
        <cfvo type="min"/>
        <cfvo type="percentile" val="50"/>
        <cfvo type="max"/>
        <color rgb="FFF8696B"/>
        <color rgb="FFFFEB84"/>
        <color rgb="FF63BE7B"/>
      </colorScale>
    </cfRule>
  </conditionalFormatting>
  <conditionalFormatting sqref="F39:K40">
    <cfRule type="colorScale" priority="48">
      <colorScale>
        <cfvo type="min"/>
        <cfvo type="percentile" val="50"/>
        <cfvo type="max"/>
        <color rgb="FFF8696B"/>
        <color rgb="FFFFEB84"/>
        <color rgb="FF63BE7B"/>
      </colorScale>
    </cfRule>
  </conditionalFormatting>
  <conditionalFormatting sqref="F41:K42">
    <cfRule type="colorScale" priority="44">
      <colorScale>
        <cfvo type="min"/>
        <cfvo type="percentile" val="50"/>
        <cfvo type="max"/>
        <color rgb="FFF8696B"/>
        <color rgb="FFFFEB84"/>
        <color rgb="FF63BE7B"/>
      </colorScale>
    </cfRule>
  </conditionalFormatting>
  <conditionalFormatting sqref="F43:K46">
    <cfRule type="colorScale" priority="40">
      <colorScale>
        <cfvo type="min"/>
        <cfvo type="percentile" val="50"/>
        <cfvo type="max"/>
        <color rgb="FFF8696B"/>
        <color rgb="FFFFEB84"/>
        <color rgb="FF63BE7B"/>
      </colorScale>
    </cfRule>
  </conditionalFormatting>
  <conditionalFormatting sqref="F47:K48">
    <cfRule type="colorScale" priority="36">
      <colorScale>
        <cfvo type="min"/>
        <cfvo type="percentile" val="50"/>
        <cfvo type="max"/>
        <color rgb="FFF8696B"/>
        <color rgb="FFFFEB84"/>
        <color rgb="FF63BE7B"/>
      </colorScale>
    </cfRule>
  </conditionalFormatting>
  <conditionalFormatting sqref="F49:K52">
    <cfRule type="colorScale" priority="32">
      <colorScale>
        <cfvo type="min"/>
        <cfvo type="percentile" val="50"/>
        <cfvo type="max"/>
        <color rgb="FFF8696B"/>
        <color rgb="FFFFEB84"/>
        <color rgb="FF63BE7B"/>
      </colorScale>
    </cfRule>
  </conditionalFormatting>
  <conditionalFormatting sqref="F53:K54">
    <cfRule type="colorScale" priority="28">
      <colorScale>
        <cfvo type="min"/>
        <cfvo type="percentile" val="50"/>
        <cfvo type="max"/>
        <color rgb="FFF8696B"/>
        <color rgb="FFFFEB84"/>
        <color rgb="FF63BE7B"/>
      </colorScale>
    </cfRule>
  </conditionalFormatting>
  <conditionalFormatting sqref="F55:K58">
    <cfRule type="colorScale" priority="24">
      <colorScale>
        <cfvo type="min"/>
        <cfvo type="percentile" val="50"/>
        <cfvo type="max"/>
        <color rgb="FFF8696B"/>
        <color rgb="FFFFEB84"/>
        <color rgb="FF63BE7B"/>
      </colorScale>
    </cfRule>
  </conditionalFormatting>
  <conditionalFormatting sqref="F59:K60">
    <cfRule type="colorScale" priority="20">
      <colorScale>
        <cfvo type="min"/>
        <cfvo type="percentile" val="50"/>
        <cfvo type="max"/>
        <color rgb="FFF8696B"/>
        <color rgb="FFFFEB84"/>
        <color rgb="FF63BE7B"/>
      </colorScale>
    </cfRule>
  </conditionalFormatting>
  <conditionalFormatting sqref="F61:K62">
    <cfRule type="colorScale" priority="16">
      <colorScale>
        <cfvo type="min"/>
        <cfvo type="percentile" val="50"/>
        <cfvo type="max"/>
        <color rgb="FFF8696B"/>
        <color rgb="FFFFEB84"/>
        <color rgb="FF63BE7B"/>
      </colorScale>
    </cfRule>
  </conditionalFormatting>
  <conditionalFormatting sqref="F63:K64">
    <cfRule type="colorScale" priority="12">
      <colorScale>
        <cfvo type="min"/>
        <cfvo type="percentile" val="50"/>
        <cfvo type="max"/>
        <color rgb="FFF8696B"/>
        <color rgb="FFFFEB84"/>
        <color rgb="FF63BE7B"/>
      </colorScale>
    </cfRule>
  </conditionalFormatting>
  <conditionalFormatting sqref="F65:K67">
    <cfRule type="colorScale" priority="8">
      <colorScale>
        <cfvo type="min"/>
        <cfvo type="percentile" val="50"/>
        <cfvo type="max"/>
        <color rgb="FFF8696B"/>
        <color rgb="FFFFEB84"/>
        <color rgb="FF63BE7B"/>
      </colorScale>
    </cfRule>
  </conditionalFormatting>
  <conditionalFormatting sqref="F68:K70">
    <cfRule type="colorScale" priority="4">
      <colorScale>
        <cfvo type="min"/>
        <cfvo type="percentile" val="50"/>
        <cfvo type="max"/>
        <color rgb="FFF8696B"/>
        <color rgb="FFFFEB84"/>
        <color rgb="FF63BE7B"/>
      </colorScale>
    </cfRule>
  </conditionalFormatting>
  <conditionalFormatting sqref="V2:V70">
    <cfRule type="containsText" dxfId="87" priority="92" operator="containsText" text="D">
      <formula>NOT(ISERROR(SEARCH("D",V2)))</formula>
    </cfRule>
    <cfRule type="containsText" dxfId="86" priority="93" operator="containsText" text="S">
      <formula>NOT(ISERROR(SEARCH("S",V2)))</formula>
    </cfRule>
    <cfRule type="containsText" dxfId="85" priority="94" operator="containsText" text="F">
      <formula>NOT(ISERROR(SEARCH("F",V2)))</formula>
    </cfRule>
    <cfRule type="containsText" dxfId="84" priority="95" operator="containsText" text="E">
      <formula>NOT(ISERROR(SEARCH("E",V2)))</formula>
    </cfRule>
    <cfRule type="containsText" dxfId="83" priority="96" operator="containsText" text="B">
      <formula>NOT(ISERROR(SEARCH("B",V2)))</formula>
    </cfRule>
    <cfRule type="containsText" dxfId="82" priority="97" operator="containsText" text="A">
      <formula>NOT(ISERROR(SEARCH("A",V2)))</formula>
    </cfRule>
  </conditionalFormatting>
  <conditionalFormatting sqref="W2:AE70">
    <cfRule type="containsText" dxfId="81" priority="3" operator="containsText" text="A">
      <formula>NOT(ISERROR(SEARCH("A",W2)))</formula>
    </cfRule>
    <cfRule type="containsText" dxfId="80" priority="2" operator="containsText" text="B">
      <formula>NOT(ISERROR(SEARCH("B",W2)))</formula>
    </cfRule>
    <cfRule type="containsText" dxfId="79" priority="1" operator="containsText" text="E">
      <formula>NOT(ISERROR(SEARCH("E",W2)))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70"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L65:N67"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81"/>
  <sheetViews>
    <sheetView zoomScaleNormal="100" workbookViewId="0">
      <pane xSplit="5" ySplit="1" topLeftCell="AH56" activePane="bottomRight" state="frozen"/>
      <selection activeCell="E15" sqref="E15"/>
      <selection pane="topRight" activeCell="E15" sqref="E15"/>
      <selection pane="bottomLeft" activeCell="E15" sqref="E15"/>
      <selection pane="bottomRight" activeCell="AI86" sqref="AI8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8" si="16">SUM(F72:H72)</f>
        <v>34.599999999999994</v>
      </c>
      <c r="N72" s="22">
        <f t="shared" ref="N72:N78" si="17">I72</f>
        <v>12</v>
      </c>
      <c r="O72" s="22">
        <f t="shared" ref="O72:O78" si="18">SUM(J72:L72)</f>
        <v>38.799999999999997</v>
      </c>
      <c r="P72" s="23">
        <f t="shared" ref="P72:P78"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row r="76" spans="1:35" s="5" customFormat="1">
      <c r="A76" s="6">
        <v>45598</v>
      </c>
      <c r="B76" s="18" t="s">
        <v>1665</v>
      </c>
      <c r="C76" s="8" t="s">
        <v>523</v>
      </c>
      <c r="D76" s="9">
        <v>5.8414351851851849E-2</v>
      </c>
      <c r="E76" s="8" t="s">
        <v>1979</v>
      </c>
      <c r="F76" s="10">
        <v>11.9</v>
      </c>
      <c r="G76" s="10">
        <v>11</v>
      </c>
      <c r="H76" s="10">
        <v>12</v>
      </c>
      <c r="I76" s="10">
        <v>12</v>
      </c>
      <c r="J76" s="10">
        <v>12.1</v>
      </c>
      <c r="K76" s="10">
        <v>12.6</v>
      </c>
      <c r="L76" s="10">
        <v>13.1</v>
      </c>
      <c r="M76" s="22">
        <f t="shared" si="16"/>
        <v>34.9</v>
      </c>
      <c r="N76" s="22">
        <f t="shared" si="17"/>
        <v>12</v>
      </c>
      <c r="O76" s="22">
        <f t="shared" si="18"/>
        <v>37.799999999999997</v>
      </c>
      <c r="P76" s="23">
        <f t="shared" si="19"/>
        <v>59</v>
      </c>
      <c r="Q76" s="11" t="s">
        <v>228</v>
      </c>
      <c r="R76" s="11" t="s">
        <v>235</v>
      </c>
      <c r="S76" s="13" t="s">
        <v>1014</v>
      </c>
      <c r="T76" s="13" t="s">
        <v>266</v>
      </c>
      <c r="U76" s="13" t="s">
        <v>1071</v>
      </c>
      <c r="V76" s="12">
        <v>16.7</v>
      </c>
      <c r="W76" s="12">
        <v>17.399999999999999</v>
      </c>
      <c r="X76" s="11" t="s">
        <v>131</v>
      </c>
      <c r="Y76" s="8">
        <v>-1</v>
      </c>
      <c r="Z76" s="11" t="s">
        <v>313</v>
      </c>
      <c r="AA76" s="8">
        <v>0.5</v>
      </c>
      <c r="AB76" s="8">
        <v>-1.5</v>
      </c>
      <c r="AC76" s="11"/>
      <c r="AD76" s="11" t="s">
        <v>314</v>
      </c>
      <c r="AE76" s="11" t="s">
        <v>314</v>
      </c>
      <c r="AF76" s="11" t="s">
        <v>187</v>
      </c>
      <c r="AG76" s="8"/>
      <c r="AH76" s="8" t="s">
        <v>2005</v>
      </c>
      <c r="AI76" s="27" t="s">
        <v>2006</v>
      </c>
    </row>
    <row r="77" spans="1:35" s="5" customFormat="1">
      <c r="A77" s="6">
        <v>45599</v>
      </c>
      <c r="B77" s="18" t="s">
        <v>1666</v>
      </c>
      <c r="C77" s="8" t="s">
        <v>505</v>
      </c>
      <c r="D77" s="9">
        <v>5.9826388888888887E-2</v>
      </c>
      <c r="E77" s="8" t="s">
        <v>1985</v>
      </c>
      <c r="F77" s="10">
        <v>11.8</v>
      </c>
      <c r="G77" s="10">
        <v>11.2</v>
      </c>
      <c r="H77" s="10">
        <v>12.4</v>
      </c>
      <c r="I77" s="10">
        <v>13</v>
      </c>
      <c r="J77" s="10">
        <v>13.1</v>
      </c>
      <c r="K77" s="10">
        <v>12.6</v>
      </c>
      <c r="L77" s="10">
        <v>12.8</v>
      </c>
      <c r="M77" s="22">
        <f t="shared" si="16"/>
        <v>35.4</v>
      </c>
      <c r="N77" s="22">
        <f t="shared" si="17"/>
        <v>13</v>
      </c>
      <c r="O77" s="22">
        <f t="shared" si="18"/>
        <v>38.5</v>
      </c>
      <c r="P77" s="23">
        <f t="shared" si="19"/>
        <v>61.5</v>
      </c>
      <c r="Q77" s="11" t="s">
        <v>228</v>
      </c>
      <c r="R77" s="11" t="s">
        <v>235</v>
      </c>
      <c r="S77" s="13" t="s">
        <v>689</v>
      </c>
      <c r="T77" s="13" t="s">
        <v>506</v>
      </c>
      <c r="U77" s="13" t="s">
        <v>525</v>
      </c>
      <c r="V77" s="12">
        <v>12.6</v>
      </c>
      <c r="W77" s="12">
        <v>12.1</v>
      </c>
      <c r="X77" s="11" t="s">
        <v>187</v>
      </c>
      <c r="Y77" s="8">
        <v>1.4</v>
      </c>
      <c r="Z77" s="11" t="s">
        <v>313</v>
      </c>
      <c r="AA77" s="8">
        <v>1.8</v>
      </c>
      <c r="AB77" s="8">
        <v>-0.4</v>
      </c>
      <c r="AC77" s="11"/>
      <c r="AD77" s="11" t="s">
        <v>316</v>
      </c>
      <c r="AE77" s="11" t="s">
        <v>314</v>
      </c>
      <c r="AF77" s="11" t="s">
        <v>186</v>
      </c>
      <c r="AG77" s="8"/>
      <c r="AH77" s="8" t="s">
        <v>2017</v>
      </c>
      <c r="AI77" s="27" t="s">
        <v>2018</v>
      </c>
    </row>
    <row r="78" spans="1:35" s="5" customFormat="1">
      <c r="A78" s="6">
        <v>45599</v>
      </c>
      <c r="B78" s="17" t="s">
        <v>157</v>
      </c>
      <c r="C78" s="8" t="s">
        <v>505</v>
      </c>
      <c r="D78" s="9">
        <v>5.7708333333333334E-2</v>
      </c>
      <c r="E78" s="8" t="s">
        <v>1992</v>
      </c>
      <c r="F78" s="10">
        <v>11.8</v>
      </c>
      <c r="G78" s="10">
        <v>10.5</v>
      </c>
      <c r="H78" s="10">
        <v>11.6</v>
      </c>
      <c r="I78" s="10">
        <v>11.9</v>
      </c>
      <c r="J78" s="10">
        <v>12.2</v>
      </c>
      <c r="K78" s="10">
        <v>12.6</v>
      </c>
      <c r="L78" s="10">
        <v>13</v>
      </c>
      <c r="M78" s="22">
        <f t="shared" si="16"/>
        <v>33.9</v>
      </c>
      <c r="N78" s="22">
        <f t="shared" si="17"/>
        <v>11.9</v>
      </c>
      <c r="O78" s="22">
        <f t="shared" si="18"/>
        <v>37.799999999999997</v>
      </c>
      <c r="P78" s="23">
        <f t="shared" si="19"/>
        <v>58</v>
      </c>
      <c r="Q78" s="11" t="s">
        <v>228</v>
      </c>
      <c r="R78" s="11" t="s">
        <v>235</v>
      </c>
      <c r="S78" s="13" t="s">
        <v>920</v>
      </c>
      <c r="T78" s="13" t="s">
        <v>781</v>
      </c>
      <c r="U78" s="13" t="s">
        <v>426</v>
      </c>
      <c r="V78" s="12">
        <v>12.6</v>
      </c>
      <c r="W78" s="12">
        <v>12.1</v>
      </c>
      <c r="X78" s="11" t="s">
        <v>187</v>
      </c>
      <c r="Y78" s="8">
        <v>-0.2</v>
      </c>
      <c r="Z78" s="11" t="s">
        <v>313</v>
      </c>
      <c r="AA78" s="8">
        <v>0.2</v>
      </c>
      <c r="AB78" s="8">
        <v>-0.4</v>
      </c>
      <c r="AC78" s="11"/>
      <c r="AD78" s="11" t="s">
        <v>315</v>
      </c>
      <c r="AE78" s="11" t="s">
        <v>315</v>
      </c>
      <c r="AF78" s="11" t="s">
        <v>187</v>
      </c>
      <c r="AG78" s="8"/>
      <c r="AH78" s="8" t="s">
        <v>2031</v>
      </c>
      <c r="AI78" s="27" t="s">
        <v>2032</v>
      </c>
    </row>
    <row r="79" spans="1:35" s="5" customFormat="1">
      <c r="A79" s="6">
        <v>45606</v>
      </c>
      <c r="B79" s="18" t="s">
        <v>1666</v>
      </c>
      <c r="C79" s="8" t="s">
        <v>208</v>
      </c>
      <c r="D79" s="9">
        <v>5.9108796296296298E-2</v>
      </c>
      <c r="E79" s="8" t="s">
        <v>2050</v>
      </c>
      <c r="F79" s="10">
        <v>12</v>
      </c>
      <c r="G79" s="10">
        <v>11</v>
      </c>
      <c r="H79" s="10">
        <v>11.7</v>
      </c>
      <c r="I79" s="10">
        <v>12.3</v>
      </c>
      <c r="J79" s="10">
        <v>12.4</v>
      </c>
      <c r="K79" s="10">
        <v>13.1</v>
      </c>
      <c r="L79" s="10">
        <v>13.2</v>
      </c>
      <c r="M79" s="22">
        <f>SUM(F79:H79)</f>
        <v>34.700000000000003</v>
      </c>
      <c r="N79" s="22">
        <f>I79</f>
        <v>12.3</v>
      </c>
      <c r="O79" s="22">
        <f>SUM(J79:L79)</f>
        <v>38.700000000000003</v>
      </c>
      <c r="P79" s="23">
        <f>SUM(F79:J79)</f>
        <v>59.4</v>
      </c>
      <c r="Q79" s="11" t="s">
        <v>228</v>
      </c>
      <c r="R79" s="11" t="s">
        <v>235</v>
      </c>
      <c r="S79" s="13" t="s">
        <v>1908</v>
      </c>
      <c r="T79" s="13" t="s">
        <v>2051</v>
      </c>
      <c r="U79" s="13" t="s">
        <v>295</v>
      </c>
      <c r="V79" s="12">
        <v>3.3</v>
      </c>
      <c r="W79" s="12">
        <v>3.5</v>
      </c>
      <c r="X79" s="11" t="s">
        <v>187</v>
      </c>
      <c r="Y79" s="8">
        <v>0.2</v>
      </c>
      <c r="Z79" s="11" t="s">
        <v>313</v>
      </c>
      <c r="AA79" s="8">
        <v>0.6</v>
      </c>
      <c r="AB79" s="8">
        <v>-0.4</v>
      </c>
      <c r="AC79" s="11"/>
      <c r="AD79" s="11" t="s">
        <v>314</v>
      </c>
      <c r="AE79" s="11" t="s">
        <v>315</v>
      </c>
      <c r="AF79" s="11" t="s">
        <v>187</v>
      </c>
      <c r="AG79" s="8"/>
      <c r="AH79" s="8" t="s">
        <v>2106</v>
      </c>
      <c r="AI79" s="27" t="s">
        <v>2107</v>
      </c>
    </row>
    <row r="80" spans="1:35" s="5" customFormat="1">
      <c r="A80" s="6">
        <v>45606</v>
      </c>
      <c r="B80" s="17" t="s">
        <v>1665</v>
      </c>
      <c r="C80" s="8" t="s">
        <v>208</v>
      </c>
      <c r="D80" s="9">
        <v>5.9085648148148151E-2</v>
      </c>
      <c r="E80" s="8" t="s">
        <v>2055</v>
      </c>
      <c r="F80" s="10">
        <v>12.1</v>
      </c>
      <c r="G80" s="10">
        <v>11.3</v>
      </c>
      <c r="H80" s="10">
        <v>12</v>
      </c>
      <c r="I80" s="10">
        <v>12.5</v>
      </c>
      <c r="J80" s="10">
        <v>12.3</v>
      </c>
      <c r="K80" s="10">
        <v>12.5</v>
      </c>
      <c r="L80" s="10">
        <v>12.8</v>
      </c>
      <c r="M80" s="22">
        <f>SUM(F80:H80)</f>
        <v>35.4</v>
      </c>
      <c r="N80" s="22">
        <f>I80</f>
        <v>12.5</v>
      </c>
      <c r="O80" s="22">
        <f>SUM(J80:L80)</f>
        <v>37.6</v>
      </c>
      <c r="P80" s="23">
        <f>SUM(F80:J80)</f>
        <v>60.2</v>
      </c>
      <c r="Q80" s="11" t="s">
        <v>205</v>
      </c>
      <c r="R80" s="11" t="s">
        <v>206</v>
      </c>
      <c r="S80" s="13" t="s">
        <v>300</v>
      </c>
      <c r="T80" s="13" t="s">
        <v>233</v>
      </c>
      <c r="U80" s="13" t="s">
        <v>2056</v>
      </c>
      <c r="V80" s="12">
        <v>3.3</v>
      </c>
      <c r="W80" s="12">
        <v>3.5</v>
      </c>
      <c r="X80" s="11" t="s">
        <v>187</v>
      </c>
      <c r="Y80" s="8">
        <v>-0.2</v>
      </c>
      <c r="Z80" s="11" t="s">
        <v>313</v>
      </c>
      <c r="AA80" s="8">
        <v>0.2</v>
      </c>
      <c r="AB80" s="8">
        <v>-0.4</v>
      </c>
      <c r="AC80" s="11"/>
      <c r="AD80" s="11" t="s">
        <v>315</v>
      </c>
      <c r="AE80" s="11" t="s">
        <v>314</v>
      </c>
      <c r="AF80" s="11" t="s">
        <v>187</v>
      </c>
      <c r="AG80" s="8"/>
      <c r="AH80" s="8" t="s">
        <v>2100</v>
      </c>
      <c r="AI80" s="27" t="s">
        <v>2101</v>
      </c>
    </row>
    <row r="81" spans="1:35" s="5" customFormat="1">
      <c r="A81" s="6">
        <v>45606</v>
      </c>
      <c r="B81" s="18" t="s">
        <v>157</v>
      </c>
      <c r="C81" s="8" t="s">
        <v>208</v>
      </c>
      <c r="D81" s="9">
        <v>5.8333333333333334E-2</v>
      </c>
      <c r="E81" s="8" t="s">
        <v>2060</v>
      </c>
      <c r="F81" s="10">
        <v>12</v>
      </c>
      <c r="G81" s="10">
        <v>10.7</v>
      </c>
      <c r="H81" s="10">
        <v>11.6</v>
      </c>
      <c r="I81" s="10">
        <v>11.8</v>
      </c>
      <c r="J81" s="10">
        <v>12.3</v>
      </c>
      <c r="K81" s="10">
        <v>12.7</v>
      </c>
      <c r="L81" s="10">
        <v>12.9</v>
      </c>
      <c r="M81" s="22">
        <f>SUM(F81:H81)</f>
        <v>34.299999999999997</v>
      </c>
      <c r="N81" s="22">
        <f>I81</f>
        <v>11.8</v>
      </c>
      <c r="O81" s="22">
        <f>SUM(J81:L81)</f>
        <v>37.9</v>
      </c>
      <c r="P81" s="23">
        <f>SUM(F81:J81)</f>
        <v>58.399999999999991</v>
      </c>
      <c r="Q81" s="11" t="s">
        <v>228</v>
      </c>
      <c r="R81" s="11" t="s">
        <v>235</v>
      </c>
      <c r="S81" s="13" t="s">
        <v>275</v>
      </c>
      <c r="T81" s="13" t="s">
        <v>296</v>
      </c>
      <c r="U81" s="13" t="s">
        <v>610</v>
      </c>
      <c r="V81" s="12">
        <v>3.3</v>
      </c>
      <c r="W81" s="12">
        <v>3.5</v>
      </c>
      <c r="X81" s="11" t="s">
        <v>187</v>
      </c>
      <c r="Y81" s="8">
        <v>0.2</v>
      </c>
      <c r="Z81" s="11" t="s">
        <v>313</v>
      </c>
      <c r="AA81" s="8">
        <v>0.6</v>
      </c>
      <c r="AB81" s="8">
        <v>-0.4</v>
      </c>
      <c r="AC81" s="11"/>
      <c r="AD81" s="11" t="s">
        <v>314</v>
      </c>
      <c r="AE81" s="11" t="s">
        <v>314</v>
      </c>
      <c r="AF81" s="11" t="s">
        <v>187</v>
      </c>
      <c r="AG81" s="8"/>
      <c r="AH81" s="8" t="s">
        <v>2092</v>
      </c>
      <c r="AI81" s="27" t="s">
        <v>2093</v>
      </c>
    </row>
  </sheetData>
  <autoFilter ref="A1:AH3" xr:uid="{00000000-0009-0000-0000-00000B000000}"/>
  <phoneticPr fontId="3"/>
  <conditionalFormatting sqref="F2:L3">
    <cfRule type="colorScale" priority="2123">
      <colorScale>
        <cfvo type="min"/>
        <cfvo type="percentile" val="50"/>
        <cfvo type="max"/>
        <color rgb="FFF8696B"/>
        <color rgb="FFFFEB84"/>
        <color rgb="FF63BE7B"/>
      </colorScale>
    </cfRule>
  </conditionalFormatting>
  <conditionalFormatting sqref="F4:L7">
    <cfRule type="colorScale" priority="182">
      <colorScale>
        <cfvo type="min"/>
        <cfvo type="percentile" val="50"/>
        <cfvo type="max"/>
        <color rgb="FFF8696B"/>
        <color rgb="FFFFEB84"/>
        <color rgb="FF63BE7B"/>
      </colorScale>
    </cfRule>
  </conditionalFormatting>
  <conditionalFormatting sqref="F8:L10">
    <cfRule type="colorScale" priority="94">
      <colorScale>
        <cfvo type="min"/>
        <cfvo type="percentile" val="50"/>
        <cfvo type="max"/>
        <color rgb="FFF8696B"/>
        <color rgb="FFFFEB84"/>
        <color rgb="FF63BE7B"/>
      </colorScale>
    </cfRule>
  </conditionalFormatting>
  <conditionalFormatting sqref="F11:L14">
    <cfRule type="colorScale" priority="90">
      <colorScale>
        <cfvo type="min"/>
        <cfvo type="percentile" val="50"/>
        <cfvo type="max"/>
        <color rgb="FFF8696B"/>
        <color rgb="FFFFEB84"/>
        <color rgb="FF63BE7B"/>
      </colorScale>
    </cfRule>
  </conditionalFormatting>
  <conditionalFormatting sqref="F15:L18">
    <cfRule type="colorScale" priority="86">
      <colorScale>
        <cfvo type="min"/>
        <cfvo type="percentile" val="50"/>
        <cfvo type="max"/>
        <color rgb="FFF8696B"/>
        <color rgb="FFFFEB84"/>
        <color rgb="FF63BE7B"/>
      </colorScale>
    </cfRule>
  </conditionalFormatting>
  <conditionalFormatting sqref="F19:L21">
    <cfRule type="colorScale" priority="82">
      <colorScale>
        <cfvo type="min"/>
        <cfvo type="percentile" val="50"/>
        <cfvo type="max"/>
        <color rgb="FFF8696B"/>
        <color rgb="FFFFEB84"/>
        <color rgb="FF63BE7B"/>
      </colorScale>
    </cfRule>
  </conditionalFormatting>
  <conditionalFormatting sqref="F22:L24">
    <cfRule type="colorScale" priority="78">
      <colorScale>
        <cfvo type="min"/>
        <cfvo type="percentile" val="50"/>
        <cfvo type="max"/>
        <color rgb="FFF8696B"/>
        <color rgb="FFFFEB84"/>
        <color rgb="FF63BE7B"/>
      </colorScale>
    </cfRule>
  </conditionalFormatting>
  <conditionalFormatting sqref="F25:L26 F28:L29">
    <cfRule type="colorScale" priority="74">
      <colorScale>
        <cfvo type="min"/>
        <cfvo type="percentile" val="50"/>
        <cfvo type="max"/>
        <color rgb="FFF8696B"/>
        <color rgb="FFFFEB84"/>
        <color rgb="FF63BE7B"/>
      </colorScale>
    </cfRule>
  </conditionalFormatting>
  <conditionalFormatting sqref="F27:L27">
    <cfRule type="colorScale" priority="70">
      <colorScale>
        <cfvo type="min"/>
        <cfvo type="percentile" val="50"/>
        <cfvo type="max"/>
        <color rgb="FFF8696B"/>
        <color rgb="FFFFEB84"/>
        <color rgb="FF63BE7B"/>
      </colorScale>
    </cfRule>
  </conditionalFormatting>
  <conditionalFormatting sqref="F30:L32">
    <cfRule type="colorScale" priority="69">
      <colorScale>
        <cfvo type="min"/>
        <cfvo type="percentile" val="50"/>
        <cfvo type="max"/>
        <color rgb="FFF8696B"/>
        <color rgb="FFFFEB84"/>
        <color rgb="FF63BE7B"/>
      </colorScale>
    </cfRule>
  </conditionalFormatting>
  <conditionalFormatting sqref="F33:L35">
    <cfRule type="colorScale" priority="65">
      <colorScale>
        <cfvo type="min"/>
        <cfvo type="percentile" val="50"/>
        <cfvo type="max"/>
        <color rgb="FFF8696B"/>
        <color rgb="FFFFEB84"/>
        <color rgb="FF63BE7B"/>
      </colorScale>
    </cfRule>
  </conditionalFormatting>
  <conditionalFormatting sqref="F36:L38">
    <cfRule type="colorScale" priority="61">
      <colorScale>
        <cfvo type="min"/>
        <cfvo type="percentile" val="50"/>
        <cfvo type="max"/>
        <color rgb="FFF8696B"/>
        <color rgb="FFFFEB84"/>
        <color rgb="FF63BE7B"/>
      </colorScale>
    </cfRule>
  </conditionalFormatting>
  <conditionalFormatting sqref="F39:L40">
    <cfRule type="colorScale" priority="57">
      <colorScale>
        <cfvo type="min"/>
        <cfvo type="percentile" val="50"/>
        <cfvo type="max"/>
        <color rgb="FFF8696B"/>
        <color rgb="FFFFEB84"/>
        <color rgb="FF63BE7B"/>
      </colorScale>
    </cfRule>
  </conditionalFormatting>
  <conditionalFormatting sqref="F41:L44">
    <cfRule type="colorScale" priority="53">
      <colorScale>
        <cfvo type="min"/>
        <cfvo type="percentile" val="50"/>
        <cfvo type="max"/>
        <color rgb="FFF8696B"/>
        <color rgb="FFFFEB84"/>
        <color rgb="FF63BE7B"/>
      </colorScale>
    </cfRule>
  </conditionalFormatting>
  <conditionalFormatting sqref="F45:L47">
    <cfRule type="colorScale" priority="49">
      <colorScale>
        <cfvo type="min"/>
        <cfvo type="percentile" val="50"/>
        <cfvo type="max"/>
        <color rgb="FFF8696B"/>
        <color rgb="FFFFEB84"/>
        <color rgb="FF63BE7B"/>
      </colorScale>
    </cfRule>
  </conditionalFormatting>
  <conditionalFormatting sqref="F48:L49">
    <cfRule type="colorScale" priority="45">
      <colorScale>
        <cfvo type="min"/>
        <cfvo type="percentile" val="50"/>
        <cfvo type="max"/>
        <color rgb="FFF8696B"/>
        <color rgb="FFFFEB84"/>
        <color rgb="FF63BE7B"/>
      </colorScale>
    </cfRule>
  </conditionalFormatting>
  <conditionalFormatting sqref="F50:L52">
    <cfRule type="colorScale" priority="41">
      <colorScale>
        <cfvo type="min"/>
        <cfvo type="percentile" val="50"/>
        <cfvo type="max"/>
        <color rgb="FFF8696B"/>
        <color rgb="FFFFEB84"/>
        <color rgb="FF63BE7B"/>
      </colorScale>
    </cfRule>
  </conditionalFormatting>
  <conditionalFormatting sqref="F53:L54">
    <cfRule type="colorScale" priority="37">
      <colorScale>
        <cfvo type="min"/>
        <cfvo type="percentile" val="50"/>
        <cfvo type="max"/>
        <color rgb="FFF8696B"/>
        <color rgb="FFFFEB84"/>
        <color rgb="FF63BE7B"/>
      </colorScale>
    </cfRule>
  </conditionalFormatting>
  <conditionalFormatting sqref="F55:L56 F58:L59">
    <cfRule type="colorScale" priority="33">
      <colorScale>
        <cfvo type="min"/>
        <cfvo type="percentile" val="50"/>
        <cfvo type="max"/>
        <color rgb="FFF8696B"/>
        <color rgb="FFFFEB84"/>
        <color rgb="FF63BE7B"/>
      </colorScale>
    </cfRule>
  </conditionalFormatting>
  <conditionalFormatting sqref="F57:L57">
    <cfRule type="colorScale" priority="29">
      <colorScale>
        <cfvo type="min"/>
        <cfvo type="percentile" val="50"/>
        <cfvo type="max"/>
        <color rgb="FFF8696B"/>
        <color rgb="FFFFEB84"/>
        <color rgb="FF63BE7B"/>
      </colorScale>
    </cfRule>
  </conditionalFormatting>
  <conditionalFormatting sqref="F60:L63">
    <cfRule type="colorScale" priority="28">
      <colorScale>
        <cfvo type="min"/>
        <cfvo type="percentile" val="50"/>
        <cfvo type="max"/>
        <color rgb="FFF8696B"/>
        <color rgb="FFFFEB84"/>
        <color rgb="FF63BE7B"/>
      </colorScale>
    </cfRule>
  </conditionalFormatting>
  <conditionalFormatting sqref="F64:L65">
    <cfRule type="colorScale" priority="24">
      <colorScale>
        <cfvo type="min"/>
        <cfvo type="percentile" val="50"/>
        <cfvo type="max"/>
        <color rgb="FFF8696B"/>
        <color rgb="FFFFEB84"/>
        <color rgb="FF63BE7B"/>
      </colorScale>
    </cfRule>
  </conditionalFormatting>
  <conditionalFormatting sqref="F66:L66">
    <cfRule type="colorScale" priority="20">
      <colorScale>
        <cfvo type="min"/>
        <cfvo type="percentile" val="50"/>
        <cfvo type="max"/>
        <color rgb="FFF8696B"/>
        <color rgb="FFFFEB84"/>
        <color rgb="FF63BE7B"/>
      </colorScale>
    </cfRule>
  </conditionalFormatting>
  <conditionalFormatting sqref="F67:L71">
    <cfRule type="colorScale" priority="16">
      <colorScale>
        <cfvo type="min"/>
        <cfvo type="percentile" val="50"/>
        <cfvo type="max"/>
        <color rgb="FFF8696B"/>
        <color rgb="FFFFEB84"/>
        <color rgb="FF63BE7B"/>
      </colorScale>
    </cfRule>
  </conditionalFormatting>
  <conditionalFormatting sqref="F72:L75">
    <cfRule type="colorScale" priority="12">
      <colorScale>
        <cfvo type="min"/>
        <cfvo type="percentile" val="50"/>
        <cfvo type="max"/>
        <color rgb="FFF8696B"/>
        <color rgb="FFFFEB84"/>
        <color rgb="FF63BE7B"/>
      </colorScale>
    </cfRule>
  </conditionalFormatting>
  <conditionalFormatting sqref="F76:L78">
    <cfRule type="colorScale" priority="2213">
      <colorScale>
        <cfvo type="min"/>
        <cfvo type="percentile" val="50"/>
        <cfvo type="max"/>
        <color rgb="FFF8696B"/>
        <color rgb="FFFFEB84"/>
        <color rgb="FF63BE7B"/>
      </colorScale>
    </cfRule>
  </conditionalFormatting>
  <conditionalFormatting sqref="F79:L81">
    <cfRule type="colorScale" priority="4">
      <colorScale>
        <cfvo type="min"/>
        <cfvo type="percentile" val="50"/>
        <cfvo type="max"/>
        <color rgb="FFF8696B"/>
        <color rgb="FFFFEB84"/>
        <color rgb="FF63BE7B"/>
      </colorScale>
    </cfRule>
  </conditionalFormatting>
  <conditionalFormatting sqref="X2:X81">
    <cfRule type="containsText" dxfId="78" priority="95" operator="containsText" text="D">
      <formula>NOT(ISERROR(SEARCH("D",X2)))</formula>
    </cfRule>
    <cfRule type="containsText" dxfId="77" priority="96" operator="containsText" text="S">
      <formula>NOT(ISERROR(SEARCH("S",X2)))</formula>
    </cfRule>
    <cfRule type="containsText" dxfId="76" priority="97" operator="containsText" text="F">
      <formula>NOT(ISERROR(SEARCH("F",X2)))</formula>
    </cfRule>
    <cfRule type="containsText" dxfId="75" priority="98" operator="containsText" text="E">
      <formula>NOT(ISERROR(SEARCH("E",X2)))</formula>
    </cfRule>
    <cfRule type="containsText" dxfId="74" priority="99" operator="containsText" text="B">
      <formula>NOT(ISERROR(SEARCH("B",X2)))</formula>
    </cfRule>
    <cfRule type="containsText" dxfId="73" priority="100" operator="containsText" text="A">
      <formula>NOT(ISERROR(SEARCH("A",X2)))</formula>
    </cfRule>
  </conditionalFormatting>
  <conditionalFormatting sqref="Y2:AG81">
    <cfRule type="containsText" dxfId="72" priority="2" operator="containsText" text="B">
      <formula>NOT(ISERROR(SEARCH("B",Y2)))</formula>
    </cfRule>
    <cfRule type="containsText" dxfId="71" priority="1" operator="containsText" text="E">
      <formula>NOT(ISERROR(SEARCH("E",Y2)))</formula>
    </cfRule>
  </conditionalFormatting>
  <conditionalFormatting sqref="AD2:AE2">
    <cfRule type="containsText" dxfId="70" priority="2006" operator="containsText" text="A">
      <formula>NOT(ISERROR(SEARCH("A",AD2)))</formula>
    </cfRule>
  </conditionalFormatting>
  <conditionalFormatting sqref="AD3:AG81">
    <cfRule type="containsText" dxfId="69" priority="3" operator="containsText" text="A">
      <formula>NOT(ISERROR(SEARCH("A",AD3)))</formula>
    </cfRule>
  </conditionalFormatting>
  <conditionalFormatting sqref="AF2:AG3">
    <cfRule type="containsText" dxfId="68" priority="204"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81"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M76:P8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26"/>
  <sheetViews>
    <sheetView workbookViewId="0">
      <pane xSplit="5" ySplit="1" topLeftCell="AH101" activePane="bottomRight" state="frozen"/>
      <selection activeCell="E24" sqref="E24"/>
      <selection pane="topRight" activeCell="E24" sqref="E24"/>
      <selection pane="bottomLeft" activeCell="E24" sqref="E24"/>
      <selection pane="bottomRight" activeCell="AL126" sqref="AL12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 t="shared" ref="O104:O113" si="50">SUM(F104:H104)</f>
        <v>37</v>
      </c>
      <c r="P104" s="22">
        <f t="shared" ref="P104:P113" si="51">SUM(I104:K104)</f>
        <v>39.299999999999997</v>
      </c>
      <c r="Q104" s="22">
        <f t="shared" ref="Q104:Q113" si="52">SUM(L104:N104)</f>
        <v>39.700000000000003</v>
      </c>
      <c r="R104" s="23">
        <f t="shared" ref="R104:R113" si="53">SUM(F104:J104)</f>
        <v>63.2</v>
      </c>
      <c r="S104" s="23">
        <f t="shared" ref="S104:S113" si="54">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 t="shared" si="50"/>
        <v>35.9</v>
      </c>
      <c r="P105" s="22">
        <f t="shared" si="51"/>
        <v>38</v>
      </c>
      <c r="Q105" s="22">
        <f t="shared" si="52"/>
        <v>39.9</v>
      </c>
      <c r="R105" s="23">
        <f t="shared" si="53"/>
        <v>61.099999999999994</v>
      </c>
      <c r="S105" s="23">
        <f t="shared" si="54"/>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 t="shared" si="50"/>
        <v>37.299999999999997</v>
      </c>
      <c r="P106" s="22">
        <f t="shared" si="51"/>
        <v>38.900000000000006</v>
      </c>
      <c r="Q106" s="22">
        <f t="shared" si="52"/>
        <v>40.6</v>
      </c>
      <c r="R106" s="23">
        <f t="shared" si="53"/>
        <v>63.399999999999991</v>
      </c>
      <c r="S106" s="23">
        <f t="shared" si="54"/>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 t="shared" si="50"/>
        <v>37.900000000000006</v>
      </c>
      <c r="P107" s="22">
        <f t="shared" si="51"/>
        <v>38.4</v>
      </c>
      <c r="Q107" s="22">
        <f t="shared" si="52"/>
        <v>37.4</v>
      </c>
      <c r="R107" s="23">
        <f t="shared" si="53"/>
        <v>63.70000000000001</v>
      </c>
      <c r="S107" s="23">
        <f t="shared" si="54"/>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 t="shared" si="50"/>
        <v>37</v>
      </c>
      <c r="P108" s="22">
        <f t="shared" si="51"/>
        <v>38</v>
      </c>
      <c r="Q108" s="22">
        <f t="shared" si="52"/>
        <v>37.900000000000006</v>
      </c>
      <c r="R108" s="23">
        <f t="shared" si="53"/>
        <v>62.3</v>
      </c>
      <c r="S108" s="23">
        <f t="shared" si="54"/>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si="50"/>
        <v>37.200000000000003</v>
      </c>
      <c r="P109" s="22">
        <f t="shared" si="51"/>
        <v>39</v>
      </c>
      <c r="Q109" s="22">
        <f t="shared" si="52"/>
        <v>38.299999999999997</v>
      </c>
      <c r="R109" s="23">
        <f t="shared" si="53"/>
        <v>63.1</v>
      </c>
      <c r="S109" s="23">
        <f t="shared" si="54"/>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row r="114" spans="1:38" s="5" customFormat="1">
      <c r="A114" s="6">
        <v>45598</v>
      </c>
      <c r="B114" s="17" t="s">
        <v>1585</v>
      </c>
      <c r="C114" s="8" t="s">
        <v>519</v>
      </c>
      <c r="D114" s="9">
        <v>7.8483796296296301E-2</v>
      </c>
      <c r="E114" s="8" t="s">
        <v>1974</v>
      </c>
      <c r="F114" s="10">
        <v>12.2</v>
      </c>
      <c r="G114" s="10">
        <v>11</v>
      </c>
      <c r="H114" s="10">
        <v>12.1</v>
      </c>
      <c r="I114" s="10">
        <v>12.7</v>
      </c>
      <c r="J114" s="10">
        <v>12.7</v>
      </c>
      <c r="K114" s="10">
        <v>12.6</v>
      </c>
      <c r="L114" s="10">
        <v>12.8</v>
      </c>
      <c r="M114" s="10">
        <v>13.3</v>
      </c>
      <c r="N114" s="10">
        <v>13.7</v>
      </c>
      <c r="O114" s="22">
        <f t="shared" ref="O114:O120" si="55">SUM(F114:H114)</f>
        <v>35.299999999999997</v>
      </c>
      <c r="P114" s="22">
        <f t="shared" ref="P114:P120" si="56">SUM(I114:K114)</f>
        <v>38</v>
      </c>
      <c r="Q114" s="22">
        <f t="shared" ref="Q114:Q120" si="57">SUM(L114:N114)</f>
        <v>39.799999999999997</v>
      </c>
      <c r="R114" s="23">
        <f t="shared" ref="R114:R120" si="58">SUM(F114:J114)</f>
        <v>60.7</v>
      </c>
      <c r="S114" s="23">
        <f t="shared" ref="S114:S120" si="59">SUM(J114:N114)</f>
        <v>65.099999999999994</v>
      </c>
      <c r="T114" s="11" t="s">
        <v>172</v>
      </c>
      <c r="U114" s="11" t="s">
        <v>197</v>
      </c>
      <c r="V114" s="13" t="s">
        <v>1469</v>
      </c>
      <c r="W114" s="13" t="s">
        <v>199</v>
      </c>
      <c r="X114" s="13" t="s">
        <v>395</v>
      </c>
      <c r="Y114" s="12">
        <v>16.7</v>
      </c>
      <c r="Z114" s="12">
        <v>17.399999999999999</v>
      </c>
      <c r="AA114" s="11" t="s">
        <v>136</v>
      </c>
      <c r="AB114" s="12">
        <v>-1</v>
      </c>
      <c r="AC114" s="12" t="s">
        <v>313</v>
      </c>
      <c r="AD114" s="12">
        <v>0.7</v>
      </c>
      <c r="AE114" s="12">
        <v>-1.7</v>
      </c>
      <c r="AF114" s="12"/>
      <c r="AG114" s="11" t="s">
        <v>314</v>
      </c>
      <c r="AH114" s="11" t="s">
        <v>315</v>
      </c>
      <c r="AI114" s="11" t="s">
        <v>182</v>
      </c>
      <c r="AJ114" s="8"/>
      <c r="AK114" s="8" t="s">
        <v>1997</v>
      </c>
      <c r="AL114" s="27" t="s">
        <v>1998</v>
      </c>
    </row>
    <row r="115" spans="1:38" s="5" customFormat="1">
      <c r="A115" s="6">
        <v>45598</v>
      </c>
      <c r="B115" s="18" t="s">
        <v>139</v>
      </c>
      <c r="C115" s="8" t="s">
        <v>519</v>
      </c>
      <c r="D115" s="9">
        <v>7.7187500000000006E-2</v>
      </c>
      <c r="E115" s="8" t="s">
        <v>1981</v>
      </c>
      <c r="F115" s="10">
        <v>12.5</v>
      </c>
      <c r="G115" s="10">
        <v>11.8</v>
      </c>
      <c r="H115" s="10">
        <v>12.3</v>
      </c>
      <c r="I115" s="10">
        <v>12.7</v>
      </c>
      <c r="J115" s="10">
        <v>13</v>
      </c>
      <c r="K115" s="10">
        <v>12.7</v>
      </c>
      <c r="L115" s="10">
        <v>12.3</v>
      </c>
      <c r="M115" s="10">
        <v>12.2</v>
      </c>
      <c r="N115" s="10">
        <v>12.4</v>
      </c>
      <c r="O115" s="22">
        <f t="shared" si="55"/>
        <v>36.6</v>
      </c>
      <c r="P115" s="22">
        <f t="shared" si="56"/>
        <v>38.4</v>
      </c>
      <c r="Q115" s="22">
        <f t="shared" si="57"/>
        <v>36.9</v>
      </c>
      <c r="R115" s="23">
        <f t="shared" si="58"/>
        <v>62.3</v>
      </c>
      <c r="S115" s="23">
        <f t="shared" si="59"/>
        <v>62.6</v>
      </c>
      <c r="T115" s="11" t="s">
        <v>170</v>
      </c>
      <c r="U115" s="11" t="s">
        <v>171</v>
      </c>
      <c r="V115" s="13" t="s">
        <v>676</v>
      </c>
      <c r="W115" s="13" t="s">
        <v>199</v>
      </c>
      <c r="X115" s="13" t="s">
        <v>246</v>
      </c>
      <c r="Y115" s="12">
        <v>16.7</v>
      </c>
      <c r="Z115" s="12">
        <v>17.399999999999999</v>
      </c>
      <c r="AA115" s="11" t="s">
        <v>136</v>
      </c>
      <c r="AB115" s="12">
        <v>-0.7</v>
      </c>
      <c r="AC115" s="12" t="s">
        <v>313</v>
      </c>
      <c r="AD115" s="12">
        <v>0.8</v>
      </c>
      <c r="AE115" s="12">
        <v>-1.5</v>
      </c>
      <c r="AF115" s="12"/>
      <c r="AG115" s="11" t="s">
        <v>314</v>
      </c>
      <c r="AH115" s="11" t="s">
        <v>315</v>
      </c>
      <c r="AI115" s="11" t="s">
        <v>182</v>
      </c>
      <c r="AJ115" s="8"/>
      <c r="AK115" s="8" t="s">
        <v>2009</v>
      </c>
      <c r="AL115" s="27" t="s">
        <v>2010</v>
      </c>
    </row>
    <row r="116" spans="1:38" s="5" customFormat="1">
      <c r="A116" s="6">
        <v>45598</v>
      </c>
      <c r="B116" s="18" t="s">
        <v>140</v>
      </c>
      <c r="C116" s="8" t="s">
        <v>519</v>
      </c>
      <c r="D116" s="9">
        <v>7.7164351851851845E-2</v>
      </c>
      <c r="E116" s="8" t="s">
        <v>1982</v>
      </c>
      <c r="F116" s="10">
        <v>12.5</v>
      </c>
      <c r="G116" s="10">
        <v>11.9</v>
      </c>
      <c r="H116" s="10">
        <v>12.6</v>
      </c>
      <c r="I116" s="10">
        <v>12.2</v>
      </c>
      <c r="J116" s="10">
        <v>12.4</v>
      </c>
      <c r="K116" s="10">
        <v>12.1</v>
      </c>
      <c r="L116" s="10">
        <v>12.6</v>
      </c>
      <c r="M116" s="10">
        <v>12.7</v>
      </c>
      <c r="N116" s="10">
        <v>12.7</v>
      </c>
      <c r="O116" s="22">
        <f t="shared" si="55"/>
        <v>37</v>
      </c>
      <c r="P116" s="22">
        <f t="shared" si="56"/>
        <v>36.700000000000003</v>
      </c>
      <c r="Q116" s="22">
        <f t="shared" si="57"/>
        <v>38</v>
      </c>
      <c r="R116" s="23">
        <f t="shared" si="58"/>
        <v>61.6</v>
      </c>
      <c r="S116" s="23">
        <f t="shared" si="59"/>
        <v>62.5</v>
      </c>
      <c r="T116" s="11" t="s">
        <v>172</v>
      </c>
      <c r="U116" s="11" t="s">
        <v>171</v>
      </c>
      <c r="V116" s="13" t="s">
        <v>199</v>
      </c>
      <c r="W116" s="13" t="s">
        <v>597</v>
      </c>
      <c r="X116" s="13" t="s">
        <v>415</v>
      </c>
      <c r="Y116" s="12">
        <v>16.7</v>
      </c>
      <c r="Z116" s="12">
        <v>17.399999999999999</v>
      </c>
      <c r="AA116" s="11" t="s">
        <v>136</v>
      </c>
      <c r="AB116" s="12">
        <v>-0.1</v>
      </c>
      <c r="AC116" s="12" t="s">
        <v>313</v>
      </c>
      <c r="AD116" s="12">
        <v>1.3</v>
      </c>
      <c r="AE116" s="12">
        <v>-1.4</v>
      </c>
      <c r="AF116" s="12"/>
      <c r="AG116" s="11" t="s">
        <v>316</v>
      </c>
      <c r="AH116" s="11" t="s">
        <v>314</v>
      </c>
      <c r="AI116" s="11" t="s">
        <v>183</v>
      </c>
      <c r="AJ116" s="8"/>
      <c r="AK116" s="8" t="s">
        <v>2011</v>
      </c>
      <c r="AL116" s="27" t="s">
        <v>2012</v>
      </c>
    </row>
    <row r="117" spans="1:38" s="5" customFormat="1">
      <c r="A117" s="6">
        <v>45599</v>
      </c>
      <c r="B117" s="18" t="s">
        <v>1585</v>
      </c>
      <c r="C117" s="8" t="s">
        <v>503</v>
      </c>
      <c r="D117" s="9">
        <v>8.1284722222222217E-2</v>
      </c>
      <c r="E117" s="8" t="s">
        <v>1986</v>
      </c>
      <c r="F117" s="10">
        <v>12.5</v>
      </c>
      <c r="G117" s="10">
        <v>11.3</v>
      </c>
      <c r="H117" s="10">
        <v>12.8</v>
      </c>
      <c r="I117" s="10">
        <v>12.8</v>
      </c>
      <c r="J117" s="10">
        <v>13.2</v>
      </c>
      <c r="K117" s="10">
        <v>13.7</v>
      </c>
      <c r="L117" s="10">
        <v>13.7</v>
      </c>
      <c r="M117" s="10">
        <v>13.7</v>
      </c>
      <c r="N117" s="10">
        <v>13.6</v>
      </c>
      <c r="O117" s="22">
        <f t="shared" si="55"/>
        <v>36.6</v>
      </c>
      <c r="P117" s="22">
        <f t="shared" si="56"/>
        <v>39.700000000000003</v>
      </c>
      <c r="Q117" s="22">
        <f t="shared" si="57"/>
        <v>41</v>
      </c>
      <c r="R117" s="23">
        <f t="shared" si="58"/>
        <v>62.600000000000009</v>
      </c>
      <c r="S117" s="23">
        <f t="shared" si="59"/>
        <v>67.899999999999991</v>
      </c>
      <c r="T117" s="11" t="s">
        <v>172</v>
      </c>
      <c r="U117" s="11" t="s">
        <v>244</v>
      </c>
      <c r="V117" s="13" t="s">
        <v>396</v>
      </c>
      <c r="W117" s="13" t="s">
        <v>933</v>
      </c>
      <c r="X117" s="13" t="s">
        <v>204</v>
      </c>
      <c r="Y117" s="12">
        <v>12.6</v>
      </c>
      <c r="Z117" s="12">
        <v>12.1</v>
      </c>
      <c r="AA117" s="11" t="s">
        <v>182</v>
      </c>
      <c r="AB117" s="12">
        <v>3.2</v>
      </c>
      <c r="AC117" s="12" t="s">
        <v>313</v>
      </c>
      <c r="AD117" s="12">
        <v>3.7</v>
      </c>
      <c r="AE117" s="12">
        <v>-0.5</v>
      </c>
      <c r="AF117" s="12"/>
      <c r="AG117" s="11" t="s">
        <v>316</v>
      </c>
      <c r="AH117" s="11" t="s">
        <v>314</v>
      </c>
      <c r="AI117" s="11" t="s">
        <v>183</v>
      </c>
      <c r="AJ117" s="8"/>
      <c r="AK117" s="8" t="s">
        <v>2019</v>
      </c>
      <c r="AL117" s="27" t="s">
        <v>2020</v>
      </c>
    </row>
    <row r="118" spans="1:38" s="5" customFormat="1">
      <c r="A118" s="6">
        <v>45599</v>
      </c>
      <c r="B118" s="17" t="s">
        <v>139</v>
      </c>
      <c r="C118" s="8" t="s">
        <v>503</v>
      </c>
      <c r="D118" s="9">
        <v>7.8541666666666662E-2</v>
      </c>
      <c r="E118" s="8" t="s">
        <v>1591</v>
      </c>
      <c r="F118" s="10">
        <v>12.4</v>
      </c>
      <c r="G118" s="10">
        <v>11.5</v>
      </c>
      <c r="H118" s="10">
        <v>12.7</v>
      </c>
      <c r="I118" s="10">
        <v>12.7</v>
      </c>
      <c r="J118" s="10">
        <v>12.6</v>
      </c>
      <c r="K118" s="10">
        <v>12.6</v>
      </c>
      <c r="L118" s="10">
        <v>13</v>
      </c>
      <c r="M118" s="10">
        <v>13.1</v>
      </c>
      <c r="N118" s="10">
        <v>13</v>
      </c>
      <c r="O118" s="22">
        <f t="shared" si="55"/>
        <v>36.599999999999994</v>
      </c>
      <c r="P118" s="22">
        <f t="shared" si="56"/>
        <v>37.9</v>
      </c>
      <c r="Q118" s="22">
        <f t="shared" si="57"/>
        <v>39.1</v>
      </c>
      <c r="R118" s="23">
        <f t="shared" si="58"/>
        <v>61.9</v>
      </c>
      <c r="S118" s="23">
        <f t="shared" si="59"/>
        <v>64.300000000000011</v>
      </c>
      <c r="T118" s="11" t="s">
        <v>172</v>
      </c>
      <c r="U118" s="11" t="s">
        <v>244</v>
      </c>
      <c r="V118" s="13" t="s">
        <v>246</v>
      </c>
      <c r="W118" s="13" t="s">
        <v>219</v>
      </c>
      <c r="X118" s="13" t="s">
        <v>414</v>
      </c>
      <c r="Y118" s="12">
        <v>12.6</v>
      </c>
      <c r="Z118" s="12">
        <v>12.1</v>
      </c>
      <c r="AA118" s="11" t="s">
        <v>182</v>
      </c>
      <c r="AB118" s="12">
        <v>1</v>
      </c>
      <c r="AC118" s="12" t="s">
        <v>313</v>
      </c>
      <c r="AD118" s="12">
        <v>1.5</v>
      </c>
      <c r="AE118" s="12">
        <v>-0.5</v>
      </c>
      <c r="AF118" s="12"/>
      <c r="AG118" s="11" t="s">
        <v>316</v>
      </c>
      <c r="AH118" s="11" t="s">
        <v>314</v>
      </c>
      <c r="AI118" s="11" t="s">
        <v>183</v>
      </c>
      <c r="AJ118" s="8"/>
      <c r="AK118" s="8" t="s">
        <v>2027</v>
      </c>
      <c r="AL118" s="27" t="s">
        <v>2028</v>
      </c>
    </row>
    <row r="119" spans="1:38" s="5" customFormat="1">
      <c r="A119" s="6">
        <v>45599</v>
      </c>
      <c r="B119" s="18" t="s">
        <v>1745</v>
      </c>
      <c r="C119" s="8" t="s">
        <v>492</v>
      </c>
      <c r="D119" s="9">
        <v>7.7152777777777778E-2</v>
      </c>
      <c r="E119" s="8" t="s">
        <v>1993</v>
      </c>
      <c r="F119" s="10">
        <v>12.2</v>
      </c>
      <c r="G119" s="10">
        <v>11.1</v>
      </c>
      <c r="H119" s="10">
        <v>12.8</v>
      </c>
      <c r="I119" s="10">
        <v>12.5</v>
      </c>
      <c r="J119" s="10">
        <v>12.6</v>
      </c>
      <c r="K119" s="10">
        <v>12.7</v>
      </c>
      <c r="L119" s="10">
        <v>12.4</v>
      </c>
      <c r="M119" s="10">
        <v>12.9</v>
      </c>
      <c r="N119" s="10">
        <v>12.4</v>
      </c>
      <c r="O119" s="22">
        <f t="shared" si="55"/>
        <v>36.099999999999994</v>
      </c>
      <c r="P119" s="22">
        <f t="shared" si="56"/>
        <v>37.799999999999997</v>
      </c>
      <c r="Q119" s="22">
        <f t="shared" si="57"/>
        <v>37.700000000000003</v>
      </c>
      <c r="R119" s="23">
        <f t="shared" si="58"/>
        <v>61.199999999999996</v>
      </c>
      <c r="S119" s="23">
        <f t="shared" si="59"/>
        <v>62.999999999999993</v>
      </c>
      <c r="T119" s="11" t="s">
        <v>172</v>
      </c>
      <c r="U119" s="11" t="s">
        <v>171</v>
      </c>
      <c r="V119" s="13" t="s">
        <v>1469</v>
      </c>
      <c r="W119" s="13" t="s">
        <v>224</v>
      </c>
      <c r="X119" s="13" t="s">
        <v>1469</v>
      </c>
      <c r="Y119" s="12">
        <v>12.6</v>
      </c>
      <c r="Z119" s="12">
        <v>12.1</v>
      </c>
      <c r="AA119" s="11" t="s">
        <v>182</v>
      </c>
      <c r="AB119" s="12">
        <v>-1.5</v>
      </c>
      <c r="AC119" s="12" t="s">
        <v>313</v>
      </c>
      <c r="AD119" s="12">
        <v>-1</v>
      </c>
      <c r="AE119" s="12">
        <v>-0.5</v>
      </c>
      <c r="AF119" s="12"/>
      <c r="AG119" s="11" t="s">
        <v>446</v>
      </c>
      <c r="AH119" s="11" t="s">
        <v>315</v>
      </c>
      <c r="AI119" s="11" t="s">
        <v>181</v>
      </c>
      <c r="AJ119" s="8"/>
      <c r="AK119" s="8" t="s">
        <v>2033</v>
      </c>
      <c r="AL119" s="27" t="s">
        <v>2034</v>
      </c>
    </row>
    <row r="120" spans="1:38" s="5" customFormat="1">
      <c r="A120" s="6">
        <v>45599</v>
      </c>
      <c r="B120" s="18" t="s">
        <v>135</v>
      </c>
      <c r="C120" s="8" t="s">
        <v>503</v>
      </c>
      <c r="D120" s="9">
        <v>7.5775462962962961E-2</v>
      </c>
      <c r="E120" s="8" t="s">
        <v>513</v>
      </c>
      <c r="F120" s="10">
        <v>12.2</v>
      </c>
      <c r="G120" s="10">
        <v>11.3</v>
      </c>
      <c r="H120" s="10">
        <v>12.5</v>
      </c>
      <c r="I120" s="10">
        <v>12</v>
      </c>
      <c r="J120" s="10">
        <v>12.3</v>
      </c>
      <c r="K120" s="10">
        <v>11.9</v>
      </c>
      <c r="L120" s="10">
        <v>12.2</v>
      </c>
      <c r="M120" s="10">
        <v>12.4</v>
      </c>
      <c r="N120" s="10">
        <v>12.9</v>
      </c>
      <c r="O120" s="22">
        <f t="shared" si="55"/>
        <v>36</v>
      </c>
      <c r="P120" s="22">
        <f t="shared" si="56"/>
        <v>36.200000000000003</v>
      </c>
      <c r="Q120" s="22">
        <f t="shared" si="57"/>
        <v>37.5</v>
      </c>
      <c r="R120" s="23">
        <f t="shared" si="58"/>
        <v>60.3</v>
      </c>
      <c r="S120" s="23">
        <f t="shared" si="59"/>
        <v>61.7</v>
      </c>
      <c r="T120" s="11" t="s">
        <v>172</v>
      </c>
      <c r="U120" s="11" t="s">
        <v>197</v>
      </c>
      <c r="V120" s="13" t="s">
        <v>199</v>
      </c>
      <c r="W120" s="13" t="s">
        <v>1995</v>
      </c>
      <c r="X120" s="13" t="s">
        <v>299</v>
      </c>
      <c r="Y120" s="12">
        <v>12.6</v>
      </c>
      <c r="Z120" s="12">
        <v>12.1</v>
      </c>
      <c r="AA120" s="11" t="s">
        <v>182</v>
      </c>
      <c r="AB120" s="12">
        <v>-0.5</v>
      </c>
      <c r="AC120" s="12" t="s">
        <v>313</v>
      </c>
      <c r="AD120" s="12" t="s">
        <v>317</v>
      </c>
      <c r="AE120" s="12">
        <v>-0.5</v>
      </c>
      <c r="AF120" s="12"/>
      <c r="AG120" s="11" t="s">
        <v>315</v>
      </c>
      <c r="AH120" s="11" t="s">
        <v>315</v>
      </c>
      <c r="AI120" s="11" t="s">
        <v>181</v>
      </c>
      <c r="AJ120" s="8"/>
      <c r="AK120" s="8"/>
      <c r="AL120" s="27"/>
    </row>
    <row r="121" spans="1:38" s="5" customFormat="1">
      <c r="A121" s="6">
        <v>45605</v>
      </c>
      <c r="B121" s="18" t="s">
        <v>1585</v>
      </c>
      <c r="C121" s="8" t="s">
        <v>195</v>
      </c>
      <c r="D121" s="9">
        <v>7.993055555555556E-2</v>
      </c>
      <c r="E121" s="8" t="s">
        <v>2042</v>
      </c>
      <c r="F121" s="10">
        <v>12.3</v>
      </c>
      <c r="G121" s="10">
        <v>11.9</v>
      </c>
      <c r="H121" s="10">
        <v>13.3</v>
      </c>
      <c r="I121" s="10">
        <v>13.1</v>
      </c>
      <c r="J121" s="10">
        <v>13.3</v>
      </c>
      <c r="K121" s="10">
        <v>13</v>
      </c>
      <c r="L121" s="10">
        <v>13</v>
      </c>
      <c r="M121" s="10">
        <v>12.9</v>
      </c>
      <c r="N121" s="10">
        <v>12.8</v>
      </c>
      <c r="O121" s="22">
        <f t="shared" ref="O121:O126" si="60">SUM(F121:H121)</f>
        <v>37.5</v>
      </c>
      <c r="P121" s="22">
        <f t="shared" ref="P121:P126" si="61">SUM(I121:K121)</f>
        <v>39.4</v>
      </c>
      <c r="Q121" s="22">
        <f t="shared" ref="Q121:Q126" si="62">SUM(L121:N121)</f>
        <v>38.700000000000003</v>
      </c>
      <c r="R121" s="23">
        <f t="shared" ref="R121:R126" si="63">SUM(F121:J121)</f>
        <v>63.900000000000006</v>
      </c>
      <c r="S121" s="23">
        <f t="shared" ref="S121:S126" si="64">SUM(J121:N121)</f>
        <v>65</v>
      </c>
      <c r="T121" s="11" t="s">
        <v>217</v>
      </c>
      <c r="U121" s="11" t="s">
        <v>171</v>
      </c>
      <c r="V121" s="13" t="s">
        <v>605</v>
      </c>
      <c r="W121" s="13" t="s">
        <v>415</v>
      </c>
      <c r="X121" s="13" t="s">
        <v>2041</v>
      </c>
      <c r="Y121" s="12">
        <v>4</v>
      </c>
      <c r="Z121" s="12">
        <v>4.9000000000000004</v>
      </c>
      <c r="AA121" s="11" t="s">
        <v>181</v>
      </c>
      <c r="AB121" s="12">
        <v>1.5</v>
      </c>
      <c r="AC121" s="12" t="s">
        <v>313</v>
      </c>
      <c r="AD121" s="12">
        <v>2.2000000000000002</v>
      </c>
      <c r="AE121" s="12">
        <v>-0.7</v>
      </c>
      <c r="AF121" s="12"/>
      <c r="AG121" s="11" t="s">
        <v>316</v>
      </c>
      <c r="AH121" s="11" t="s">
        <v>314</v>
      </c>
      <c r="AI121" s="11" t="s">
        <v>183</v>
      </c>
      <c r="AJ121" s="8"/>
      <c r="AK121" s="8" t="s">
        <v>2068</v>
      </c>
      <c r="AL121" s="27" t="s">
        <v>2069</v>
      </c>
    </row>
    <row r="122" spans="1:38" s="5" customFormat="1">
      <c r="A122" s="6">
        <v>45605</v>
      </c>
      <c r="B122" s="18" t="s">
        <v>1373</v>
      </c>
      <c r="C122" s="8" t="s">
        <v>195</v>
      </c>
      <c r="D122" s="9">
        <v>7.7106481481481484E-2</v>
      </c>
      <c r="E122" s="8" t="s">
        <v>2039</v>
      </c>
      <c r="F122" s="10">
        <v>12.4</v>
      </c>
      <c r="G122" s="10">
        <v>11.6</v>
      </c>
      <c r="H122" s="10">
        <v>12.8</v>
      </c>
      <c r="I122" s="10">
        <v>13.1</v>
      </c>
      <c r="J122" s="10">
        <v>12.7</v>
      </c>
      <c r="K122" s="10">
        <v>12.3</v>
      </c>
      <c r="L122" s="10">
        <v>11.8</v>
      </c>
      <c r="M122" s="10">
        <v>12.1</v>
      </c>
      <c r="N122" s="10">
        <v>12.4</v>
      </c>
      <c r="O122" s="22">
        <f t="shared" si="60"/>
        <v>36.799999999999997</v>
      </c>
      <c r="P122" s="22">
        <f t="shared" si="61"/>
        <v>38.099999999999994</v>
      </c>
      <c r="Q122" s="22">
        <f t="shared" si="62"/>
        <v>36.299999999999997</v>
      </c>
      <c r="R122" s="23">
        <f t="shared" si="63"/>
        <v>62.599999999999994</v>
      </c>
      <c r="S122" s="23">
        <f t="shared" si="64"/>
        <v>61.3</v>
      </c>
      <c r="T122" s="11" t="s">
        <v>170</v>
      </c>
      <c r="U122" s="11" t="s">
        <v>171</v>
      </c>
      <c r="V122" s="13" t="s">
        <v>287</v>
      </c>
      <c r="W122" s="13" t="s">
        <v>1469</v>
      </c>
      <c r="X122" s="13" t="s">
        <v>1691</v>
      </c>
      <c r="Y122" s="12">
        <v>4</v>
      </c>
      <c r="Z122" s="12">
        <v>4.9000000000000004</v>
      </c>
      <c r="AA122" s="11" t="s">
        <v>181</v>
      </c>
      <c r="AB122" s="12">
        <v>-3.2</v>
      </c>
      <c r="AC122" s="12">
        <v>-0.4</v>
      </c>
      <c r="AD122" s="12">
        <v>-2.9</v>
      </c>
      <c r="AE122" s="12">
        <v>-0.7</v>
      </c>
      <c r="AF122" s="12"/>
      <c r="AG122" s="11" t="s">
        <v>446</v>
      </c>
      <c r="AH122" s="11" t="s">
        <v>314</v>
      </c>
      <c r="AI122" s="11" t="s">
        <v>182</v>
      </c>
      <c r="AJ122" s="8"/>
      <c r="AK122" s="8" t="s">
        <v>2072</v>
      </c>
      <c r="AL122" s="27" t="s">
        <v>2073</v>
      </c>
    </row>
    <row r="123" spans="1:38" s="5" customFormat="1">
      <c r="A123" s="6">
        <v>45605</v>
      </c>
      <c r="B123" s="18" t="s">
        <v>139</v>
      </c>
      <c r="C123" s="8" t="s">
        <v>195</v>
      </c>
      <c r="D123" s="9">
        <v>7.7152777777777778E-2</v>
      </c>
      <c r="E123" s="8" t="s">
        <v>2045</v>
      </c>
      <c r="F123" s="10">
        <v>12.2</v>
      </c>
      <c r="G123" s="10">
        <v>11.1</v>
      </c>
      <c r="H123" s="10">
        <v>12.6</v>
      </c>
      <c r="I123" s="10">
        <v>12.6</v>
      </c>
      <c r="J123" s="10">
        <v>12.5</v>
      </c>
      <c r="K123" s="10">
        <v>12.8</v>
      </c>
      <c r="L123" s="10">
        <v>12.7</v>
      </c>
      <c r="M123" s="10">
        <v>12.6</v>
      </c>
      <c r="N123" s="10">
        <v>12.5</v>
      </c>
      <c r="O123" s="22">
        <f t="shared" si="60"/>
        <v>35.9</v>
      </c>
      <c r="P123" s="22">
        <f t="shared" si="61"/>
        <v>37.900000000000006</v>
      </c>
      <c r="Q123" s="22">
        <f t="shared" si="62"/>
        <v>37.799999999999997</v>
      </c>
      <c r="R123" s="23">
        <f t="shared" si="63"/>
        <v>61</v>
      </c>
      <c r="S123" s="23">
        <f t="shared" si="64"/>
        <v>63.1</v>
      </c>
      <c r="T123" s="11" t="s">
        <v>172</v>
      </c>
      <c r="U123" s="11" t="s">
        <v>171</v>
      </c>
      <c r="V123" s="13" t="s">
        <v>252</v>
      </c>
      <c r="W123" s="13" t="s">
        <v>216</v>
      </c>
      <c r="X123" s="13" t="s">
        <v>685</v>
      </c>
      <c r="Y123" s="12">
        <v>4</v>
      </c>
      <c r="Z123" s="12">
        <v>4.9000000000000004</v>
      </c>
      <c r="AA123" s="11" t="s">
        <v>181</v>
      </c>
      <c r="AB123" s="12">
        <v>-1</v>
      </c>
      <c r="AC123" s="12" t="s">
        <v>313</v>
      </c>
      <c r="AD123" s="12">
        <v>-0.3</v>
      </c>
      <c r="AE123" s="12">
        <v>-0.7</v>
      </c>
      <c r="AF123" s="12"/>
      <c r="AG123" s="11" t="s">
        <v>315</v>
      </c>
      <c r="AH123" s="11" t="s">
        <v>314</v>
      </c>
      <c r="AI123" s="11" t="s">
        <v>182</v>
      </c>
      <c r="AJ123" s="8"/>
      <c r="AK123" s="8" t="s">
        <v>2076</v>
      </c>
      <c r="AL123" s="27" t="s">
        <v>2077</v>
      </c>
    </row>
    <row r="124" spans="1:38" s="5" customFormat="1">
      <c r="A124" s="6">
        <v>45606</v>
      </c>
      <c r="B124" s="18" t="s">
        <v>1585</v>
      </c>
      <c r="C124" s="8" t="s">
        <v>195</v>
      </c>
      <c r="D124" s="9">
        <v>7.8518518518518515E-2</v>
      </c>
      <c r="E124" s="8" t="s">
        <v>2052</v>
      </c>
      <c r="F124" s="10">
        <v>12.5</v>
      </c>
      <c r="G124" s="10">
        <v>11.1</v>
      </c>
      <c r="H124" s="10">
        <v>12.3</v>
      </c>
      <c r="I124" s="10">
        <v>12.9</v>
      </c>
      <c r="J124" s="10">
        <v>12.9</v>
      </c>
      <c r="K124" s="10">
        <v>13.3</v>
      </c>
      <c r="L124" s="10">
        <v>12.9</v>
      </c>
      <c r="M124" s="10">
        <v>12.8</v>
      </c>
      <c r="N124" s="10">
        <v>12.7</v>
      </c>
      <c r="O124" s="22">
        <f t="shared" si="60"/>
        <v>35.900000000000006</v>
      </c>
      <c r="P124" s="22">
        <f t="shared" si="61"/>
        <v>39.1</v>
      </c>
      <c r="Q124" s="22">
        <f t="shared" si="62"/>
        <v>38.400000000000006</v>
      </c>
      <c r="R124" s="23">
        <f t="shared" si="63"/>
        <v>61.7</v>
      </c>
      <c r="S124" s="23">
        <f t="shared" si="64"/>
        <v>64.600000000000009</v>
      </c>
      <c r="T124" s="11" t="s">
        <v>172</v>
      </c>
      <c r="U124" s="11" t="s">
        <v>197</v>
      </c>
      <c r="V124" s="13" t="s">
        <v>2053</v>
      </c>
      <c r="W124" s="13" t="s">
        <v>258</v>
      </c>
      <c r="X124" s="13" t="s">
        <v>1396</v>
      </c>
      <c r="Y124" s="12">
        <v>3.3</v>
      </c>
      <c r="Z124" s="12">
        <v>3.5</v>
      </c>
      <c r="AA124" s="11" t="s">
        <v>182</v>
      </c>
      <c r="AB124" s="12">
        <v>-0.7</v>
      </c>
      <c r="AC124" s="12" t="s">
        <v>313</v>
      </c>
      <c r="AD124" s="12">
        <v>-0.2</v>
      </c>
      <c r="AE124" s="12">
        <v>-0.5</v>
      </c>
      <c r="AF124" s="12"/>
      <c r="AG124" s="11" t="s">
        <v>315</v>
      </c>
      <c r="AH124" s="11" t="s">
        <v>315</v>
      </c>
      <c r="AI124" s="11" t="s">
        <v>183</v>
      </c>
      <c r="AJ124" s="8"/>
      <c r="AK124" s="8" t="s">
        <v>2104</v>
      </c>
      <c r="AL124" s="27" t="s">
        <v>2105</v>
      </c>
    </row>
    <row r="125" spans="1:38" s="5" customFormat="1">
      <c r="A125" s="6">
        <v>45606</v>
      </c>
      <c r="B125" s="18" t="s">
        <v>140</v>
      </c>
      <c r="C125" s="8" t="s">
        <v>195</v>
      </c>
      <c r="D125" s="9">
        <v>7.7129629629629631E-2</v>
      </c>
      <c r="E125" s="8" t="s">
        <v>1823</v>
      </c>
      <c r="F125" s="10">
        <v>12.4</v>
      </c>
      <c r="G125" s="10">
        <v>11.7</v>
      </c>
      <c r="H125" s="10">
        <v>12.7</v>
      </c>
      <c r="I125" s="10">
        <v>12.3</v>
      </c>
      <c r="J125" s="10">
        <v>12.6</v>
      </c>
      <c r="K125" s="10">
        <v>12.7</v>
      </c>
      <c r="L125" s="10">
        <v>12.4</v>
      </c>
      <c r="M125" s="10">
        <v>12.1</v>
      </c>
      <c r="N125" s="10">
        <v>12.5</v>
      </c>
      <c r="O125" s="22">
        <f t="shared" si="60"/>
        <v>36.799999999999997</v>
      </c>
      <c r="P125" s="22">
        <f t="shared" si="61"/>
        <v>37.599999999999994</v>
      </c>
      <c r="Q125" s="22">
        <f t="shared" si="62"/>
        <v>37</v>
      </c>
      <c r="R125" s="23">
        <f t="shared" si="63"/>
        <v>61.699999999999996</v>
      </c>
      <c r="S125" s="23">
        <f t="shared" si="64"/>
        <v>62.3</v>
      </c>
      <c r="T125" s="11" t="s">
        <v>172</v>
      </c>
      <c r="U125" s="11" t="s">
        <v>171</v>
      </c>
      <c r="V125" s="13" t="s">
        <v>200</v>
      </c>
      <c r="W125" s="13" t="s">
        <v>2059</v>
      </c>
      <c r="X125" s="13" t="s">
        <v>1153</v>
      </c>
      <c r="Y125" s="12">
        <v>3.3</v>
      </c>
      <c r="Z125" s="12">
        <v>3.5</v>
      </c>
      <c r="AA125" s="11" t="s">
        <v>182</v>
      </c>
      <c r="AB125" s="12">
        <v>-0.4</v>
      </c>
      <c r="AC125" s="12" t="s">
        <v>313</v>
      </c>
      <c r="AD125" s="12">
        <v>0.1</v>
      </c>
      <c r="AE125" s="12">
        <v>-0.5</v>
      </c>
      <c r="AF125" s="12"/>
      <c r="AG125" s="11" t="s">
        <v>315</v>
      </c>
      <c r="AH125" s="11" t="s">
        <v>315</v>
      </c>
      <c r="AI125" s="11" t="s">
        <v>182</v>
      </c>
      <c r="AJ125" s="8"/>
      <c r="AK125" s="8" t="s">
        <v>2094</v>
      </c>
      <c r="AL125" s="27" t="s">
        <v>2095</v>
      </c>
    </row>
    <row r="126" spans="1:38" s="5" customFormat="1">
      <c r="A126" s="6">
        <v>45606</v>
      </c>
      <c r="B126" s="18" t="s">
        <v>142</v>
      </c>
      <c r="C126" s="8" t="s">
        <v>195</v>
      </c>
      <c r="D126" s="9">
        <v>7.7106481481481484E-2</v>
      </c>
      <c r="E126" s="8" t="s">
        <v>2061</v>
      </c>
      <c r="F126" s="10">
        <v>12</v>
      </c>
      <c r="G126" s="10">
        <v>11</v>
      </c>
      <c r="H126" s="10">
        <v>12.4</v>
      </c>
      <c r="I126" s="10">
        <v>12.2</v>
      </c>
      <c r="J126" s="10">
        <v>13</v>
      </c>
      <c r="K126" s="10">
        <v>13</v>
      </c>
      <c r="L126" s="10">
        <v>12.5</v>
      </c>
      <c r="M126" s="10">
        <v>12.6</v>
      </c>
      <c r="N126" s="10">
        <v>12.5</v>
      </c>
      <c r="O126" s="22">
        <f t="shared" si="60"/>
        <v>35.4</v>
      </c>
      <c r="P126" s="22">
        <f t="shared" si="61"/>
        <v>38.200000000000003</v>
      </c>
      <c r="Q126" s="22">
        <f t="shared" si="62"/>
        <v>37.6</v>
      </c>
      <c r="R126" s="23">
        <f t="shared" si="63"/>
        <v>60.599999999999994</v>
      </c>
      <c r="S126" s="23">
        <f t="shared" si="64"/>
        <v>63.6</v>
      </c>
      <c r="T126" s="11" t="s">
        <v>172</v>
      </c>
      <c r="U126" s="11" t="s">
        <v>197</v>
      </c>
      <c r="V126" s="13" t="s">
        <v>411</v>
      </c>
      <c r="W126" s="13" t="s">
        <v>221</v>
      </c>
      <c r="X126" s="13" t="s">
        <v>227</v>
      </c>
      <c r="Y126" s="12">
        <v>3.3</v>
      </c>
      <c r="Z126" s="12">
        <v>3.5</v>
      </c>
      <c r="AA126" s="11" t="s">
        <v>182</v>
      </c>
      <c r="AB126" s="12">
        <v>0.2</v>
      </c>
      <c r="AC126" s="12" t="s">
        <v>313</v>
      </c>
      <c r="AD126" s="12">
        <v>0.7</v>
      </c>
      <c r="AE126" s="12">
        <v>-0.5</v>
      </c>
      <c r="AF126" s="12"/>
      <c r="AG126" s="11" t="s">
        <v>314</v>
      </c>
      <c r="AH126" s="11" t="s">
        <v>315</v>
      </c>
      <c r="AI126" s="11" t="s">
        <v>182</v>
      </c>
      <c r="AJ126" s="8"/>
      <c r="AK126" s="8" t="s">
        <v>2088</v>
      </c>
      <c r="AL126" s="27" t="s">
        <v>2089</v>
      </c>
    </row>
  </sheetData>
  <autoFilter ref="A1:AL120" xr:uid="{00000000-0001-0000-0C00-000000000000}"/>
  <phoneticPr fontId="12"/>
  <conditionalFormatting sqref="F2:N2">
    <cfRule type="colorScale" priority="2131">
      <colorScale>
        <cfvo type="min"/>
        <cfvo type="percentile" val="50"/>
        <cfvo type="max"/>
        <color rgb="FFF8696B"/>
        <color rgb="FFFFEB84"/>
        <color rgb="FF63BE7B"/>
      </colorScale>
    </cfRule>
  </conditionalFormatting>
  <conditionalFormatting sqref="F3:N3">
    <cfRule type="colorScale" priority="188">
      <colorScale>
        <cfvo type="min"/>
        <cfvo type="percentile" val="50"/>
        <cfvo type="max"/>
        <color rgb="FFF8696B"/>
        <color rgb="FFFFEB84"/>
        <color rgb="FF63BE7B"/>
      </colorScale>
    </cfRule>
  </conditionalFormatting>
  <conditionalFormatting sqref="F4:N4">
    <cfRule type="colorScale" priority="189">
      <colorScale>
        <cfvo type="min"/>
        <cfvo type="percentile" val="50"/>
        <cfvo type="max"/>
        <color rgb="FFF8696B"/>
        <color rgb="FFFFEB84"/>
        <color rgb="FF63BE7B"/>
      </colorScale>
    </cfRule>
  </conditionalFormatting>
  <conditionalFormatting sqref="F5:N10">
    <cfRule type="colorScale" priority="181">
      <colorScale>
        <cfvo type="min"/>
        <cfvo type="percentile" val="50"/>
        <cfvo type="max"/>
        <color rgb="FFF8696B"/>
        <color rgb="FFFFEB84"/>
        <color rgb="FF63BE7B"/>
      </colorScale>
    </cfRule>
  </conditionalFormatting>
  <conditionalFormatting sqref="F11:N15">
    <cfRule type="colorScale" priority="110">
      <colorScale>
        <cfvo type="min"/>
        <cfvo type="percentile" val="50"/>
        <cfvo type="max"/>
        <color rgb="FFF8696B"/>
        <color rgb="FFFFEB84"/>
        <color rgb="FF63BE7B"/>
      </colorScale>
    </cfRule>
  </conditionalFormatting>
  <conditionalFormatting sqref="F16:N20">
    <cfRule type="colorScale" priority="104">
      <colorScale>
        <cfvo type="min"/>
        <cfvo type="percentile" val="50"/>
        <cfvo type="max"/>
        <color rgb="FFF8696B"/>
        <color rgb="FFFFEB84"/>
        <color rgb="FF63BE7B"/>
      </colorScale>
    </cfRule>
  </conditionalFormatting>
  <conditionalFormatting sqref="F21:N25">
    <cfRule type="colorScale" priority="100">
      <colorScale>
        <cfvo type="min"/>
        <cfvo type="percentile" val="50"/>
        <cfvo type="max"/>
        <color rgb="FFF8696B"/>
        <color rgb="FFFFEB84"/>
        <color rgb="FF63BE7B"/>
      </colorScale>
    </cfRule>
  </conditionalFormatting>
  <conditionalFormatting sqref="F26:N31">
    <cfRule type="colorScale" priority="96">
      <colorScale>
        <cfvo type="min"/>
        <cfvo type="percentile" val="50"/>
        <cfvo type="max"/>
        <color rgb="FFF8696B"/>
        <color rgb="FFFFEB84"/>
        <color rgb="FF63BE7B"/>
      </colorScale>
    </cfRule>
  </conditionalFormatting>
  <conditionalFormatting sqref="F32:N35">
    <cfRule type="colorScale" priority="92">
      <colorScale>
        <cfvo type="min"/>
        <cfvo type="percentile" val="50"/>
        <cfvo type="max"/>
        <color rgb="FFF8696B"/>
        <color rgb="FFFFEB84"/>
        <color rgb="FF63BE7B"/>
      </colorScale>
    </cfRule>
  </conditionalFormatting>
  <conditionalFormatting sqref="F36:N36">
    <cfRule type="colorScale" priority="86">
      <colorScale>
        <cfvo type="min"/>
        <cfvo type="percentile" val="50"/>
        <cfvo type="max"/>
        <color rgb="FFF8696B"/>
        <color rgb="FFFFEB84"/>
        <color rgb="FF63BE7B"/>
      </colorScale>
    </cfRule>
  </conditionalFormatting>
  <conditionalFormatting sqref="F37:N41">
    <cfRule type="colorScale" priority="82">
      <colorScale>
        <cfvo type="min"/>
        <cfvo type="percentile" val="50"/>
        <cfvo type="max"/>
        <color rgb="FFF8696B"/>
        <color rgb="FFFFEB84"/>
        <color rgb="FF63BE7B"/>
      </colorScale>
    </cfRule>
  </conditionalFormatting>
  <conditionalFormatting sqref="F42:N46">
    <cfRule type="colorScale" priority="78">
      <colorScale>
        <cfvo type="min"/>
        <cfvo type="percentile" val="50"/>
        <cfvo type="max"/>
        <color rgb="FFF8696B"/>
        <color rgb="FFFFEB84"/>
        <color rgb="FF63BE7B"/>
      </colorScale>
    </cfRule>
  </conditionalFormatting>
  <conditionalFormatting sqref="F47:N50">
    <cfRule type="colorScale" priority="74">
      <colorScale>
        <cfvo type="min"/>
        <cfvo type="percentile" val="50"/>
        <cfvo type="max"/>
        <color rgb="FFF8696B"/>
        <color rgb="FFFFEB84"/>
        <color rgb="FF63BE7B"/>
      </colorScale>
    </cfRule>
  </conditionalFormatting>
  <conditionalFormatting sqref="F51:N56">
    <cfRule type="colorScale" priority="68">
      <colorScale>
        <cfvo type="min"/>
        <cfvo type="percentile" val="50"/>
        <cfvo type="max"/>
        <color rgb="FFF8696B"/>
        <color rgb="FFFFEB84"/>
        <color rgb="FF63BE7B"/>
      </colorScale>
    </cfRule>
  </conditionalFormatting>
  <conditionalFormatting sqref="F57:N62">
    <cfRule type="colorScale" priority="62">
      <colorScale>
        <cfvo type="min"/>
        <cfvo type="percentile" val="50"/>
        <cfvo type="max"/>
        <color rgb="FFF8696B"/>
        <color rgb="FFFFEB84"/>
        <color rgb="FF63BE7B"/>
      </colorScale>
    </cfRule>
  </conditionalFormatting>
  <conditionalFormatting sqref="F63:N66">
    <cfRule type="colorScale" priority="56">
      <colorScale>
        <cfvo type="min"/>
        <cfvo type="percentile" val="50"/>
        <cfvo type="max"/>
        <color rgb="FFF8696B"/>
        <color rgb="FFFFEB84"/>
        <color rgb="FF63BE7B"/>
      </colorScale>
    </cfRule>
  </conditionalFormatting>
  <conditionalFormatting sqref="F67:N70">
    <cfRule type="colorScale" priority="52">
      <colorScale>
        <cfvo type="min"/>
        <cfvo type="percentile" val="50"/>
        <cfvo type="max"/>
        <color rgb="FFF8696B"/>
        <color rgb="FFFFEB84"/>
        <color rgb="FF63BE7B"/>
      </colorScale>
    </cfRule>
  </conditionalFormatting>
  <conditionalFormatting sqref="F71:N75">
    <cfRule type="colorScale" priority="46">
      <colorScale>
        <cfvo type="min"/>
        <cfvo type="percentile" val="50"/>
        <cfvo type="max"/>
        <color rgb="FFF8696B"/>
        <color rgb="FFFFEB84"/>
        <color rgb="FF63BE7B"/>
      </colorScale>
    </cfRule>
  </conditionalFormatting>
  <conditionalFormatting sqref="F76:N81">
    <cfRule type="colorScale" priority="42">
      <colorScale>
        <cfvo type="min"/>
        <cfvo type="percentile" val="50"/>
        <cfvo type="max"/>
        <color rgb="FFF8696B"/>
        <color rgb="FFFFEB84"/>
        <color rgb="FF63BE7B"/>
      </colorScale>
    </cfRule>
  </conditionalFormatting>
  <conditionalFormatting sqref="F82:N86">
    <cfRule type="colorScale" priority="36">
      <colorScale>
        <cfvo type="min"/>
        <cfvo type="percentile" val="50"/>
        <cfvo type="max"/>
        <color rgb="FFF8696B"/>
        <color rgb="FFFFEB84"/>
        <color rgb="FF63BE7B"/>
      </colorScale>
    </cfRule>
  </conditionalFormatting>
  <conditionalFormatting sqref="F87:N90">
    <cfRule type="colorScale" priority="30">
      <colorScale>
        <cfvo type="min"/>
        <cfvo type="percentile" val="50"/>
        <cfvo type="max"/>
        <color rgb="FFF8696B"/>
        <color rgb="FFFFEB84"/>
        <color rgb="FF63BE7B"/>
      </colorScale>
    </cfRule>
  </conditionalFormatting>
  <conditionalFormatting sqref="F91:N95">
    <cfRule type="colorScale" priority="26">
      <colorScale>
        <cfvo type="min"/>
        <cfvo type="percentile" val="50"/>
        <cfvo type="max"/>
        <color rgb="FFF8696B"/>
        <color rgb="FFFFEB84"/>
        <color rgb="FF63BE7B"/>
      </colorScale>
    </cfRule>
  </conditionalFormatting>
  <conditionalFormatting sqref="F96:N103">
    <cfRule type="colorScale" priority="22">
      <colorScale>
        <cfvo type="min"/>
        <cfvo type="percentile" val="50"/>
        <cfvo type="max"/>
        <color rgb="FFF8696B"/>
        <color rgb="FFFFEB84"/>
        <color rgb="FF63BE7B"/>
      </colorScale>
    </cfRule>
  </conditionalFormatting>
  <conditionalFormatting sqref="F104:N108">
    <cfRule type="colorScale" priority="18">
      <colorScale>
        <cfvo type="min"/>
        <cfvo type="percentile" val="50"/>
        <cfvo type="max"/>
        <color rgb="FFF8696B"/>
        <color rgb="FFFFEB84"/>
        <color rgb="FF63BE7B"/>
      </colorScale>
    </cfRule>
  </conditionalFormatting>
  <conditionalFormatting sqref="F109:N113">
    <cfRule type="colorScale" priority="14">
      <colorScale>
        <cfvo type="min"/>
        <cfvo type="percentile" val="50"/>
        <cfvo type="max"/>
        <color rgb="FFF8696B"/>
        <color rgb="FFFFEB84"/>
        <color rgb="FF63BE7B"/>
      </colorScale>
    </cfRule>
  </conditionalFormatting>
  <conditionalFormatting sqref="F114:N119">
    <cfRule type="colorScale" priority="8">
      <colorScale>
        <cfvo type="min"/>
        <cfvo type="percentile" val="50"/>
        <cfvo type="max"/>
        <color rgb="FFF8696B"/>
        <color rgb="FFFFEB84"/>
        <color rgb="FF63BE7B"/>
      </colorScale>
    </cfRule>
  </conditionalFormatting>
  <conditionalFormatting sqref="F120:N120">
    <cfRule type="colorScale" priority="7">
      <colorScale>
        <cfvo type="min"/>
        <cfvo type="percentile" val="50"/>
        <cfvo type="max"/>
        <color rgb="FFF8696B"/>
        <color rgb="FFFFEB84"/>
        <color rgb="FF63BE7B"/>
      </colorScale>
    </cfRule>
  </conditionalFormatting>
  <conditionalFormatting sqref="F121:N126">
    <cfRule type="colorScale" priority="3">
      <colorScale>
        <cfvo type="min"/>
        <cfvo type="percentile" val="50"/>
        <cfvo type="max"/>
        <color rgb="FFF8696B"/>
        <color rgb="FFFFEB84"/>
        <color rgb="FF63BE7B"/>
      </colorScale>
    </cfRule>
  </conditionalFormatting>
  <conditionalFormatting sqref="AA2:AA126">
    <cfRule type="containsText" dxfId="67" priority="199" operator="containsText" text="D">
      <formula>NOT(ISERROR(SEARCH("D",AA2)))</formula>
    </cfRule>
    <cfRule type="containsText" dxfId="66" priority="200" operator="containsText" text="S">
      <formula>NOT(ISERROR(SEARCH("S",AA2)))</formula>
    </cfRule>
    <cfRule type="containsText" dxfId="65" priority="201" operator="containsText" text="F">
      <formula>NOT(ISERROR(SEARCH("F",AA2)))</formula>
    </cfRule>
    <cfRule type="containsText" dxfId="64" priority="204" operator="containsText" text="A">
      <formula>NOT(ISERROR(SEARCH("A",AA2)))</formula>
    </cfRule>
  </conditionalFormatting>
  <conditionalFormatting sqref="AA11:AA113 AA87:AJ108 AA111:AJ120 AB109:AJ109 AC110:AJ110">
    <cfRule type="containsText" dxfId="63" priority="105" operator="containsText" text="E">
      <formula>NOT(ISERROR(SEARCH("E",AA11)))</formula>
    </cfRule>
  </conditionalFormatting>
  <conditionalFormatting sqref="AA11:AA113 AA87:AJ108 AB109:AJ109 AC110:AJ110 AA111:AJ120">
    <cfRule type="containsText" dxfId="62" priority="106" operator="containsText" text="B">
      <formula>NOT(ISERROR(SEARCH("B",AA11)))</formula>
    </cfRule>
  </conditionalFormatting>
  <conditionalFormatting sqref="AA32:AA126">
    <cfRule type="containsText" dxfId="61" priority="88" operator="containsText" text="B">
      <formula>NOT(ISERROR(SEARCH("B",AA32)))</formula>
    </cfRule>
    <cfRule type="containsText" dxfId="60" priority="87" operator="containsText" text="E">
      <formula>NOT(ISERROR(SEARCH("E",AA32)))</formula>
    </cfRule>
  </conditionalFormatting>
  <conditionalFormatting sqref="AA47:AA126">
    <cfRule type="containsText" dxfId="59" priority="73" operator="containsText" text="B">
      <formula>NOT(ISERROR(SEARCH("B",AA47)))</formula>
    </cfRule>
    <cfRule type="containsText" dxfId="58" priority="72" operator="containsText" text="E">
      <formula>NOT(ISERROR(SEARCH("E",AA47)))</formula>
    </cfRule>
  </conditionalFormatting>
  <conditionalFormatting sqref="AA51:AA126">
    <cfRule type="containsText" dxfId="57" priority="66" operator="containsText" text="E">
      <formula>NOT(ISERROR(SEARCH("E",AA51)))</formula>
    </cfRule>
    <cfRule type="containsText" dxfId="56" priority="67" operator="containsText" text="B">
      <formula>NOT(ISERROR(SEARCH("B",AA51)))</formula>
    </cfRule>
  </conditionalFormatting>
  <conditionalFormatting sqref="AA57:AA126">
    <cfRule type="containsText" dxfId="55" priority="61" operator="containsText" text="B">
      <formula>NOT(ISERROR(SEARCH("B",AA57)))</formula>
    </cfRule>
    <cfRule type="containsText" dxfId="54" priority="60" operator="containsText" text="E">
      <formula>NOT(ISERROR(SEARCH("E",AA57)))</formula>
    </cfRule>
  </conditionalFormatting>
  <conditionalFormatting sqref="AA67:AA126">
    <cfRule type="containsText" dxfId="53" priority="50" operator="containsText" text="E">
      <formula>NOT(ISERROR(SEARCH("E",AA67)))</formula>
    </cfRule>
    <cfRule type="containsText" dxfId="52" priority="51" operator="containsText" text="B">
      <formula>NOT(ISERROR(SEARCH("B",AA67)))</formula>
    </cfRule>
  </conditionalFormatting>
  <conditionalFormatting sqref="AA76:AA126">
    <cfRule type="containsText" dxfId="51" priority="40" operator="containsText" text="E">
      <formula>NOT(ISERROR(SEARCH("E",AA76)))</formula>
    </cfRule>
    <cfRule type="containsText" dxfId="50" priority="41" operator="containsText" text="B">
      <formula>NOT(ISERROR(SEARCH("B",AA76)))</formula>
    </cfRule>
  </conditionalFormatting>
  <conditionalFormatting sqref="AA82:AA126">
    <cfRule type="containsText" dxfId="49" priority="34" operator="containsText" text="E">
      <formula>NOT(ISERROR(SEARCH("E",AA82)))</formula>
    </cfRule>
    <cfRule type="containsText" dxfId="48" priority="35" operator="containsText" text="B">
      <formula>NOT(ISERROR(SEARCH("B",AA82)))</formula>
    </cfRule>
  </conditionalFormatting>
  <conditionalFormatting sqref="AA109:AA126">
    <cfRule type="containsText" dxfId="47" priority="10" operator="containsText" text="E">
      <formula>NOT(ISERROR(SEARCH("E",AA109)))</formula>
    </cfRule>
    <cfRule type="containsText" dxfId="46" priority="13" operator="containsText" text="B">
      <formula>NOT(ISERROR(SEARCH("B",AA109)))</formula>
    </cfRule>
    <cfRule type="containsText" dxfId="45" priority="12" operator="containsText" text="E">
      <formula>NOT(ISERROR(SEARCH("E",AA109)))</formula>
    </cfRule>
    <cfRule type="containsText" dxfId="44" priority="11" operator="containsText" text="B">
      <formula>NOT(ISERROR(SEARCH("B",AA109)))</formula>
    </cfRule>
  </conditionalFormatting>
  <conditionalFormatting sqref="AA121:AA126">
    <cfRule type="containsText" dxfId="43" priority="2" operator="containsText" text="B">
      <formula>NOT(ISERROR(SEARCH("B",AA121)))</formula>
    </cfRule>
    <cfRule type="containsText" dxfId="42" priority="1" operator="containsText" text="E">
      <formula>NOT(ISERROR(SEARCH("E",AA121)))</formula>
    </cfRule>
  </conditionalFormatting>
  <conditionalFormatting sqref="AA2:AI2 AA3:AJ4 AA3:AA126">
    <cfRule type="containsText" dxfId="41" priority="203" operator="containsText" text="B">
      <formula>NOT(ISERROR(SEARCH("B",AA2)))</formula>
    </cfRule>
    <cfRule type="containsText" dxfId="40" priority="202" operator="containsText" text="E">
      <formula>NOT(ISERROR(SEARCH("E",AA2)))</formula>
    </cfRule>
  </conditionalFormatting>
  <conditionalFormatting sqref="AA5:AJ15">
    <cfRule type="containsText" dxfId="39" priority="107" operator="containsText" text="E">
      <formula>NOT(ISERROR(SEARCH("E",AA5)))</formula>
    </cfRule>
    <cfRule type="containsText" dxfId="38" priority="108" operator="containsText" text="B">
      <formula>NOT(ISERROR(SEARCH("B",AA5)))</formula>
    </cfRule>
  </conditionalFormatting>
  <conditionalFormatting sqref="AA16:AJ36">
    <cfRule type="containsText" dxfId="37" priority="89" operator="containsText" text="E">
      <formula>NOT(ISERROR(SEARCH("E",AA16)))</formula>
    </cfRule>
    <cfRule type="containsText" dxfId="36" priority="90" operator="containsText" text="B">
      <formula>NOT(ISERROR(SEARCH("B",AA16)))</formula>
    </cfRule>
  </conditionalFormatting>
  <conditionalFormatting sqref="AA37:AJ50">
    <cfRule type="containsText" dxfId="35" priority="76" operator="containsText" text="B">
      <formula>NOT(ISERROR(SEARCH("B",AA37)))</formula>
    </cfRule>
    <cfRule type="containsText" dxfId="34" priority="75" operator="containsText" text="E">
      <formula>NOT(ISERROR(SEARCH("E",AA37)))</formula>
    </cfRule>
  </conditionalFormatting>
  <conditionalFormatting sqref="AA51:AJ56">
    <cfRule type="containsText" dxfId="33" priority="70" operator="containsText" text="B">
      <formula>NOT(ISERROR(SEARCH("B",AA51)))</formula>
    </cfRule>
    <cfRule type="containsText" dxfId="32" priority="69" operator="containsText" text="E">
      <formula>NOT(ISERROR(SEARCH("E",AA51)))</formula>
    </cfRule>
  </conditionalFormatting>
  <conditionalFormatting sqref="AA57:AJ62">
    <cfRule type="containsText" dxfId="31" priority="64" operator="containsText" text="B">
      <formula>NOT(ISERROR(SEARCH("B",AA57)))</formula>
    </cfRule>
    <cfRule type="containsText" dxfId="30" priority="63" operator="containsText" text="E">
      <formula>NOT(ISERROR(SEARCH("E",AA57)))</formula>
    </cfRule>
  </conditionalFormatting>
  <conditionalFormatting sqref="AA63:AJ70">
    <cfRule type="containsText" dxfId="29" priority="53" operator="containsText" text="E">
      <formula>NOT(ISERROR(SEARCH("E",AA63)))</formula>
    </cfRule>
    <cfRule type="containsText" dxfId="28" priority="54" operator="containsText" text="B">
      <formula>NOT(ISERROR(SEARCH("B",AA63)))</formula>
    </cfRule>
  </conditionalFormatting>
  <conditionalFormatting sqref="AA71:AJ81">
    <cfRule type="containsText" dxfId="27" priority="43" operator="containsText" text="E">
      <formula>NOT(ISERROR(SEARCH("E",AA71)))</formula>
    </cfRule>
    <cfRule type="containsText" dxfId="26" priority="44" operator="containsText" text="B">
      <formula>NOT(ISERROR(SEARCH("B",AA71)))</formula>
    </cfRule>
  </conditionalFormatting>
  <conditionalFormatting sqref="AA82:AJ86">
    <cfRule type="containsText" dxfId="25" priority="37" operator="containsText" text="E">
      <formula>NOT(ISERROR(SEARCH("E",AA82)))</formula>
    </cfRule>
    <cfRule type="containsText" dxfId="24" priority="38" operator="containsText" text="B">
      <formula>NOT(ISERROR(SEARCH("B",AA82)))</formula>
    </cfRule>
  </conditionalFormatting>
  <conditionalFormatting sqref="AA121:AJ126">
    <cfRule type="containsText" dxfId="23" priority="6" operator="containsText" text="B">
      <formula>NOT(ISERROR(SEARCH("B",AA121)))</formula>
    </cfRule>
    <cfRule type="containsText" dxfId="22" priority="5" operator="containsText" text="E">
      <formula>NOT(ISERROR(SEARCH("E",AA121)))</formula>
    </cfRule>
  </conditionalFormatting>
  <conditionalFormatting sqref="AG2:AI2 AG3:AJ4">
    <cfRule type="containsText" dxfId="21" priority="218" operator="containsText" text="A">
      <formula>NOT(ISERROR(SEARCH("A",AG2)))</formula>
    </cfRule>
  </conditionalFormatting>
  <conditionalFormatting sqref="AG5:AJ15">
    <cfRule type="containsText" dxfId="20" priority="109" operator="containsText" text="A">
      <formula>NOT(ISERROR(SEARCH("A",AG5)))</formula>
    </cfRule>
  </conditionalFormatting>
  <conditionalFormatting sqref="AG16:AJ36">
    <cfRule type="containsText" dxfId="19" priority="91" operator="containsText" text="A">
      <formula>NOT(ISERROR(SEARCH("A",AG16)))</formula>
    </cfRule>
  </conditionalFormatting>
  <conditionalFormatting sqref="AG37:AJ50">
    <cfRule type="containsText" dxfId="18" priority="77" operator="containsText" text="A">
      <formula>NOT(ISERROR(SEARCH("A",AG37)))</formula>
    </cfRule>
  </conditionalFormatting>
  <conditionalFormatting sqref="AG51:AJ56">
    <cfRule type="containsText" dxfId="17" priority="71" operator="containsText" text="A">
      <formula>NOT(ISERROR(SEARCH("A",AG51)))</formula>
    </cfRule>
  </conditionalFormatting>
  <conditionalFormatting sqref="AG57:AJ62">
    <cfRule type="containsText" dxfId="16" priority="65" operator="containsText" text="A">
      <formula>NOT(ISERROR(SEARCH("A",AG57)))</formula>
    </cfRule>
  </conditionalFormatting>
  <conditionalFormatting sqref="AG63:AJ70">
    <cfRule type="containsText" dxfId="15" priority="55" operator="containsText" text="A">
      <formula>NOT(ISERROR(SEARCH("A",AG63)))</formula>
    </cfRule>
  </conditionalFormatting>
  <conditionalFormatting sqref="AG71:AJ81">
    <cfRule type="containsText" dxfId="14" priority="45" operator="containsText" text="A">
      <formula>NOT(ISERROR(SEARCH("A",AG71)))</formula>
    </cfRule>
  </conditionalFormatting>
  <conditionalFormatting sqref="AG82:AJ86">
    <cfRule type="containsText" dxfId="13" priority="39" operator="containsText" text="A">
      <formula>NOT(ISERROR(SEARCH("A",AG82)))</formula>
    </cfRule>
  </conditionalFormatting>
  <conditionalFormatting sqref="AG87:AJ126">
    <cfRule type="containsText" dxfId="12" priority="4" operator="containsText" text="A">
      <formula>NOT(ISERROR(SEARCH("A",AG87)))</formula>
    </cfRule>
  </conditionalFormatting>
  <conditionalFormatting sqref="AJ2">
    <cfRule type="containsText" dxfId="11" priority="185" operator="containsText" text="E">
      <formula>NOT(ISERROR(SEARCH("E",AJ2)))</formula>
    </cfRule>
    <cfRule type="containsText" dxfId="10" priority="186" operator="containsText" text="B">
      <formula>NOT(ISERROR(SEARCH("B",AJ2)))</formula>
    </cfRule>
    <cfRule type="containsText" dxfId="9" priority="187" operator="containsText" text="A">
      <formula>NOT(ISERROR(SEARCH("A",AJ2)))</formula>
    </cfRule>
  </conditionalFormatting>
  <dataValidations count="1">
    <dataValidation type="list" allowBlank="1" showInputMessage="1" showErrorMessage="1" sqref="AJ2:AJ126"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3 O114:S120 O121:S12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38"/>
  <sheetViews>
    <sheetView workbookViewId="0">
      <pane xSplit="5" ySplit="1" topLeftCell="AI15" activePane="bottomRight" state="frozen"/>
      <selection activeCell="E15" sqref="E15"/>
      <selection pane="topRight" activeCell="E15" sqref="E15"/>
      <selection pane="bottomLeft" activeCell="E15" sqref="E15"/>
      <selection pane="bottomRight" activeCell="C38" sqref="C3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SUM(F37:H37)</f>
        <v>30.1</v>
      </c>
      <c r="Q37" s="22">
        <f>SUM(I37:L37)</f>
        <v>49.900000000000006</v>
      </c>
      <c r="R37" s="22">
        <f>SUM(M37:O37)</f>
        <v>37.200000000000003</v>
      </c>
      <c r="S37" s="23">
        <f>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SUM(F38:H38)</f>
        <v>30.6</v>
      </c>
      <c r="Q38" s="22">
        <f>SUM(I38:L38)</f>
        <v>51.1</v>
      </c>
      <c r="R38" s="22">
        <f>SUM(M38:O38)</f>
        <v>39.1</v>
      </c>
      <c r="S38" s="23">
        <f>SUM(K38:O38)</f>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sheetData>
  <autoFilter ref="A1:AK3" xr:uid="{00000000-0009-0000-0000-000009000000}"/>
  <phoneticPr fontId="12"/>
  <conditionalFormatting sqref="G2:O2">
    <cfRule type="colorScale" priority="156">
      <colorScale>
        <cfvo type="min"/>
        <cfvo type="percentile" val="50"/>
        <cfvo type="max"/>
        <color rgb="FFF8696B"/>
        <color rgb="FFFFEB84"/>
        <color rgb="FF63BE7B"/>
      </colorScale>
    </cfRule>
  </conditionalFormatting>
  <conditionalFormatting sqref="G3:O3">
    <cfRule type="colorScale" priority="152">
      <colorScale>
        <cfvo type="min"/>
        <cfvo type="percentile" val="50"/>
        <cfvo type="max"/>
        <color rgb="FFF8696B"/>
        <color rgb="FFFFEB84"/>
        <color rgb="FF63BE7B"/>
      </colorScale>
    </cfRule>
  </conditionalFormatting>
  <conditionalFormatting sqref="G4:O5">
    <cfRule type="colorScale" priority="73">
      <colorScale>
        <cfvo type="min"/>
        <cfvo type="percentile" val="50"/>
        <cfvo type="max"/>
        <color rgb="FFF8696B"/>
        <color rgb="FFFFEB84"/>
        <color rgb="FF63BE7B"/>
      </colorScale>
    </cfRule>
  </conditionalFormatting>
  <conditionalFormatting sqref="G6:O7">
    <cfRule type="colorScale" priority="69">
      <colorScale>
        <cfvo type="min"/>
        <cfvo type="percentile" val="50"/>
        <cfvo type="max"/>
        <color rgb="FFF8696B"/>
        <color rgb="FFFFEB84"/>
        <color rgb="FF63BE7B"/>
      </colorScale>
    </cfRule>
  </conditionalFormatting>
  <conditionalFormatting sqref="G8:O9">
    <cfRule type="colorScale" priority="65">
      <colorScale>
        <cfvo type="min"/>
        <cfvo type="percentile" val="50"/>
        <cfvo type="max"/>
        <color rgb="FFF8696B"/>
        <color rgb="FFFFEB84"/>
        <color rgb="FF63BE7B"/>
      </colorScale>
    </cfRule>
  </conditionalFormatting>
  <conditionalFormatting sqref="G10:O10">
    <cfRule type="colorScale" priority="57">
      <colorScale>
        <cfvo type="min"/>
        <cfvo type="percentile" val="50"/>
        <cfvo type="max"/>
        <color rgb="FFF8696B"/>
        <color rgb="FFFFEB84"/>
        <color rgb="FF63BE7B"/>
      </colorScale>
    </cfRule>
  </conditionalFormatting>
  <conditionalFormatting sqref="G11:O11">
    <cfRule type="colorScale" priority="61">
      <colorScale>
        <cfvo type="min"/>
        <cfvo type="percentile" val="50"/>
        <cfvo type="max"/>
        <color rgb="FFF8696B"/>
        <color rgb="FFFFEB84"/>
        <color rgb="FF63BE7B"/>
      </colorScale>
    </cfRule>
  </conditionalFormatting>
  <conditionalFormatting sqref="G12:O14">
    <cfRule type="colorScale" priority="56">
      <colorScale>
        <cfvo type="min"/>
        <cfvo type="percentile" val="50"/>
        <cfvo type="max"/>
        <color rgb="FFF8696B"/>
        <color rgb="FFFFEB84"/>
        <color rgb="FF63BE7B"/>
      </colorScale>
    </cfRule>
  </conditionalFormatting>
  <conditionalFormatting sqref="G15:O16">
    <cfRule type="colorScale" priority="52">
      <colorScale>
        <cfvo type="min"/>
        <cfvo type="percentile" val="50"/>
        <cfvo type="max"/>
        <color rgb="FFF8696B"/>
        <color rgb="FFFFEB84"/>
        <color rgb="FF63BE7B"/>
      </colorScale>
    </cfRule>
  </conditionalFormatting>
  <conditionalFormatting sqref="G17:O18">
    <cfRule type="colorScale" priority="48">
      <colorScale>
        <cfvo type="min"/>
        <cfvo type="percentile" val="50"/>
        <cfvo type="max"/>
        <color rgb="FFF8696B"/>
        <color rgb="FFFFEB84"/>
        <color rgb="FF63BE7B"/>
      </colorScale>
    </cfRule>
  </conditionalFormatting>
  <conditionalFormatting sqref="G19:O21">
    <cfRule type="colorScale" priority="44">
      <colorScale>
        <cfvo type="min"/>
        <cfvo type="percentile" val="50"/>
        <cfvo type="max"/>
        <color rgb="FFF8696B"/>
        <color rgb="FFFFEB84"/>
        <color rgb="FF63BE7B"/>
      </colorScale>
    </cfRule>
  </conditionalFormatting>
  <conditionalFormatting sqref="G22:O23">
    <cfRule type="colorScale" priority="40">
      <colorScale>
        <cfvo type="min"/>
        <cfvo type="percentile" val="50"/>
        <cfvo type="max"/>
        <color rgb="FFF8696B"/>
        <color rgb="FFFFEB84"/>
        <color rgb="FF63BE7B"/>
      </colorScale>
    </cfRule>
  </conditionalFormatting>
  <conditionalFormatting sqref="G24:O24">
    <cfRule type="colorScale" priority="36">
      <colorScale>
        <cfvo type="min"/>
        <cfvo type="percentile" val="50"/>
        <cfvo type="max"/>
        <color rgb="FFF8696B"/>
        <color rgb="FFFFEB84"/>
        <color rgb="FF63BE7B"/>
      </colorScale>
    </cfRule>
  </conditionalFormatting>
  <conditionalFormatting sqref="G25:O27">
    <cfRule type="colorScale" priority="32">
      <colorScale>
        <cfvo type="min"/>
        <cfvo type="percentile" val="50"/>
        <cfvo type="max"/>
        <color rgb="FFF8696B"/>
        <color rgb="FFFFEB84"/>
        <color rgb="FF63BE7B"/>
      </colorScale>
    </cfRule>
  </conditionalFormatting>
  <conditionalFormatting sqref="G28:O30">
    <cfRule type="colorScale" priority="28">
      <colorScale>
        <cfvo type="min"/>
        <cfvo type="percentile" val="50"/>
        <cfvo type="max"/>
        <color rgb="FFF8696B"/>
        <color rgb="FFFFEB84"/>
        <color rgb="FF63BE7B"/>
      </colorScale>
    </cfRule>
  </conditionalFormatting>
  <conditionalFormatting sqref="G31:O31">
    <cfRule type="colorScale" priority="24">
      <colorScale>
        <cfvo type="min"/>
        <cfvo type="percentile" val="50"/>
        <cfvo type="max"/>
        <color rgb="FFF8696B"/>
        <color rgb="FFFFEB84"/>
        <color rgb="FF63BE7B"/>
      </colorScale>
    </cfRule>
  </conditionalFormatting>
  <conditionalFormatting sqref="G32:O32">
    <cfRule type="colorScale" priority="20">
      <colorScale>
        <cfvo type="min"/>
        <cfvo type="percentile" val="50"/>
        <cfvo type="max"/>
        <color rgb="FFF8696B"/>
        <color rgb="FFFFEB84"/>
        <color rgb="FF63BE7B"/>
      </colorScale>
    </cfRule>
  </conditionalFormatting>
  <conditionalFormatting sqref="G33:O33">
    <cfRule type="colorScale" priority="16">
      <colorScale>
        <cfvo type="min"/>
        <cfvo type="percentile" val="50"/>
        <cfvo type="max"/>
        <color rgb="FFF8696B"/>
        <color rgb="FFFFEB84"/>
        <color rgb="FF63BE7B"/>
      </colorScale>
    </cfRule>
  </conditionalFormatting>
  <conditionalFormatting sqref="G34:O35">
    <cfRule type="colorScale" priority="12">
      <colorScale>
        <cfvo type="min"/>
        <cfvo type="percentile" val="50"/>
        <cfvo type="max"/>
        <color rgb="FFF8696B"/>
        <color rgb="FFFFEB84"/>
        <color rgb="FF63BE7B"/>
      </colorScale>
    </cfRule>
  </conditionalFormatting>
  <conditionalFormatting sqref="G36:O36">
    <cfRule type="colorScale" priority="8">
      <colorScale>
        <cfvo type="min"/>
        <cfvo type="percentile" val="50"/>
        <cfvo type="max"/>
        <color rgb="FFF8696B"/>
        <color rgb="FFFFEB84"/>
        <color rgb="FF63BE7B"/>
      </colorScale>
    </cfRule>
  </conditionalFormatting>
  <conditionalFormatting sqref="G37:O38">
    <cfRule type="colorScale" priority="4">
      <colorScale>
        <cfvo type="min"/>
        <cfvo type="percentile" val="50"/>
        <cfvo type="max"/>
        <color rgb="FFF8696B"/>
        <color rgb="FFFFEB84"/>
        <color rgb="FF63BE7B"/>
      </colorScale>
    </cfRule>
  </conditionalFormatting>
  <conditionalFormatting sqref="AA2:AA38">
    <cfRule type="containsText" dxfId="8" priority="74" operator="containsText" text="D">
      <formula>NOT(ISERROR(SEARCH("D",AA2)))</formula>
    </cfRule>
    <cfRule type="containsText" dxfId="7" priority="75" operator="containsText" text="S">
      <formula>NOT(ISERROR(SEARCH("S",AA2)))</formula>
    </cfRule>
    <cfRule type="containsText" dxfId="6" priority="76" operator="containsText" text="F">
      <formula>NOT(ISERROR(SEARCH("F",AA2)))</formula>
    </cfRule>
    <cfRule type="containsText" dxfId="5" priority="77" operator="containsText" text="E">
      <formula>NOT(ISERROR(SEARCH("E",AA2)))</formula>
    </cfRule>
    <cfRule type="containsText" dxfId="4" priority="78" operator="containsText" text="B">
      <formula>NOT(ISERROR(SEARCH("B",AA2)))</formula>
    </cfRule>
    <cfRule type="containsText" dxfId="3" priority="79" operator="containsText" text="A">
      <formula>NOT(ISERROR(SEARCH("A",AA2)))</formula>
    </cfRule>
  </conditionalFormatting>
  <conditionalFormatting sqref="AG2:AJ38">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38"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3"/>
  <sheetViews>
    <sheetView tabSelected="1" workbookViewId="0">
      <pane xSplit="5" ySplit="1" topLeftCell="AH5" activePane="bottomRight" state="frozen"/>
      <selection activeCell="E24" sqref="E24"/>
      <selection pane="topRight" activeCell="E24" sqref="E24"/>
      <selection pane="bottomLeft" activeCell="E24" sqref="E24"/>
      <selection pane="bottomRight" activeCell="AI28" sqref="AI2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SUM(F19:H19)</f>
        <v>33.4</v>
      </c>
      <c r="M19" s="22">
        <f>SUM(I19:K19)</f>
        <v>34.5</v>
      </c>
      <c r="N19" s="23">
        <f>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SUM(F20:H20)</f>
        <v>34.799999999999997</v>
      </c>
      <c r="M20" s="22">
        <f>SUM(I20:K20)</f>
        <v>34.799999999999997</v>
      </c>
      <c r="N20" s="23">
        <f>SUM(F20:J20)</f>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SUM(F21:H21)</f>
        <v>34.6</v>
      </c>
      <c r="M21" s="22">
        <f>SUM(I21:K21)</f>
        <v>35.5</v>
      </c>
      <c r="N21" s="23">
        <f>SUM(F21:J21)</f>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row r="22" spans="1:35" s="5" customFormat="1">
      <c r="A22" s="6">
        <v>45599</v>
      </c>
      <c r="B22" s="7" t="s">
        <v>1373</v>
      </c>
      <c r="C22" s="8" t="s">
        <v>492</v>
      </c>
      <c r="D22" s="9">
        <v>4.8657407407407406E-2</v>
      </c>
      <c r="E22" s="8" t="s">
        <v>1988</v>
      </c>
      <c r="F22" s="10">
        <v>12.4</v>
      </c>
      <c r="G22" s="10">
        <v>11.6</v>
      </c>
      <c r="H22" s="10">
        <v>12</v>
      </c>
      <c r="I22" s="10">
        <v>11.8</v>
      </c>
      <c r="J22" s="10">
        <v>11.2</v>
      </c>
      <c r="K22" s="10">
        <v>11.4</v>
      </c>
      <c r="L22" s="22">
        <f>SUM(F22:H22)</f>
        <v>36</v>
      </c>
      <c r="M22" s="22">
        <f>SUM(I22:K22)</f>
        <v>34.4</v>
      </c>
      <c r="N22" s="23">
        <f>SUM(F22:J22)</f>
        <v>59</v>
      </c>
      <c r="O22" s="11" t="s">
        <v>217</v>
      </c>
      <c r="P22" s="11" t="s">
        <v>213</v>
      </c>
      <c r="Q22" s="29" t="s">
        <v>1989</v>
      </c>
      <c r="R22" s="29" t="s">
        <v>310</v>
      </c>
      <c r="S22" s="29" t="s">
        <v>298</v>
      </c>
      <c r="T22" s="13" t="s">
        <v>181</v>
      </c>
      <c r="U22" s="12">
        <v>11.1</v>
      </c>
      <c r="V22" s="12">
        <v>11.5</v>
      </c>
      <c r="W22" s="12">
        <v>9.9</v>
      </c>
      <c r="X22" s="11" t="s">
        <v>276</v>
      </c>
      <c r="Y22" s="12">
        <v>0.5</v>
      </c>
      <c r="Z22" s="12">
        <v>-0.4</v>
      </c>
      <c r="AA22" s="12">
        <v>0.5</v>
      </c>
      <c r="AB22" s="8">
        <v>-0.4</v>
      </c>
      <c r="AC22" s="8"/>
      <c r="AD22" s="11" t="s">
        <v>314</v>
      </c>
      <c r="AE22" s="11" t="s">
        <v>314</v>
      </c>
      <c r="AF22" s="11" t="s">
        <v>183</v>
      </c>
      <c r="AG22" s="8"/>
      <c r="AH22" s="8" t="s">
        <v>2023</v>
      </c>
      <c r="AI22" s="27" t="s">
        <v>2024</v>
      </c>
    </row>
    <row r="23" spans="1:35" s="5" customFormat="1">
      <c r="A23" s="6">
        <v>45599</v>
      </c>
      <c r="B23" s="7" t="s">
        <v>142</v>
      </c>
      <c r="C23" s="8" t="s">
        <v>492</v>
      </c>
      <c r="D23" s="9">
        <v>4.7256944444444442E-2</v>
      </c>
      <c r="E23" s="8" t="s">
        <v>1994</v>
      </c>
      <c r="F23" s="10">
        <v>11.9</v>
      </c>
      <c r="G23" s="10">
        <v>10.7</v>
      </c>
      <c r="H23" s="10">
        <v>10.8</v>
      </c>
      <c r="I23" s="10">
        <v>11.2</v>
      </c>
      <c r="J23" s="10">
        <v>12</v>
      </c>
      <c r="K23" s="10">
        <v>11.7</v>
      </c>
      <c r="L23" s="22">
        <f>SUM(F23:H23)</f>
        <v>33.400000000000006</v>
      </c>
      <c r="M23" s="22">
        <f>SUM(I23:K23)</f>
        <v>34.9</v>
      </c>
      <c r="N23" s="23">
        <f>SUM(F23:J23)</f>
        <v>56.600000000000009</v>
      </c>
      <c r="O23" s="11" t="s">
        <v>172</v>
      </c>
      <c r="P23" s="11" t="s">
        <v>248</v>
      </c>
      <c r="Q23" s="29" t="s">
        <v>196</v>
      </c>
      <c r="R23" s="29" t="s">
        <v>220</v>
      </c>
      <c r="S23" s="29" t="s">
        <v>310</v>
      </c>
      <c r="T23" s="13" t="s">
        <v>181</v>
      </c>
      <c r="U23" s="12">
        <v>11.1</v>
      </c>
      <c r="V23" s="12">
        <v>11.5</v>
      </c>
      <c r="W23" s="12">
        <v>9.9</v>
      </c>
      <c r="X23" s="11" t="s">
        <v>183</v>
      </c>
      <c r="Y23" s="12" t="s">
        <v>317</v>
      </c>
      <c r="Z23" s="12" t="s">
        <v>313</v>
      </c>
      <c r="AA23" s="12">
        <v>0.5</v>
      </c>
      <c r="AB23" s="8">
        <v>-0.5</v>
      </c>
      <c r="AC23" s="8"/>
      <c r="AD23" s="11" t="s">
        <v>314</v>
      </c>
      <c r="AE23" s="11" t="s">
        <v>314</v>
      </c>
      <c r="AF23" s="11" t="s">
        <v>183</v>
      </c>
      <c r="AG23" s="8"/>
      <c r="AH23" s="8" t="s">
        <v>2035</v>
      </c>
      <c r="AI23" s="27" t="s">
        <v>2036</v>
      </c>
    </row>
  </sheetData>
  <autoFilter ref="A1:AH1" xr:uid="{00000000-0009-0000-0000-000001000000}"/>
  <phoneticPr fontId="12"/>
  <conditionalFormatting sqref="F2:K2">
    <cfRule type="colorScale" priority="963">
      <colorScale>
        <cfvo type="min"/>
        <cfvo type="percentile" val="50"/>
        <cfvo type="max"/>
        <color rgb="FFF8696B"/>
        <color rgb="FFFFEB84"/>
        <color rgb="FF63BE7B"/>
      </colorScale>
    </cfRule>
  </conditionalFormatting>
  <conditionalFormatting sqref="F3:K3">
    <cfRule type="colorScale" priority="117">
      <colorScale>
        <cfvo type="min"/>
        <cfvo type="percentile" val="50"/>
        <cfvo type="max"/>
        <color rgb="FFF8696B"/>
        <color rgb="FFFFEB84"/>
        <color rgb="FF63BE7B"/>
      </colorScale>
    </cfRule>
  </conditionalFormatting>
  <conditionalFormatting sqref="F4:K4">
    <cfRule type="colorScale" priority="72">
      <colorScale>
        <cfvo type="min"/>
        <cfvo type="percentile" val="50"/>
        <cfvo type="max"/>
        <color rgb="FFF8696B"/>
        <color rgb="FFFFEB84"/>
        <color rgb="FF63BE7B"/>
      </colorScale>
    </cfRule>
  </conditionalFormatting>
  <conditionalFormatting sqref="F5:K5">
    <cfRule type="colorScale" priority="68">
      <colorScale>
        <cfvo type="min"/>
        <cfvo type="percentile" val="50"/>
        <cfvo type="max"/>
        <color rgb="FFF8696B"/>
        <color rgb="FFFFEB84"/>
        <color rgb="FF63BE7B"/>
      </colorScale>
    </cfRule>
  </conditionalFormatting>
  <conditionalFormatting sqref="F6:K6">
    <cfRule type="colorScale" priority="61">
      <colorScale>
        <cfvo type="min"/>
        <cfvo type="percentile" val="50"/>
        <cfvo type="max"/>
        <color rgb="FFF8696B"/>
        <color rgb="FFFFEB84"/>
        <color rgb="FF63BE7B"/>
      </colorScale>
    </cfRule>
  </conditionalFormatting>
  <conditionalFormatting sqref="F7:K7">
    <cfRule type="colorScale" priority="57">
      <colorScale>
        <cfvo type="min"/>
        <cfvo type="percentile" val="50"/>
        <cfvo type="max"/>
        <color rgb="FFF8696B"/>
        <color rgb="FFFFEB84"/>
        <color rgb="FF63BE7B"/>
      </colorScale>
    </cfRule>
  </conditionalFormatting>
  <conditionalFormatting sqref="F8:K8">
    <cfRule type="colorScale" priority="2181">
      <colorScale>
        <cfvo type="min"/>
        <cfvo type="percentile" val="50"/>
        <cfvo type="max"/>
        <color rgb="FFF8696B"/>
        <color rgb="FFFFEB84"/>
        <color rgb="FF63BE7B"/>
      </colorScale>
    </cfRule>
  </conditionalFormatting>
  <conditionalFormatting sqref="F9:K11">
    <cfRule type="colorScale" priority="45">
      <colorScale>
        <cfvo type="min"/>
        <cfvo type="percentile" val="50"/>
        <cfvo type="max"/>
        <color rgb="FFF8696B"/>
        <color rgb="FFFFEB84"/>
        <color rgb="FF63BE7B"/>
      </colorScale>
    </cfRule>
  </conditionalFormatting>
  <conditionalFormatting sqref="F12:K12">
    <cfRule type="colorScale" priority="41">
      <colorScale>
        <cfvo type="min"/>
        <cfvo type="percentile" val="50"/>
        <cfvo type="max"/>
        <color rgb="FFF8696B"/>
        <color rgb="FFFFEB84"/>
        <color rgb="FF63BE7B"/>
      </colorScale>
    </cfRule>
  </conditionalFormatting>
  <conditionalFormatting sqref="F13:K13">
    <cfRule type="colorScale" priority="37">
      <colorScale>
        <cfvo type="min"/>
        <cfvo type="percentile" val="50"/>
        <cfvo type="max"/>
        <color rgb="FFF8696B"/>
        <color rgb="FFFFEB84"/>
        <color rgb="FF63BE7B"/>
      </colorScale>
    </cfRule>
  </conditionalFormatting>
  <conditionalFormatting sqref="F14:K14">
    <cfRule type="colorScale" priority="33">
      <colorScale>
        <cfvo type="min"/>
        <cfvo type="percentile" val="50"/>
        <cfvo type="max"/>
        <color rgb="FFF8696B"/>
        <color rgb="FFFFEB84"/>
        <color rgb="FF63BE7B"/>
      </colorScale>
    </cfRule>
  </conditionalFormatting>
  <conditionalFormatting sqref="F15:K17">
    <cfRule type="colorScale" priority="29">
      <colorScale>
        <cfvo type="min"/>
        <cfvo type="percentile" val="50"/>
        <cfvo type="max"/>
        <color rgb="FFF8696B"/>
        <color rgb="FFFFEB84"/>
        <color rgb="FF63BE7B"/>
      </colorScale>
    </cfRule>
  </conditionalFormatting>
  <conditionalFormatting sqref="F18:K18">
    <cfRule type="colorScale" priority="25">
      <colorScale>
        <cfvo type="min"/>
        <cfvo type="percentile" val="50"/>
        <cfvo type="max"/>
        <color rgb="FFF8696B"/>
        <color rgb="FFFFEB84"/>
        <color rgb="FF63BE7B"/>
      </colorScale>
    </cfRule>
  </conditionalFormatting>
  <conditionalFormatting sqref="F19:K20">
    <cfRule type="colorScale" priority="21">
      <colorScale>
        <cfvo type="min"/>
        <cfvo type="percentile" val="50"/>
        <cfvo type="max"/>
        <color rgb="FFF8696B"/>
        <color rgb="FFFFEB84"/>
        <color rgb="FF63BE7B"/>
      </colorScale>
    </cfRule>
  </conditionalFormatting>
  <conditionalFormatting sqref="F21:K21">
    <cfRule type="colorScale" priority="11">
      <colorScale>
        <cfvo type="min"/>
        <cfvo type="percentile" val="50"/>
        <cfvo type="max"/>
        <color rgb="FFF8696B"/>
        <color rgb="FFFFEB84"/>
        <color rgb="FF63BE7B"/>
      </colorScale>
    </cfRule>
  </conditionalFormatting>
  <conditionalFormatting sqref="F22:K23">
    <cfRule type="colorScale" priority="4">
      <colorScale>
        <cfvo type="min"/>
        <cfvo type="percentile" val="50"/>
        <cfvo type="max"/>
        <color rgb="FFF8696B"/>
        <color rgb="FFFFEB84"/>
        <color rgb="FF63BE7B"/>
      </colorScale>
    </cfRule>
  </conditionalFormatting>
  <conditionalFormatting sqref="X2:X23">
    <cfRule type="containsText" dxfId="215" priority="295" operator="containsText" text="D">
      <formula>NOT(ISERROR(SEARCH("D",X2)))</formula>
    </cfRule>
    <cfRule type="containsText" dxfId="214" priority="296" operator="containsText" text="S">
      <formula>NOT(ISERROR(SEARCH("S",X2)))</formula>
    </cfRule>
    <cfRule type="containsText" dxfId="213" priority="297" operator="containsText" text="F">
      <formula>NOT(ISERROR(SEARCH("F",X2)))</formula>
    </cfRule>
    <cfRule type="containsText" dxfId="212" priority="298" operator="containsText" text="E">
      <formula>NOT(ISERROR(SEARCH("E",X2)))</formula>
    </cfRule>
    <cfRule type="containsText" dxfId="211" priority="299" operator="containsText" text="B">
      <formula>NOT(ISERROR(SEARCH("B",X2)))</formula>
    </cfRule>
    <cfRule type="containsText" dxfId="210" priority="300" operator="containsText" text="A">
      <formula>NOT(ISERROR(SEARCH("A",X2)))</formula>
    </cfRule>
  </conditionalFormatting>
  <conditionalFormatting sqref="AD2:AG20">
    <cfRule type="containsText" dxfId="209" priority="17" operator="containsText" text="A">
      <formula>NOT(ISERROR(SEARCH("A",AD2)))</formula>
    </cfRule>
    <cfRule type="containsText" dxfId="208" priority="16" operator="containsText" text="B">
      <formula>NOT(ISERROR(SEARCH("B",AD2)))</formula>
    </cfRule>
    <cfRule type="containsText" dxfId="207" priority="15" operator="containsText" text="E">
      <formula>NOT(ISERROR(SEARCH("E",AD2)))</formula>
    </cfRule>
  </conditionalFormatting>
  <conditionalFormatting sqref="AD21:AG23">
    <cfRule type="containsText" dxfId="206" priority="3" operator="containsText" text="A">
      <formula>NOT(ISERROR(SEARCH("A",AD21)))</formula>
    </cfRule>
    <cfRule type="containsText" dxfId="205" priority="2" operator="containsText" text="B">
      <formula>NOT(ISERROR(SEARCH("B",AD21)))</formula>
    </cfRule>
    <cfRule type="containsText" dxfId="204" priority="1" operator="containsText" text="E">
      <formula>NOT(ISERROR(SEARCH("E",AD21)))</formula>
    </cfRule>
  </conditionalFormatting>
  <conditionalFormatting sqref="AF20">
    <cfRule type="containsText" dxfId="203" priority="14" operator="containsText" text="F">
      <formula>NOT(ISERROR(SEARCH("F",AF20)))</formula>
    </cfRule>
    <cfRule type="containsText" dxfId="202" priority="13" operator="containsText" text="S">
      <formula>NOT(ISERROR(SEARCH("S",AF20)))</formula>
    </cfRule>
    <cfRule type="containsText" dxfId="201" priority="12" operator="containsText" text="D">
      <formula>NOT(ISERROR(SEARCH("D",AF20)))</formula>
    </cfRule>
  </conditionalFormatting>
  <dataValidations count="1">
    <dataValidation type="list" allowBlank="1" showInputMessage="1" showErrorMessage="1" sqref="AG2:AG23"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L22:N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2"/>
  <sheetViews>
    <sheetView zoomScaleNormal="100" workbookViewId="0">
      <pane xSplit="5" ySplit="1" topLeftCell="M2" activePane="bottomRight" state="frozen"/>
      <selection activeCell="E15" sqref="E15"/>
      <selection pane="topRight" activeCell="E15" sqref="E15"/>
      <selection pane="bottomLeft" activeCell="E15" sqref="E15"/>
      <selection pane="bottomRight" activeCell="AK13" sqref="AK13"/>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row r="12" spans="1:37" s="5" customFormat="1">
      <c r="A12" s="19">
        <v>45598</v>
      </c>
      <c r="B12" s="18" t="s">
        <v>1742</v>
      </c>
      <c r="C12" s="20" t="s">
        <v>503</v>
      </c>
      <c r="D12" s="21">
        <v>5.7048611111111112E-2</v>
      </c>
      <c r="E12" s="20" t="s">
        <v>1977</v>
      </c>
      <c r="F12" s="10">
        <v>12.4</v>
      </c>
      <c r="G12" s="10">
        <v>10.9</v>
      </c>
      <c r="H12" s="10">
        <v>12</v>
      </c>
      <c r="I12" s="10">
        <v>12.3</v>
      </c>
      <c r="J12" s="10">
        <v>12.1</v>
      </c>
      <c r="K12" s="10">
        <v>11.5</v>
      </c>
      <c r="L12" s="10">
        <v>11.7</v>
      </c>
      <c r="M12" s="22">
        <f>SUM(F12:H12)</f>
        <v>35.299999999999997</v>
      </c>
      <c r="N12" s="22">
        <f>I12</f>
        <v>12.3</v>
      </c>
      <c r="O12" s="22">
        <f>SUM(J12:L12)</f>
        <v>35.299999999999997</v>
      </c>
      <c r="P12" s="23">
        <f>SUM(F12:J12)</f>
        <v>59.699999999999996</v>
      </c>
      <c r="Q12" s="11" t="s">
        <v>170</v>
      </c>
      <c r="R12" s="11" t="s">
        <v>248</v>
      </c>
      <c r="S12" s="13" t="s">
        <v>312</v>
      </c>
      <c r="T12" s="13" t="s">
        <v>1589</v>
      </c>
      <c r="U12" s="13" t="s">
        <v>1396</v>
      </c>
      <c r="V12" s="13" t="s">
        <v>181</v>
      </c>
      <c r="W12" s="12">
        <v>11.9</v>
      </c>
      <c r="X12" s="12">
        <v>10.7</v>
      </c>
      <c r="Y12" s="12">
        <v>9.9</v>
      </c>
      <c r="Z12" s="11" t="s">
        <v>183</v>
      </c>
      <c r="AA12" s="16">
        <v>0.6</v>
      </c>
      <c r="AB12" s="11" t="s">
        <v>313</v>
      </c>
      <c r="AC12" s="11">
        <v>0.4</v>
      </c>
      <c r="AD12" s="11">
        <v>0.2</v>
      </c>
      <c r="AE12" s="11"/>
      <c r="AF12" s="11" t="s">
        <v>314</v>
      </c>
      <c r="AG12" s="11" t="s">
        <v>315</v>
      </c>
      <c r="AH12" s="11" t="s">
        <v>182</v>
      </c>
      <c r="AI12" s="8"/>
      <c r="AJ12" s="8" t="s">
        <v>2001</v>
      </c>
      <c r="AK12" s="27" t="s">
        <v>2002</v>
      </c>
    </row>
  </sheetData>
  <autoFilter ref="A1:AJ1" xr:uid="{00000000-0009-0000-0000-000002000000}"/>
  <phoneticPr fontId="12"/>
  <conditionalFormatting sqref="F2:L2">
    <cfRule type="colorScale" priority="37">
      <colorScale>
        <cfvo type="min"/>
        <cfvo type="percentile" val="50"/>
        <cfvo type="max"/>
        <color rgb="FFF8696B"/>
        <color rgb="FFFFEB84"/>
        <color rgb="FF63BE7B"/>
      </colorScale>
    </cfRule>
  </conditionalFormatting>
  <conditionalFormatting sqref="F3:L3">
    <cfRule type="colorScale" priority="33">
      <colorScale>
        <cfvo type="min"/>
        <cfvo type="percentile" val="50"/>
        <cfvo type="max"/>
        <color rgb="FFF8696B"/>
        <color rgb="FFFFEB84"/>
        <color rgb="FF63BE7B"/>
      </colorScale>
    </cfRule>
  </conditionalFormatting>
  <conditionalFormatting sqref="F4:L4">
    <cfRule type="colorScale" priority="29">
      <colorScale>
        <cfvo type="min"/>
        <cfvo type="percentile" val="50"/>
        <cfvo type="max"/>
        <color rgb="FFF8696B"/>
        <color rgb="FFFFEB84"/>
        <color rgb="FF63BE7B"/>
      </colorScale>
    </cfRule>
  </conditionalFormatting>
  <conditionalFormatting sqref="F5:L5">
    <cfRule type="colorScale" priority="25">
      <colorScale>
        <cfvo type="min"/>
        <cfvo type="percentile" val="50"/>
        <cfvo type="max"/>
        <color rgb="FFF8696B"/>
        <color rgb="FFFFEB84"/>
        <color rgb="FF63BE7B"/>
      </colorScale>
    </cfRule>
  </conditionalFormatting>
  <conditionalFormatting sqref="F6:L6">
    <cfRule type="colorScale" priority="21">
      <colorScale>
        <cfvo type="min"/>
        <cfvo type="percentile" val="50"/>
        <cfvo type="max"/>
        <color rgb="FFF8696B"/>
        <color rgb="FFFFEB84"/>
        <color rgb="FF63BE7B"/>
      </colorScale>
    </cfRule>
  </conditionalFormatting>
  <conditionalFormatting sqref="F7:L7">
    <cfRule type="colorScale" priority="17">
      <colorScale>
        <cfvo type="min"/>
        <cfvo type="percentile" val="50"/>
        <cfvo type="max"/>
        <color rgb="FFF8696B"/>
        <color rgb="FFFFEB84"/>
        <color rgb="FF63BE7B"/>
      </colorScale>
    </cfRule>
  </conditionalFormatting>
  <conditionalFormatting sqref="F8:L8">
    <cfRule type="colorScale" priority="13">
      <colorScale>
        <cfvo type="min"/>
        <cfvo type="percentile" val="50"/>
        <cfvo type="max"/>
        <color rgb="FFF8696B"/>
        <color rgb="FFFFEB84"/>
        <color rgb="FF63BE7B"/>
      </colorScale>
    </cfRule>
  </conditionalFormatting>
  <conditionalFormatting sqref="F9:L10">
    <cfRule type="colorScale" priority="9">
      <colorScale>
        <cfvo type="min"/>
        <cfvo type="percentile" val="50"/>
        <cfvo type="max"/>
        <color rgb="FFF8696B"/>
        <color rgb="FFFFEB84"/>
        <color rgb="FF63BE7B"/>
      </colorScale>
    </cfRule>
  </conditionalFormatting>
  <conditionalFormatting sqref="F11:L11">
    <cfRule type="colorScale" priority="5">
      <colorScale>
        <cfvo type="min"/>
        <cfvo type="percentile" val="50"/>
        <cfvo type="max"/>
        <color rgb="FFF8696B"/>
        <color rgb="FFFFEB84"/>
        <color rgb="FF63BE7B"/>
      </colorScale>
    </cfRule>
  </conditionalFormatting>
  <conditionalFormatting sqref="F12:L12">
    <cfRule type="colorScale" priority="1">
      <colorScale>
        <cfvo type="min"/>
        <cfvo type="percentile" val="50"/>
        <cfvo type="max"/>
        <color rgb="FFF8696B"/>
        <color rgb="FFFFEB84"/>
        <color rgb="FF63BE7B"/>
      </colorScale>
    </cfRule>
  </conditionalFormatting>
  <conditionalFormatting sqref="Z2:Z12">
    <cfRule type="containsText" dxfId="200" priority="85" operator="containsText" text="D">
      <formula>NOT(ISERROR(SEARCH("D",Z2)))</formula>
    </cfRule>
    <cfRule type="containsText" dxfId="199" priority="86" operator="containsText" text="S">
      <formula>NOT(ISERROR(SEARCH("S",Z2)))</formula>
    </cfRule>
    <cfRule type="containsText" dxfId="198" priority="87" operator="containsText" text="F">
      <formula>NOT(ISERROR(SEARCH("F",Z2)))</formula>
    </cfRule>
    <cfRule type="containsText" dxfId="197" priority="88" operator="containsText" text="E">
      <formula>NOT(ISERROR(SEARCH("E",Z2)))</formula>
    </cfRule>
    <cfRule type="containsText" dxfId="196" priority="89" operator="containsText" text="B">
      <formula>NOT(ISERROR(SEARCH("B",Z2)))</formula>
    </cfRule>
    <cfRule type="containsText" dxfId="195" priority="90" operator="containsText" text="A">
      <formula>NOT(ISERROR(SEARCH("A",Z2)))</formula>
    </cfRule>
  </conditionalFormatting>
  <conditionalFormatting sqref="AF2:AI12">
    <cfRule type="containsText" dxfId="194" priority="2" operator="containsText" text="E">
      <formula>NOT(ISERROR(SEARCH("E",AF2)))</formula>
    </cfRule>
    <cfRule type="containsText" dxfId="193" priority="3" operator="containsText" text="B">
      <formula>NOT(ISERROR(SEARCH("B",AF2)))</formula>
    </cfRule>
    <cfRule type="containsText" dxfId="192" priority="4" operator="containsText" text="A">
      <formula>NOT(ISERROR(SEARCH("A",AF2)))</formula>
    </cfRule>
  </conditionalFormatting>
  <dataValidations count="1">
    <dataValidation type="list" allowBlank="1" showInputMessage="1" showErrorMessage="1" sqref="AI2:AI12"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1:P11 M12:P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7"/>
  <sheetViews>
    <sheetView zoomScaleNormal="100" workbookViewId="0">
      <pane xSplit="5" ySplit="1" topLeftCell="R4" activePane="bottomRight" state="frozen"/>
      <selection activeCell="E15" sqref="E15"/>
      <selection pane="topRight" activeCell="E15" sqref="E15"/>
      <selection pane="bottomLeft" activeCell="E15" sqref="E15"/>
      <selection pane="bottomRight" activeCell="AK30" sqref="AK3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SUM(F23:H23)</f>
        <v>34.4</v>
      </c>
      <c r="N23" s="22">
        <f>I23</f>
        <v>11.4</v>
      </c>
      <c r="O23" s="22">
        <f>SUM(J23:L23)</f>
        <v>35.4</v>
      </c>
      <c r="P23" s="23">
        <f>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SUM(F24:H24)</f>
        <v>35.299999999999997</v>
      </c>
      <c r="N24" s="22">
        <f>I24</f>
        <v>11.4</v>
      </c>
      <c r="O24" s="22">
        <f>SUM(J24:L24)</f>
        <v>34.599999999999994</v>
      </c>
      <c r="P24" s="23">
        <f>SUM(F24:J24)</f>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SUM(F25:H25)</f>
        <v>34</v>
      </c>
      <c r="N25" s="22">
        <f>I25</f>
        <v>11.5</v>
      </c>
      <c r="O25" s="22">
        <f>SUM(J25:L25)</f>
        <v>35</v>
      </c>
      <c r="P25" s="23">
        <f>SUM(F25:J25)</f>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row r="26" spans="1:37" s="5" customFormat="1">
      <c r="A26" s="19">
        <v>45599</v>
      </c>
      <c r="B26" s="17" t="s">
        <v>1744</v>
      </c>
      <c r="C26" s="20" t="s">
        <v>530</v>
      </c>
      <c r="D26" s="21">
        <v>5.7037037037037039E-2</v>
      </c>
      <c r="E26" s="20" t="s">
        <v>1983</v>
      </c>
      <c r="F26" s="10">
        <v>12.4</v>
      </c>
      <c r="G26" s="10">
        <v>11.3</v>
      </c>
      <c r="H26" s="10">
        <v>12.3</v>
      </c>
      <c r="I26" s="10">
        <v>12.1</v>
      </c>
      <c r="J26" s="10">
        <v>12</v>
      </c>
      <c r="K26" s="10">
        <v>11.2</v>
      </c>
      <c r="L26" s="10">
        <v>11.5</v>
      </c>
      <c r="M26" s="22">
        <f>SUM(F26:H26)</f>
        <v>36</v>
      </c>
      <c r="N26" s="22">
        <f>I26</f>
        <v>12.1</v>
      </c>
      <c r="O26" s="22">
        <f>SUM(J26:L26)</f>
        <v>34.700000000000003</v>
      </c>
      <c r="P26" s="23">
        <f>SUM(F26:J26)</f>
        <v>60.1</v>
      </c>
      <c r="Q26" s="11" t="s">
        <v>217</v>
      </c>
      <c r="R26" s="11" t="s">
        <v>213</v>
      </c>
      <c r="S26" s="13" t="s">
        <v>273</v>
      </c>
      <c r="T26" s="13" t="s">
        <v>1691</v>
      </c>
      <c r="U26" s="13" t="s">
        <v>283</v>
      </c>
      <c r="V26" s="13" t="s">
        <v>181</v>
      </c>
      <c r="W26" s="12">
        <v>11.9</v>
      </c>
      <c r="X26" s="12">
        <v>10.7</v>
      </c>
      <c r="Y26" s="12">
        <v>9.9</v>
      </c>
      <c r="Z26" s="11" t="s">
        <v>276</v>
      </c>
      <c r="AA26" s="16">
        <v>1.4</v>
      </c>
      <c r="AB26" s="11">
        <v>-0.4</v>
      </c>
      <c r="AC26" s="11">
        <v>0.2</v>
      </c>
      <c r="AD26" s="11">
        <v>0.8</v>
      </c>
      <c r="AE26" s="11"/>
      <c r="AF26" s="11" t="s">
        <v>315</v>
      </c>
      <c r="AG26" s="11" t="s">
        <v>315</v>
      </c>
      <c r="AH26" s="11" t="s">
        <v>183</v>
      </c>
      <c r="AI26" s="8"/>
      <c r="AJ26" s="8"/>
      <c r="AK26" s="27"/>
    </row>
    <row r="27" spans="1:37" s="5" customFormat="1">
      <c r="A27" s="19">
        <v>45606</v>
      </c>
      <c r="B27" s="18" t="s">
        <v>140</v>
      </c>
      <c r="C27" s="20" t="s">
        <v>195</v>
      </c>
      <c r="D27" s="21">
        <v>5.5636574074074074E-2</v>
      </c>
      <c r="E27" s="20" t="s">
        <v>2065</v>
      </c>
      <c r="F27" s="10">
        <v>12.6</v>
      </c>
      <c r="G27" s="10">
        <v>11</v>
      </c>
      <c r="H27" s="10">
        <v>11.4</v>
      </c>
      <c r="I27" s="10">
        <v>11.3</v>
      </c>
      <c r="J27" s="10">
        <v>11.3</v>
      </c>
      <c r="K27" s="10">
        <v>11.1</v>
      </c>
      <c r="L27" s="10">
        <v>12</v>
      </c>
      <c r="M27" s="22">
        <f>SUM(F27:H27)</f>
        <v>35</v>
      </c>
      <c r="N27" s="22">
        <f>I27</f>
        <v>11.3</v>
      </c>
      <c r="O27" s="22">
        <f>SUM(J27:L27)</f>
        <v>34.4</v>
      </c>
      <c r="P27" s="23">
        <f>SUM(F27:J27)</f>
        <v>57.599999999999994</v>
      </c>
      <c r="Q27" s="11" t="s">
        <v>170</v>
      </c>
      <c r="R27" s="11" t="s">
        <v>171</v>
      </c>
      <c r="S27" s="13" t="s">
        <v>395</v>
      </c>
      <c r="T27" s="13" t="s">
        <v>196</v>
      </c>
      <c r="U27" s="13" t="s">
        <v>280</v>
      </c>
      <c r="V27" s="13" t="s">
        <v>181</v>
      </c>
      <c r="W27" s="12">
        <v>7.9</v>
      </c>
      <c r="X27" s="12">
        <v>6.8</v>
      </c>
      <c r="Y27" s="12">
        <v>11.1</v>
      </c>
      <c r="Z27" s="11" t="s">
        <v>136</v>
      </c>
      <c r="AA27" s="16">
        <v>-0.6</v>
      </c>
      <c r="AB27" s="11">
        <v>-0.2</v>
      </c>
      <c r="AC27" s="11">
        <v>0.3</v>
      </c>
      <c r="AD27" s="11">
        <v>-1.1000000000000001</v>
      </c>
      <c r="AE27" s="11"/>
      <c r="AF27" s="11" t="s">
        <v>314</v>
      </c>
      <c r="AG27" s="11" t="s">
        <v>315</v>
      </c>
      <c r="AH27" s="11" t="s">
        <v>183</v>
      </c>
      <c r="AI27" s="8"/>
      <c r="AJ27" s="8" t="s">
        <v>2086</v>
      </c>
      <c r="AK27" s="27" t="s">
        <v>2087</v>
      </c>
    </row>
  </sheetData>
  <autoFilter ref="A1:AJ1" xr:uid="{00000000-0009-0000-0000-000002000000}"/>
  <phoneticPr fontId="12"/>
  <conditionalFormatting sqref="F2:L2">
    <cfRule type="colorScale" priority="173">
      <colorScale>
        <cfvo type="min"/>
        <cfvo type="percentile" val="50"/>
        <cfvo type="max"/>
        <color rgb="FFF8696B"/>
        <color rgb="FFFFEB84"/>
        <color rgb="FF63BE7B"/>
      </colorScale>
    </cfRule>
  </conditionalFormatting>
  <conditionalFormatting sqref="F3:L4">
    <cfRule type="colorScale" priority="73">
      <colorScale>
        <cfvo type="min"/>
        <cfvo type="percentile" val="50"/>
        <cfvo type="max"/>
        <color rgb="FFF8696B"/>
        <color rgb="FFFFEB84"/>
        <color rgb="FF63BE7B"/>
      </colorScale>
    </cfRule>
  </conditionalFormatting>
  <conditionalFormatting sqref="F5:L5">
    <cfRule type="colorScale" priority="69">
      <colorScale>
        <cfvo type="min"/>
        <cfvo type="percentile" val="50"/>
        <cfvo type="max"/>
        <color rgb="FFF8696B"/>
        <color rgb="FFFFEB84"/>
        <color rgb="FF63BE7B"/>
      </colorScale>
    </cfRule>
  </conditionalFormatting>
  <conditionalFormatting sqref="F6:L6">
    <cfRule type="colorScale" priority="65">
      <colorScale>
        <cfvo type="min"/>
        <cfvo type="percentile" val="50"/>
        <cfvo type="max"/>
        <color rgb="FFF8696B"/>
        <color rgb="FFFFEB84"/>
        <color rgb="FF63BE7B"/>
      </colorScale>
    </cfRule>
  </conditionalFormatting>
  <conditionalFormatting sqref="F7:L7">
    <cfRule type="colorScale" priority="58">
      <colorScale>
        <cfvo type="min"/>
        <cfvo type="percentile" val="50"/>
        <cfvo type="max"/>
        <color rgb="FFF8696B"/>
        <color rgb="FFFFEB84"/>
        <color rgb="FF63BE7B"/>
      </colorScale>
    </cfRule>
  </conditionalFormatting>
  <conditionalFormatting sqref="F8:L9">
    <cfRule type="colorScale" priority="54">
      <colorScale>
        <cfvo type="min"/>
        <cfvo type="percentile" val="50"/>
        <cfvo type="max"/>
        <color rgb="FFF8696B"/>
        <color rgb="FFFFEB84"/>
        <color rgb="FF63BE7B"/>
      </colorScale>
    </cfRule>
  </conditionalFormatting>
  <conditionalFormatting sqref="F10:L10">
    <cfRule type="colorScale" priority="50">
      <colorScale>
        <cfvo type="min"/>
        <cfvo type="percentile" val="50"/>
        <cfvo type="max"/>
        <color rgb="FFF8696B"/>
        <color rgb="FFFFEB84"/>
        <color rgb="FF63BE7B"/>
      </colorScale>
    </cfRule>
  </conditionalFormatting>
  <conditionalFormatting sqref="F11:L12">
    <cfRule type="colorScale" priority="46">
      <colorScale>
        <cfvo type="min"/>
        <cfvo type="percentile" val="50"/>
        <cfvo type="max"/>
        <color rgb="FFF8696B"/>
        <color rgb="FFFFEB84"/>
        <color rgb="FF63BE7B"/>
      </colorScale>
    </cfRule>
  </conditionalFormatting>
  <conditionalFormatting sqref="F13:L13">
    <cfRule type="colorScale" priority="42">
      <colorScale>
        <cfvo type="min"/>
        <cfvo type="percentile" val="50"/>
        <cfvo type="max"/>
        <color rgb="FFF8696B"/>
        <color rgb="FFFFEB84"/>
        <color rgb="FF63BE7B"/>
      </colorScale>
    </cfRule>
  </conditionalFormatting>
  <conditionalFormatting sqref="F14:L16">
    <cfRule type="colorScale" priority="38">
      <colorScale>
        <cfvo type="min"/>
        <cfvo type="percentile" val="50"/>
        <cfvo type="max"/>
        <color rgb="FFF8696B"/>
        <color rgb="FFFFEB84"/>
        <color rgb="FF63BE7B"/>
      </colorScale>
    </cfRule>
  </conditionalFormatting>
  <conditionalFormatting sqref="F17:L17">
    <cfRule type="colorScale" priority="34">
      <colorScale>
        <cfvo type="min"/>
        <cfvo type="percentile" val="50"/>
        <cfvo type="max"/>
        <color rgb="FFF8696B"/>
        <color rgb="FFFFEB84"/>
        <color rgb="FF63BE7B"/>
      </colorScale>
    </cfRule>
  </conditionalFormatting>
  <conditionalFormatting sqref="F18:L18">
    <cfRule type="colorScale" priority="30">
      <colorScale>
        <cfvo type="min"/>
        <cfvo type="percentile" val="50"/>
        <cfvo type="max"/>
        <color rgb="FFF8696B"/>
        <color rgb="FFFFEB84"/>
        <color rgb="FF63BE7B"/>
      </colorScale>
    </cfRule>
  </conditionalFormatting>
  <conditionalFormatting sqref="F19:L20">
    <cfRule type="colorScale" priority="26">
      <colorScale>
        <cfvo type="min"/>
        <cfvo type="percentile" val="50"/>
        <cfvo type="max"/>
        <color rgb="FFF8696B"/>
        <color rgb="FFFFEB84"/>
        <color rgb="FF63BE7B"/>
      </colorScale>
    </cfRule>
  </conditionalFormatting>
  <conditionalFormatting sqref="F21:L22">
    <cfRule type="colorScale" priority="22">
      <colorScale>
        <cfvo type="min"/>
        <cfvo type="percentile" val="50"/>
        <cfvo type="max"/>
        <color rgb="FFF8696B"/>
        <color rgb="FFFFEB84"/>
        <color rgb="FF63BE7B"/>
      </colorScale>
    </cfRule>
  </conditionalFormatting>
  <conditionalFormatting sqref="F23:L23">
    <cfRule type="colorScale" priority="18">
      <colorScale>
        <cfvo type="min"/>
        <cfvo type="percentile" val="50"/>
        <cfvo type="max"/>
        <color rgb="FFF8696B"/>
        <color rgb="FFFFEB84"/>
        <color rgb="FF63BE7B"/>
      </colorScale>
    </cfRule>
  </conditionalFormatting>
  <conditionalFormatting sqref="F24:L24">
    <cfRule type="colorScale" priority="14">
      <colorScale>
        <cfvo type="min"/>
        <cfvo type="percentile" val="50"/>
        <cfvo type="max"/>
        <color rgb="FFF8696B"/>
        <color rgb="FFFFEB84"/>
        <color rgb="FF63BE7B"/>
      </colorScale>
    </cfRule>
  </conditionalFormatting>
  <conditionalFormatting sqref="F25:L25">
    <cfRule type="colorScale" priority="10">
      <colorScale>
        <cfvo type="min"/>
        <cfvo type="percentile" val="50"/>
        <cfvo type="max"/>
        <color rgb="FFF8696B"/>
        <color rgb="FFFFEB84"/>
        <color rgb="FF63BE7B"/>
      </colorScale>
    </cfRule>
  </conditionalFormatting>
  <conditionalFormatting sqref="F26:L26">
    <cfRule type="colorScale" priority="5">
      <colorScale>
        <cfvo type="min"/>
        <cfvo type="percentile" val="50"/>
        <cfvo type="max"/>
        <color rgb="FFF8696B"/>
        <color rgb="FFFFEB84"/>
        <color rgb="FF63BE7B"/>
      </colorScale>
    </cfRule>
  </conditionalFormatting>
  <conditionalFormatting sqref="F27:L27">
    <cfRule type="colorScale" priority="4">
      <colorScale>
        <cfvo type="min"/>
        <cfvo type="percentile" val="50"/>
        <cfvo type="max"/>
        <color rgb="FFF8696B"/>
        <color rgb="FFFFEB84"/>
        <color rgb="FF63BE7B"/>
      </colorScale>
    </cfRule>
  </conditionalFormatting>
  <conditionalFormatting sqref="Z2:Z27">
    <cfRule type="containsText" dxfId="191" priority="448" operator="containsText" text="A">
      <formula>NOT(ISERROR(SEARCH("A",Z2)))</formula>
    </cfRule>
    <cfRule type="containsText" dxfId="190" priority="443" operator="containsText" text="D">
      <formula>NOT(ISERROR(SEARCH("D",Z2)))</formula>
    </cfRule>
    <cfRule type="containsText" dxfId="189" priority="444" operator="containsText" text="S">
      <formula>NOT(ISERROR(SEARCH("S",Z2)))</formula>
    </cfRule>
    <cfRule type="containsText" dxfId="188" priority="445" operator="containsText" text="F">
      <formula>NOT(ISERROR(SEARCH("F",Z2)))</formula>
    </cfRule>
    <cfRule type="containsText" dxfId="187" priority="446" operator="containsText" text="E">
      <formula>NOT(ISERROR(SEARCH("E",Z2)))</formula>
    </cfRule>
    <cfRule type="containsText" dxfId="186" priority="447" operator="containsText" text="B">
      <formula>NOT(ISERROR(SEARCH("B",Z2)))</formula>
    </cfRule>
  </conditionalFormatting>
  <conditionalFormatting sqref="AF2:AI27">
    <cfRule type="containsText" dxfId="185" priority="3" operator="containsText" text="A">
      <formula>NOT(ISERROR(SEARCH("A",AF2)))</formula>
    </cfRule>
    <cfRule type="containsText" dxfId="184" priority="2" operator="containsText" text="B">
      <formula>NOT(ISERROR(SEARCH("B",AF2)))</formula>
    </cfRule>
    <cfRule type="containsText" dxfId="183" priority="1" operator="containsText" text="E">
      <formula>NOT(ISERROR(SEARCH("E",AF2)))</formula>
    </cfRule>
  </conditionalFormatting>
  <dataValidations count="1">
    <dataValidation type="list" allowBlank="1" showInputMessage="1" showErrorMessage="1" sqref="AI2:AI27"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4:P25 M28:P29 M26:P26 M27:P2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36"/>
  <sheetViews>
    <sheetView zoomScaleNormal="100" workbookViewId="0">
      <pane xSplit="5" ySplit="1" topLeftCell="V10" activePane="bottomRight" state="frozen"/>
      <selection activeCell="E24" sqref="E24"/>
      <selection pane="topRight" activeCell="E24" sqref="E24"/>
      <selection pane="bottomLeft" activeCell="E24" sqref="E24"/>
      <selection pane="bottomRight" activeCell="AM40" sqref="AM40"/>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ht="15" customHeigh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ht="14" customHeigh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 t="shared" ref="N29:N34" si="5">SUM(F29:H29)</f>
        <v>34.700000000000003</v>
      </c>
      <c r="O29" s="22">
        <f t="shared" ref="O29:O34" si="6">SUM(I29:J29)</f>
        <v>24.1</v>
      </c>
      <c r="P29" s="22">
        <f t="shared" ref="P29:P34" si="7">SUM(K29:M29)</f>
        <v>35.6</v>
      </c>
      <c r="Q29" s="23">
        <f t="shared" ref="Q29:Q34" si="8">SUM(F29:J29)</f>
        <v>58.800000000000004</v>
      </c>
      <c r="R29" s="23">
        <f t="shared" ref="R29:R34" si="9">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 t="shared" si="5"/>
        <v>35.200000000000003</v>
      </c>
      <c r="O30" s="22">
        <f t="shared" si="6"/>
        <v>24.5</v>
      </c>
      <c r="P30" s="22">
        <f t="shared" si="7"/>
        <v>35.599999999999994</v>
      </c>
      <c r="Q30" s="23">
        <f t="shared" si="8"/>
        <v>59.7</v>
      </c>
      <c r="R30" s="23">
        <f t="shared" si="9"/>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 t="shared" si="5"/>
        <v>35.1</v>
      </c>
      <c r="O31" s="22">
        <f t="shared" si="6"/>
        <v>23.6</v>
      </c>
      <c r="P31" s="22">
        <f t="shared" si="7"/>
        <v>36</v>
      </c>
      <c r="Q31" s="23">
        <f t="shared" si="8"/>
        <v>58.699999999999996</v>
      </c>
      <c r="R31" s="23">
        <f t="shared" si="9"/>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 t="shared" si="5"/>
        <v>34.5</v>
      </c>
      <c r="O32" s="22">
        <f t="shared" si="6"/>
        <v>24.700000000000003</v>
      </c>
      <c r="P32" s="22">
        <f t="shared" si="7"/>
        <v>35.1</v>
      </c>
      <c r="Q32" s="23">
        <f t="shared" si="8"/>
        <v>59.2</v>
      </c>
      <c r="R32" s="23">
        <f t="shared" si="9"/>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 t="shared" si="5"/>
        <v>35.1</v>
      </c>
      <c r="O33" s="22">
        <f t="shared" si="6"/>
        <v>24.2</v>
      </c>
      <c r="P33" s="22">
        <f t="shared" si="7"/>
        <v>34.9</v>
      </c>
      <c r="Q33" s="23">
        <f t="shared" si="8"/>
        <v>59.300000000000004</v>
      </c>
      <c r="R33" s="23">
        <f t="shared" si="9"/>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row r="34" spans="1:39" s="5" customFormat="1">
      <c r="A34" s="6">
        <v>45598</v>
      </c>
      <c r="B34" s="17" t="s">
        <v>1373</v>
      </c>
      <c r="C34" s="8" t="s">
        <v>503</v>
      </c>
      <c r="D34" s="9">
        <v>6.6770833333333335E-2</v>
      </c>
      <c r="E34" s="8" t="s">
        <v>1980</v>
      </c>
      <c r="F34" s="10">
        <v>12.7</v>
      </c>
      <c r="G34" s="10">
        <v>11.4</v>
      </c>
      <c r="H34" s="10">
        <v>11.9</v>
      </c>
      <c r="I34" s="10">
        <v>12.3</v>
      </c>
      <c r="J34" s="10">
        <v>12.1</v>
      </c>
      <c r="K34" s="10">
        <v>12.1</v>
      </c>
      <c r="L34" s="10">
        <v>12</v>
      </c>
      <c r="M34" s="10">
        <v>12.4</v>
      </c>
      <c r="N34" s="22">
        <f t="shared" si="5"/>
        <v>36</v>
      </c>
      <c r="O34" s="22">
        <f t="shared" si="6"/>
        <v>24.4</v>
      </c>
      <c r="P34" s="22">
        <f t="shared" si="7"/>
        <v>36.5</v>
      </c>
      <c r="Q34" s="23">
        <f t="shared" si="8"/>
        <v>60.4</v>
      </c>
      <c r="R34" s="23">
        <f t="shared" si="9"/>
        <v>60.9</v>
      </c>
      <c r="S34" s="11" t="s">
        <v>170</v>
      </c>
      <c r="T34" s="11" t="s">
        <v>171</v>
      </c>
      <c r="U34" s="13" t="s">
        <v>196</v>
      </c>
      <c r="V34" s="13" t="s">
        <v>1690</v>
      </c>
      <c r="W34" s="13" t="s">
        <v>702</v>
      </c>
      <c r="X34" s="13" t="s">
        <v>181</v>
      </c>
      <c r="Y34" s="12">
        <v>11.9</v>
      </c>
      <c r="Z34" s="12">
        <v>10.7</v>
      </c>
      <c r="AA34" s="12">
        <v>9.9</v>
      </c>
      <c r="AB34" s="11" t="s">
        <v>183</v>
      </c>
      <c r="AC34" s="12">
        <v>1.5</v>
      </c>
      <c r="AD34" s="12" t="s">
        <v>313</v>
      </c>
      <c r="AE34" s="12">
        <v>0.9</v>
      </c>
      <c r="AF34" s="12">
        <v>0.6</v>
      </c>
      <c r="AG34" s="12"/>
      <c r="AH34" s="11" t="s">
        <v>316</v>
      </c>
      <c r="AI34" s="11" t="s">
        <v>315</v>
      </c>
      <c r="AJ34" s="11" t="s">
        <v>182</v>
      </c>
      <c r="AK34" s="8"/>
      <c r="AL34" s="8" t="s">
        <v>2007</v>
      </c>
      <c r="AM34" s="27" t="s">
        <v>2008</v>
      </c>
    </row>
    <row r="35" spans="1:39" s="5" customFormat="1">
      <c r="A35" s="6">
        <v>45605</v>
      </c>
      <c r="B35" s="18" t="s">
        <v>1373</v>
      </c>
      <c r="C35" s="8" t="s">
        <v>195</v>
      </c>
      <c r="D35" s="9">
        <v>6.6030092592592599E-2</v>
      </c>
      <c r="E35" s="8" t="s">
        <v>2044</v>
      </c>
      <c r="F35" s="10">
        <v>12.7</v>
      </c>
      <c r="G35" s="10">
        <v>11.2</v>
      </c>
      <c r="H35" s="10">
        <v>11.9</v>
      </c>
      <c r="I35" s="10">
        <v>12.9</v>
      </c>
      <c r="J35" s="10">
        <v>12.6</v>
      </c>
      <c r="K35" s="10">
        <v>11.8</v>
      </c>
      <c r="L35" s="10">
        <v>11</v>
      </c>
      <c r="M35" s="10">
        <v>11.4</v>
      </c>
      <c r="N35" s="22">
        <f>SUM(F35:H35)</f>
        <v>35.799999999999997</v>
      </c>
      <c r="O35" s="22">
        <f>SUM(I35:J35)</f>
        <v>25.5</v>
      </c>
      <c r="P35" s="22">
        <f>SUM(K35:M35)</f>
        <v>34.200000000000003</v>
      </c>
      <c r="Q35" s="23">
        <f>SUM(F35:J35)</f>
        <v>61.3</v>
      </c>
      <c r="R35" s="23">
        <f>SUM(I35:M35)</f>
        <v>59.699999999999996</v>
      </c>
      <c r="S35" s="11" t="s">
        <v>217</v>
      </c>
      <c r="T35" s="11" t="s">
        <v>213</v>
      </c>
      <c r="U35" s="13" t="s">
        <v>280</v>
      </c>
      <c r="V35" s="13" t="s">
        <v>280</v>
      </c>
      <c r="W35" s="13" t="s">
        <v>285</v>
      </c>
      <c r="X35" s="13" t="s">
        <v>181</v>
      </c>
      <c r="Y35" s="12">
        <v>10.7</v>
      </c>
      <c r="Z35" s="12">
        <v>8.3000000000000007</v>
      </c>
      <c r="AA35" s="12">
        <v>11.1</v>
      </c>
      <c r="AB35" s="11" t="s">
        <v>136</v>
      </c>
      <c r="AC35" s="12">
        <v>0.1</v>
      </c>
      <c r="AD35" s="12">
        <v>-0.5</v>
      </c>
      <c r="AE35" s="12">
        <v>0.9</v>
      </c>
      <c r="AF35" s="12">
        <v>-1.3</v>
      </c>
      <c r="AG35" s="12"/>
      <c r="AH35" s="11" t="s">
        <v>318</v>
      </c>
      <c r="AI35" s="11" t="s">
        <v>315</v>
      </c>
      <c r="AJ35" s="11" t="s">
        <v>182</v>
      </c>
      <c r="AK35" s="8"/>
      <c r="AL35" s="8" t="s">
        <v>2074</v>
      </c>
      <c r="AM35" s="27" t="s">
        <v>2075</v>
      </c>
    </row>
    <row r="36" spans="1:39" s="5" customFormat="1">
      <c r="A36" s="6">
        <v>45606</v>
      </c>
      <c r="B36" s="18" t="s">
        <v>1585</v>
      </c>
      <c r="C36" s="8" t="s">
        <v>195</v>
      </c>
      <c r="D36" s="9">
        <v>6.4687499999999995E-2</v>
      </c>
      <c r="E36" s="8" t="s">
        <v>2054</v>
      </c>
      <c r="F36" s="10">
        <v>12.3</v>
      </c>
      <c r="G36" s="10">
        <v>10.5</v>
      </c>
      <c r="H36" s="10">
        <v>11.2</v>
      </c>
      <c r="I36" s="10">
        <v>12.4</v>
      </c>
      <c r="J36" s="10">
        <v>12.4</v>
      </c>
      <c r="K36" s="10">
        <v>12</v>
      </c>
      <c r="L36" s="10">
        <v>11.4</v>
      </c>
      <c r="M36" s="10">
        <v>11.7</v>
      </c>
      <c r="N36" s="22">
        <f>SUM(F36:H36)</f>
        <v>34</v>
      </c>
      <c r="O36" s="22">
        <f>SUM(I36:J36)</f>
        <v>24.8</v>
      </c>
      <c r="P36" s="22">
        <f>SUM(K36:M36)</f>
        <v>35.099999999999994</v>
      </c>
      <c r="Q36" s="23">
        <f>SUM(F36:J36)</f>
        <v>58.8</v>
      </c>
      <c r="R36" s="23">
        <f>SUM(I36:M36)</f>
        <v>59.899999999999991</v>
      </c>
      <c r="S36" s="11" t="s">
        <v>172</v>
      </c>
      <c r="T36" s="11" t="s">
        <v>197</v>
      </c>
      <c r="U36" s="13" t="s">
        <v>196</v>
      </c>
      <c r="V36" s="13" t="s">
        <v>280</v>
      </c>
      <c r="W36" s="13" t="s">
        <v>273</v>
      </c>
      <c r="X36" s="13" t="s">
        <v>181</v>
      </c>
      <c r="Y36" s="12">
        <v>7.9</v>
      </c>
      <c r="Z36" s="12">
        <v>6.8</v>
      </c>
      <c r="AA36" s="12">
        <v>11.1</v>
      </c>
      <c r="AB36" s="11" t="s">
        <v>136</v>
      </c>
      <c r="AC36" s="12">
        <v>-1.2</v>
      </c>
      <c r="AD36" s="12" t="s">
        <v>313</v>
      </c>
      <c r="AE36" s="12">
        <v>0.1</v>
      </c>
      <c r="AF36" s="12">
        <v>-1.3</v>
      </c>
      <c r="AG36" s="12"/>
      <c r="AH36" s="11" t="s">
        <v>315</v>
      </c>
      <c r="AI36" s="11" t="s">
        <v>320</v>
      </c>
      <c r="AJ36" s="11" t="s">
        <v>182</v>
      </c>
      <c r="AK36" s="8"/>
      <c r="AL36" s="8" t="s">
        <v>2102</v>
      </c>
      <c r="AM36" s="27" t="s">
        <v>2103</v>
      </c>
    </row>
  </sheetData>
  <autoFilter ref="A1:AL2" xr:uid="{00000000-0009-0000-0000-000003000000}"/>
  <phoneticPr fontId="12"/>
  <conditionalFormatting sqref="F2:M2">
    <cfRule type="colorScale" priority="194">
      <colorScale>
        <cfvo type="min"/>
        <cfvo type="percentile" val="50"/>
        <cfvo type="max"/>
        <color rgb="FFF8696B"/>
        <color rgb="FFFFEB84"/>
        <color rgb="FF63BE7B"/>
      </colorScale>
    </cfRule>
  </conditionalFormatting>
  <conditionalFormatting sqref="F3:M4">
    <cfRule type="colorScale" priority="114">
      <colorScale>
        <cfvo type="min"/>
        <cfvo type="percentile" val="50"/>
        <cfvo type="max"/>
        <color rgb="FFF8696B"/>
        <color rgb="FFFFEB84"/>
        <color rgb="FF63BE7B"/>
      </colorScale>
    </cfRule>
  </conditionalFormatting>
  <conditionalFormatting sqref="F5:M5">
    <cfRule type="colorScale" priority="110">
      <colorScale>
        <cfvo type="min"/>
        <cfvo type="percentile" val="50"/>
        <cfvo type="max"/>
        <color rgb="FFF8696B"/>
        <color rgb="FFFFEB84"/>
        <color rgb="FF63BE7B"/>
      </colorScale>
    </cfRule>
  </conditionalFormatting>
  <conditionalFormatting sqref="F6:M6">
    <cfRule type="colorScale" priority="106">
      <colorScale>
        <cfvo type="min"/>
        <cfvo type="percentile" val="50"/>
        <cfvo type="max"/>
        <color rgb="FFF8696B"/>
        <color rgb="FFFFEB84"/>
        <color rgb="FF63BE7B"/>
      </colorScale>
    </cfRule>
  </conditionalFormatting>
  <conditionalFormatting sqref="F7:M8">
    <cfRule type="colorScale" priority="102">
      <colorScale>
        <cfvo type="min"/>
        <cfvo type="percentile" val="50"/>
        <cfvo type="max"/>
        <color rgb="FFF8696B"/>
        <color rgb="FFFFEB84"/>
        <color rgb="FF63BE7B"/>
      </colorScale>
    </cfRule>
  </conditionalFormatting>
  <conditionalFormatting sqref="F9:M10">
    <cfRule type="colorScale" priority="83">
      <colorScale>
        <cfvo type="min"/>
        <cfvo type="percentile" val="50"/>
        <cfvo type="max"/>
        <color rgb="FFF8696B"/>
        <color rgb="FFFFEB84"/>
        <color rgb="FF63BE7B"/>
      </colorScale>
    </cfRule>
  </conditionalFormatting>
  <conditionalFormatting sqref="F11:M12">
    <cfRule type="colorScale" priority="2178">
      <colorScale>
        <cfvo type="min"/>
        <cfvo type="percentile" val="50"/>
        <cfvo type="max"/>
        <color rgb="FFF8696B"/>
        <color rgb="FFFFEB84"/>
        <color rgb="FF63BE7B"/>
      </colorScale>
    </cfRule>
  </conditionalFormatting>
  <conditionalFormatting sqref="F13:M13">
    <cfRule type="colorScale" priority="72">
      <colorScale>
        <cfvo type="min"/>
        <cfvo type="percentile" val="50"/>
        <cfvo type="max"/>
        <color rgb="FFF8696B"/>
        <color rgb="FFFFEB84"/>
        <color rgb="FF63BE7B"/>
      </colorScale>
    </cfRule>
  </conditionalFormatting>
  <conditionalFormatting sqref="F14:M14">
    <cfRule type="colorScale" priority="68">
      <colorScale>
        <cfvo type="min"/>
        <cfvo type="percentile" val="50"/>
        <cfvo type="max"/>
        <color rgb="FFF8696B"/>
        <color rgb="FFFFEB84"/>
        <color rgb="FF63BE7B"/>
      </colorScale>
    </cfRule>
  </conditionalFormatting>
  <conditionalFormatting sqref="F15:M15">
    <cfRule type="colorScale" priority="64">
      <colorScale>
        <cfvo type="min"/>
        <cfvo type="percentile" val="50"/>
        <cfvo type="max"/>
        <color rgb="FFF8696B"/>
        <color rgb="FFFFEB84"/>
        <color rgb="FF63BE7B"/>
      </colorScale>
    </cfRule>
  </conditionalFormatting>
  <conditionalFormatting sqref="F16:M16">
    <cfRule type="colorScale" priority="60">
      <colorScale>
        <cfvo type="min"/>
        <cfvo type="percentile" val="50"/>
        <cfvo type="max"/>
        <color rgb="FFF8696B"/>
        <color rgb="FFFFEB84"/>
        <color rgb="FF63BE7B"/>
      </colorScale>
    </cfRule>
  </conditionalFormatting>
  <conditionalFormatting sqref="F17:M17">
    <cfRule type="colorScale" priority="56">
      <colorScale>
        <cfvo type="min"/>
        <cfvo type="percentile" val="50"/>
        <cfvo type="max"/>
        <color rgb="FFF8696B"/>
        <color rgb="FFFFEB84"/>
        <color rgb="FF63BE7B"/>
      </colorScale>
    </cfRule>
  </conditionalFormatting>
  <conditionalFormatting sqref="F18:M19">
    <cfRule type="colorScale" priority="52">
      <colorScale>
        <cfvo type="min"/>
        <cfvo type="percentile" val="50"/>
        <cfvo type="max"/>
        <color rgb="FFF8696B"/>
        <color rgb="FFFFEB84"/>
        <color rgb="FF63BE7B"/>
      </colorScale>
    </cfRule>
  </conditionalFormatting>
  <conditionalFormatting sqref="F20:M20">
    <cfRule type="colorScale" priority="48">
      <colorScale>
        <cfvo type="min"/>
        <cfvo type="percentile" val="50"/>
        <cfvo type="max"/>
        <color rgb="FFF8696B"/>
        <color rgb="FFFFEB84"/>
        <color rgb="FF63BE7B"/>
      </colorScale>
    </cfRule>
  </conditionalFormatting>
  <conditionalFormatting sqref="F21:M22">
    <cfRule type="colorScale" priority="44">
      <colorScale>
        <cfvo type="min"/>
        <cfvo type="percentile" val="50"/>
        <cfvo type="max"/>
        <color rgb="FFF8696B"/>
        <color rgb="FFFFEB84"/>
        <color rgb="FF63BE7B"/>
      </colorScale>
    </cfRule>
  </conditionalFormatting>
  <conditionalFormatting sqref="F23:M24">
    <cfRule type="colorScale" priority="40">
      <colorScale>
        <cfvo type="min"/>
        <cfvo type="percentile" val="50"/>
        <cfvo type="max"/>
        <color rgb="FFF8696B"/>
        <color rgb="FFFFEB84"/>
        <color rgb="FF63BE7B"/>
      </colorScale>
    </cfRule>
  </conditionalFormatting>
  <conditionalFormatting sqref="F25:M25">
    <cfRule type="colorScale" priority="36">
      <colorScale>
        <cfvo type="min"/>
        <cfvo type="percentile" val="50"/>
        <cfvo type="max"/>
        <color rgb="FFF8696B"/>
        <color rgb="FFFFEB84"/>
        <color rgb="FF63BE7B"/>
      </colorScale>
    </cfRule>
  </conditionalFormatting>
  <conditionalFormatting sqref="F26:M27">
    <cfRule type="colorScale" priority="32">
      <colorScale>
        <cfvo type="min"/>
        <cfvo type="percentile" val="50"/>
        <cfvo type="max"/>
        <color rgb="FFF8696B"/>
        <color rgb="FFFFEB84"/>
        <color rgb="FF63BE7B"/>
      </colorScale>
    </cfRule>
  </conditionalFormatting>
  <conditionalFormatting sqref="F28:M28">
    <cfRule type="colorScale" priority="28">
      <colorScale>
        <cfvo type="min"/>
        <cfvo type="percentile" val="50"/>
        <cfvo type="max"/>
        <color rgb="FFF8696B"/>
        <color rgb="FFFFEB84"/>
        <color rgb="FF63BE7B"/>
      </colorScale>
    </cfRule>
  </conditionalFormatting>
  <conditionalFormatting sqref="F29:M29">
    <cfRule type="colorScale" priority="24">
      <colorScale>
        <cfvo type="min"/>
        <cfvo type="percentile" val="50"/>
        <cfvo type="max"/>
        <color rgb="FFF8696B"/>
        <color rgb="FFFFEB84"/>
        <color rgb="FF63BE7B"/>
      </colorScale>
    </cfRule>
  </conditionalFormatting>
  <conditionalFormatting sqref="F30:M31">
    <cfRule type="colorScale" priority="20">
      <colorScale>
        <cfvo type="min"/>
        <cfvo type="percentile" val="50"/>
        <cfvo type="max"/>
        <color rgb="FFF8696B"/>
        <color rgb="FFFFEB84"/>
        <color rgb="FF63BE7B"/>
      </colorScale>
    </cfRule>
  </conditionalFormatting>
  <conditionalFormatting sqref="F32:M32">
    <cfRule type="colorScale" priority="16">
      <colorScale>
        <cfvo type="min"/>
        <cfvo type="percentile" val="50"/>
        <cfvo type="max"/>
        <color rgb="FFF8696B"/>
        <color rgb="FFFFEB84"/>
        <color rgb="FF63BE7B"/>
      </colorScale>
    </cfRule>
  </conditionalFormatting>
  <conditionalFormatting sqref="F33:M33">
    <cfRule type="colorScale" priority="12">
      <colorScale>
        <cfvo type="min"/>
        <cfvo type="percentile" val="50"/>
        <cfvo type="max"/>
        <color rgb="FFF8696B"/>
        <color rgb="FFFFEB84"/>
        <color rgb="FF63BE7B"/>
      </colorScale>
    </cfRule>
  </conditionalFormatting>
  <conditionalFormatting sqref="F34:M34">
    <cfRule type="colorScale" priority="8">
      <colorScale>
        <cfvo type="min"/>
        <cfvo type="percentile" val="50"/>
        <cfvo type="max"/>
        <color rgb="FFF8696B"/>
        <color rgb="FFFFEB84"/>
        <color rgb="FF63BE7B"/>
      </colorScale>
    </cfRule>
  </conditionalFormatting>
  <conditionalFormatting sqref="F35:M36">
    <cfRule type="colorScale" priority="4">
      <colorScale>
        <cfvo type="min"/>
        <cfvo type="percentile" val="50"/>
        <cfvo type="max"/>
        <color rgb="FFF8696B"/>
        <color rgb="FFFFEB84"/>
        <color rgb="FF63BE7B"/>
      </colorScale>
    </cfRule>
  </conditionalFormatting>
  <conditionalFormatting sqref="AB2:AB36">
    <cfRule type="containsText" dxfId="182" priority="84" operator="containsText" text="D">
      <formula>NOT(ISERROR(SEARCH("D",AB2)))</formula>
    </cfRule>
    <cfRule type="containsText" dxfId="181" priority="85" operator="containsText" text="S">
      <formula>NOT(ISERROR(SEARCH("S",AB2)))</formula>
    </cfRule>
    <cfRule type="containsText" dxfId="180" priority="86" operator="containsText" text="F">
      <formula>NOT(ISERROR(SEARCH("F",AB2)))</formula>
    </cfRule>
    <cfRule type="containsText" dxfId="179" priority="87" operator="containsText" text="E">
      <formula>NOT(ISERROR(SEARCH("E",AB2)))</formula>
    </cfRule>
    <cfRule type="containsText" dxfId="178" priority="88" operator="containsText" text="B">
      <formula>NOT(ISERROR(SEARCH("B",AB2)))</formula>
    </cfRule>
    <cfRule type="containsText" dxfId="177" priority="89" operator="containsText" text="A">
      <formula>NOT(ISERROR(SEARCH("A",AB2)))</formula>
    </cfRule>
  </conditionalFormatting>
  <conditionalFormatting sqref="AH2:AK36">
    <cfRule type="containsText" dxfId="176" priority="3" operator="containsText" text="A">
      <formula>NOT(ISERROR(SEARCH("A",AH2)))</formula>
    </cfRule>
    <cfRule type="containsText" dxfId="175" priority="2" operator="containsText" text="B">
      <formula>NOT(ISERROR(SEARCH("B",AH2)))</formula>
    </cfRule>
    <cfRule type="containsText" dxfId="174" priority="1" operator="containsText" text="E">
      <formula>NOT(ISERROR(SEARCH("E",AH2)))</formula>
    </cfRule>
  </conditionalFormatting>
  <dataValidations count="1">
    <dataValidation type="list" allowBlank="1" showInputMessage="1" showErrorMessage="1" sqref="AK2:AK36"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2:R33 N34:R34 N38:R38 N37:R37 N35:R36 N39:R3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7"/>
  <sheetViews>
    <sheetView zoomScaleNormal="100" workbookViewId="0">
      <pane xSplit="5" ySplit="1" topLeftCell="V2" activePane="bottomRight" state="frozen"/>
      <selection activeCell="E24" sqref="E24"/>
      <selection pane="topRight" activeCell="E24" sqref="E24"/>
      <selection pane="bottomLeft" activeCell="E24" sqref="E24"/>
      <selection pane="bottomRight" activeCell="AB28" sqref="AB2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row r="26" spans="1:39" s="5" customFormat="1">
      <c r="A26" s="6">
        <v>45599</v>
      </c>
      <c r="B26" s="18" t="s">
        <v>139</v>
      </c>
      <c r="C26" s="8" t="s">
        <v>492</v>
      </c>
      <c r="D26" s="9">
        <v>6.4652777777777781E-2</v>
      </c>
      <c r="E26" s="8" t="s">
        <v>1996</v>
      </c>
      <c r="F26" s="10">
        <v>12</v>
      </c>
      <c r="G26" s="10">
        <v>10.8</v>
      </c>
      <c r="H26" s="10">
        <v>11.4</v>
      </c>
      <c r="I26" s="10">
        <v>11.8</v>
      </c>
      <c r="J26" s="10">
        <v>11.7</v>
      </c>
      <c r="K26" s="10">
        <v>11.6</v>
      </c>
      <c r="L26" s="10">
        <v>12.1</v>
      </c>
      <c r="M26" s="10">
        <v>12.2</v>
      </c>
      <c r="N26" s="22">
        <f>SUM(F26:H26)</f>
        <v>34.200000000000003</v>
      </c>
      <c r="O26" s="22">
        <f>SUM(I26:J26)</f>
        <v>23.5</v>
      </c>
      <c r="P26" s="22">
        <f>SUM(K26:M26)</f>
        <v>35.9</v>
      </c>
      <c r="Q26" s="23">
        <f>SUM(F26:J26)</f>
        <v>57.7</v>
      </c>
      <c r="R26" s="23">
        <f>SUM(I26:M26)</f>
        <v>59.400000000000006</v>
      </c>
      <c r="S26" s="11" t="s">
        <v>172</v>
      </c>
      <c r="T26" s="11" t="s">
        <v>244</v>
      </c>
      <c r="U26" s="13" t="s">
        <v>766</v>
      </c>
      <c r="V26" s="13" t="s">
        <v>298</v>
      </c>
      <c r="W26" s="13" t="s">
        <v>243</v>
      </c>
      <c r="X26" s="13" t="s">
        <v>181</v>
      </c>
      <c r="Y26" s="12">
        <v>11.1</v>
      </c>
      <c r="Z26" s="12">
        <v>11.5</v>
      </c>
      <c r="AA26" s="12">
        <v>9.9</v>
      </c>
      <c r="AB26" s="11" t="s">
        <v>181</v>
      </c>
      <c r="AC26" s="12">
        <v>-0.9</v>
      </c>
      <c r="AD26" s="12" t="s">
        <v>313</v>
      </c>
      <c r="AE26" s="12">
        <v>-0.1</v>
      </c>
      <c r="AF26" s="12">
        <v>-0.8</v>
      </c>
      <c r="AG26" s="12"/>
      <c r="AH26" s="11" t="s">
        <v>315</v>
      </c>
      <c r="AI26" s="11" t="s">
        <v>315</v>
      </c>
      <c r="AJ26" s="11" t="s">
        <v>182</v>
      </c>
      <c r="AK26" s="8"/>
      <c r="AL26" s="8" t="s">
        <v>2037</v>
      </c>
      <c r="AM26" s="27" t="s">
        <v>2038</v>
      </c>
    </row>
    <row r="27" spans="1:39" s="5" customFormat="1">
      <c r="A27" s="6">
        <v>45605</v>
      </c>
      <c r="B27" s="18" t="s">
        <v>1744</v>
      </c>
      <c r="C27" s="8" t="s">
        <v>195</v>
      </c>
      <c r="D27" s="9">
        <v>6.535879629629629E-2</v>
      </c>
      <c r="E27" s="8" t="s">
        <v>1686</v>
      </c>
      <c r="F27" s="10">
        <v>12.4</v>
      </c>
      <c r="G27" s="10">
        <v>11.3</v>
      </c>
      <c r="H27" s="10">
        <v>12.3</v>
      </c>
      <c r="I27" s="10">
        <v>12.6</v>
      </c>
      <c r="J27" s="10">
        <v>12</v>
      </c>
      <c r="K27" s="10">
        <v>11.5</v>
      </c>
      <c r="L27" s="10">
        <v>11.2</v>
      </c>
      <c r="M27" s="10">
        <v>11.4</v>
      </c>
      <c r="N27" s="22">
        <f>SUM(F27:H27)</f>
        <v>36</v>
      </c>
      <c r="O27" s="22">
        <f>SUM(I27:J27)</f>
        <v>24.6</v>
      </c>
      <c r="P27" s="22">
        <f>SUM(K27:M27)</f>
        <v>34.1</v>
      </c>
      <c r="Q27" s="23">
        <f>SUM(F27:J27)</f>
        <v>60.6</v>
      </c>
      <c r="R27" s="23">
        <f>SUM(I27:M27)</f>
        <v>58.699999999999996</v>
      </c>
      <c r="S27" s="11" t="s">
        <v>217</v>
      </c>
      <c r="T27" s="11" t="s">
        <v>400</v>
      </c>
      <c r="U27" s="13" t="s">
        <v>273</v>
      </c>
      <c r="V27" s="13" t="s">
        <v>278</v>
      </c>
      <c r="W27" s="13" t="s">
        <v>260</v>
      </c>
      <c r="X27" s="13" t="s">
        <v>181</v>
      </c>
      <c r="Y27" s="12">
        <v>10.7</v>
      </c>
      <c r="Z27" s="12">
        <v>8.3000000000000007</v>
      </c>
      <c r="AA27" s="12">
        <v>11.1</v>
      </c>
      <c r="AB27" s="11" t="s">
        <v>136</v>
      </c>
      <c r="AC27" s="12">
        <v>0.6</v>
      </c>
      <c r="AD27" s="12">
        <v>-0.6</v>
      </c>
      <c r="AE27" s="12">
        <v>1.3</v>
      </c>
      <c r="AF27" s="12">
        <v>-1.3</v>
      </c>
      <c r="AG27" s="12"/>
      <c r="AH27" s="11" t="s">
        <v>318</v>
      </c>
      <c r="AI27" s="11" t="s">
        <v>314</v>
      </c>
      <c r="AJ27" s="11" t="s">
        <v>276</v>
      </c>
      <c r="AK27" s="8"/>
      <c r="AL27" s="8"/>
      <c r="AM27" s="27"/>
    </row>
  </sheetData>
  <autoFilter ref="A1:AL3" xr:uid="{00000000-0009-0000-0000-000003000000}"/>
  <phoneticPr fontId="12"/>
  <conditionalFormatting sqref="F2:M2">
    <cfRule type="colorScale" priority="1786">
      <colorScale>
        <cfvo type="min"/>
        <cfvo type="percentile" val="50"/>
        <cfvo type="max"/>
        <color rgb="FFF8696B"/>
        <color rgb="FFFFEB84"/>
        <color rgb="FF63BE7B"/>
      </colorScale>
    </cfRule>
  </conditionalFormatting>
  <conditionalFormatting sqref="F3:M3">
    <cfRule type="colorScale" priority="128">
      <colorScale>
        <cfvo type="min"/>
        <cfvo type="percentile" val="50"/>
        <cfvo type="max"/>
        <color rgb="FFF8696B"/>
        <color rgb="FFFFEB84"/>
        <color rgb="FF63BE7B"/>
      </colorScale>
    </cfRule>
  </conditionalFormatting>
  <conditionalFormatting sqref="F4:M4">
    <cfRule type="colorScale" priority="124">
      <colorScale>
        <cfvo type="min"/>
        <cfvo type="percentile" val="50"/>
        <cfvo type="max"/>
        <color rgb="FFF8696B"/>
        <color rgb="FFFFEB84"/>
        <color rgb="FF63BE7B"/>
      </colorScale>
    </cfRule>
  </conditionalFormatting>
  <conditionalFormatting sqref="F5:M5">
    <cfRule type="colorScale" priority="79">
      <colorScale>
        <cfvo type="min"/>
        <cfvo type="percentile" val="50"/>
        <cfvo type="max"/>
        <color rgb="FFF8696B"/>
        <color rgb="FFFFEB84"/>
        <color rgb="FF63BE7B"/>
      </colorScale>
    </cfRule>
  </conditionalFormatting>
  <conditionalFormatting sqref="F6:M6">
    <cfRule type="colorScale" priority="75">
      <colorScale>
        <cfvo type="min"/>
        <cfvo type="percentile" val="50"/>
        <cfvo type="max"/>
        <color rgb="FFF8696B"/>
        <color rgb="FFFFEB84"/>
        <color rgb="FF63BE7B"/>
      </colorScale>
    </cfRule>
  </conditionalFormatting>
  <conditionalFormatting sqref="F7:M7">
    <cfRule type="colorScale" priority="71">
      <colorScale>
        <cfvo type="min"/>
        <cfvo type="percentile" val="50"/>
        <cfvo type="max"/>
        <color rgb="FFF8696B"/>
        <color rgb="FFFFEB84"/>
        <color rgb="FF63BE7B"/>
      </colorScale>
    </cfRule>
  </conditionalFormatting>
  <conditionalFormatting sqref="F8:M8">
    <cfRule type="colorScale" priority="58">
      <colorScale>
        <cfvo type="min"/>
        <cfvo type="percentile" val="50"/>
        <cfvo type="max"/>
        <color rgb="FFF8696B"/>
        <color rgb="FFFFEB84"/>
        <color rgb="FF63BE7B"/>
      </colorScale>
    </cfRule>
  </conditionalFormatting>
  <conditionalFormatting sqref="F9:M9">
    <cfRule type="colorScale" priority="52">
      <colorScale>
        <cfvo type="min"/>
        <cfvo type="percentile" val="50"/>
        <cfvo type="max"/>
        <color rgb="FFF8696B"/>
        <color rgb="FFFFEB84"/>
        <color rgb="FF63BE7B"/>
      </colorScale>
    </cfRule>
  </conditionalFormatting>
  <conditionalFormatting sqref="F10:M10">
    <cfRule type="colorScale" priority="54">
      <colorScale>
        <cfvo type="min"/>
        <cfvo type="percentile" val="50"/>
        <cfvo type="max"/>
        <color rgb="FFF8696B"/>
        <color rgb="FFFFEB84"/>
        <color rgb="FF63BE7B"/>
      </colorScale>
    </cfRule>
  </conditionalFormatting>
  <conditionalFormatting sqref="F11:M12">
    <cfRule type="colorScale" priority="45">
      <colorScale>
        <cfvo type="min"/>
        <cfvo type="percentile" val="50"/>
        <cfvo type="max"/>
        <color rgb="FFF8696B"/>
        <color rgb="FFFFEB84"/>
        <color rgb="FF63BE7B"/>
      </colorScale>
    </cfRule>
  </conditionalFormatting>
  <conditionalFormatting sqref="F13:M13">
    <cfRule type="colorScale" priority="41">
      <colorScale>
        <cfvo type="min"/>
        <cfvo type="percentile" val="50"/>
        <cfvo type="max"/>
        <color rgb="FFF8696B"/>
        <color rgb="FFFFEB84"/>
        <color rgb="FF63BE7B"/>
      </colorScale>
    </cfRule>
  </conditionalFormatting>
  <conditionalFormatting sqref="F14:M14">
    <cfRule type="colorScale" priority="37">
      <colorScale>
        <cfvo type="min"/>
        <cfvo type="percentile" val="50"/>
        <cfvo type="max"/>
        <color rgb="FFF8696B"/>
        <color rgb="FFFFEB84"/>
        <color rgb="FF63BE7B"/>
      </colorScale>
    </cfRule>
  </conditionalFormatting>
  <conditionalFormatting sqref="F15:M16">
    <cfRule type="colorScale" priority="33">
      <colorScale>
        <cfvo type="min"/>
        <cfvo type="percentile" val="50"/>
        <cfvo type="max"/>
        <color rgb="FFF8696B"/>
        <color rgb="FFFFEB84"/>
        <color rgb="FF63BE7B"/>
      </colorScale>
    </cfRule>
  </conditionalFormatting>
  <conditionalFormatting sqref="F17:M17">
    <cfRule type="colorScale" priority="29">
      <colorScale>
        <cfvo type="min"/>
        <cfvo type="percentile" val="50"/>
        <cfvo type="max"/>
        <color rgb="FFF8696B"/>
        <color rgb="FFFFEB84"/>
        <color rgb="FF63BE7B"/>
      </colorScale>
    </cfRule>
  </conditionalFormatting>
  <conditionalFormatting sqref="F18:M18">
    <cfRule type="colorScale" priority="25">
      <colorScale>
        <cfvo type="min"/>
        <cfvo type="percentile" val="50"/>
        <cfvo type="max"/>
        <color rgb="FFF8696B"/>
        <color rgb="FFFFEB84"/>
        <color rgb="FF63BE7B"/>
      </colorScale>
    </cfRule>
  </conditionalFormatting>
  <conditionalFormatting sqref="F19:M20">
    <cfRule type="colorScale" priority="21">
      <colorScale>
        <cfvo type="min"/>
        <cfvo type="percentile" val="50"/>
        <cfvo type="max"/>
        <color rgb="FFF8696B"/>
        <color rgb="FFFFEB84"/>
        <color rgb="FF63BE7B"/>
      </colorScale>
    </cfRule>
  </conditionalFormatting>
  <conditionalFormatting sqref="F21:M22">
    <cfRule type="colorScale" priority="17">
      <colorScale>
        <cfvo type="min"/>
        <cfvo type="percentile" val="50"/>
        <cfvo type="max"/>
        <color rgb="FFF8696B"/>
        <color rgb="FFFFEB84"/>
        <color rgb="FF63BE7B"/>
      </colorScale>
    </cfRule>
  </conditionalFormatting>
  <conditionalFormatting sqref="F23:M23">
    <cfRule type="colorScale" priority="13">
      <colorScale>
        <cfvo type="min"/>
        <cfvo type="percentile" val="50"/>
        <cfvo type="max"/>
        <color rgb="FFF8696B"/>
        <color rgb="FFFFEB84"/>
        <color rgb="FF63BE7B"/>
      </colorScale>
    </cfRule>
  </conditionalFormatting>
  <conditionalFormatting sqref="F24:M25">
    <cfRule type="colorScale" priority="9">
      <colorScale>
        <cfvo type="min"/>
        <cfvo type="percentile" val="50"/>
        <cfvo type="max"/>
        <color rgb="FFF8696B"/>
        <color rgb="FFFFEB84"/>
        <color rgb="FF63BE7B"/>
      </colorScale>
    </cfRule>
  </conditionalFormatting>
  <conditionalFormatting sqref="F26:M26">
    <cfRule type="colorScale" priority="5">
      <colorScale>
        <cfvo type="min"/>
        <cfvo type="percentile" val="50"/>
        <cfvo type="max"/>
        <color rgb="FFF8696B"/>
        <color rgb="FFFFEB84"/>
        <color rgb="FF63BE7B"/>
      </colorScale>
    </cfRule>
  </conditionalFormatting>
  <conditionalFormatting sqref="F27:M27">
    <cfRule type="colorScale" priority="1">
      <colorScale>
        <cfvo type="min"/>
        <cfvo type="percentile" val="50"/>
        <cfvo type="max"/>
        <color rgb="FFF8696B"/>
        <color rgb="FFFFEB84"/>
        <color rgb="FF63BE7B"/>
      </colorScale>
    </cfRule>
  </conditionalFormatting>
  <conditionalFormatting sqref="AB2:AB27">
    <cfRule type="containsText" dxfId="173" priority="62" operator="containsText" text="D">
      <formula>NOT(ISERROR(SEARCH("D",AB2)))</formula>
    </cfRule>
    <cfRule type="containsText" dxfId="172" priority="63" operator="containsText" text="S">
      <formula>NOT(ISERROR(SEARCH("S",AB2)))</formula>
    </cfRule>
    <cfRule type="containsText" dxfId="171" priority="64" operator="containsText" text="F">
      <formula>NOT(ISERROR(SEARCH("F",AB2)))</formula>
    </cfRule>
    <cfRule type="containsText" dxfId="170" priority="65" operator="containsText" text="E">
      <formula>NOT(ISERROR(SEARCH("E",AB2)))</formula>
    </cfRule>
    <cfRule type="containsText" dxfId="169" priority="66" operator="containsText" text="B">
      <formula>NOT(ISERROR(SEARCH("B",AB2)))</formula>
    </cfRule>
    <cfRule type="containsText" dxfId="168" priority="67" operator="containsText" text="A">
      <formula>NOT(ISERROR(SEARCH("A",AB2)))</formula>
    </cfRule>
  </conditionalFormatting>
  <conditionalFormatting sqref="AH2:AK27">
    <cfRule type="containsText" dxfId="167" priority="4" operator="containsText" text="A">
      <formula>NOT(ISERROR(SEARCH("A",AH2)))</formula>
    </cfRule>
    <cfRule type="containsText" dxfId="166" priority="3" operator="containsText" text="B">
      <formula>NOT(ISERROR(SEARCH("B",AH2)))</formula>
    </cfRule>
    <cfRule type="containsText" dxfId="165" priority="2" operator="containsText" text="E">
      <formula>NOT(ISERROR(SEARCH("E",AH2)))</formula>
    </cfRule>
  </conditionalFormatting>
  <dataValidations count="1">
    <dataValidation type="list" allowBlank="1" showInputMessage="1" showErrorMessage="1" sqref="AK2:AK27"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5 N28:R28 N26:R26 N29:R2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43"/>
  <sheetViews>
    <sheetView workbookViewId="0">
      <pane xSplit="5" ySplit="1" topLeftCell="AG17" activePane="bottomRight" state="frozen"/>
      <selection activeCell="E24" sqref="E24"/>
      <selection pane="topRight" activeCell="E24" sqref="E24"/>
      <selection pane="bottomLeft" activeCell="E24" sqref="E24"/>
      <selection pane="bottomRight" activeCell="AN49" sqref="AN49"/>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SUM(F39:H39)</f>
        <v>37.200000000000003</v>
      </c>
      <c r="P39" s="22">
        <f>SUM(I39:K39)</f>
        <v>37.200000000000003</v>
      </c>
      <c r="Q39" s="22">
        <f>SUM(L39:N39)</f>
        <v>33.700000000000003</v>
      </c>
      <c r="R39" s="23">
        <f>SUM(F39:J39)</f>
        <v>62.400000000000006</v>
      </c>
      <c r="S39" s="23">
        <f>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SUM(F40:H40)</f>
        <v>34.599999999999994</v>
      </c>
      <c r="P40" s="22">
        <f>SUM(I40:K40)</f>
        <v>35.1</v>
      </c>
      <c r="Q40" s="22">
        <f>SUM(L40:N40)</f>
        <v>35.1</v>
      </c>
      <c r="R40" s="23">
        <f>SUM(F40:J40)</f>
        <v>58.099999999999994</v>
      </c>
      <c r="S40" s="23">
        <f>SUM(J40:N40)</f>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row r="41" spans="1:40" s="5" customFormat="1">
      <c r="A41" s="6">
        <v>45598</v>
      </c>
      <c r="B41" s="18" t="s">
        <v>1585</v>
      </c>
      <c r="C41" s="42" t="s">
        <v>498</v>
      </c>
      <c r="D41" s="9">
        <v>7.5069444444444439E-2</v>
      </c>
      <c r="E41" s="8" t="s">
        <v>1978</v>
      </c>
      <c r="F41" s="10">
        <v>12.6</v>
      </c>
      <c r="G41" s="10">
        <v>11.6</v>
      </c>
      <c r="H41" s="10">
        <v>11.6</v>
      </c>
      <c r="I41" s="10">
        <v>12.2</v>
      </c>
      <c r="J41" s="10">
        <v>12.2</v>
      </c>
      <c r="K41" s="10">
        <v>12.1</v>
      </c>
      <c r="L41" s="10">
        <v>12.2</v>
      </c>
      <c r="M41" s="10">
        <v>11.9</v>
      </c>
      <c r="N41" s="10">
        <v>12.2</v>
      </c>
      <c r="O41" s="22">
        <f>SUM(F41:H41)</f>
        <v>35.799999999999997</v>
      </c>
      <c r="P41" s="22">
        <f>SUM(I41:K41)</f>
        <v>36.5</v>
      </c>
      <c r="Q41" s="22">
        <f>SUM(L41:N41)</f>
        <v>36.299999999999997</v>
      </c>
      <c r="R41" s="23">
        <f>SUM(F41:J41)</f>
        <v>60.2</v>
      </c>
      <c r="S41" s="23">
        <f>SUM(J41:N41)</f>
        <v>60.599999999999994</v>
      </c>
      <c r="T41" s="11" t="s">
        <v>170</v>
      </c>
      <c r="U41" s="11" t="s">
        <v>171</v>
      </c>
      <c r="V41" s="13" t="s">
        <v>937</v>
      </c>
      <c r="W41" s="13" t="s">
        <v>863</v>
      </c>
      <c r="X41" s="13" t="s">
        <v>299</v>
      </c>
      <c r="Y41" s="13" t="s">
        <v>181</v>
      </c>
      <c r="Z41" s="12">
        <v>11.9</v>
      </c>
      <c r="AA41" s="12">
        <v>10.7</v>
      </c>
      <c r="AB41" s="12">
        <v>9.9</v>
      </c>
      <c r="AC41" s="11" t="s">
        <v>183</v>
      </c>
      <c r="AD41" s="12">
        <v>0.2</v>
      </c>
      <c r="AE41" s="12" t="s">
        <v>313</v>
      </c>
      <c r="AF41" s="12">
        <v>-0.2</v>
      </c>
      <c r="AG41" s="12">
        <v>0.4</v>
      </c>
      <c r="AH41" s="12"/>
      <c r="AI41" s="11" t="s">
        <v>315</v>
      </c>
      <c r="AJ41" s="11" t="s">
        <v>315</v>
      </c>
      <c r="AK41" s="11" t="s">
        <v>183</v>
      </c>
      <c r="AL41" s="8"/>
      <c r="AM41" s="8" t="s">
        <v>2003</v>
      </c>
      <c r="AN41" s="27" t="s">
        <v>2004</v>
      </c>
    </row>
    <row r="42" spans="1:40" s="5" customFormat="1">
      <c r="A42" s="6">
        <v>45598</v>
      </c>
      <c r="B42" s="18" t="s">
        <v>140</v>
      </c>
      <c r="C42" s="8" t="s">
        <v>519</v>
      </c>
      <c r="D42" s="9">
        <v>7.5069444444444439E-2</v>
      </c>
      <c r="E42" s="8" t="s">
        <v>1984</v>
      </c>
      <c r="F42" s="10">
        <v>12.8</v>
      </c>
      <c r="G42" s="10">
        <v>11.9</v>
      </c>
      <c r="H42" s="10">
        <v>11.8</v>
      </c>
      <c r="I42" s="10">
        <v>12.4</v>
      </c>
      <c r="J42" s="10">
        <v>12.8</v>
      </c>
      <c r="K42" s="10">
        <v>12.4</v>
      </c>
      <c r="L42" s="10">
        <v>11.7</v>
      </c>
      <c r="M42" s="10">
        <v>11.3</v>
      </c>
      <c r="N42" s="10">
        <v>11.5</v>
      </c>
      <c r="O42" s="22">
        <f>SUM(F42:H42)</f>
        <v>36.5</v>
      </c>
      <c r="P42" s="22">
        <f>SUM(I42:K42)</f>
        <v>37.6</v>
      </c>
      <c r="Q42" s="22">
        <f>SUM(L42:N42)</f>
        <v>34.5</v>
      </c>
      <c r="R42" s="23">
        <f>SUM(F42:J42)</f>
        <v>61.7</v>
      </c>
      <c r="S42" s="23">
        <f>SUM(J42:N42)</f>
        <v>59.7</v>
      </c>
      <c r="T42" s="11" t="s">
        <v>217</v>
      </c>
      <c r="U42" s="11" t="s">
        <v>213</v>
      </c>
      <c r="V42" s="13" t="s">
        <v>299</v>
      </c>
      <c r="W42" s="13" t="s">
        <v>220</v>
      </c>
      <c r="X42" s="13" t="s">
        <v>251</v>
      </c>
      <c r="Y42" s="13" t="s">
        <v>181</v>
      </c>
      <c r="Z42" s="12">
        <v>11.9</v>
      </c>
      <c r="AA42" s="12">
        <v>10.7</v>
      </c>
      <c r="AB42" s="12">
        <v>9.9</v>
      </c>
      <c r="AC42" s="11" t="s">
        <v>276</v>
      </c>
      <c r="AD42" s="12">
        <v>1.9</v>
      </c>
      <c r="AE42" s="12">
        <v>-0.8</v>
      </c>
      <c r="AF42" s="12">
        <v>-0.1</v>
      </c>
      <c r="AG42" s="12">
        <v>1.2</v>
      </c>
      <c r="AH42" s="12"/>
      <c r="AI42" s="11" t="s">
        <v>315</v>
      </c>
      <c r="AJ42" s="11" t="s">
        <v>314</v>
      </c>
      <c r="AK42" s="11" t="s">
        <v>183</v>
      </c>
      <c r="AL42" s="8"/>
      <c r="AM42" s="8" t="s">
        <v>2015</v>
      </c>
      <c r="AN42" s="27" t="s">
        <v>2016</v>
      </c>
    </row>
    <row r="43" spans="1:40" s="5" customFormat="1">
      <c r="A43" s="6">
        <v>45599</v>
      </c>
      <c r="B43" s="18" t="s">
        <v>1373</v>
      </c>
      <c r="C43" s="42" t="s">
        <v>498</v>
      </c>
      <c r="D43" s="9">
        <v>7.5034722222222225E-2</v>
      </c>
      <c r="E43" s="8" t="s">
        <v>1990</v>
      </c>
      <c r="F43" s="10">
        <v>12.7</v>
      </c>
      <c r="G43" s="10">
        <v>11.5</v>
      </c>
      <c r="H43" s="10">
        <v>11.8</v>
      </c>
      <c r="I43" s="10">
        <v>12.6</v>
      </c>
      <c r="J43" s="10">
        <v>12.9</v>
      </c>
      <c r="K43" s="10">
        <v>12.4</v>
      </c>
      <c r="L43" s="10">
        <v>11.4</v>
      </c>
      <c r="M43" s="10">
        <v>11.5</v>
      </c>
      <c r="N43" s="10">
        <v>11.5</v>
      </c>
      <c r="O43" s="22">
        <f>SUM(F43:H43)</f>
        <v>36</v>
      </c>
      <c r="P43" s="22">
        <f>SUM(I43:K43)</f>
        <v>37.9</v>
      </c>
      <c r="Q43" s="22">
        <f>SUM(L43:N43)</f>
        <v>34.4</v>
      </c>
      <c r="R43" s="23">
        <f>SUM(F43:J43)</f>
        <v>61.5</v>
      </c>
      <c r="S43" s="23">
        <f>SUM(J43:N43)</f>
        <v>59.7</v>
      </c>
      <c r="T43" s="11" t="s">
        <v>217</v>
      </c>
      <c r="U43" s="11" t="s">
        <v>213</v>
      </c>
      <c r="V43" s="13" t="s">
        <v>1976</v>
      </c>
      <c r="W43" s="13" t="s">
        <v>1991</v>
      </c>
      <c r="X43" s="13" t="s">
        <v>415</v>
      </c>
      <c r="Y43" s="13" t="s">
        <v>181</v>
      </c>
      <c r="Z43" s="12">
        <v>11.1</v>
      </c>
      <c r="AA43" s="12">
        <v>11.5</v>
      </c>
      <c r="AB43" s="12">
        <v>9.9</v>
      </c>
      <c r="AC43" s="11" t="s">
        <v>181</v>
      </c>
      <c r="AD43" s="12">
        <v>-0.4</v>
      </c>
      <c r="AE43" s="12">
        <v>-0.9</v>
      </c>
      <c r="AF43" s="12">
        <v>-0.7</v>
      </c>
      <c r="AG43" s="12">
        <v>-0.6</v>
      </c>
      <c r="AH43" s="12"/>
      <c r="AI43" s="11" t="s">
        <v>320</v>
      </c>
      <c r="AJ43" s="11" t="s">
        <v>315</v>
      </c>
      <c r="AK43" s="11" t="s">
        <v>182</v>
      </c>
      <c r="AL43" s="8"/>
      <c r="AM43" s="8" t="s">
        <v>2025</v>
      </c>
      <c r="AN43" s="27" t="s">
        <v>2026</v>
      </c>
    </row>
  </sheetData>
  <autoFilter ref="A1:AM3" xr:uid="{00000000-0009-0000-0000-000004000000}"/>
  <phoneticPr fontId="12"/>
  <conditionalFormatting sqref="F2:N2">
    <cfRule type="colorScale" priority="1781">
      <colorScale>
        <cfvo type="min"/>
        <cfvo type="percentile" val="50"/>
        <cfvo type="max"/>
        <color rgb="FFF8696B"/>
        <color rgb="FFFFEB84"/>
        <color rgb="FF63BE7B"/>
      </colorScale>
    </cfRule>
  </conditionalFormatting>
  <conditionalFormatting sqref="F3:N3">
    <cfRule type="colorScale" priority="1001">
      <colorScale>
        <cfvo type="min"/>
        <cfvo type="percentile" val="50"/>
        <cfvo type="max"/>
        <color rgb="FFF8696B"/>
        <color rgb="FFFFEB84"/>
        <color rgb="FF63BE7B"/>
      </colorScale>
    </cfRule>
  </conditionalFormatting>
  <conditionalFormatting sqref="F4:N4">
    <cfRule type="colorScale" priority="2208">
      <colorScale>
        <cfvo type="min"/>
        <cfvo type="percentile" val="50"/>
        <cfvo type="max"/>
        <color rgb="FFF8696B"/>
        <color rgb="FFFFEB84"/>
        <color rgb="FF63BE7B"/>
      </colorScale>
    </cfRule>
  </conditionalFormatting>
  <conditionalFormatting sqref="F5:N5">
    <cfRule type="colorScale" priority="127">
      <colorScale>
        <cfvo type="min"/>
        <cfvo type="percentile" val="50"/>
        <cfvo type="max"/>
        <color rgb="FFF8696B"/>
        <color rgb="FFFFEB84"/>
        <color rgb="FF63BE7B"/>
      </colorScale>
    </cfRule>
  </conditionalFormatting>
  <conditionalFormatting sqref="F6:N6">
    <cfRule type="colorScale" priority="121">
      <colorScale>
        <cfvo type="min"/>
        <cfvo type="percentile" val="50"/>
        <cfvo type="max"/>
        <color rgb="FFF8696B"/>
        <color rgb="FFFFEB84"/>
        <color rgb="FF63BE7B"/>
      </colorScale>
    </cfRule>
  </conditionalFormatting>
  <conditionalFormatting sqref="F7:N7">
    <cfRule type="colorScale" priority="112">
      <colorScale>
        <cfvo type="min"/>
        <cfvo type="percentile" val="50"/>
        <cfvo type="max"/>
        <color rgb="FFF8696B"/>
        <color rgb="FFFFEB84"/>
        <color rgb="FF63BE7B"/>
      </colorScale>
    </cfRule>
  </conditionalFormatting>
  <conditionalFormatting sqref="F8:N8">
    <cfRule type="colorScale" priority="106">
      <colorScale>
        <cfvo type="min"/>
        <cfvo type="percentile" val="50"/>
        <cfvo type="max"/>
        <color rgb="FFF8696B"/>
        <color rgb="FFFFEB84"/>
        <color rgb="FF63BE7B"/>
      </colorScale>
    </cfRule>
  </conditionalFormatting>
  <conditionalFormatting sqref="F9:N10">
    <cfRule type="colorScale" priority="97">
      <colorScale>
        <cfvo type="min"/>
        <cfvo type="percentile" val="50"/>
        <cfvo type="max"/>
        <color rgb="FFF8696B"/>
        <color rgb="FFFFEB84"/>
        <color rgb="FF63BE7B"/>
      </colorScale>
    </cfRule>
  </conditionalFormatting>
  <conditionalFormatting sqref="F11:N13">
    <cfRule type="colorScale" priority="91">
      <colorScale>
        <cfvo type="min"/>
        <cfvo type="percentile" val="50"/>
        <cfvo type="max"/>
        <color rgb="FFF8696B"/>
        <color rgb="FFFFEB84"/>
        <color rgb="FF63BE7B"/>
      </colorScale>
    </cfRule>
  </conditionalFormatting>
  <conditionalFormatting sqref="F14:N15">
    <cfRule type="colorScale" priority="85">
      <colorScale>
        <cfvo type="min"/>
        <cfvo type="percentile" val="50"/>
        <cfvo type="max"/>
        <color rgb="FFF8696B"/>
        <color rgb="FFFFEB84"/>
        <color rgb="FF63BE7B"/>
      </colorScale>
    </cfRule>
  </conditionalFormatting>
  <conditionalFormatting sqref="F16:N16">
    <cfRule type="colorScale" priority="79">
      <colorScale>
        <cfvo type="min"/>
        <cfvo type="percentile" val="50"/>
        <cfvo type="max"/>
        <color rgb="FFF8696B"/>
        <color rgb="FFFFEB84"/>
        <color rgb="FF63BE7B"/>
      </colorScale>
    </cfRule>
  </conditionalFormatting>
  <conditionalFormatting sqref="F17:N18">
    <cfRule type="colorScale" priority="73">
      <colorScale>
        <cfvo type="min"/>
        <cfvo type="percentile" val="50"/>
        <cfvo type="max"/>
        <color rgb="FFF8696B"/>
        <color rgb="FFFFEB84"/>
        <color rgb="FF63BE7B"/>
      </colorScale>
    </cfRule>
  </conditionalFormatting>
  <conditionalFormatting sqref="F19:N20">
    <cfRule type="colorScale" priority="67">
      <colorScale>
        <cfvo type="min"/>
        <cfvo type="percentile" val="50"/>
        <cfvo type="max"/>
        <color rgb="FFF8696B"/>
        <color rgb="FFFFEB84"/>
        <color rgb="FF63BE7B"/>
      </colorScale>
    </cfRule>
  </conditionalFormatting>
  <conditionalFormatting sqref="F21:N23">
    <cfRule type="colorScale" priority="61">
      <colorScale>
        <cfvo type="min"/>
        <cfvo type="percentile" val="50"/>
        <cfvo type="max"/>
        <color rgb="FFF8696B"/>
        <color rgb="FFFFEB84"/>
        <color rgb="FF63BE7B"/>
      </colorScale>
    </cfRule>
  </conditionalFormatting>
  <conditionalFormatting sqref="F24:N25">
    <cfRule type="colorScale" priority="55">
      <colorScale>
        <cfvo type="min"/>
        <cfvo type="percentile" val="50"/>
        <cfvo type="max"/>
        <color rgb="FFF8696B"/>
        <color rgb="FFFFEB84"/>
        <color rgb="FF63BE7B"/>
      </colorScale>
    </cfRule>
  </conditionalFormatting>
  <conditionalFormatting sqref="F26:N26">
    <cfRule type="colorScale" priority="49">
      <colorScale>
        <cfvo type="min"/>
        <cfvo type="percentile" val="50"/>
        <cfvo type="max"/>
        <color rgb="FFF8696B"/>
        <color rgb="FFFFEB84"/>
        <color rgb="FF63BE7B"/>
      </colorScale>
    </cfRule>
  </conditionalFormatting>
  <conditionalFormatting sqref="F27:N27">
    <cfRule type="colorScale" priority="43">
      <colorScale>
        <cfvo type="min"/>
        <cfvo type="percentile" val="50"/>
        <cfvo type="max"/>
        <color rgb="FFF8696B"/>
        <color rgb="FFFFEB84"/>
        <color rgb="FF63BE7B"/>
      </colorScale>
    </cfRule>
  </conditionalFormatting>
  <conditionalFormatting sqref="F28:N29">
    <cfRule type="colorScale" priority="37">
      <colorScale>
        <cfvo type="min"/>
        <cfvo type="percentile" val="50"/>
        <cfvo type="max"/>
        <color rgb="FFF8696B"/>
        <color rgb="FFFFEB84"/>
        <color rgb="FF63BE7B"/>
      </colorScale>
    </cfRule>
  </conditionalFormatting>
  <conditionalFormatting sqref="F30:N32">
    <cfRule type="colorScale" priority="31">
      <colorScale>
        <cfvo type="min"/>
        <cfvo type="percentile" val="50"/>
        <cfvo type="max"/>
        <color rgb="FFF8696B"/>
        <color rgb="FFFFEB84"/>
        <color rgb="FF63BE7B"/>
      </colorScale>
    </cfRule>
  </conditionalFormatting>
  <conditionalFormatting sqref="F33:N36">
    <cfRule type="colorScale" priority="25">
      <colorScale>
        <cfvo type="min"/>
        <cfvo type="percentile" val="50"/>
        <cfvo type="max"/>
        <color rgb="FFF8696B"/>
        <color rgb="FFFFEB84"/>
        <color rgb="FF63BE7B"/>
      </colorScale>
    </cfRule>
  </conditionalFormatting>
  <conditionalFormatting sqref="F37:N38">
    <cfRule type="colorScale" priority="19">
      <colorScale>
        <cfvo type="min"/>
        <cfvo type="percentile" val="50"/>
        <cfvo type="max"/>
        <color rgb="FFF8696B"/>
        <color rgb="FFFFEB84"/>
        <color rgb="FF63BE7B"/>
      </colorScale>
    </cfRule>
  </conditionalFormatting>
  <conditionalFormatting sqref="F39:N39">
    <cfRule type="colorScale" priority="13">
      <colorScale>
        <cfvo type="min"/>
        <cfvo type="percentile" val="50"/>
        <cfvo type="max"/>
        <color rgb="FFF8696B"/>
        <color rgb="FFFFEB84"/>
        <color rgb="FF63BE7B"/>
      </colorScale>
    </cfRule>
  </conditionalFormatting>
  <conditionalFormatting sqref="F40:N40">
    <cfRule type="colorScale" priority="7">
      <colorScale>
        <cfvo type="min"/>
        <cfvo type="percentile" val="50"/>
        <cfvo type="max"/>
        <color rgb="FFF8696B"/>
        <color rgb="FFFFEB84"/>
        <color rgb="FF63BE7B"/>
      </colorScale>
    </cfRule>
  </conditionalFormatting>
  <conditionalFormatting sqref="F41:N43">
    <cfRule type="colorScale" priority="1">
      <colorScale>
        <cfvo type="min"/>
        <cfvo type="percentile" val="50"/>
        <cfvo type="max"/>
        <color rgb="FFF8696B"/>
        <color rgb="FFFFEB84"/>
        <color rgb="FF63BE7B"/>
      </colorScale>
    </cfRule>
  </conditionalFormatting>
  <conditionalFormatting sqref="AC2:AC43">
    <cfRule type="containsText" dxfId="164" priority="214" operator="containsText" text="D">
      <formula>NOT(ISERROR(SEARCH("D",AC2)))</formula>
    </cfRule>
    <cfRule type="containsText" dxfId="163" priority="215" operator="containsText" text="S">
      <formula>NOT(ISERROR(SEARCH("S",AC2)))</formula>
    </cfRule>
    <cfRule type="containsText" dxfId="162" priority="216" operator="containsText" text="F">
      <formula>NOT(ISERROR(SEARCH("F",AC2)))</formula>
    </cfRule>
    <cfRule type="containsText" dxfId="161" priority="517" operator="containsText" text="A">
      <formula>NOT(ISERROR(SEARCH("A",AC2)))</formula>
    </cfRule>
  </conditionalFormatting>
  <conditionalFormatting sqref="AC2:AL4">
    <cfRule type="containsText" dxfId="160" priority="515" operator="containsText" text="E">
      <formula>NOT(ISERROR(SEARCH("E",AC2)))</formula>
    </cfRule>
    <cfRule type="containsText" dxfId="159" priority="516" operator="containsText" text="B">
      <formula>NOT(ISERROR(SEARCH("B",AC2)))</formula>
    </cfRule>
  </conditionalFormatting>
  <conditionalFormatting sqref="AC5:AL43">
    <cfRule type="containsText" dxfId="158" priority="6" operator="containsText" text="B">
      <formula>NOT(ISERROR(SEARCH("B",AC5)))</formula>
    </cfRule>
    <cfRule type="containsText" dxfId="157" priority="5" operator="containsText" text="E">
      <formula>NOT(ISERROR(SEARCH("E",AC5)))</formula>
    </cfRule>
  </conditionalFormatting>
  <conditionalFormatting sqref="AI3:AJ3">
    <cfRule type="containsText" dxfId="156" priority="1007" operator="containsText" text="A">
      <formula>NOT(ISERROR(SEARCH("A",AI3)))</formula>
    </cfRule>
  </conditionalFormatting>
  <conditionalFormatting sqref="AI3:AJ43">
    <cfRule type="containsText" dxfId="155" priority="3" operator="containsText" text="B">
      <formula>NOT(ISERROR(SEARCH("B",AI3)))</formula>
    </cfRule>
    <cfRule type="containsText" dxfId="154" priority="2" operator="containsText" text="E">
      <formula>NOT(ISERROR(SEARCH("E",AI3)))</formula>
    </cfRule>
  </conditionalFormatting>
  <conditionalFormatting sqref="AI4:AJ43">
    <cfRule type="containsText" dxfId="153" priority="4" operator="containsText" text="A">
      <formula>NOT(ISERROR(SEARCH("A",AI4)))</formula>
    </cfRule>
  </conditionalFormatting>
  <conditionalFormatting sqref="AI2:AK2">
    <cfRule type="containsText" dxfId="152" priority="1356" operator="containsText" text="E">
      <formula>NOT(ISERROR(SEARCH("E",AI2)))</formula>
    </cfRule>
    <cfRule type="containsText" dxfId="151" priority="1357" operator="containsText" text="B">
      <formula>NOT(ISERROR(SEARCH("B",AI2)))</formula>
    </cfRule>
    <cfRule type="containsText" dxfId="150" priority="1358" operator="containsText" text="A">
      <formula>NOT(ISERROR(SEARCH("A",AI2)))</formula>
    </cfRule>
  </conditionalFormatting>
  <conditionalFormatting sqref="AK3:AK43">
    <cfRule type="containsText" dxfId="149" priority="1002" operator="containsText" text="E">
      <formula>NOT(ISERROR(SEARCH("E",AK3)))</formula>
    </cfRule>
    <cfRule type="containsText" dxfId="148" priority="1003" operator="containsText" text="B">
      <formula>NOT(ISERROR(SEARCH("B",AK3)))</formula>
    </cfRule>
    <cfRule type="containsText" dxfId="147" priority="1004" operator="containsText" text="A">
      <formula>NOT(ISERROR(SEARCH("A",AK3)))</formula>
    </cfRule>
  </conditionalFormatting>
  <conditionalFormatting sqref="AL2:AL5">
    <cfRule type="containsText" dxfId="146" priority="949" operator="containsText" text="A">
      <formula>NOT(ISERROR(SEARCH("A",AL2)))</formula>
    </cfRule>
  </conditionalFormatting>
  <conditionalFormatting sqref="AL6:AL43">
    <cfRule type="containsText" dxfId="145" priority="100" operator="containsText" text="A">
      <formula>NOT(ISERROR(SEARCH("A",AL6)))</formula>
    </cfRule>
  </conditionalFormatting>
  <dataValidations count="1">
    <dataValidation type="list" allowBlank="1" showInputMessage="1" showErrorMessage="1" sqref="AL2:AL43"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39:S40 O41:S4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44"/>
  <sheetViews>
    <sheetView zoomScaleNormal="100" workbookViewId="0">
      <pane xSplit="5" ySplit="1" topLeftCell="I20" activePane="bottomRight" state="frozen"/>
      <selection activeCell="E24" sqref="E24"/>
      <selection pane="topRight" activeCell="E24" sqref="E24"/>
      <selection pane="bottomLeft" activeCell="E24" sqref="E24"/>
      <selection pane="bottomRight" activeCell="AO48" sqref="AO4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 t="shared" ref="P33:P40" si="5">SUM(F33:H33)</f>
        <v>37.299999999999997</v>
      </c>
      <c r="Q33" s="22">
        <f t="shared" ref="Q33:Q40" si="6">SUM(I33:L33)</f>
        <v>49.2</v>
      </c>
      <c r="R33" s="22">
        <f t="shared" ref="R33:R40" si="7">SUM(M33:O33)</f>
        <v>34.200000000000003</v>
      </c>
      <c r="S33" s="23">
        <f t="shared" ref="S33:S40" si="8">SUM(F33:J33)</f>
        <v>62.3</v>
      </c>
      <c r="T33" s="23">
        <f t="shared" ref="T33:T40" si="9">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 t="shared" si="5"/>
        <v>35</v>
      </c>
      <c r="Q34" s="22">
        <f t="shared" si="6"/>
        <v>49.7</v>
      </c>
      <c r="R34" s="22">
        <f t="shared" si="7"/>
        <v>35.6</v>
      </c>
      <c r="S34" s="23">
        <f t="shared" si="8"/>
        <v>59.8</v>
      </c>
      <c r="T34" s="23">
        <f t="shared" si="9"/>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 t="shared" si="5"/>
        <v>34.5</v>
      </c>
      <c r="Q35" s="22">
        <f t="shared" si="6"/>
        <v>45.9</v>
      </c>
      <c r="R35" s="22">
        <f t="shared" si="7"/>
        <v>36.700000000000003</v>
      </c>
      <c r="S35" s="23">
        <f t="shared" si="8"/>
        <v>57.099999999999994</v>
      </c>
      <c r="T35" s="23">
        <f t="shared" si="9"/>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si="5"/>
        <v>37.299999999999997</v>
      </c>
      <c r="Q36" s="22">
        <f t="shared" si="6"/>
        <v>50.1</v>
      </c>
      <c r="R36" s="22">
        <f t="shared" si="7"/>
        <v>34.799999999999997</v>
      </c>
      <c r="S36" s="23">
        <f t="shared" si="8"/>
        <v>62.899999999999991</v>
      </c>
      <c r="T36" s="23">
        <f t="shared" si="9"/>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row r="40" spans="1:41" s="5" customFormat="1">
      <c r="A40" s="6">
        <v>45599</v>
      </c>
      <c r="B40" s="7" t="s">
        <v>1585</v>
      </c>
      <c r="C40" s="42" t="s">
        <v>492</v>
      </c>
      <c r="D40" s="9">
        <v>8.4108796296296293E-2</v>
      </c>
      <c r="E40" s="8" t="s">
        <v>1987</v>
      </c>
      <c r="F40" s="10">
        <v>12.7</v>
      </c>
      <c r="G40" s="10">
        <v>11.8</v>
      </c>
      <c r="H40" s="10">
        <v>12.2</v>
      </c>
      <c r="I40" s="10">
        <v>12.4</v>
      </c>
      <c r="J40" s="10">
        <v>12.2</v>
      </c>
      <c r="K40" s="10">
        <v>12</v>
      </c>
      <c r="L40" s="10">
        <v>11.5</v>
      </c>
      <c r="M40" s="10">
        <v>11.7</v>
      </c>
      <c r="N40" s="10">
        <v>12.5</v>
      </c>
      <c r="O40" s="10">
        <v>12.7</v>
      </c>
      <c r="P40" s="22">
        <f t="shared" si="5"/>
        <v>36.700000000000003</v>
      </c>
      <c r="Q40" s="22">
        <f t="shared" si="6"/>
        <v>48.1</v>
      </c>
      <c r="R40" s="22">
        <f t="shared" si="7"/>
        <v>36.9</v>
      </c>
      <c r="S40" s="23">
        <f t="shared" si="8"/>
        <v>61.3</v>
      </c>
      <c r="T40" s="23">
        <f t="shared" si="9"/>
        <v>60.400000000000006</v>
      </c>
      <c r="U40" s="11" t="s">
        <v>217</v>
      </c>
      <c r="V40" s="11" t="s">
        <v>197</v>
      </c>
      <c r="W40" s="13" t="s">
        <v>1691</v>
      </c>
      <c r="X40" s="13" t="s">
        <v>272</v>
      </c>
      <c r="Y40" s="13" t="s">
        <v>280</v>
      </c>
      <c r="Z40" s="13" t="s">
        <v>181</v>
      </c>
      <c r="AA40" s="12">
        <v>11.1</v>
      </c>
      <c r="AB40" s="12">
        <v>11.5</v>
      </c>
      <c r="AC40" s="12">
        <v>9.9</v>
      </c>
      <c r="AD40" s="11" t="s">
        <v>181</v>
      </c>
      <c r="AE40" s="12" t="s">
        <v>317</v>
      </c>
      <c r="AF40" s="12" t="s">
        <v>313</v>
      </c>
      <c r="AG40" s="12">
        <v>0.5</v>
      </c>
      <c r="AH40" s="12">
        <v>-0.5</v>
      </c>
      <c r="AI40" s="12"/>
      <c r="AJ40" s="11" t="s">
        <v>314</v>
      </c>
      <c r="AK40" s="11" t="s">
        <v>315</v>
      </c>
      <c r="AL40" s="11" t="s">
        <v>182</v>
      </c>
      <c r="AM40" s="8"/>
      <c r="AN40" s="8" t="s">
        <v>2021</v>
      </c>
      <c r="AO40" s="27" t="s">
        <v>2022</v>
      </c>
    </row>
    <row r="41" spans="1:41" s="5" customFormat="1">
      <c r="A41" s="6">
        <v>45605</v>
      </c>
      <c r="B41" s="7" t="s">
        <v>1585</v>
      </c>
      <c r="C41" s="42" t="s">
        <v>195</v>
      </c>
      <c r="D41" s="9">
        <v>8.4027777777777785E-2</v>
      </c>
      <c r="E41" s="8" t="s">
        <v>2043</v>
      </c>
      <c r="F41" s="10">
        <v>13</v>
      </c>
      <c r="G41" s="10">
        <v>11.5</v>
      </c>
      <c r="H41" s="10">
        <v>12.8</v>
      </c>
      <c r="I41" s="10">
        <v>12.9</v>
      </c>
      <c r="J41" s="10">
        <v>12.5</v>
      </c>
      <c r="K41" s="10">
        <v>12.4</v>
      </c>
      <c r="L41" s="10">
        <v>11.9</v>
      </c>
      <c r="M41" s="10">
        <v>11.2</v>
      </c>
      <c r="N41" s="10">
        <v>11.2</v>
      </c>
      <c r="O41" s="10">
        <v>11.6</v>
      </c>
      <c r="P41" s="22">
        <f>SUM(F41:H41)</f>
        <v>37.299999999999997</v>
      </c>
      <c r="Q41" s="22">
        <f>SUM(I41:L41)</f>
        <v>49.699999999999996</v>
      </c>
      <c r="R41" s="22">
        <f>SUM(M41:O41)</f>
        <v>34</v>
      </c>
      <c r="S41" s="23">
        <f>SUM(F41:J41)</f>
        <v>62.699999999999996</v>
      </c>
      <c r="T41" s="23">
        <f>SUM(K41:O41)</f>
        <v>58.300000000000004</v>
      </c>
      <c r="U41" s="11" t="s">
        <v>212</v>
      </c>
      <c r="V41" s="11" t="s">
        <v>213</v>
      </c>
      <c r="W41" s="13" t="s">
        <v>1840</v>
      </c>
      <c r="X41" s="13" t="s">
        <v>220</v>
      </c>
      <c r="Y41" s="13" t="s">
        <v>273</v>
      </c>
      <c r="Z41" s="13" t="s">
        <v>181</v>
      </c>
      <c r="AA41" s="12">
        <v>10.7</v>
      </c>
      <c r="AB41" s="12">
        <v>8.3000000000000007</v>
      </c>
      <c r="AC41" s="12">
        <v>11.1</v>
      </c>
      <c r="AD41" s="11" t="s">
        <v>136</v>
      </c>
      <c r="AE41" s="12">
        <v>-0.7</v>
      </c>
      <c r="AF41" s="12">
        <v>-0.8</v>
      </c>
      <c r="AG41" s="12">
        <v>0.1</v>
      </c>
      <c r="AH41" s="12">
        <v>-1.6</v>
      </c>
      <c r="AI41" s="12" t="s">
        <v>319</v>
      </c>
      <c r="AJ41" s="11" t="s">
        <v>315</v>
      </c>
      <c r="AK41" s="11" t="s">
        <v>315</v>
      </c>
      <c r="AL41" s="11" t="s">
        <v>182</v>
      </c>
      <c r="AM41" s="8"/>
      <c r="AN41" s="8" t="s">
        <v>2070</v>
      </c>
      <c r="AO41" s="27" t="s">
        <v>2071</v>
      </c>
    </row>
    <row r="42" spans="1:41" s="5" customFormat="1">
      <c r="A42" s="6">
        <v>45605</v>
      </c>
      <c r="B42" s="7" t="s">
        <v>142</v>
      </c>
      <c r="C42" s="42" t="s">
        <v>195</v>
      </c>
      <c r="D42" s="9">
        <v>8.1342592592592591E-2</v>
      </c>
      <c r="E42" s="8" t="s">
        <v>2047</v>
      </c>
      <c r="F42" s="10">
        <v>12.6</v>
      </c>
      <c r="G42" s="10">
        <v>11.2</v>
      </c>
      <c r="H42" s="10">
        <v>11.8</v>
      </c>
      <c r="I42" s="10">
        <v>11.6</v>
      </c>
      <c r="J42" s="10">
        <v>11.6</v>
      </c>
      <c r="K42" s="10">
        <v>11.7</v>
      </c>
      <c r="L42" s="10">
        <v>11.5</v>
      </c>
      <c r="M42" s="10">
        <v>11.6</v>
      </c>
      <c r="N42" s="10">
        <v>11.9</v>
      </c>
      <c r="O42" s="10">
        <v>12.3</v>
      </c>
      <c r="P42" s="22">
        <f>SUM(F42:H42)</f>
        <v>35.599999999999994</v>
      </c>
      <c r="Q42" s="22">
        <f>SUM(I42:L42)</f>
        <v>46.4</v>
      </c>
      <c r="R42" s="22">
        <f>SUM(M42:O42)</f>
        <v>35.799999999999997</v>
      </c>
      <c r="S42" s="23">
        <f>SUM(F42:J42)</f>
        <v>58.8</v>
      </c>
      <c r="T42" s="23">
        <f>SUM(K42:O42)</f>
        <v>59</v>
      </c>
      <c r="U42" s="11" t="s">
        <v>172</v>
      </c>
      <c r="V42" s="11" t="s">
        <v>197</v>
      </c>
      <c r="W42" s="13" t="s">
        <v>243</v>
      </c>
      <c r="X42" s="13" t="s">
        <v>411</v>
      </c>
      <c r="Y42" s="13" t="s">
        <v>225</v>
      </c>
      <c r="Z42" s="13" t="s">
        <v>181</v>
      </c>
      <c r="AA42" s="12">
        <v>10.7</v>
      </c>
      <c r="AB42" s="12">
        <v>8.3000000000000007</v>
      </c>
      <c r="AC42" s="12">
        <v>11.1</v>
      </c>
      <c r="AD42" s="11" t="s">
        <v>136</v>
      </c>
      <c r="AE42" s="12">
        <v>-1.3</v>
      </c>
      <c r="AF42" s="12" t="s">
        <v>313</v>
      </c>
      <c r="AG42" s="12">
        <v>0.3</v>
      </c>
      <c r="AH42" s="12">
        <v>-1.6</v>
      </c>
      <c r="AI42" s="12"/>
      <c r="AJ42" s="11" t="s">
        <v>315</v>
      </c>
      <c r="AK42" s="11" t="s">
        <v>315</v>
      </c>
      <c r="AL42" s="11" t="s">
        <v>182</v>
      </c>
      <c r="AM42" s="8"/>
      <c r="AN42" s="8" t="s">
        <v>2080</v>
      </c>
      <c r="AO42" s="27" t="s">
        <v>2081</v>
      </c>
    </row>
    <row r="43" spans="1:41" s="5" customFormat="1">
      <c r="A43" s="6">
        <v>45606</v>
      </c>
      <c r="B43" s="7" t="s">
        <v>1373</v>
      </c>
      <c r="C43" s="42" t="s">
        <v>195</v>
      </c>
      <c r="D43" s="9">
        <v>8.3437499999999998E-2</v>
      </c>
      <c r="E43" s="8" t="s">
        <v>2057</v>
      </c>
      <c r="F43" s="10">
        <v>13.2</v>
      </c>
      <c r="G43" s="10">
        <v>11.9</v>
      </c>
      <c r="H43" s="10">
        <v>12.4</v>
      </c>
      <c r="I43" s="10">
        <v>12.5</v>
      </c>
      <c r="J43" s="10">
        <v>12.6</v>
      </c>
      <c r="K43" s="10">
        <v>11.9</v>
      </c>
      <c r="L43" s="10">
        <v>11.6</v>
      </c>
      <c r="M43" s="10">
        <v>11.5</v>
      </c>
      <c r="N43" s="10">
        <v>11.7</v>
      </c>
      <c r="O43" s="10">
        <v>11.6</v>
      </c>
      <c r="P43" s="22">
        <f>SUM(F43:H43)</f>
        <v>37.5</v>
      </c>
      <c r="Q43" s="22">
        <f>SUM(I43:L43)</f>
        <v>48.6</v>
      </c>
      <c r="R43" s="22">
        <f>SUM(M43:O43)</f>
        <v>34.799999999999997</v>
      </c>
      <c r="S43" s="23">
        <f>SUM(F43:J43)</f>
        <v>62.6</v>
      </c>
      <c r="T43" s="23">
        <f>SUM(K43:O43)</f>
        <v>58.300000000000004</v>
      </c>
      <c r="U43" s="11" t="s">
        <v>217</v>
      </c>
      <c r="V43" s="11" t="s">
        <v>213</v>
      </c>
      <c r="W43" s="13" t="s">
        <v>220</v>
      </c>
      <c r="X43" s="13" t="s">
        <v>1074</v>
      </c>
      <c r="Y43" s="13" t="s">
        <v>280</v>
      </c>
      <c r="Z43" s="13" t="s">
        <v>181</v>
      </c>
      <c r="AA43" s="12">
        <v>7.9</v>
      </c>
      <c r="AB43" s="12">
        <v>6.8</v>
      </c>
      <c r="AC43" s="12">
        <v>11.1</v>
      </c>
      <c r="AD43" s="11" t="s">
        <v>136</v>
      </c>
      <c r="AE43" s="12">
        <v>-1.1000000000000001</v>
      </c>
      <c r="AF43" s="12">
        <v>-0.7</v>
      </c>
      <c r="AG43" s="12">
        <v>-0.2</v>
      </c>
      <c r="AH43" s="12">
        <v>-1.6</v>
      </c>
      <c r="AI43" s="12"/>
      <c r="AJ43" s="11" t="s">
        <v>315</v>
      </c>
      <c r="AK43" s="11" t="s">
        <v>315</v>
      </c>
      <c r="AL43" s="11" t="s">
        <v>182</v>
      </c>
      <c r="AM43" s="8"/>
      <c r="AN43" s="8" t="s">
        <v>2098</v>
      </c>
      <c r="AO43" s="27" t="s">
        <v>2099</v>
      </c>
    </row>
    <row r="44" spans="1:41" s="5" customFormat="1">
      <c r="A44" s="6">
        <v>45606</v>
      </c>
      <c r="B44" s="7" t="s">
        <v>1745</v>
      </c>
      <c r="C44" s="42" t="s">
        <v>195</v>
      </c>
      <c r="D44" s="9">
        <v>8.3333333333333329E-2</v>
      </c>
      <c r="E44" s="8" t="s">
        <v>1671</v>
      </c>
      <c r="F44" s="10">
        <v>12.8</v>
      </c>
      <c r="G44" s="10">
        <v>11.8</v>
      </c>
      <c r="H44" s="10">
        <v>12.3</v>
      </c>
      <c r="I44" s="10">
        <v>12.5</v>
      </c>
      <c r="J44" s="10">
        <v>12.3</v>
      </c>
      <c r="K44" s="10">
        <v>12.5</v>
      </c>
      <c r="L44" s="10">
        <v>11.7</v>
      </c>
      <c r="M44" s="10">
        <v>11.2</v>
      </c>
      <c r="N44" s="10">
        <v>11.3</v>
      </c>
      <c r="O44" s="10">
        <v>11.6</v>
      </c>
      <c r="P44" s="22">
        <f>SUM(F44:H44)</f>
        <v>36.900000000000006</v>
      </c>
      <c r="Q44" s="22">
        <f>SUM(I44:L44)</f>
        <v>49</v>
      </c>
      <c r="R44" s="22">
        <f>SUM(M44:O44)</f>
        <v>34.1</v>
      </c>
      <c r="S44" s="23">
        <f>SUM(F44:J44)</f>
        <v>61.7</v>
      </c>
      <c r="T44" s="23">
        <f>SUM(K44:O44)</f>
        <v>58.300000000000004</v>
      </c>
      <c r="U44" s="11" t="s">
        <v>217</v>
      </c>
      <c r="V44" s="11" t="s">
        <v>213</v>
      </c>
      <c r="W44" s="13" t="s">
        <v>225</v>
      </c>
      <c r="X44" s="13" t="s">
        <v>220</v>
      </c>
      <c r="Y44" s="13" t="s">
        <v>270</v>
      </c>
      <c r="Z44" s="13" t="s">
        <v>181</v>
      </c>
      <c r="AA44" s="12">
        <v>7.9</v>
      </c>
      <c r="AB44" s="12">
        <v>6.8</v>
      </c>
      <c r="AC44" s="12">
        <v>11.1</v>
      </c>
      <c r="AD44" s="11" t="s">
        <v>136</v>
      </c>
      <c r="AE44" s="12">
        <v>-0.9</v>
      </c>
      <c r="AF44" s="12">
        <v>-0.7</v>
      </c>
      <c r="AG44" s="12" t="s">
        <v>317</v>
      </c>
      <c r="AH44" s="12">
        <v>-1.6</v>
      </c>
      <c r="AI44" s="12"/>
      <c r="AJ44" s="11" t="s">
        <v>315</v>
      </c>
      <c r="AK44" s="11" t="s">
        <v>315</v>
      </c>
      <c r="AL44" s="11" t="s">
        <v>182</v>
      </c>
      <c r="AM44" s="8"/>
      <c r="AN44" s="8" t="s">
        <v>2090</v>
      </c>
      <c r="AO44" s="27" t="s">
        <v>2091</v>
      </c>
    </row>
  </sheetData>
  <autoFilter ref="A1:AN31" xr:uid="{00000000-0009-0000-0000-000005000000}"/>
  <dataConsolidate/>
  <phoneticPr fontId="12"/>
  <conditionalFormatting sqref="F2:O3">
    <cfRule type="colorScale" priority="129">
      <colorScale>
        <cfvo type="min"/>
        <cfvo type="percentile" val="50"/>
        <cfvo type="max"/>
        <color rgb="FFF8696B"/>
        <color rgb="FFFFEB84"/>
        <color rgb="FF63BE7B"/>
      </colorScale>
    </cfRule>
  </conditionalFormatting>
  <conditionalFormatting sqref="F4:O4">
    <cfRule type="colorScale" priority="88">
      <colorScale>
        <cfvo type="min"/>
        <cfvo type="percentile" val="50"/>
        <cfvo type="max"/>
        <color rgb="FFF8696B"/>
        <color rgb="FFFFEB84"/>
        <color rgb="FF63BE7B"/>
      </colorScale>
    </cfRule>
  </conditionalFormatting>
  <conditionalFormatting sqref="F5:O8">
    <cfRule type="colorScale" priority="84">
      <colorScale>
        <cfvo type="min"/>
        <cfvo type="percentile" val="50"/>
        <cfvo type="max"/>
        <color rgb="FFF8696B"/>
        <color rgb="FFFFEB84"/>
        <color rgb="FF63BE7B"/>
      </colorScale>
    </cfRule>
  </conditionalFormatting>
  <conditionalFormatting sqref="F9:O9">
    <cfRule type="colorScale" priority="80">
      <colorScale>
        <cfvo type="min"/>
        <cfvo type="percentile" val="50"/>
        <cfvo type="max"/>
        <color rgb="FFF8696B"/>
        <color rgb="FFFFEB84"/>
        <color rgb="FF63BE7B"/>
      </colorScale>
    </cfRule>
  </conditionalFormatting>
  <conditionalFormatting sqref="F10:O11">
    <cfRule type="colorScale" priority="67">
      <colorScale>
        <cfvo type="min"/>
        <cfvo type="percentile" val="50"/>
        <cfvo type="max"/>
        <color rgb="FFF8696B"/>
        <color rgb="FFFFEB84"/>
        <color rgb="FF63BE7B"/>
      </colorScale>
    </cfRule>
  </conditionalFormatting>
  <conditionalFormatting sqref="F12:O14">
    <cfRule type="colorScale" priority="63">
      <colorScale>
        <cfvo type="min"/>
        <cfvo type="percentile" val="50"/>
        <cfvo type="max"/>
        <color rgb="FFF8696B"/>
        <color rgb="FFFFEB84"/>
        <color rgb="FF63BE7B"/>
      </colorScale>
    </cfRule>
  </conditionalFormatting>
  <conditionalFormatting sqref="F15:O15">
    <cfRule type="colorScale" priority="59">
      <colorScale>
        <cfvo type="min"/>
        <cfvo type="percentile" val="50"/>
        <cfvo type="max"/>
        <color rgb="FFF8696B"/>
        <color rgb="FFFFEB84"/>
        <color rgb="FF63BE7B"/>
      </colorScale>
    </cfRule>
  </conditionalFormatting>
  <conditionalFormatting sqref="F16:O16">
    <cfRule type="colorScale" priority="55">
      <colorScale>
        <cfvo type="min"/>
        <cfvo type="percentile" val="50"/>
        <cfvo type="max"/>
        <color rgb="FFF8696B"/>
        <color rgb="FFFFEB84"/>
        <color rgb="FF63BE7B"/>
      </colorScale>
    </cfRule>
  </conditionalFormatting>
  <conditionalFormatting sqref="F17:O17">
    <cfRule type="colorScale" priority="51">
      <colorScale>
        <cfvo type="min"/>
        <cfvo type="percentile" val="50"/>
        <cfvo type="max"/>
        <color rgb="FFF8696B"/>
        <color rgb="FFFFEB84"/>
        <color rgb="FF63BE7B"/>
      </colorScale>
    </cfRule>
  </conditionalFormatting>
  <conditionalFormatting sqref="F18:O20">
    <cfRule type="colorScale" priority="47">
      <colorScale>
        <cfvo type="min"/>
        <cfvo type="percentile" val="50"/>
        <cfvo type="max"/>
        <color rgb="FFF8696B"/>
        <color rgb="FFFFEB84"/>
        <color rgb="FF63BE7B"/>
      </colorScale>
    </cfRule>
  </conditionalFormatting>
  <conditionalFormatting sqref="F21:O22">
    <cfRule type="colorScale" priority="43">
      <colorScale>
        <cfvo type="min"/>
        <cfvo type="percentile" val="50"/>
        <cfvo type="max"/>
        <color rgb="FFF8696B"/>
        <color rgb="FFFFEB84"/>
        <color rgb="FF63BE7B"/>
      </colorScale>
    </cfRule>
  </conditionalFormatting>
  <conditionalFormatting sqref="F23:O24">
    <cfRule type="colorScale" priority="39">
      <colorScale>
        <cfvo type="min"/>
        <cfvo type="percentile" val="50"/>
        <cfvo type="max"/>
        <color rgb="FFF8696B"/>
        <color rgb="FFFFEB84"/>
        <color rgb="FF63BE7B"/>
      </colorScale>
    </cfRule>
  </conditionalFormatting>
  <conditionalFormatting sqref="F25:O25">
    <cfRule type="colorScale" priority="31">
      <colorScale>
        <cfvo type="min"/>
        <cfvo type="percentile" val="50"/>
        <cfvo type="max"/>
        <color rgb="FFF8696B"/>
        <color rgb="FFFFEB84"/>
        <color rgb="FF63BE7B"/>
      </colorScale>
    </cfRule>
  </conditionalFormatting>
  <conditionalFormatting sqref="F26:O27">
    <cfRule type="colorScale" priority="32">
      <colorScale>
        <cfvo type="min"/>
        <cfvo type="percentile" val="50"/>
        <cfvo type="max"/>
        <color rgb="FFF8696B"/>
        <color rgb="FFFFEB84"/>
        <color rgb="FF63BE7B"/>
      </colorScale>
    </cfRule>
  </conditionalFormatting>
  <conditionalFormatting sqref="F28:O28">
    <cfRule type="colorScale" priority="27">
      <colorScale>
        <cfvo type="min"/>
        <cfvo type="percentile" val="50"/>
        <cfvo type="max"/>
        <color rgb="FFF8696B"/>
        <color rgb="FFFFEB84"/>
        <color rgb="FF63BE7B"/>
      </colorScale>
    </cfRule>
  </conditionalFormatting>
  <conditionalFormatting sqref="F29:O30">
    <cfRule type="colorScale" priority="2206">
      <colorScale>
        <cfvo type="min"/>
        <cfvo type="percentile" val="50"/>
        <cfvo type="max"/>
        <color rgb="FFF8696B"/>
        <color rgb="FFFFEB84"/>
        <color rgb="FF63BE7B"/>
      </colorScale>
    </cfRule>
  </conditionalFormatting>
  <conditionalFormatting sqref="F31:O31">
    <cfRule type="colorScale" priority="22">
      <colorScale>
        <cfvo type="min"/>
        <cfvo type="percentile" val="50"/>
        <cfvo type="max"/>
        <color rgb="FFF8696B"/>
        <color rgb="FFFFEB84"/>
        <color rgb="FF63BE7B"/>
      </colorScale>
    </cfRule>
  </conditionalFormatting>
  <conditionalFormatting sqref="F32:O32">
    <cfRule type="colorScale" priority="21">
      <colorScale>
        <cfvo type="min"/>
        <cfvo type="percentile" val="50"/>
        <cfvo type="max"/>
        <color rgb="FFF8696B"/>
        <color rgb="FFFFEB84"/>
        <color rgb="FF63BE7B"/>
      </colorScale>
    </cfRule>
  </conditionalFormatting>
  <conditionalFormatting sqref="F33:O34">
    <cfRule type="colorScale" priority="17">
      <colorScale>
        <cfvo type="min"/>
        <cfvo type="percentile" val="50"/>
        <cfvo type="max"/>
        <color rgb="FFF8696B"/>
        <color rgb="FFFFEB84"/>
        <color rgb="FF63BE7B"/>
      </colorScale>
    </cfRule>
  </conditionalFormatting>
  <conditionalFormatting sqref="F35:O35">
    <cfRule type="colorScale" priority="13">
      <colorScale>
        <cfvo type="min"/>
        <cfvo type="percentile" val="50"/>
        <cfvo type="max"/>
        <color rgb="FFF8696B"/>
        <color rgb="FFFFEB84"/>
        <color rgb="FF63BE7B"/>
      </colorScale>
    </cfRule>
  </conditionalFormatting>
  <conditionalFormatting sqref="F36:O39">
    <cfRule type="colorScale" priority="12">
      <colorScale>
        <cfvo type="min"/>
        <cfvo type="percentile" val="50"/>
        <cfvo type="max"/>
        <color rgb="FFF8696B"/>
        <color rgb="FFFFEB84"/>
        <color rgb="FF63BE7B"/>
      </colorScale>
    </cfRule>
  </conditionalFormatting>
  <conditionalFormatting sqref="F40:O40">
    <cfRule type="colorScale" priority="8">
      <colorScale>
        <cfvo type="min"/>
        <cfvo type="percentile" val="50"/>
        <cfvo type="max"/>
        <color rgb="FFF8696B"/>
        <color rgb="FFFFEB84"/>
        <color rgb="FF63BE7B"/>
      </colorScale>
    </cfRule>
  </conditionalFormatting>
  <conditionalFormatting sqref="F41:O44">
    <cfRule type="colorScale" priority="4">
      <colorScale>
        <cfvo type="min"/>
        <cfvo type="percentile" val="50"/>
        <cfvo type="max"/>
        <color rgb="FFF8696B"/>
        <color rgb="FFFFEB84"/>
        <color rgb="FF63BE7B"/>
      </colorScale>
    </cfRule>
  </conditionalFormatting>
  <conditionalFormatting sqref="AD2:AD8">
    <cfRule type="containsText" dxfId="144" priority="162" operator="containsText" text="D">
      <formula>NOT(ISERROR(SEARCH("D",AD2)))</formula>
    </cfRule>
    <cfRule type="containsText" dxfId="143" priority="163" operator="containsText" text="S">
      <formula>NOT(ISERROR(SEARCH("S",AD2)))</formula>
    </cfRule>
    <cfRule type="containsText" dxfId="142" priority="164" operator="containsText" text="F">
      <formula>NOT(ISERROR(SEARCH("F",AD2)))</formula>
    </cfRule>
  </conditionalFormatting>
  <conditionalFormatting sqref="AD9:AD44">
    <cfRule type="containsText" dxfId="141" priority="68" operator="containsText" text="D">
      <formula>NOT(ISERROR(SEARCH("D",AD9)))</formula>
    </cfRule>
    <cfRule type="containsText" dxfId="140" priority="69" operator="containsText" text="S">
      <formula>NOT(ISERROR(SEARCH("S",AD9)))</formula>
    </cfRule>
    <cfRule type="containsText" dxfId="139" priority="70" operator="containsText" text="F">
      <formula>NOT(ISERROR(SEARCH("F",AD9)))</formula>
    </cfRule>
    <cfRule type="containsText" dxfId="138" priority="71" operator="containsText" text="E">
      <formula>NOT(ISERROR(SEARCH("E",AD9)))</formula>
    </cfRule>
    <cfRule type="containsText" dxfId="137" priority="72" operator="containsText" text="B">
      <formula>NOT(ISERROR(SEARCH("B",AD9)))</formula>
    </cfRule>
    <cfRule type="containsText" dxfId="136" priority="73" operator="containsText" text="A">
      <formula>NOT(ISERROR(SEARCH("A",AD9)))</formula>
    </cfRule>
  </conditionalFormatting>
  <conditionalFormatting sqref="AD2:AM8">
    <cfRule type="containsText" dxfId="135" priority="81" operator="containsText" text="E">
      <formula>NOT(ISERROR(SEARCH("E",AD2)))</formula>
    </cfRule>
    <cfRule type="containsText" dxfId="134" priority="82" operator="containsText" text="B">
      <formula>NOT(ISERROR(SEARCH("B",AD2)))</formula>
    </cfRule>
    <cfRule type="containsText" dxfId="133" priority="83" operator="containsText" text="A">
      <formula>NOT(ISERROR(SEARCH("A",AD2)))</formula>
    </cfRule>
  </conditionalFormatting>
  <conditionalFormatting sqref="AE9:AM44">
    <cfRule type="containsText" dxfId="132" priority="3" operator="containsText" text="A">
      <formula>NOT(ISERROR(SEARCH("A",AE9)))</formula>
    </cfRule>
    <cfRule type="containsText" dxfId="131" priority="2" operator="containsText" text="B">
      <formula>NOT(ISERROR(SEARCH("B",AE9)))</formula>
    </cfRule>
    <cfRule type="containsText" dxfId="130" priority="1" operator="containsText" text="E">
      <formula>NOT(ISERROR(SEARCH("E",AE9)))</formula>
    </cfRule>
  </conditionalFormatting>
  <dataValidations count="1">
    <dataValidation type="list" allowBlank="1" showInputMessage="1" showErrorMessage="1" sqref="AM2:AM44"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P40:T40 P41:T4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21"/>
  <sheetViews>
    <sheetView zoomScaleNormal="100" workbookViewId="0">
      <pane xSplit="5" ySplit="1" topLeftCell="Y2" activePane="bottomRight" state="frozen"/>
      <selection activeCell="E18" sqref="E18"/>
      <selection pane="topRight" activeCell="E18" sqref="E18"/>
      <selection pane="bottomLeft" activeCell="E18" sqref="E18"/>
      <selection pane="bottomRight" activeCell="AP20" sqref="AP2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SUM(F19:H19)</f>
        <v>37</v>
      </c>
      <c r="R19" s="22">
        <f>SUM(I19:M19)</f>
        <v>61.6</v>
      </c>
      <c r="S19" s="22">
        <f>SUM(N19:P19)</f>
        <v>35.200000000000003</v>
      </c>
      <c r="T19" s="23">
        <f>SUM(F19:J19)</f>
        <v>61.400000000000006</v>
      </c>
      <c r="U19" s="23">
        <f>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row r="20" spans="1:42" s="5" customFormat="1">
      <c r="A20" s="6">
        <v>45606</v>
      </c>
      <c r="B20" s="7" t="s">
        <v>175</v>
      </c>
      <c r="C20" s="8" t="s">
        <v>208</v>
      </c>
      <c r="D20" s="9">
        <v>9.1712962962962968E-2</v>
      </c>
      <c r="E20" s="8" t="s">
        <v>2058</v>
      </c>
      <c r="F20" s="10">
        <v>12.9</v>
      </c>
      <c r="G20" s="10">
        <v>11.1</v>
      </c>
      <c r="H20" s="10">
        <v>12.5</v>
      </c>
      <c r="I20" s="10">
        <v>12.1</v>
      </c>
      <c r="J20" s="10">
        <v>12.1</v>
      </c>
      <c r="K20" s="10">
        <v>12.6</v>
      </c>
      <c r="L20" s="10">
        <v>12.5</v>
      </c>
      <c r="M20" s="10">
        <v>12</v>
      </c>
      <c r="N20" s="10">
        <v>11.4</v>
      </c>
      <c r="O20" s="10">
        <v>11.5</v>
      </c>
      <c r="P20" s="10">
        <v>11.7</v>
      </c>
      <c r="Q20" s="22">
        <f>SUM(F20:H20)</f>
        <v>36.5</v>
      </c>
      <c r="R20" s="22">
        <f>SUM(I20:M20)</f>
        <v>61.3</v>
      </c>
      <c r="S20" s="22">
        <f>SUM(N20:P20)</f>
        <v>34.599999999999994</v>
      </c>
      <c r="T20" s="23">
        <f>SUM(F20:J20)</f>
        <v>60.7</v>
      </c>
      <c r="U20" s="23">
        <f>SUM(L20:P20)</f>
        <v>59.099999999999994</v>
      </c>
      <c r="V20" s="11" t="s">
        <v>263</v>
      </c>
      <c r="W20" s="11" t="s">
        <v>264</v>
      </c>
      <c r="X20" s="13" t="s">
        <v>1003</v>
      </c>
      <c r="Y20" s="13" t="s">
        <v>209</v>
      </c>
      <c r="Z20" s="13" t="s">
        <v>1382</v>
      </c>
      <c r="AA20" s="13" t="s">
        <v>486</v>
      </c>
      <c r="AB20" s="12">
        <v>7.9</v>
      </c>
      <c r="AC20" s="12">
        <v>6.8</v>
      </c>
      <c r="AD20" s="12">
        <v>11.1</v>
      </c>
      <c r="AE20" s="11" t="s">
        <v>131</v>
      </c>
      <c r="AF20" s="12">
        <v>-1.4</v>
      </c>
      <c r="AG20" s="12">
        <v>-0.6</v>
      </c>
      <c r="AH20" s="12">
        <v>-0.2</v>
      </c>
      <c r="AI20" s="12">
        <v>-1.8</v>
      </c>
      <c r="AJ20" s="12"/>
      <c r="AK20" s="11" t="s">
        <v>315</v>
      </c>
      <c r="AL20" s="11" t="s">
        <v>315</v>
      </c>
      <c r="AM20" s="11" t="s">
        <v>187</v>
      </c>
      <c r="AN20" s="8"/>
      <c r="AO20" s="8" t="s">
        <v>2096</v>
      </c>
      <c r="AP20" s="27" t="s">
        <v>2097</v>
      </c>
    </row>
    <row r="21" spans="1:42" s="5" customFormat="1">
      <c r="A21" s="6">
        <v>45606</v>
      </c>
      <c r="B21" s="17" t="s">
        <v>178</v>
      </c>
      <c r="C21" s="8" t="s">
        <v>208</v>
      </c>
      <c r="D21" s="9">
        <v>9.0983796296296299E-2</v>
      </c>
      <c r="E21" s="8" t="s">
        <v>2062</v>
      </c>
      <c r="F21" s="10">
        <v>12.5</v>
      </c>
      <c r="G21" s="10">
        <v>10.6</v>
      </c>
      <c r="H21" s="10">
        <v>12.1</v>
      </c>
      <c r="I21" s="10">
        <v>12.2</v>
      </c>
      <c r="J21" s="10">
        <v>12.2</v>
      </c>
      <c r="K21" s="10">
        <v>12.5</v>
      </c>
      <c r="L21" s="10">
        <v>12.6</v>
      </c>
      <c r="M21" s="10">
        <v>12</v>
      </c>
      <c r="N21" s="10">
        <v>11.7</v>
      </c>
      <c r="O21" s="10">
        <v>11.1</v>
      </c>
      <c r="P21" s="10">
        <v>11.6</v>
      </c>
      <c r="Q21" s="22">
        <f>SUM(F21:H21)</f>
        <v>35.200000000000003</v>
      </c>
      <c r="R21" s="22">
        <f>SUM(I21:M21)</f>
        <v>61.5</v>
      </c>
      <c r="S21" s="22">
        <f>SUM(N21:P21)</f>
        <v>34.4</v>
      </c>
      <c r="T21" s="23">
        <f>SUM(F21:J21)</f>
        <v>59.600000000000009</v>
      </c>
      <c r="U21" s="23">
        <f>SUM(L21:P21)</f>
        <v>59</v>
      </c>
      <c r="V21" s="11" t="s">
        <v>205</v>
      </c>
      <c r="W21" s="11" t="s">
        <v>264</v>
      </c>
      <c r="X21" s="13" t="s">
        <v>2063</v>
      </c>
      <c r="Y21" s="13" t="s">
        <v>209</v>
      </c>
      <c r="Z21" s="13" t="s">
        <v>2064</v>
      </c>
      <c r="AA21" s="13" t="s">
        <v>486</v>
      </c>
      <c r="AB21" s="12">
        <v>7.9</v>
      </c>
      <c r="AC21" s="12">
        <v>6.8</v>
      </c>
      <c r="AD21" s="12">
        <v>11.1</v>
      </c>
      <c r="AE21" s="11" t="s">
        <v>131</v>
      </c>
      <c r="AF21" s="12">
        <v>-0.3</v>
      </c>
      <c r="AG21" s="12">
        <v>-0.6</v>
      </c>
      <c r="AH21" s="12">
        <v>0.9</v>
      </c>
      <c r="AI21" s="12">
        <v>-1.8</v>
      </c>
      <c r="AJ21" s="12"/>
      <c r="AK21" s="11" t="s">
        <v>318</v>
      </c>
      <c r="AL21" s="11" t="s">
        <v>314</v>
      </c>
      <c r="AM21" s="11" t="s">
        <v>490</v>
      </c>
      <c r="AN21" s="8"/>
      <c r="AO21" s="8"/>
      <c r="AP21" s="27"/>
    </row>
  </sheetData>
  <autoFilter ref="A1:AO2" xr:uid="{00000000-0009-0000-0000-000006000000}"/>
  <phoneticPr fontId="3"/>
  <conditionalFormatting sqref="F2:P2">
    <cfRule type="colorScale" priority="227">
      <colorScale>
        <cfvo type="min"/>
        <cfvo type="percentile" val="50"/>
        <cfvo type="max"/>
        <color rgb="FFF8696B"/>
        <color rgb="FFFFEB84"/>
        <color rgb="FF63BE7B"/>
      </colorScale>
    </cfRule>
  </conditionalFormatting>
  <conditionalFormatting sqref="F3:P4">
    <cfRule type="colorScale" priority="61">
      <colorScale>
        <cfvo type="min"/>
        <cfvo type="percentile" val="50"/>
        <cfvo type="max"/>
        <color rgb="FFF8696B"/>
        <color rgb="FFFFEB84"/>
        <color rgb="FF63BE7B"/>
      </colorScale>
    </cfRule>
  </conditionalFormatting>
  <conditionalFormatting sqref="F5:P6">
    <cfRule type="colorScale" priority="57">
      <colorScale>
        <cfvo type="min"/>
        <cfvo type="percentile" val="50"/>
        <cfvo type="max"/>
        <color rgb="FFF8696B"/>
        <color rgb="FFFFEB84"/>
        <color rgb="FF63BE7B"/>
      </colorScale>
    </cfRule>
  </conditionalFormatting>
  <conditionalFormatting sqref="F7:P7">
    <cfRule type="colorScale" priority="44">
      <colorScale>
        <cfvo type="min"/>
        <cfvo type="percentile" val="50"/>
        <cfvo type="max"/>
        <color rgb="FFF8696B"/>
        <color rgb="FFFFEB84"/>
        <color rgb="FF63BE7B"/>
      </colorScale>
    </cfRule>
  </conditionalFormatting>
  <conditionalFormatting sqref="F8:P8">
    <cfRule type="colorScale" priority="40">
      <colorScale>
        <cfvo type="min"/>
        <cfvo type="percentile" val="50"/>
        <cfvo type="max"/>
        <color rgb="FFF8696B"/>
        <color rgb="FFFFEB84"/>
        <color rgb="FF63BE7B"/>
      </colorScale>
    </cfRule>
  </conditionalFormatting>
  <conditionalFormatting sqref="F9:P9">
    <cfRule type="colorScale" priority="36">
      <colorScale>
        <cfvo type="min"/>
        <cfvo type="percentile" val="50"/>
        <cfvo type="max"/>
        <color rgb="FFF8696B"/>
        <color rgb="FFFFEB84"/>
        <color rgb="FF63BE7B"/>
      </colorScale>
    </cfRule>
  </conditionalFormatting>
  <conditionalFormatting sqref="F10:P11">
    <cfRule type="colorScale" priority="32">
      <colorScale>
        <cfvo type="min"/>
        <cfvo type="percentile" val="50"/>
        <cfvo type="max"/>
        <color rgb="FFF8696B"/>
        <color rgb="FFFFEB84"/>
        <color rgb="FF63BE7B"/>
      </colorScale>
    </cfRule>
  </conditionalFormatting>
  <conditionalFormatting sqref="F12:P13">
    <cfRule type="colorScale" priority="28">
      <colorScale>
        <cfvo type="min"/>
        <cfvo type="percentile" val="50"/>
        <cfvo type="max"/>
        <color rgb="FFF8696B"/>
        <color rgb="FFFFEB84"/>
        <color rgb="FF63BE7B"/>
      </colorScale>
    </cfRule>
  </conditionalFormatting>
  <conditionalFormatting sqref="F14:P14">
    <cfRule type="colorScale" priority="24">
      <colorScale>
        <cfvo type="min"/>
        <cfvo type="percentile" val="50"/>
        <cfvo type="max"/>
        <color rgb="FFF8696B"/>
        <color rgb="FFFFEB84"/>
        <color rgb="FF63BE7B"/>
      </colorScale>
    </cfRule>
  </conditionalFormatting>
  <conditionalFormatting sqref="F15:P15">
    <cfRule type="colorScale" priority="20">
      <colorScale>
        <cfvo type="min"/>
        <cfvo type="percentile" val="50"/>
        <cfvo type="max"/>
        <color rgb="FFF8696B"/>
        <color rgb="FFFFEB84"/>
        <color rgb="FF63BE7B"/>
      </colorScale>
    </cfRule>
  </conditionalFormatting>
  <conditionalFormatting sqref="F16:P16">
    <cfRule type="colorScale" priority="16">
      <colorScale>
        <cfvo type="min"/>
        <cfvo type="percentile" val="50"/>
        <cfvo type="max"/>
        <color rgb="FFF8696B"/>
        <color rgb="FFFFEB84"/>
        <color rgb="FF63BE7B"/>
      </colorScale>
    </cfRule>
  </conditionalFormatting>
  <conditionalFormatting sqref="F17:P18">
    <cfRule type="colorScale" priority="12">
      <colorScale>
        <cfvo type="min"/>
        <cfvo type="percentile" val="50"/>
        <cfvo type="max"/>
        <color rgb="FFF8696B"/>
        <color rgb="FFFFEB84"/>
        <color rgb="FF63BE7B"/>
      </colorScale>
    </cfRule>
  </conditionalFormatting>
  <conditionalFormatting sqref="F19:P19">
    <cfRule type="colorScale" priority="8">
      <colorScale>
        <cfvo type="min"/>
        <cfvo type="percentile" val="50"/>
        <cfvo type="max"/>
        <color rgb="FFF8696B"/>
        <color rgb="FFFFEB84"/>
        <color rgb="FF63BE7B"/>
      </colorScale>
    </cfRule>
  </conditionalFormatting>
  <conditionalFormatting sqref="F20:P21">
    <cfRule type="colorScale" priority="4">
      <colorScale>
        <cfvo type="min"/>
        <cfvo type="percentile" val="50"/>
        <cfvo type="max"/>
        <color rgb="FFF8696B"/>
        <color rgb="FFFFEB84"/>
        <color rgb="FF63BE7B"/>
      </colorScale>
    </cfRule>
  </conditionalFormatting>
  <conditionalFormatting sqref="AE2:AE21">
    <cfRule type="containsText" dxfId="129" priority="48" operator="containsText" text="D">
      <formula>NOT(ISERROR(SEARCH("D",AE2)))</formula>
    </cfRule>
    <cfRule type="containsText" dxfId="128" priority="49" operator="containsText" text="S">
      <formula>NOT(ISERROR(SEARCH("S",AE2)))</formula>
    </cfRule>
    <cfRule type="containsText" dxfId="127" priority="50" operator="containsText" text="F">
      <formula>NOT(ISERROR(SEARCH("F",AE2)))</formula>
    </cfRule>
    <cfRule type="containsText" dxfId="126" priority="51" operator="containsText" text="E">
      <formula>NOT(ISERROR(SEARCH("E",AE2)))</formula>
    </cfRule>
    <cfRule type="containsText" dxfId="125" priority="52" operator="containsText" text="B">
      <formula>NOT(ISERROR(SEARCH("B",AE2)))</formula>
    </cfRule>
    <cfRule type="containsText" dxfId="124" priority="53" operator="containsText" text="A">
      <formula>NOT(ISERROR(SEARCH("A",AE2)))</formula>
    </cfRule>
  </conditionalFormatting>
  <conditionalFormatting sqref="AK2:AN2">
    <cfRule type="containsText" dxfId="123" priority="581" operator="containsText" text="A">
      <formula>NOT(ISERROR(SEARCH("A",AK2)))</formula>
    </cfRule>
    <cfRule type="containsText" dxfId="122" priority="579" operator="containsText" text="E">
      <formula>NOT(ISERROR(SEARCH("E",AK2)))</formula>
    </cfRule>
    <cfRule type="containsText" dxfId="121" priority="580" operator="containsText" text="B">
      <formula>NOT(ISERROR(SEARCH("B",AK2)))</formula>
    </cfRule>
  </conditionalFormatting>
  <conditionalFormatting sqref="AK3:AN21">
    <cfRule type="containsText" dxfId="120" priority="3" operator="containsText" text="A">
      <formula>NOT(ISERROR(SEARCH("A",AK3)))</formula>
    </cfRule>
    <cfRule type="containsText" dxfId="119" priority="2" operator="containsText" text="B">
      <formula>NOT(ISERROR(SEARCH("B",AK3)))</formula>
    </cfRule>
    <cfRule type="containsText" dxfId="118" priority="1" operator="containsText" text="E">
      <formula>NOT(ISERROR(SEARCH("E",AK3)))</formula>
    </cfRule>
  </conditionalFormatting>
  <conditionalFormatting sqref="AN2:AN4">
    <cfRule type="containsText" dxfId="117" priority="390" operator="containsText" text="E">
      <formula>NOT(ISERROR(SEARCH("E",AN2)))</formula>
    </cfRule>
    <cfRule type="containsText" dxfId="116" priority="391" operator="containsText" text="B">
      <formula>NOT(ISERROR(SEARCH("B",AN2)))</formula>
    </cfRule>
    <cfRule type="containsText" dxfId="115" priority="392" operator="containsText" text="A">
      <formula>NOT(ISERROR(SEARCH("A",AN2)))</formula>
    </cfRule>
  </conditionalFormatting>
  <dataValidations count="1">
    <dataValidation type="list" allowBlank="1" showInputMessage="1" showErrorMessage="1" sqref="AN2:AN21"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19 Q20:U2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2024-11-14T07:23:54Z</dcterms:modified>
</cp:coreProperties>
</file>