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25D0E427-4817-094F-9B0A-9DAB5A14EB6E}" xr6:coauthVersionLast="47" xr6:coauthVersionMax="47" xr10:uidLastSave="{00000000-0000-0000-0000-000000000000}"/>
  <bookViews>
    <workbookView xWindow="0" yWindow="520" windowWidth="28800" windowHeight="15980" tabRatio="855" firstSheet="1" activeTab="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ダ1800m!$A$1:$AL$56</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芝1600m!$A$1:$AL$3</definedName>
    <definedName name="_xlnm._FilterDatabase" localSheetId="5" hidden="1">芝1800m!$A$1:$AN$3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1" i="37" l="1"/>
  <c r="S11" i="37"/>
  <c r="R11" i="37"/>
  <c r="Q11" i="37"/>
  <c r="P11" i="37"/>
  <c r="T13" i="42"/>
  <c r="S13" i="42"/>
  <c r="R13" i="42"/>
  <c r="Q13" i="42"/>
  <c r="P13" i="42"/>
  <c r="T32" i="36"/>
  <c r="S32" i="36"/>
  <c r="R32" i="36"/>
  <c r="Q32" i="36"/>
  <c r="P32" i="36"/>
  <c r="O32" i="36"/>
  <c r="T31" i="36"/>
  <c r="S31" i="36"/>
  <c r="R31" i="36"/>
  <c r="Q31" i="36"/>
  <c r="P31" i="36"/>
  <c r="O31" i="36"/>
  <c r="R28" i="34"/>
  <c r="Q28" i="34"/>
  <c r="P28" i="34"/>
  <c r="O28" i="34"/>
  <c r="N28" i="34"/>
  <c r="Q23" i="33"/>
  <c r="P23" i="33"/>
  <c r="O23" i="33"/>
  <c r="N23" i="33"/>
  <c r="M23" i="33"/>
  <c r="Q22" i="33"/>
  <c r="P22" i="33"/>
  <c r="O22" i="33"/>
  <c r="N22" i="33"/>
  <c r="M22" i="33"/>
  <c r="N13" i="31"/>
  <c r="M13" i="31"/>
  <c r="L13" i="31"/>
  <c r="N12" i="31"/>
  <c r="M12" i="31"/>
  <c r="L12" i="31"/>
  <c r="L21" i="40"/>
  <c r="K21" i="40"/>
  <c r="L20" i="40"/>
  <c r="K20" i="40"/>
  <c r="S68" i="30"/>
  <c r="R68" i="30"/>
  <c r="Q68" i="30"/>
  <c r="P68" i="30"/>
  <c r="O68" i="30"/>
  <c r="S67" i="30"/>
  <c r="R67" i="30"/>
  <c r="Q67" i="30"/>
  <c r="P67" i="30"/>
  <c r="O67" i="30"/>
  <c r="S66" i="30"/>
  <c r="R66" i="30"/>
  <c r="Q66" i="30"/>
  <c r="P66" i="30"/>
  <c r="O66" i="30"/>
  <c r="S65" i="30"/>
  <c r="R65" i="30"/>
  <c r="Q65" i="30"/>
  <c r="P65" i="30"/>
  <c r="O65" i="30"/>
  <c r="S64" i="30"/>
  <c r="R64" i="30"/>
  <c r="Q64" i="30"/>
  <c r="P64" i="30"/>
  <c r="O64" i="30"/>
  <c r="S63" i="30"/>
  <c r="R63" i="30"/>
  <c r="Q63" i="30"/>
  <c r="P63" i="30"/>
  <c r="O63" i="30"/>
  <c r="N51" i="29"/>
  <c r="M51" i="29"/>
  <c r="L51" i="29"/>
  <c r="N50" i="29"/>
  <c r="M50" i="29"/>
  <c r="L50" i="29"/>
  <c r="N49" i="29"/>
  <c r="M49" i="29"/>
  <c r="L49" i="29"/>
  <c r="N48" i="29"/>
  <c r="M48" i="29"/>
  <c r="L48" i="29"/>
  <c r="V5" i="38"/>
  <c r="U5" i="38"/>
  <c r="T5" i="38"/>
  <c r="S5" i="38"/>
  <c r="R5" i="38"/>
  <c r="T10" i="37"/>
  <c r="S10" i="37"/>
  <c r="R10" i="37"/>
  <c r="Q10" i="37"/>
  <c r="P10" i="37"/>
  <c r="T30" i="36"/>
  <c r="S30" i="36"/>
  <c r="R30" i="36"/>
  <c r="Q30" i="36"/>
  <c r="P30" i="36"/>
  <c r="O30" i="36"/>
  <c r="R27" i="34"/>
  <c r="Q27" i="34"/>
  <c r="P27" i="34"/>
  <c r="O27" i="34"/>
  <c r="N27" i="34"/>
  <c r="R26" i="34"/>
  <c r="Q26" i="34"/>
  <c r="P26" i="34"/>
  <c r="O26" i="34"/>
  <c r="N26" i="34"/>
  <c r="R25" i="34"/>
  <c r="Q25" i="34"/>
  <c r="P25" i="34"/>
  <c r="O25" i="34"/>
  <c r="N25" i="34"/>
  <c r="Q21" i="33"/>
  <c r="P21" i="33"/>
  <c r="O21" i="33"/>
  <c r="N21" i="33"/>
  <c r="M21" i="33"/>
  <c r="Q20" i="33"/>
  <c r="P20" i="33"/>
  <c r="O20" i="33"/>
  <c r="N20" i="33"/>
  <c r="M20" i="33"/>
  <c r="L19" i="40"/>
  <c r="K19" i="40"/>
  <c r="L18" i="40"/>
  <c r="K18" i="40"/>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N47" i="29"/>
  <c r="M47" i="29"/>
  <c r="L47" i="29"/>
  <c r="N46" i="29"/>
  <c r="M46" i="29"/>
  <c r="L46" i="29"/>
  <c r="N45" i="29"/>
  <c r="M45" i="29"/>
  <c r="L45" i="29"/>
  <c r="N44" i="29"/>
  <c r="M44" i="29"/>
  <c r="L44" i="29"/>
  <c r="N43" i="29"/>
  <c r="M43" i="29"/>
  <c r="L43" i="29"/>
  <c r="U9" i="22" l="1"/>
  <c r="T9" i="22"/>
  <c r="S9" i="22"/>
  <c r="R9" i="22"/>
  <c r="Q9" i="22"/>
  <c r="U8" i="22"/>
  <c r="T8" i="22"/>
  <c r="S8" i="22"/>
  <c r="R8" i="22"/>
  <c r="Q8" i="22"/>
  <c r="T9" i="37"/>
  <c r="S9" i="37"/>
  <c r="R9" i="37"/>
  <c r="Q9" i="37"/>
  <c r="P9" i="37"/>
  <c r="T8" i="37"/>
  <c r="S8" i="37"/>
  <c r="R8" i="37"/>
  <c r="Q8" i="37"/>
  <c r="P8" i="37"/>
  <c r="T12" i="42"/>
  <c r="S12" i="42"/>
  <c r="R12" i="42"/>
  <c r="Q12" i="42"/>
  <c r="P12" i="42"/>
  <c r="T11" i="42"/>
  <c r="S11" i="42"/>
  <c r="R11" i="42"/>
  <c r="Q11" i="42"/>
  <c r="P11" i="42"/>
  <c r="T29" i="36"/>
  <c r="S29" i="36"/>
  <c r="R29" i="36"/>
  <c r="Q29" i="36"/>
  <c r="P29" i="36"/>
  <c r="O29" i="36"/>
  <c r="T28" i="36"/>
  <c r="S28" i="36"/>
  <c r="R28" i="36"/>
  <c r="Q28" i="36"/>
  <c r="P28" i="36"/>
  <c r="O28" i="36"/>
  <c r="R24" i="34"/>
  <c r="Q24" i="34"/>
  <c r="P24" i="34"/>
  <c r="O24" i="34"/>
  <c r="N24" i="34"/>
  <c r="R23" i="34"/>
  <c r="Q23" i="34"/>
  <c r="P23" i="34"/>
  <c r="O23" i="34"/>
  <c r="N23" i="34"/>
  <c r="Q19" i="33"/>
  <c r="P19" i="33"/>
  <c r="O19" i="33"/>
  <c r="N19" i="33"/>
  <c r="M19" i="33"/>
  <c r="Q18" i="33"/>
  <c r="P18" i="33"/>
  <c r="O18" i="33"/>
  <c r="N18" i="33"/>
  <c r="M18" i="33"/>
  <c r="Q17" i="33"/>
  <c r="P17" i="33"/>
  <c r="O17" i="33"/>
  <c r="N17" i="33"/>
  <c r="M17" i="33"/>
  <c r="L17" i="40"/>
  <c r="K17" i="40"/>
  <c r="S56" i="30"/>
  <c r="R56" i="30"/>
  <c r="Q56" i="30"/>
  <c r="P56" i="30"/>
  <c r="O56" i="30"/>
  <c r="S55" i="30"/>
  <c r="R55" i="30"/>
  <c r="Q55" i="30"/>
  <c r="P55" i="30"/>
  <c r="O55" i="30"/>
  <c r="S54" i="30"/>
  <c r="R54" i="30"/>
  <c r="Q54" i="30"/>
  <c r="P54" i="30"/>
  <c r="O54" i="30"/>
  <c r="S53" i="30"/>
  <c r="R53" i="30"/>
  <c r="Q53" i="30"/>
  <c r="P53" i="30"/>
  <c r="O53" i="30"/>
  <c r="S52" i="30"/>
  <c r="R52" i="30"/>
  <c r="Q52" i="30"/>
  <c r="P52" i="30"/>
  <c r="O52" i="30"/>
  <c r="N42" i="29"/>
  <c r="M42" i="29"/>
  <c r="L42" i="29"/>
  <c r="N41" i="29"/>
  <c r="M41" i="29"/>
  <c r="L41" i="29"/>
  <c r="N40" i="29"/>
  <c r="M40" i="29"/>
  <c r="L40" i="29"/>
  <c r="T10" i="42"/>
  <c r="S10" i="42"/>
  <c r="R10" i="42"/>
  <c r="Q10" i="42"/>
  <c r="P10" i="42"/>
  <c r="T9" i="42"/>
  <c r="S9" i="42"/>
  <c r="R9" i="42"/>
  <c r="Q9" i="42"/>
  <c r="P9" i="42"/>
  <c r="T27" i="36"/>
  <c r="S27" i="36"/>
  <c r="R27" i="36"/>
  <c r="Q27" i="36"/>
  <c r="P27" i="36"/>
  <c r="O27" i="36"/>
  <c r="T26" i="36"/>
  <c r="S26" i="36"/>
  <c r="R26" i="36"/>
  <c r="Q26" i="36"/>
  <c r="P26" i="36"/>
  <c r="O26" i="36"/>
  <c r="R22" i="34"/>
  <c r="Q22" i="34"/>
  <c r="P22" i="34"/>
  <c r="O22" i="34"/>
  <c r="N22" i="34"/>
  <c r="R21" i="34"/>
  <c r="Q21" i="34"/>
  <c r="P21" i="34"/>
  <c r="O21" i="34"/>
  <c r="N21" i="34"/>
  <c r="R20" i="34"/>
  <c r="Q20" i="34"/>
  <c r="P20" i="34"/>
  <c r="O20" i="34"/>
  <c r="N20" i="34"/>
  <c r="R19" i="34"/>
  <c r="Q19" i="34"/>
  <c r="P19" i="34"/>
  <c r="O19" i="34"/>
  <c r="N19" i="34"/>
  <c r="R18" i="34"/>
  <c r="Q18" i="34"/>
  <c r="P18" i="34"/>
  <c r="O18" i="34"/>
  <c r="N18" i="34"/>
  <c r="R17" i="34"/>
  <c r="Q17" i="34"/>
  <c r="P17" i="34"/>
  <c r="O17" i="34"/>
  <c r="N17" i="34"/>
  <c r="Q16" i="33"/>
  <c r="P16" i="33"/>
  <c r="O16" i="33"/>
  <c r="N16" i="33"/>
  <c r="M16" i="33"/>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N39" i="29"/>
  <c r="M39" i="29"/>
  <c r="L39" i="29"/>
  <c r="N38" i="29"/>
  <c r="M38" i="29"/>
  <c r="L38" i="29"/>
  <c r="N37" i="29"/>
  <c r="M37" i="29"/>
  <c r="L37" i="29"/>
  <c r="N36" i="29"/>
  <c r="M36" i="29"/>
  <c r="L36" i="29"/>
  <c r="V4" i="38"/>
  <c r="U4" i="38"/>
  <c r="T4" i="38"/>
  <c r="S4" i="38"/>
  <c r="R4" i="38"/>
  <c r="U7" i="22"/>
  <c r="T7" i="22"/>
  <c r="S7" i="22"/>
  <c r="R7" i="22"/>
  <c r="Q7" i="22"/>
  <c r="U6" i="22"/>
  <c r="T6" i="22"/>
  <c r="S6" i="22"/>
  <c r="R6" i="22"/>
  <c r="Q6" i="22"/>
  <c r="T8" i="42"/>
  <c r="S8" i="42"/>
  <c r="R8" i="42"/>
  <c r="Q8" i="42"/>
  <c r="P8" i="42"/>
  <c r="T25" i="36"/>
  <c r="S25" i="36"/>
  <c r="R25" i="36"/>
  <c r="Q25" i="36"/>
  <c r="P25" i="36"/>
  <c r="O25" i="36"/>
  <c r="T24" i="36"/>
  <c r="S24" i="36"/>
  <c r="R24" i="36"/>
  <c r="Q24" i="36"/>
  <c r="P24" i="36"/>
  <c r="O24" i="36"/>
  <c r="T23" i="36"/>
  <c r="S23" i="36"/>
  <c r="R23" i="36"/>
  <c r="Q23" i="36"/>
  <c r="P23" i="36"/>
  <c r="O23" i="36"/>
  <c r="R16" i="34"/>
  <c r="Q16" i="34"/>
  <c r="P16" i="34"/>
  <c r="O16" i="34"/>
  <c r="N16" i="34"/>
  <c r="R15" i="34"/>
  <c r="Q15" i="34"/>
  <c r="P15" i="34"/>
  <c r="O15" i="34"/>
  <c r="N15" i="34"/>
  <c r="Q15" i="33"/>
  <c r="P15" i="33"/>
  <c r="O15" i="33"/>
  <c r="N15" i="33"/>
  <c r="M15" i="33"/>
  <c r="N10" i="31"/>
  <c r="M10" i="31"/>
  <c r="L10" i="31"/>
  <c r="L15" i="40"/>
  <c r="K15" i="40"/>
  <c r="S46" i="30"/>
  <c r="R46" i="30"/>
  <c r="Q46" i="30"/>
  <c r="P46" i="30"/>
  <c r="O46" i="30"/>
  <c r="S45" i="30"/>
  <c r="R45" i="30"/>
  <c r="Q45" i="30"/>
  <c r="P45" i="30"/>
  <c r="O45" i="30"/>
  <c r="S44" i="30"/>
  <c r="R44" i="30"/>
  <c r="Q44" i="30"/>
  <c r="P44" i="30"/>
  <c r="O44" i="30"/>
  <c r="S43" i="30"/>
  <c r="R43" i="30"/>
  <c r="Q43" i="30"/>
  <c r="P43" i="30"/>
  <c r="O43" i="30"/>
  <c r="S42" i="30"/>
  <c r="R42" i="30"/>
  <c r="Q42" i="30"/>
  <c r="P42" i="30"/>
  <c r="O42" i="30"/>
  <c r="N35" i="29"/>
  <c r="M35" i="29"/>
  <c r="L35" i="29"/>
  <c r="N34" i="29"/>
  <c r="M34" i="29"/>
  <c r="L34" i="29"/>
  <c r="N33" i="29"/>
  <c r="M33" i="29"/>
  <c r="L33" i="29"/>
  <c r="N32" i="29"/>
  <c r="M32" i="29"/>
  <c r="L32" i="29"/>
  <c r="N31" i="29"/>
  <c r="M31" i="29"/>
  <c r="L31" i="29"/>
  <c r="N30" i="29"/>
  <c r="M30" i="29"/>
  <c r="L30" i="29"/>
  <c r="V3" i="38" l="1"/>
  <c r="U3" i="38"/>
  <c r="T3" i="38"/>
  <c r="S3" i="38"/>
  <c r="R3" i="38"/>
  <c r="P7" i="37"/>
  <c r="Q7" i="37"/>
  <c r="R7" i="37"/>
  <c r="S7" i="37"/>
  <c r="T7" i="37"/>
  <c r="T22" i="36"/>
  <c r="S22" i="36"/>
  <c r="R22" i="36"/>
  <c r="Q22" i="36"/>
  <c r="P22" i="36"/>
  <c r="O22" i="36"/>
  <c r="T21" i="36"/>
  <c r="S21" i="36"/>
  <c r="R21" i="36"/>
  <c r="Q21" i="36"/>
  <c r="P21" i="36"/>
  <c r="O21" i="36"/>
  <c r="T20" i="36"/>
  <c r="S20" i="36"/>
  <c r="R20" i="36"/>
  <c r="Q20" i="36"/>
  <c r="P20" i="36"/>
  <c r="O20" i="36"/>
  <c r="T19" i="36"/>
  <c r="S19" i="36"/>
  <c r="R19" i="36"/>
  <c r="Q19" i="36"/>
  <c r="P19" i="36"/>
  <c r="O19" i="36"/>
  <c r="R14" i="34"/>
  <c r="Q14" i="34"/>
  <c r="P14" i="34"/>
  <c r="O14" i="34"/>
  <c r="N14" i="34"/>
  <c r="R13"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N29" i="29"/>
  <c r="M29" i="29"/>
  <c r="L29" i="29"/>
  <c r="N28" i="29"/>
  <c r="M28" i="29"/>
  <c r="L28" i="29"/>
  <c r="N27" i="29"/>
  <c r="M27" i="29"/>
  <c r="L27" i="29"/>
  <c r="U5" i="22"/>
  <c r="T5" i="22"/>
  <c r="S5" i="22"/>
  <c r="R5" i="22"/>
  <c r="Q5" i="22"/>
  <c r="T6" i="37"/>
  <c r="S6" i="37"/>
  <c r="R6" i="37"/>
  <c r="Q6" i="37"/>
  <c r="P6" i="37"/>
  <c r="T7" i="42"/>
  <c r="S7" i="42"/>
  <c r="R7" i="42"/>
  <c r="Q7" i="42"/>
  <c r="P7" i="42"/>
  <c r="T6" i="42"/>
  <c r="S6" i="42"/>
  <c r="R6" i="42"/>
  <c r="Q6" i="42"/>
  <c r="P6" i="42"/>
  <c r="T18" i="36"/>
  <c r="S18" i="36"/>
  <c r="R18" i="36"/>
  <c r="Q18" i="36"/>
  <c r="P18" i="36"/>
  <c r="O18" i="36"/>
  <c r="T17" i="36"/>
  <c r="S17" i="36"/>
  <c r="R17" i="36"/>
  <c r="Q17" i="36"/>
  <c r="P17" i="36"/>
  <c r="O17" i="36"/>
  <c r="R12" i="34"/>
  <c r="Q12" i="34"/>
  <c r="P12" i="34"/>
  <c r="O12" i="34"/>
  <c r="N12" i="34"/>
  <c r="R11" i="34"/>
  <c r="Q11" i="34"/>
  <c r="P11" i="34"/>
  <c r="O11" i="34"/>
  <c r="N11" i="34"/>
  <c r="R10" i="34"/>
  <c r="Q10" i="34"/>
  <c r="P10" i="34"/>
  <c r="O10" i="34"/>
  <c r="N10" i="34"/>
  <c r="R9" i="34"/>
  <c r="Q9" i="34"/>
  <c r="P9" i="34"/>
  <c r="O9" i="34"/>
  <c r="N9" i="34"/>
  <c r="R8" i="34"/>
  <c r="Q8" i="34"/>
  <c r="P8" i="34"/>
  <c r="O8" i="34"/>
  <c r="N8" i="34"/>
  <c r="Q10" i="33"/>
  <c r="P10" i="33"/>
  <c r="O10" i="33"/>
  <c r="N10" i="33"/>
  <c r="M10" i="33"/>
  <c r="N9" i="31"/>
  <c r="M9" i="31"/>
  <c r="L9" i="31"/>
  <c r="N8" i="31"/>
  <c r="M8" i="31"/>
  <c r="L8" i="31"/>
  <c r="L12" i="40"/>
  <c r="K12" i="40"/>
  <c r="S36" i="30"/>
  <c r="R36" i="30"/>
  <c r="Q36" i="30"/>
  <c r="P36" i="30"/>
  <c r="O36" i="30"/>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N26" i="29"/>
  <c r="M26" i="29"/>
  <c r="L26" i="29"/>
  <c r="N25" i="29"/>
  <c r="M25" i="29"/>
  <c r="L25" i="29"/>
  <c r="U4" i="22"/>
  <c r="T4" i="22"/>
  <c r="S4" i="22"/>
  <c r="R4" i="22"/>
  <c r="Q4" i="22"/>
  <c r="O14" i="36"/>
  <c r="P14" i="36"/>
  <c r="Q14" i="36"/>
  <c r="R14" i="36"/>
  <c r="S14" i="36"/>
  <c r="T14" i="36"/>
  <c r="O15" i="36"/>
  <c r="P15" i="36"/>
  <c r="Q15" i="36"/>
  <c r="R15" i="36"/>
  <c r="S15" i="36"/>
  <c r="T15" i="36"/>
  <c r="O16" i="36"/>
  <c r="P16" i="36"/>
  <c r="Q16" i="36"/>
  <c r="R16" i="36"/>
  <c r="S16" i="36"/>
  <c r="T16" i="36"/>
  <c r="T13" i="36"/>
  <c r="S13" i="36"/>
  <c r="R13" i="36"/>
  <c r="Q13" i="36"/>
  <c r="P13" i="36"/>
  <c r="O13" i="36"/>
  <c r="T12" i="36"/>
  <c r="S12" i="36"/>
  <c r="R12" i="36"/>
  <c r="Q12" i="36"/>
  <c r="P12" i="36"/>
  <c r="O12" i="36"/>
  <c r="R7" i="34"/>
  <c r="Q7" i="34"/>
  <c r="P7" i="34"/>
  <c r="O7" i="34"/>
  <c r="N7" i="34"/>
  <c r="R6" i="34"/>
  <c r="Q6" i="34"/>
  <c r="P6" i="34"/>
  <c r="O6" i="34"/>
  <c r="N6" i="34"/>
  <c r="M8" i="33"/>
  <c r="N8" i="33"/>
  <c r="O8" i="33"/>
  <c r="P8" i="33"/>
  <c r="Q8" i="33"/>
  <c r="M9" i="33"/>
  <c r="N9" i="33"/>
  <c r="O9" i="33"/>
  <c r="P9" i="33"/>
  <c r="Q9"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U3" i="22"/>
  <c r="T3" i="22"/>
  <c r="S3" i="22"/>
  <c r="R3" i="22"/>
  <c r="Q3" i="22"/>
  <c r="T11" i="36"/>
  <c r="S11" i="36"/>
  <c r="R11" i="36"/>
  <c r="Q11" i="36"/>
  <c r="P11" i="36"/>
  <c r="O11" i="36"/>
  <c r="T10" i="36"/>
  <c r="S10" i="36"/>
  <c r="R10" i="36"/>
  <c r="Q10" i="36"/>
  <c r="P10" i="36"/>
  <c r="O10" i="36"/>
  <c r="R5" i="34"/>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T4" i="42"/>
  <c r="S4" i="42"/>
  <c r="R4" i="42"/>
  <c r="Q4" i="42"/>
  <c r="P4" i="42"/>
  <c r="T4" i="37"/>
  <c r="S4" i="37"/>
  <c r="R4" i="37"/>
  <c r="Q4" i="37"/>
  <c r="P4" i="37"/>
  <c r="T3" i="37"/>
  <c r="S3" i="37"/>
  <c r="R3" i="37"/>
  <c r="Q3" i="37"/>
  <c r="P3" i="37"/>
  <c r="T9" i="36"/>
  <c r="S9" i="36"/>
  <c r="R9" i="36"/>
  <c r="Q9" i="36"/>
  <c r="P9" i="36"/>
  <c r="O9" i="36"/>
  <c r="T8" i="36"/>
  <c r="S8" i="36"/>
  <c r="R8" i="36"/>
  <c r="Q8" i="36"/>
  <c r="P8" i="36"/>
  <c r="O8" i="36"/>
  <c r="T7" i="36"/>
  <c r="S7" i="36"/>
  <c r="R7" i="36"/>
  <c r="Q7" i="36"/>
  <c r="P7" i="36"/>
  <c r="O7" i="36"/>
  <c r="R4" i="34"/>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T6" i="36"/>
  <c r="S6" i="36"/>
  <c r="R6" i="36"/>
  <c r="Q6" i="36"/>
  <c r="P6" i="36"/>
  <c r="O6" i="36"/>
  <c r="T5" i="36"/>
  <c r="S5" i="36"/>
  <c r="R5" i="36"/>
  <c r="Q5" i="36"/>
  <c r="P5" i="36"/>
  <c r="O5" i="36"/>
  <c r="T4" i="36"/>
  <c r="S4" i="36"/>
  <c r="R4" i="36"/>
  <c r="Q4" i="36"/>
  <c r="P4" i="36"/>
  <c r="O4" i="36"/>
  <c r="Q3" i="33"/>
  <c r="P3" i="33"/>
  <c r="O3" i="33"/>
  <c r="N3" i="33"/>
  <c r="M3" i="33"/>
  <c r="N4" i="31"/>
  <c r="M4" i="31"/>
  <c r="L4" i="31"/>
  <c r="N3" i="31"/>
  <c r="M3" i="31"/>
  <c r="L3"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N9" i="29"/>
  <c r="M9" i="29"/>
  <c r="L9" i="29"/>
  <c r="N8" i="29"/>
  <c r="M8" i="29"/>
  <c r="L8" i="29"/>
  <c r="N7" i="29"/>
  <c r="M7" i="29"/>
  <c r="L7" i="29"/>
  <c r="N6" i="29"/>
  <c r="M6" i="29"/>
  <c r="L6" i="29"/>
  <c r="T3" i="36"/>
  <c r="T2" i="36"/>
  <c r="R2" i="34"/>
  <c r="R3" i="34"/>
  <c r="L3" i="29"/>
  <c r="N3" i="29" l="1"/>
  <c r="M3" i="29"/>
  <c r="N4" i="29"/>
  <c r="M4" i="29"/>
  <c r="L4" i="29"/>
  <c r="N2" i="29" l="1"/>
  <c r="M2" i="29"/>
  <c r="L2" i="29"/>
  <c r="N5" i="29" l="1"/>
  <c r="M5" i="29"/>
  <c r="L5" i="29"/>
  <c r="S2" i="36"/>
  <c r="R2" i="36"/>
  <c r="Q2" i="36"/>
  <c r="P2" i="36"/>
  <c r="O2" i="36"/>
  <c r="Q3" i="34"/>
  <c r="P3" i="34"/>
  <c r="O3" i="34"/>
  <c r="N3" i="34"/>
  <c r="S3" i="36" l="1"/>
  <c r="R3" i="36"/>
  <c r="Q3" i="36"/>
  <c r="P3" i="36"/>
  <c r="O3" i="36"/>
  <c r="Q2" i="34"/>
  <c r="P2" i="34"/>
  <c r="O2" i="34"/>
  <c r="N2" i="34"/>
  <c r="S8" i="30"/>
  <c r="R8" i="30"/>
  <c r="Q8" i="30"/>
  <c r="P8" i="30"/>
  <c r="O8" i="30"/>
  <c r="V2" i="38"/>
  <c r="P2" i="37" l="1"/>
  <c r="T2" i="37" l="1"/>
  <c r="U2" i="22"/>
  <c r="T2" i="42"/>
  <c r="V2" i="44"/>
  <c r="Q2" i="33"/>
  <c r="S3" i="30"/>
  <c r="S4" i="30"/>
  <c r="S5" i="30"/>
  <c r="S6" i="30"/>
  <c r="S7" i="30"/>
  <c r="S2" i="30"/>
  <c r="L3" i="40" l="1"/>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L2" i="31"/>
  <c r="M2" i="31"/>
  <c r="N2" i="31"/>
  <c r="S2" i="37"/>
  <c r="R2" i="37"/>
  <c r="Q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<sst xmlns="http://schemas.openxmlformats.org/spreadsheetml/2006/main" count="4610" uniqueCount="1182">
  <si>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</si>
  <si>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</si>
  <si>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</si>
  <si>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</si>
  <si>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</si>
  <si>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</si>
  <si>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</si>
  <si>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</si>
  <si>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</si>
  <si>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</si>
  <si>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</si>
  <si>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</si>
  <si>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</si>
  <si>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</si>
  <si>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</si>
  <si>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</si>
  <si>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</si>
  <si>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</si>
  <si>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</si>
  <si>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</si>
  <si>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</si>
  <si>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</si>
  <si>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</si>
  <si>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</si>
  <si>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</si>
  <si>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</si>
  <si>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</si>
  <si>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</si>
  <si>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</si>
  <si>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</si>
  <si>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</si>
  <si>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</si>
  <si>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</si>
  <si>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</si>
  <si>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</si>
  <si>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</si>
  <si>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</si>
  <si>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</si>
  <si>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</si>
  <si>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</si>
  <si>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</si>
  <si>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</si>
  <si>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</si>
  <si>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</si>
  <si>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</si>
  <si>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</si>
  <si>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</si>
  <si>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</si>
  <si>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</si>
  <si>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</si>
  <si>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</si>
  <si>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</si>
  <si>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</si>
  <si>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</si>
  <si>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</si>
  <si>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</si>
  <si>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</si>
  <si>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</si>
  <si>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</si>
  <si>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</si>
  <si>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</si>
  <si>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</si>
  <si>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</si>
  <si>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</si>
  <si>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</si>
  <si>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</si>
  <si>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</si>
  <si>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</si>
  <si>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</si>
  <si>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</si>
  <si>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</si>
  <si>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</si>
  <si>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</si>
  <si>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</si>
  <si>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</si>
  <si>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</si>
  <si>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</si>
  <si>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</si>
  <si>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</si>
  <si>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</si>
  <si>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</si>
  <si>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</si>
  <si>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</si>
  <si>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</si>
  <si>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</si>
  <si>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</si>
  <si>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</si>
  <si>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</si>
  <si>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</si>
  <si>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</si>
  <si>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</si>
  <si>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</si>
  <si>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</si>
  <si>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</si>
  <si>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</si>
  <si>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</si>
  <si>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</si>
  <si>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</si>
  <si>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</si>
  <si>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</si>
  <si>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</si>
  <si>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</si>
  <si>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</si>
  <si>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</si>
  <si>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</si>
  <si>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</si>
  <si>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</si>
  <si>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</si>
  <si>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</si>
  <si>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</si>
  <si>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</si>
  <si>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</si>
  <si>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</si>
  <si>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</si>
  <si>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</si>
  <si>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</si>
  <si>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</si>
  <si>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</si>
  <si>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</si>
  <si>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</si>
  <si>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</si>
  <si>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</si>
  <si>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</si>
  <si>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</si>
  <si>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</si>
  <si>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</si>
  <si>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</si>
  <si>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</si>
  <si>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</si>
  <si>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</si>
  <si>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</si>
  <si>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</si>
  <si>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</si>
  <si>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</si>
  <si>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</si>
  <si>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</si>
  <si>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</si>
  <si>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</si>
  <si>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</si>
  <si>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</si>
  <si>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</si>
  <si>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</si>
  <si>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</si>
  <si>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</si>
  <si>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</si>
  <si>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</si>
  <si>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</si>
  <si>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</si>
  <si>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</si>
  <si>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</si>
  <si>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</si>
  <si>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</si>
  <si>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</si>
  <si>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</si>
  <si>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</si>
  <si>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</si>
  <si>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</si>
  <si>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</si>
  <si>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</si>
  <si>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</si>
  <si>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</si>
  <si>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</si>
  <si>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</si>
  <si>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</si>
  <si>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</si>
  <si>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</si>
  <si>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</si>
  <si>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</si>
  <si>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</si>
  <si>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</si>
  <si>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</si>
  <si>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</si>
  <si>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</si>
  <si>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</si>
  <si>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</si>
  <si>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</si>
  <si>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</si>
  <si>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</si>
  <si>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</si>
  <si>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</si>
  <si>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</si>
  <si>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ルーラーシップ</t>
    <phoneticPr fontId="11"/>
  </si>
  <si>
    <t>ヘニーヒューズ</t>
    <phoneticPr fontId="11"/>
  </si>
  <si>
    <t>イスラボニータ</t>
    <phoneticPr fontId="11"/>
  </si>
  <si>
    <t>H</t>
    <phoneticPr fontId="11"/>
  </si>
  <si>
    <t>ハービンジャー</t>
    <phoneticPr fontId="11"/>
  </si>
  <si>
    <t>ドゥラメンテ</t>
    <phoneticPr fontId="11"/>
  </si>
  <si>
    <t>平坦</t>
    <rPh sb="0" eb="2">
      <t>ヘイタn</t>
    </rPh>
    <phoneticPr fontId="11"/>
  </si>
  <si>
    <t>シャンハイボビー</t>
    <phoneticPr fontId="11"/>
  </si>
  <si>
    <t>消耗</t>
    <rPh sb="0" eb="1">
      <t>ショウモウ</t>
    </rPh>
    <phoneticPr fontId="11"/>
  </si>
  <si>
    <t>ワールドエース</t>
    <phoneticPr fontId="11"/>
  </si>
  <si>
    <t>ゴールドシップ</t>
    <phoneticPr fontId="11"/>
  </si>
  <si>
    <t>キズナ</t>
    <phoneticPr fontId="11"/>
  </si>
  <si>
    <t>ファインニードル</t>
    <phoneticPr fontId="11"/>
  </si>
  <si>
    <t>S</t>
    <phoneticPr fontId="11"/>
  </si>
  <si>
    <t>ディープインパクト</t>
    <phoneticPr fontId="11"/>
  </si>
  <si>
    <t>ホッコータルマエ</t>
    <phoneticPr fontId="11"/>
  </si>
  <si>
    <t>トゥザグローリー</t>
    <phoneticPr fontId="11"/>
  </si>
  <si>
    <t>ダイワメジャー</t>
    <phoneticPr fontId="11"/>
  </si>
  <si>
    <t>E</t>
  </si>
  <si>
    <t>ロゴタイプ</t>
    <phoneticPr fontId="11"/>
  </si>
  <si>
    <t>SS</t>
    <phoneticPr fontId="11"/>
  </si>
  <si>
    <t>ﾏｲﾝﾄﾞﾕｱﾋﾞｽｹｯﾂ</t>
    <phoneticPr fontId="11"/>
  </si>
  <si>
    <t>キタサンブラック</t>
    <phoneticPr fontId="11"/>
  </si>
  <si>
    <t>ドレフォン</t>
    <phoneticPr fontId="11"/>
  </si>
  <si>
    <t>バゴ</t>
    <phoneticPr fontId="11"/>
  </si>
  <si>
    <t>瞬発</t>
    <rPh sb="0" eb="2">
      <t>シュンパテゥ</t>
    </rPh>
    <phoneticPr fontId="11"/>
  </si>
  <si>
    <t>ロードカナロア</t>
    <phoneticPr fontId="11"/>
  </si>
  <si>
    <t>アジアエクスプレス</t>
    <phoneticPr fontId="11"/>
  </si>
  <si>
    <t>シニスターミニスター</t>
    <phoneticPr fontId="11"/>
  </si>
  <si>
    <t>平坦</t>
    <rPh sb="0" eb="1">
      <t>ヘイタn</t>
    </rPh>
    <phoneticPr fontId="11"/>
  </si>
  <si>
    <t>スクリーンヒーロー</t>
    <phoneticPr fontId="11"/>
  </si>
  <si>
    <t>マクフィ</t>
    <phoneticPr fontId="11"/>
  </si>
  <si>
    <t>±0</t>
  </si>
  <si>
    <t>---</t>
  </si>
  <si>
    <t>SL</t>
  </si>
  <si>
    <t>ディーマジェスティ</t>
    <phoneticPr fontId="11"/>
  </si>
  <si>
    <t>瞬発</t>
    <rPh sb="0" eb="1">
      <t>シュンパテゥ</t>
    </rPh>
    <phoneticPr fontId="11"/>
  </si>
  <si>
    <t>リオンディーズ</t>
    <phoneticPr fontId="11"/>
  </si>
  <si>
    <t>サトノクラウン</t>
    <phoneticPr fontId="11"/>
  </si>
  <si>
    <t>アメリカンファラオ</t>
    <phoneticPr fontId="11"/>
  </si>
  <si>
    <t>ﾃﾞｸﾗﾚｰｼｮﾝｵﾌﾞｳｫｰ</t>
    <phoneticPr fontId="11"/>
  </si>
  <si>
    <t>リアルスティール</t>
    <phoneticPr fontId="11"/>
  </si>
  <si>
    <t>ヴィクトワールピサ</t>
    <phoneticPr fontId="11"/>
  </si>
  <si>
    <t>リアルインパクト</t>
    <phoneticPr fontId="11"/>
  </si>
  <si>
    <t>ジャスタウェイ</t>
    <phoneticPr fontId="11"/>
  </si>
  <si>
    <t>ビッグアーサー</t>
    <phoneticPr fontId="11"/>
  </si>
  <si>
    <t>コパノリッキー</t>
    <phoneticPr fontId="11"/>
  </si>
  <si>
    <t>ミッキーロケット</t>
    <phoneticPr fontId="11"/>
  </si>
  <si>
    <t>ｱﾒﾘｶﾝﾍﾟｲﾄﾘｵｯﾄ</t>
    <phoneticPr fontId="11"/>
  </si>
  <si>
    <t>ゴールドアクター</t>
    <phoneticPr fontId="11"/>
  </si>
  <si>
    <t>○</t>
  </si>
  <si>
    <t>リーチザクラウン</t>
    <phoneticPr fontId="11"/>
  </si>
  <si>
    <t>サトノアラジン</t>
    <phoneticPr fontId="11"/>
  </si>
  <si>
    <t>アポロキングダム</t>
    <phoneticPr fontId="11"/>
  </si>
  <si>
    <t>クオリティロード</t>
    <phoneticPr fontId="11"/>
  </si>
  <si>
    <t>ロジャーバローズ</t>
    <phoneticPr fontId="11"/>
  </si>
  <si>
    <t>キングカメハメハ</t>
    <phoneticPr fontId="11"/>
  </si>
  <si>
    <t>ショウナンカンプ</t>
    <phoneticPr fontId="11"/>
  </si>
  <si>
    <t>上4F</t>
    <rPh sb="0" eb="1">
      <t>ウエ</t>
    </rPh>
    <phoneticPr fontId="1"/>
  </si>
  <si>
    <t>下4F</t>
    <rPh sb="0" eb="1">
      <t xml:space="preserve">シタ </t>
    </rPh>
    <phoneticPr fontId="1"/>
  </si>
  <si>
    <t>ツインクルトーズ</t>
    <phoneticPr fontId="11"/>
  </si>
  <si>
    <t>ヒルノピレネー</t>
    <phoneticPr fontId="11"/>
  </si>
  <si>
    <t>マンデヴィラ</t>
    <phoneticPr fontId="11"/>
  </si>
  <si>
    <t>インテンソ</t>
    <phoneticPr fontId="11"/>
  </si>
  <si>
    <t>リエータメンテ</t>
    <phoneticPr fontId="11"/>
  </si>
  <si>
    <t>アメリカンチケット</t>
    <phoneticPr fontId="11"/>
  </si>
  <si>
    <t>ジャスティファイ</t>
    <phoneticPr fontId="11"/>
  </si>
  <si>
    <t>マイネルオーシャン</t>
    <phoneticPr fontId="11"/>
  </si>
  <si>
    <t>ネイルンノ</t>
    <phoneticPr fontId="11"/>
  </si>
  <si>
    <t>ウインアイオライト</t>
    <phoneticPr fontId="11"/>
  </si>
  <si>
    <t>コトホドサヨウニ</t>
    <phoneticPr fontId="11"/>
  </si>
  <si>
    <t>グッドミュージック</t>
    <phoneticPr fontId="11"/>
  </si>
  <si>
    <t>ゲンパチムサシ</t>
    <phoneticPr fontId="11"/>
  </si>
  <si>
    <t>アナスタシス</t>
    <phoneticPr fontId="11"/>
  </si>
  <si>
    <t>ホークビル</t>
    <phoneticPr fontId="11"/>
  </si>
  <si>
    <t>メティエダール</t>
    <phoneticPr fontId="11"/>
  </si>
  <si>
    <t>アスクデビューモア</t>
    <phoneticPr fontId="11"/>
  </si>
  <si>
    <t>ミファヴォリート</t>
    <phoneticPr fontId="11"/>
  </si>
  <si>
    <t>ハイラント</t>
    <phoneticPr fontId="11"/>
  </si>
  <si>
    <t>ナウズザタイム</t>
    <phoneticPr fontId="11"/>
  </si>
  <si>
    <t>ワークフォース</t>
    <phoneticPr fontId="11"/>
  </si>
  <si>
    <t>ベンテイガ</t>
    <phoneticPr fontId="11"/>
  </si>
  <si>
    <t>ショウナンマッハ</t>
    <phoneticPr fontId="11"/>
  </si>
  <si>
    <t>メイショウチタン</t>
    <phoneticPr fontId="11"/>
  </si>
  <si>
    <t>ベルウッドウズメ</t>
    <phoneticPr fontId="11"/>
  </si>
  <si>
    <t>ケイムホーム</t>
    <phoneticPr fontId="11"/>
  </si>
  <si>
    <t>スローペースで流れて前有利の展開。先行した馬がそのまま粘り込む結果になった。</t>
    <phoneticPr fontId="11"/>
  </si>
  <si>
    <t>スローペースを先行して展開に恵まれた。それでも一度は差されたところから差し返すあたり渋とさはありそう。</t>
    <phoneticPr fontId="11"/>
  </si>
  <si>
    <t>アメリカンチケットが先手を奪って速い流れ。ここではスピードが違いすぎた感じで、２着以下は大きく離れる結果になった。</t>
    <phoneticPr fontId="11"/>
  </si>
  <si>
    <t>初の1200mでスピードを活かす競馬でガラリ一変。時計も文句なしに速いですし、スピードを活かす競馬なら強い馬なんだろう。</t>
    <phoneticPr fontId="11"/>
  </si>
  <si>
    <t>新潟芝は開幕週で良馬場にしては時計が掛かる馬場。ここはマイネルオーシャンがさすがにもう力が違いすぎた感じ。</t>
    <phoneticPr fontId="11"/>
  </si>
  <si>
    <t>これまでは戦ってきた馬が強すぎ。ここはローカルのメンバー相手で能力が上位だった。時計的に上のクラスでも通用していい。</t>
    <phoneticPr fontId="11"/>
  </si>
  <si>
    <t>新潟芝は開幕週で良馬場にしては時計が掛かる馬場。基本は外枠有利のレースだったが、スピードの違いで1枠2番のネイルンノが勝ち切って勝利。</t>
    <phoneticPr fontId="11"/>
  </si>
  <si>
    <t>内枠からでもダッシュ力を活かしてここではスピード上位だった。この条件で内枠から勝ち切った点は評価していい。</t>
    <phoneticPr fontId="11"/>
  </si>
  <si>
    <t>インオービットが逃げて超スローペースの展開。断然人気のインテンソが2番手から抜け出して順当勝ちとなった。</t>
    <phoneticPr fontId="11"/>
  </si>
  <si>
    <t>前走時計を考えてもここは確勝級だった。スローに恵まれたが、前走時計を考えても上のクラスで通用していい。</t>
    <phoneticPr fontId="11"/>
  </si>
  <si>
    <t>新潟芝は開幕週で良馬場にしては時計が掛かる馬場。ここは超スローペースの展開で、前付けしたウインアイオライトが押し切って勝利。</t>
    <phoneticPr fontId="11"/>
  </si>
  <si>
    <t>抜群のスタートから超スローを先行して完勝。モタれる癖はネックだが、立ち回りセンスを活かして上のクラスでもやれそう。</t>
    <phoneticPr fontId="11"/>
  </si>
  <si>
    <t>このレースにしてはスローペースで前有利の展開。内枠先行馬が上位独占の結果になった。</t>
    <phoneticPr fontId="11"/>
  </si>
  <si>
    <t>2番手追走から楽々と突き抜けて完勝。シニスターミニスター産駒らしく使いつつどんどん強くなっている。</t>
    <phoneticPr fontId="11"/>
  </si>
  <si>
    <t>新潟芝は開幕週で良馬場にしては時計が掛かる馬場。スローペースからの瞬発戦になり、スムーズに末脚を伸ばした馬が上位独占。</t>
    <phoneticPr fontId="11"/>
  </si>
  <si>
    <t>スローペースで相対的にスムーズに追い出せた感じ。そこまで評価できるレースではなかったか。</t>
    <phoneticPr fontId="11"/>
  </si>
  <si>
    <t>先行馬が少ないメンバー構成だったが、スノーグレースが積極策を取ったことで速い流れ。それでも前に行った馬でのワンツー決着。</t>
    <phoneticPr fontId="11"/>
  </si>
  <si>
    <t>積極策で正攻法で抜け出して勝利。今回は牝馬限定戦で恵まれた感じがします。牝馬交流重賞でどこまでやれるか。</t>
    <phoneticPr fontId="11"/>
  </si>
  <si>
    <t>新潟芝は開幕週で良馬場にしては時計が掛かる馬場。先行した人気2頭がそのまま粘り込んでワンツー決着。</t>
    <phoneticPr fontId="11"/>
  </si>
  <si>
    <t>前走は脚を余したようなレースぶり。今回は位置を取ってスムーズな競馬ができたのが勝因。</t>
    <phoneticPr fontId="11"/>
  </si>
  <si>
    <t>この条件らしく前に行った馬が有利なレースに。先行した2頭がそのまま粘り込んでワンツー決着。</t>
    <phoneticPr fontId="11"/>
  </si>
  <si>
    <t>叩き2戦目でパフォーマンス上昇。ハイペースを先行してよく頑張っている。</t>
    <phoneticPr fontId="11"/>
  </si>
  <si>
    <t>新潟芝は開幕週で良馬場にしては時計が掛かる馬場。ここは断然人気のメティエダールが順当に抜け出して勝利。</t>
    <phoneticPr fontId="11"/>
  </si>
  <si>
    <t>開幕週の馬場で１枠からスムーズな競馬ができていた。今回はスムーズな競馬ができている感じがします。</t>
    <phoneticPr fontId="11"/>
  </si>
  <si>
    <t>淡々とペースが流れて人気2頭がそのまま粘り込みを狙う展開。最後にアスクデビューモアが外から強烈な末脚を見せて差し切り勝ち。</t>
    <phoneticPr fontId="11"/>
  </si>
  <si>
    <t>じっくり脚を溜める競馬で外から差し切り勝ち。末脚を活かせる条件なら上のクラスでも通用しそう。</t>
    <phoneticPr fontId="11"/>
  </si>
  <si>
    <t>新潟芝は開幕週で良馬場にしては時計が掛かる馬場。中盤がかなり緩んでからの捲り勝負になり、人気のハイラントが順当に勝利。</t>
    <phoneticPr fontId="11"/>
  </si>
  <si>
    <t>勝負所でじわっと動いて押し切り勝ち。長距離でのスタミナ勝負ならローカル未勝利では上位だった。</t>
    <phoneticPr fontId="11"/>
  </si>
  <si>
    <t>淀みないペースで流れてラスト3ハロンは13秒台の連続。時計を見てもあまりレースレベルは高くなかったか。</t>
    <phoneticPr fontId="11"/>
  </si>
  <si>
    <t>ハイペースを先行してここでは上位だったか。今回は低調なメンバーレベルなので評価はしにくい。</t>
    <phoneticPr fontId="11"/>
  </si>
  <si>
    <t>好位追走のヒルノピレネーがあっさり突き放して完勝。2着以下は4馬身突き放される結果になった。</t>
    <phoneticPr fontId="11"/>
  </si>
  <si>
    <t>今回が初のダート1200mだったが、この勝ちっぷりを見ても適性条件はここだったか。上のクラスでも通用していいでしょう。</t>
    <phoneticPr fontId="11"/>
  </si>
  <si>
    <t>新潟芝は開幕週で良馬場にしては時計が掛かる馬場。超スローだったにしては上がりも掛かっており、あまりレベルの高いレースではなかったか。</t>
    <phoneticPr fontId="11"/>
  </si>
  <si>
    <t>好位から渋とく伸びて押し切り勝ち。今回はローカルのメンバーで時計にも恵まれた感じがします。</t>
    <phoneticPr fontId="11"/>
  </si>
  <si>
    <t>前半スローペースから途中で捲りが入ってのロンスパ戦に。先行したベンテイガがあっさりと抜け出して後続を突き放した。</t>
    <phoneticPr fontId="11"/>
  </si>
  <si>
    <t>ここに来て位置が取れるようになって本格化。今回も後続を突き放しましたし、一気に馬が強くなってきている。</t>
    <phoneticPr fontId="11"/>
  </si>
  <si>
    <t>新潟芝は開幕週で良馬場にしては時計が掛かる馬場。スタートで躓いたショウナンマッハが上手くリカバーして差し切り勝ちとなった。</t>
    <phoneticPr fontId="11"/>
  </si>
  <si>
    <t>スタートで躓いたがリカバーして差し切り勝ち。1200mでは逃げないとダメな馬だったが、この直線条件は合いそうな感じがします。</t>
    <phoneticPr fontId="11"/>
  </si>
  <si>
    <t>新潟芝は開幕週で良馬場にしては時計が掛かる馬場。ペースの割には上がりが掛かった感じで、そこまでレースレベルは高くなかった印象。</t>
    <phoneticPr fontId="11"/>
  </si>
  <si>
    <t>思ったよりも速いペースにならず、スムーズに先行できたのが良かった。今回は恵まれた感じがします。</t>
    <phoneticPr fontId="11"/>
  </si>
  <si>
    <t>平均ペースで流れていたが最後は差し馬が台頭。道中最後方に位置していたベルウッドウズメが鮮やかに大外一気で差し切り勝ち。</t>
    <phoneticPr fontId="11"/>
  </si>
  <si>
    <t>位置を落として最後方からの競馬。それでも外から素晴らしい脚で差し切った。今回は少頭数が向いていたか。</t>
    <phoneticPr fontId="11"/>
  </si>
  <si>
    <t>1勝</t>
    <rPh sb="1" eb="2">
      <t>ショウ</t>
    </rPh>
    <phoneticPr fontId="3"/>
  </si>
  <si>
    <t>アウェイキング</t>
    <phoneticPr fontId="11"/>
  </si>
  <si>
    <t>D</t>
    <phoneticPr fontId="3"/>
  </si>
  <si>
    <t>ピカレスクノベル</t>
    <phoneticPr fontId="11"/>
  </si>
  <si>
    <t>サンレイマリー</t>
    <phoneticPr fontId="11"/>
  </si>
  <si>
    <t>スズカコーズウェイ</t>
    <phoneticPr fontId="11"/>
  </si>
  <si>
    <t>ザブライド</t>
    <phoneticPr fontId="11"/>
  </si>
  <si>
    <t>アニマルキングダム</t>
    <phoneticPr fontId="11"/>
  </si>
  <si>
    <t>カリーニョ</t>
    <phoneticPr fontId="11"/>
  </si>
  <si>
    <t>ライブリームーラン</t>
    <phoneticPr fontId="11"/>
  </si>
  <si>
    <t>モーリス</t>
    <phoneticPr fontId="11"/>
  </si>
  <si>
    <t>アイファーグローブ</t>
    <phoneticPr fontId="11"/>
  </si>
  <si>
    <t>アイファーソング</t>
    <phoneticPr fontId="11"/>
  </si>
  <si>
    <t>タリスマニック</t>
    <phoneticPr fontId="11"/>
  </si>
  <si>
    <t>キングマン</t>
    <phoneticPr fontId="11"/>
  </si>
  <si>
    <t>トーセンラー</t>
    <phoneticPr fontId="11"/>
  </si>
  <si>
    <t>S</t>
    <phoneticPr fontId="3"/>
  </si>
  <si>
    <t>消耗</t>
    <rPh sb="0" eb="2">
      <t>ショウモウ</t>
    </rPh>
    <phoneticPr fontId="3"/>
  </si>
  <si>
    <t>イゾレエオリア</t>
    <phoneticPr fontId="3"/>
  </si>
  <si>
    <t>良</t>
    <rPh sb="0" eb="1">
      <t>ヨイ</t>
    </rPh>
    <phoneticPr fontId="3"/>
  </si>
  <si>
    <t>ハービンジャー</t>
    <phoneticPr fontId="3"/>
  </si>
  <si>
    <t>ハーツクライ</t>
    <phoneticPr fontId="3"/>
  </si>
  <si>
    <t>ゴールドシップ</t>
    <phoneticPr fontId="3"/>
  </si>
  <si>
    <t>ナムラフランク</t>
    <phoneticPr fontId="11"/>
  </si>
  <si>
    <t>ミッキーアイル</t>
    <phoneticPr fontId="11"/>
  </si>
  <si>
    <t>パイロ</t>
    <phoneticPr fontId="11"/>
  </si>
  <si>
    <t>キンシャサノキセキ</t>
    <phoneticPr fontId="11"/>
  </si>
  <si>
    <t>クインズコスモス</t>
    <phoneticPr fontId="11"/>
  </si>
  <si>
    <t>ジョーカプチーノ</t>
    <phoneticPr fontId="11"/>
  </si>
  <si>
    <t>ソウキュウ</t>
    <phoneticPr fontId="11"/>
  </si>
  <si>
    <t>アロゲート</t>
    <phoneticPr fontId="11"/>
  </si>
  <si>
    <t>サンドロナイト</t>
    <phoneticPr fontId="11"/>
  </si>
  <si>
    <t>キャピタリスト</t>
    <phoneticPr fontId="11"/>
  </si>
  <si>
    <t>トーホウジャッカル</t>
    <phoneticPr fontId="11"/>
  </si>
  <si>
    <t>ハイディージェン</t>
    <phoneticPr fontId="11"/>
  </si>
  <si>
    <t>ドバウィ</t>
    <phoneticPr fontId="11"/>
  </si>
  <si>
    <t>サヨノフィールド</t>
    <phoneticPr fontId="11"/>
  </si>
  <si>
    <t>メイショウボーラー</t>
    <phoneticPr fontId="11"/>
  </si>
  <si>
    <t>アンクルモー</t>
    <phoneticPr fontId="11"/>
  </si>
  <si>
    <t>アスクドリームモア</t>
    <phoneticPr fontId="11"/>
  </si>
  <si>
    <t>ハワイアンタイム</t>
    <phoneticPr fontId="11"/>
  </si>
  <si>
    <t>シルバーステート</t>
    <phoneticPr fontId="11"/>
  </si>
  <si>
    <t>オシゲ</t>
    <phoneticPr fontId="11"/>
  </si>
  <si>
    <t>トビーズコーナー</t>
    <phoneticPr fontId="11"/>
  </si>
  <si>
    <t>ブーケファロス</t>
    <phoneticPr fontId="11"/>
  </si>
  <si>
    <t>ハーツクライ</t>
    <phoneticPr fontId="11"/>
  </si>
  <si>
    <t>ヤマニンサルバム</t>
    <phoneticPr fontId="11"/>
  </si>
  <si>
    <t>マーブルマウンテン</t>
    <phoneticPr fontId="11"/>
  </si>
  <si>
    <t>ソルジャーズコール</t>
    <phoneticPr fontId="11"/>
  </si>
  <si>
    <t>サンダースノー</t>
    <phoneticPr fontId="11"/>
  </si>
  <si>
    <t>シュヴァルグラン</t>
    <phoneticPr fontId="11"/>
  </si>
  <si>
    <t>シュバルツガイスト</t>
    <phoneticPr fontId="11"/>
  </si>
  <si>
    <t>C</t>
    <phoneticPr fontId="3"/>
  </si>
  <si>
    <t>初戦は初出走ながらよく差し込んできていた。今回は2戦目で位置が取れたことで順当な勝利という感じだろう。</t>
    <phoneticPr fontId="11"/>
  </si>
  <si>
    <t>新潟ダートは乾燥していてタフな馬場。未勝利レベルにしては平均ペースで流れた感じ。人気のピカレスクノベルが順当に勝利となった。</t>
    <phoneticPr fontId="11"/>
  </si>
  <si>
    <t>新潟ダートは乾燥していてタフな馬場。最後に上がりが掛かったところで好位の馬が差し込んできてワンツー決着。</t>
    <phoneticPr fontId="11"/>
  </si>
  <si>
    <t>前走は福島ダート1150mで位置が取れず。今回は距離延長で上手く位置が取れてスムーズな競馬ができた。</t>
    <phoneticPr fontId="11"/>
  </si>
  <si>
    <t>新潟芝はなぜか時計の掛かる馬場でこの週から極端な外伸び馬場。このレースも外枠のザブライドが外から差し切って勝利。</t>
    <phoneticPr fontId="11"/>
  </si>
  <si>
    <t>調教は動いていた馬が今回でようやく力を発揮した。外伸び馬場で外枠からスムーズな競馬はできている。</t>
    <phoneticPr fontId="11"/>
  </si>
  <si>
    <t>新潟芝はなぜか時計の掛かる馬場でこの週から極端な外伸び馬場。このレースも外枠から外を回した馬で上位独占の結果に。</t>
    <phoneticPr fontId="11"/>
  </si>
  <si>
    <t>前走はタイムランクAのハイレベル戦で好走。今回は外伸び馬場でスムーズに外を通ってここは完勝だった。</t>
    <phoneticPr fontId="11"/>
  </si>
  <si>
    <t>新潟ダートは乾燥していてタフな馬場。先行2頭が粘っていたが、最後はライブリームーランが差し切って勝利。</t>
    <phoneticPr fontId="11"/>
  </si>
  <si>
    <t>今回が久々のダートだったがここでは能力上位だった。時計的にはそこまで評価はできなさそうだ。</t>
    <phoneticPr fontId="11"/>
  </si>
  <si>
    <t>新潟ダートは乾燥していてタフな馬場。スローペースからのロンスパ戦で完全な前残りの結果になった。</t>
    <phoneticPr fontId="11"/>
  </si>
  <si>
    <t>長期休養明けで馬が変わっていたか。スローペースの逃げで展開には恵まれていた。</t>
    <phoneticPr fontId="11"/>
  </si>
  <si>
    <t>新潟芝はなぜか時計の掛かる馬場でこの週から極端な外伸び馬場。そんな馬場でハイペースになったことで完全な外差しレースになった。</t>
    <phoneticPr fontId="11"/>
  </si>
  <si>
    <t>前走はイン先行有利馬場で外を回って厳しかった感じ。今回は馬場や展開が向いたにしても強い競馬だった。</t>
    <phoneticPr fontId="11"/>
  </si>
  <si>
    <t>新潟芝はなぜか時計の掛かる馬場でこの週から極端な外伸び馬場。このレースも外枠の差し馬が上位独占の結果になった。</t>
    <phoneticPr fontId="3"/>
  </si>
  <si>
    <t>キレる脚は使えない馬だけに、今回はタフな外伸び馬場で外枠から理想的な競馬ができていた感じがします。</t>
    <phoneticPr fontId="3"/>
  </si>
  <si>
    <t>新潟ダートは乾燥していてタフな馬場。徹底先行タイプの馬がズラリと揃ったが、そこまで速くはならずで好位追走のナムラフランクが勝利。</t>
    <phoneticPr fontId="11"/>
  </si>
  <si>
    <t>立ち回りセンスが上手い馬だけに平坦の新潟コースは合っていたか。他場でどれだけやれるかはまだわからない。</t>
    <phoneticPr fontId="11"/>
  </si>
  <si>
    <t>新潟芝はなぜか時計の掛かる馬場でこの週から極端な外伸び馬場。やはりこのレースも基本は外枠でラチ沿いを通った馬が有利だったか。</t>
    <phoneticPr fontId="11"/>
  </si>
  <si>
    <t>外枠から積極策でラチ沿いを通って押し切り勝ち。今回は直線競馬のセオリー通りの競馬ができている。</t>
    <phoneticPr fontId="11"/>
  </si>
  <si>
    <t>新潟ダートは乾燥していてタフな馬場。新潟コースらしく前に行った2頭でのワンツー決着となった。</t>
    <phoneticPr fontId="11"/>
  </si>
  <si>
    <t>スッと番手につけて先行策から押し切り勝ち。時計的な評価は微妙で、あんまり強調できるレースでもないか。</t>
    <phoneticPr fontId="11"/>
  </si>
  <si>
    <t>新潟ダートは乾燥していてタフな馬場。途中で捲りが入ってロンスパ戦になったが、最後はマーブルマウンテンがあっさり抜け出して勝利。</t>
    <phoneticPr fontId="11"/>
  </si>
  <si>
    <t>今回が一気の距離延長だったが、先行策からあっさり抜け出して強い競馬。この距離が合っていたんじゃないだろうか。</t>
    <phoneticPr fontId="11"/>
  </si>
  <si>
    <t>新潟芝はなぜか時計の掛かる馬場でこの週から極端な外伸び馬場。このレースも外枠の馬が上位独占の結果に。</t>
  </si>
  <si>
    <t>外伸び馬場とはいえかなり外を回る競馬になったが、あっさりと突き抜けて勝利。ここでは力が違ったんだろう。</t>
    <phoneticPr fontId="11"/>
  </si>
  <si>
    <t>新潟芝はなぜか時計の掛かる馬場でこの週から極端な外伸び馬場。このレースも外を通った馬が上位独占の結果に。</t>
    <phoneticPr fontId="11"/>
  </si>
  <si>
    <t>外伸び馬場で外目の枠からスムーズな競馬ができていた。今回は恵まれた感じがします。</t>
    <phoneticPr fontId="11"/>
  </si>
  <si>
    <t>新潟ダートは乾燥していてタフな馬場。先手を奪ったサヨノフィールドが鮮やかに逃げ切って勝利となった。</t>
    <phoneticPr fontId="11"/>
  </si>
  <si>
    <t>1800mの距離がどうかと思っていたが逃げる競馬でパフォーマンス一変。気性が難しいところがあるので安定して走るかは微妙。</t>
    <phoneticPr fontId="11"/>
  </si>
  <si>
    <t>新潟芝はなぜか時計の掛かる馬場でこの週から極端な外伸び馬場。どうも直線でゴチャつく馬が多く出て、相対的にスムーズな競馬ができた馬が上位に。</t>
    <phoneticPr fontId="11"/>
  </si>
  <si>
    <t>外枠だったがインを通って差し切り勝ち。この日の馬場でインを通って勝利したのは評価していいか。</t>
    <phoneticPr fontId="11"/>
  </si>
  <si>
    <t>新潟芝はなぜか時計の掛かる馬場でこの週から極端な外伸び馬場。大逃げ馬が出たがその馬が刻んだラップでも超スロー。こうなれば前有利のレースになって当然。</t>
    <phoneticPr fontId="11"/>
  </si>
  <si>
    <t>外枠で超スローペースを離れた2番手追走で完全に恵まれた。まだ底は見せていないが今回は恵まれている。</t>
    <phoneticPr fontId="11"/>
  </si>
  <si>
    <t>新潟ダートは乾燥していてタフな馬場。最後は差しが決まる展開になり、オシゲが外から差し切って勝利。</t>
    <phoneticPr fontId="11"/>
  </si>
  <si>
    <t>どんな相手でも確実に差し込んでくるタイプ。毎回相手なりには走ってくる馬で、指数は低いが牝馬限定戦ならそこそこに上でもやれるか。</t>
    <phoneticPr fontId="11"/>
  </si>
  <si>
    <t>新潟芝はなぜか時計の掛かる馬場でこの週から極端な外伸び馬場。このレースも直線競馬らしく外枠の馬が上位独占の結果に。</t>
    <phoneticPr fontId="11"/>
  </si>
  <si>
    <t>最後の150mぐらいまで前が詰まっていたがスペースを見つけて差し切り勝ち。一瞬で後続を突き放した内容を見ても適性は高い。アイビスの有力候補。</t>
    <phoneticPr fontId="11"/>
  </si>
  <si>
    <t>新潟ダートは乾燥していてタフな馬場。スローペースで前有利の展開だったが、最後は差し馬が突っこんできてワンツー決着。時計は遅い。</t>
    <phoneticPr fontId="11"/>
  </si>
  <si>
    <t>中団追走からスローペースを良く差し切った。展開は向いていないが、時計が未勝利レベルなのであんまり評価はしにくい。</t>
    <phoneticPr fontId="11"/>
  </si>
  <si>
    <t>外差し</t>
  </si>
  <si>
    <t>シェットランド</t>
    <phoneticPr fontId="11"/>
  </si>
  <si>
    <t>エンジェルスノー</t>
    <phoneticPr fontId="11"/>
  </si>
  <si>
    <t>ﾌﾞﾘｯｸｽｱﾝﾄﾞﾓﾙﾀﾙ</t>
    <phoneticPr fontId="11"/>
  </si>
  <si>
    <t>ホレーショ</t>
    <phoneticPr fontId="11"/>
  </si>
  <si>
    <t>ヤブサメ</t>
    <phoneticPr fontId="11"/>
  </si>
  <si>
    <t>マハナ</t>
    <phoneticPr fontId="11"/>
  </si>
  <si>
    <t>ダノンレジェンド</t>
    <phoneticPr fontId="11"/>
  </si>
  <si>
    <t>セレスハント</t>
    <phoneticPr fontId="11"/>
  </si>
  <si>
    <t>ホワイトビーチ</t>
    <phoneticPr fontId="11"/>
  </si>
  <si>
    <t>ヨシダ</t>
    <phoneticPr fontId="11"/>
  </si>
  <si>
    <t>アイズ</t>
    <phoneticPr fontId="11"/>
  </si>
  <si>
    <t>モーニン</t>
    <phoneticPr fontId="11"/>
  </si>
  <si>
    <t>ラテラルシンキング</t>
    <phoneticPr fontId="11"/>
  </si>
  <si>
    <t>ビーチパトロール</t>
    <phoneticPr fontId="11"/>
  </si>
  <si>
    <t>アニトラ</t>
    <phoneticPr fontId="11"/>
  </si>
  <si>
    <t>ダノンバラード</t>
    <phoneticPr fontId="11"/>
  </si>
  <si>
    <t>サトノダイヤモンド</t>
    <phoneticPr fontId="11"/>
  </si>
  <si>
    <t>アサギリ</t>
    <phoneticPr fontId="11"/>
  </si>
  <si>
    <t>スワーヴリチャード</t>
    <phoneticPr fontId="11"/>
  </si>
  <si>
    <t>エンファサイズ</t>
    <phoneticPr fontId="11"/>
  </si>
  <si>
    <t>エピファネイア</t>
    <phoneticPr fontId="11"/>
  </si>
  <si>
    <t>シーウィザード</t>
    <phoneticPr fontId="11"/>
  </si>
  <si>
    <t>オルフェーヴル</t>
    <phoneticPr fontId="11"/>
  </si>
  <si>
    <t>シックザイン</t>
    <phoneticPr fontId="11"/>
  </si>
  <si>
    <t>ﾏｼﾞｪｽﾃｨｯｸｳｫﾘｱｰ</t>
    <phoneticPr fontId="11"/>
  </si>
  <si>
    <t>グランデッツァ</t>
    <phoneticPr fontId="11"/>
  </si>
  <si>
    <t>ダイユウハミルトン</t>
    <phoneticPr fontId="11"/>
  </si>
  <si>
    <t>ゼンノツキヨミ</t>
    <phoneticPr fontId="11"/>
  </si>
  <si>
    <t>ニューイヤーズデイ</t>
    <phoneticPr fontId="11"/>
  </si>
  <si>
    <t>ジェンマ</t>
    <phoneticPr fontId="11"/>
  </si>
  <si>
    <t>キングリオ</t>
    <phoneticPr fontId="11"/>
  </si>
  <si>
    <t>ウィルフルネス</t>
    <phoneticPr fontId="11"/>
  </si>
  <si>
    <t>ファンユー</t>
    <phoneticPr fontId="11"/>
  </si>
  <si>
    <t>スペキオサレジーナ</t>
    <phoneticPr fontId="11"/>
  </si>
  <si>
    <t>プリティユニバンス</t>
    <phoneticPr fontId="11"/>
  </si>
  <si>
    <t>エスポワールシチー</t>
    <phoneticPr fontId="11"/>
  </si>
  <si>
    <t>セレシオン</t>
    <phoneticPr fontId="11"/>
  </si>
  <si>
    <t>トーホウジュナール</t>
    <phoneticPr fontId="11"/>
  </si>
  <si>
    <t>エイシンフラッシュ</t>
    <phoneticPr fontId="11"/>
  </si>
  <si>
    <t>この条件らしく前に行った馬が上位独占。逃げたエンジェルスノーがそのまま押し切って勝利となった。</t>
    <phoneticPr fontId="11"/>
  </si>
  <si>
    <t>永島騎手らしい積極策でそのまま押し切り勝ち。今回でパフォーマンスは上げてきている。</t>
    <phoneticPr fontId="11"/>
  </si>
  <si>
    <t>平均ペースで流れて最後は上がりが掛かる展開。単勝1.3倍のホレーショが出遅れながらも素晴らしい末脚を見せて差し切り勝ち。</t>
    <phoneticPr fontId="11"/>
  </si>
  <si>
    <t>スタートで出遅れ。それでも最後は全く違う脚色で外から差し込んできた。普通に強い内容だったんじゃないだろうか。</t>
    <phoneticPr fontId="11"/>
  </si>
  <si>
    <t>新潟芝は時計が掛かる外伸びタフ馬場。ハイペースで上がりの掛かる展開で、馬場を考えれば決着時計も優秀に見えます。</t>
    <phoneticPr fontId="11"/>
  </si>
  <si>
    <t>外伸び馬場で割とインを通っていたが最後はしっかりと差し切り勝ち。もう未勝利では上位だった感じで、走破時計も馬場を考えれば優秀か。</t>
    <phoneticPr fontId="11"/>
  </si>
  <si>
    <t>低調なメンバーレベル。自滅する人気馬も出たことで走破時計はかなり遅くなってように見えます。低レベル戦だったか。</t>
    <phoneticPr fontId="11"/>
  </si>
  <si>
    <t>今回は低指数戦で差しが決まる展開を佐々木騎手が完璧に捌いてきた。時計を見ても上のクラスですぐに通用するとは思えない。</t>
    <phoneticPr fontId="11"/>
  </si>
  <si>
    <t>新潟芝は時計が掛かる外伸びタフ馬場。かなり時計の掛かるレースになっており、道悪適性まで要求さえるレースだったか。</t>
    <phoneticPr fontId="11"/>
  </si>
  <si>
    <t>小倉コースで既にタフ馬場適性は見せていた馬。今回のような外伸びのタフ馬場は得意な馬なんでしょう。</t>
    <phoneticPr fontId="11"/>
  </si>
  <si>
    <t>ハイペースの流れでラスト１ハロンは上がりが掛かる展開。この条件らしく前に行った馬がそのまま粘り込む結果に。</t>
    <phoneticPr fontId="11"/>
  </si>
  <si>
    <t>２番手追走からあっさりと抜け出して勝利。ハイペースを先行してなかなか強い競馬だったんじゃないだろうか。</t>
    <phoneticPr fontId="11"/>
  </si>
  <si>
    <t>新潟芝は時計が掛かる外伸びタフ馬場。そんな馬場にしてはペースが流れた感じで、馬場の良いところを通れたラテラルシンキングが勝利。</t>
    <phoneticPr fontId="11"/>
  </si>
  <si>
    <t>タフな外伸び馬場でスムーズに馬場の良いところを通れていた。今回はローカルのメンバーで恵まれた感じもします。</t>
    <phoneticPr fontId="11"/>
  </si>
  <si>
    <t>向こう正面で動きが出たことで仕掛け早い展開に。４着以下がかなり離れましたし、上位３頭はそれなりに強い競馬をしているか。</t>
    <phoneticPr fontId="11"/>
  </si>
  <si>
    <t>距離延長で小林美駒騎手らしい積極策。揉まれずにスムーズな競馬ができたことで一変。時計も優秀に見えます。</t>
    <phoneticPr fontId="11"/>
  </si>
  <si>
    <t>新潟芝は時計が掛かる外伸びタフ馬場。少頭数だったがこの条件らしく外枠の馬が上位独占の結果に。</t>
    <phoneticPr fontId="11"/>
  </si>
  <si>
    <t>大外枠からスムーズに捌いて差し切り勝ち。今回は直線競馬の８枠で恵まれた部分はありそうだ。</t>
    <phoneticPr fontId="11"/>
  </si>
  <si>
    <t>新潟芝は時計が掛かる外伸びタフ馬場。超スローペースからの瞬発戦をエンファサイズが制して勝利。</t>
    <phoneticPr fontId="11"/>
  </si>
  <si>
    <t>今回は外伸び馬場の超スロー戦という特殊条件だったが、ロスなく捌いて差し込んできた。なかなか評価は難しいレース。</t>
    <phoneticPr fontId="11"/>
  </si>
  <si>
    <t>新潟芝は時計が掛かる外伸びタフ馬場。そんな馬場を意識しすぎてか超スロー戦になり、完全に前残りの結果になった。</t>
    <phoneticPr fontId="11"/>
  </si>
  <si>
    <t>外伸び馬場の超スロー戦で外枠から完璧な競馬ができていた。素質はありそうだが今回は馬場にも展開にも恵まれている。</t>
  </si>
  <si>
    <t>乾燥したダートで前に行った馬は少し厳しくなったか。最後はシックザインの差しが決まるレースになった。</t>
    <phoneticPr fontId="11"/>
  </si>
  <si>
    <t>直線でインを通る芸術的な騎乗で差し切り勝ち。今回は鞍上の好騎乗に恵まれた感じがします。</t>
    <phoneticPr fontId="11"/>
  </si>
  <si>
    <t>新潟芝は時計が掛かる外伸びタフ馬場。スローペースからの瞬発戦で外枠のダイユウハミルトンが外から突き抜けて勝利。</t>
    <phoneticPr fontId="11"/>
  </si>
  <si>
    <t>調教絶好。外伸び馬場でいつもより位置を取れてスムーズに末脚を活かすことができた。いかにもヴィクトワールピサ産駒らしい馬か。</t>
    <phoneticPr fontId="11"/>
  </si>
  <si>
    <t>前半スローペースからのロンスパ戦に。この条件らしく前に行った馬で上位独占の結果に。</t>
    <phoneticPr fontId="11"/>
  </si>
  <si>
    <t>小林美駒騎手らしい積極策で上手く展開に恵まれて押し切り勝ち。いきなり上のクラスとなるとどうだろうか。</t>
    <phoneticPr fontId="11"/>
  </si>
  <si>
    <t>人気薄の馬が先行したが最後は失速。好位から中団ぐらいの馬が差し込んでくる結果になった。</t>
  </si>
  <si>
    <t>短縮ローテで控える競馬で見事に差し切り勝ち。インをスムーズに立ち回れたが、この距離への適性は高そうだ。</t>
    <phoneticPr fontId="11"/>
  </si>
  <si>
    <t>タガノエリザベスの逃げをウィルフルネスが早め先頭でスローからのロンスパ戦に。ウィルフルネスが後続を突き放して圧勝となった。</t>
    <phoneticPr fontId="11"/>
  </si>
  <si>
    <t>今回は+24キロの馬体増で全く別馬になっていたか。自分のリズムでスムーズに運べたとは言え強い内容だった。</t>
    <phoneticPr fontId="11"/>
  </si>
  <si>
    <t>新潟芝は時計が掛かる外伸びタフ馬場。ベアゴーゴー以外は外枠からスムーズな競馬ができた馬で上位独占。</t>
    <phoneticPr fontId="11"/>
  </si>
  <si>
    <t>先手を奪い切ってラチ沿いを走れたのが良かった。前日のはやぶさ賞を考えても同じくらいの時計であればまずまず。</t>
    <phoneticPr fontId="11"/>
  </si>
  <si>
    <t>ミドルペースで流れて地力は問われた印象。人気の３頭で上位独占で順当な結果に。</t>
    <phoneticPr fontId="11"/>
  </si>
  <si>
    <t>調子を落としていたが間隔を空けて復調。1200mで溜める競馬も合っていた感じがします。</t>
    <phoneticPr fontId="11"/>
  </si>
  <si>
    <t>新潟芝は時計が掛かる外伸びタフ馬場。加えてこの時間はかなりの強風も吹いていた。スローペースでロスなく差し込んで来れた馬が上位に来た。</t>
    <phoneticPr fontId="11"/>
  </si>
  <si>
    <t>ギリギリ伸びる部分のインを通って差し切り勝ち。今回は特殊馬場と特殊な展開が向いた感じあり。</t>
    <phoneticPr fontId="11"/>
  </si>
  <si>
    <t>淡々とペース流れて地力は問われたか。人気に推されたシェットランドがここではスピードも総合力も違った感じ。</t>
    <phoneticPr fontId="11"/>
  </si>
  <si>
    <t>血統イメージ通りにスピードが勝った馬で、ダートの1800mなら平坦の新潟でこそか。オープンでも通用するが条件は選びそう。</t>
    <phoneticPr fontId="11"/>
  </si>
  <si>
    <t>距離短縮でスタートも微妙で位置を落とす。それでもここでは能力が違った。これまで戦ってきた相手を見てもオープンを勝てるような馬だと思います。</t>
    <phoneticPr fontId="11"/>
  </si>
  <si>
    <t>新潟芝は時計が掛かる外伸びタフ馬場。そんな馬場を意識してか超スローになり、勝ち馬セレシオン以外は完全な前残り決着に。</t>
    <phoneticPr fontId="11"/>
  </si>
  <si>
    <t>新潟芝は時計が掛かる外伸びタフ馬場。ハイペースで完全な外差しレースになり、４コーナーで大きく外に回したトーホウジュナールが差し切って勝利。</t>
    <phoneticPr fontId="11"/>
  </si>
  <si>
    <t>出遅れて４コーナーでもかなり外を回す競馬。今回は外伸び馬場のハイペース戦で完全にハマった感じがします。</t>
    <phoneticPr fontId="11"/>
  </si>
  <si>
    <t>未勝利</t>
    <rPh sb="0" eb="3">
      <t>ミショウリ</t>
    </rPh>
    <phoneticPr fontId="3"/>
  </si>
  <si>
    <t>アパイシュナール</t>
    <phoneticPr fontId="11"/>
  </si>
  <si>
    <t>ディスクリートキャット</t>
    <phoneticPr fontId="11"/>
  </si>
  <si>
    <t>ノリピー</t>
    <phoneticPr fontId="11"/>
  </si>
  <si>
    <t>E</t>
    <phoneticPr fontId="11"/>
  </si>
  <si>
    <t>メイショウフウドウ</t>
    <phoneticPr fontId="11"/>
  </si>
  <si>
    <t>ホウオウペトリュス</t>
    <phoneticPr fontId="11"/>
  </si>
  <si>
    <t>アルマンゾル</t>
    <phoneticPr fontId="11"/>
  </si>
  <si>
    <t>レイデオロ</t>
    <phoneticPr fontId="11"/>
  </si>
  <si>
    <t>ミヤジレガリア</t>
    <phoneticPr fontId="11"/>
  </si>
  <si>
    <t>オリアメンディ</t>
    <phoneticPr fontId="11"/>
  </si>
  <si>
    <t>ノーブルクライ</t>
    <phoneticPr fontId="11"/>
  </si>
  <si>
    <t>サトノグレイト</t>
    <phoneticPr fontId="11"/>
  </si>
  <si>
    <t>ザファクター</t>
    <phoneticPr fontId="11"/>
  </si>
  <si>
    <t>グッドウッドガイ</t>
    <phoneticPr fontId="11"/>
  </si>
  <si>
    <t>ドナレア</t>
    <phoneticPr fontId="11"/>
  </si>
  <si>
    <t>レッドファルクス</t>
    <phoneticPr fontId="11"/>
  </si>
  <si>
    <t>フィオライア</t>
    <phoneticPr fontId="11"/>
  </si>
  <si>
    <t>ロンロ</t>
    <phoneticPr fontId="11"/>
  </si>
  <si>
    <t>テーオーマーシャル</t>
    <phoneticPr fontId="11"/>
  </si>
  <si>
    <t>サトノアレス</t>
    <phoneticPr fontId="11"/>
  </si>
  <si>
    <t>消耗</t>
    <rPh sb="0" eb="1">
      <t>ショウモウ</t>
    </rPh>
    <phoneticPr fontId="3"/>
  </si>
  <si>
    <t>オリエンタルナイト</t>
    <phoneticPr fontId="3"/>
  </si>
  <si>
    <t>E</t>
    <phoneticPr fontId="3"/>
  </si>
  <si>
    <t>シュヴァルグラン</t>
    <phoneticPr fontId="3"/>
  </si>
  <si>
    <t>ケイツールピア</t>
    <phoneticPr fontId="11"/>
  </si>
  <si>
    <t>トーセンニック</t>
    <phoneticPr fontId="11"/>
  </si>
  <si>
    <t>トーセンファントム</t>
    <phoneticPr fontId="11"/>
  </si>
  <si>
    <t>サトノヴィレ</t>
    <phoneticPr fontId="11"/>
  </si>
  <si>
    <t>アドマイヤムーン</t>
    <phoneticPr fontId="11"/>
  </si>
  <si>
    <t>タケトンボ</t>
    <phoneticPr fontId="11"/>
  </si>
  <si>
    <t>ジャングルポケット</t>
    <phoneticPr fontId="11"/>
  </si>
  <si>
    <t>シラキヌ</t>
    <phoneticPr fontId="11"/>
  </si>
  <si>
    <t>フロステッド</t>
    <phoneticPr fontId="11"/>
  </si>
  <si>
    <t>カレンブラックヒル</t>
    <phoneticPr fontId="11"/>
  </si>
  <si>
    <t>チェイスザドリーム</t>
    <phoneticPr fontId="11"/>
  </si>
  <si>
    <t>フェザーモチーフ</t>
    <phoneticPr fontId="11"/>
  </si>
  <si>
    <t>淀みないペースで流れて最後は上がりが掛かる展開に。２番手追走のアパイシュナールが抜け出して完勝となった。</t>
    <phoneticPr fontId="11"/>
  </si>
  <si>
    <t>先行してそのまま押し切って完勝。今回のメンバーでは上位だった感じだが、ちょっと恵まれた感じが否めません。</t>
    <phoneticPr fontId="11"/>
  </si>
  <si>
    <t>断然人気のモリノセピアがあっさりと先手を奪う展開。後続は全くついていけずでモリノセピアの完全なワンサイドゲームとなった。</t>
    <phoneticPr fontId="11"/>
  </si>
  <si>
    <t>モリノセピア</t>
    <phoneticPr fontId="11"/>
  </si>
  <si>
    <t>連闘でもダッシュを決めてあっさりと先手を奪うことができた。後続は突き放しましたし、スピードを活かせば上のクラスでもやれそう。</t>
    <phoneticPr fontId="11"/>
  </si>
  <si>
    <t>A</t>
  </si>
  <si>
    <t>先行２頭が完全にレースを支配した感じ。最後まで上がりが掛からずで、上位２頭が３着以下を大きく突き放してワンツー決着。</t>
    <phoneticPr fontId="11"/>
  </si>
  <si>
    <t>最終週でより一層新潟芝はタフな外伸び馬場に。このレースも勝負所から外を回した馬で上位独占の結果になった。</t>
    <phoneticPr fontId="11"/>
  </si>
  <si>
    <t>外伸び馬場で大外枠からスムーズに馬場の良いところを通れていた。今回はあまりに特殊な馬場なので評価が難しい。</t>
    <phoneticPr fontId="11"/>
  </si>
  <si>
    <t>最終週でより一層新潟芝はタフな外伸び馬場に。最後は横一線の追い比べになったが、相対的にインを突いたホウオウペトリュスが差し切って勝利。</t>
    <phoneticPr fontId="11"/>
  </si>
  <si>
    <t>スタートを決めて中団からスムーズな競馬ができていた。直線ではインを突いての勝利だが、今回は特殊すぎる馬場で評価が難しいところ。</t>
    <phoneticPr fontId="11"/>
  </si>
  <si>
    <t>前半がかなりのスローペースになって前有利の展開。人気のミヤジレガリアがこのペースで逃げられたとなれば押し切るのも当然。</t>
    <phoneticPr fontId="11"/>
  </si>
  <si>
    <t>スローペースの逃げが打てて恵まれた。近４走はすべてタイムランクEですし、いきなり上のクラスでは厳しい。</t>
    <phoneticPr fontId="11"/>
  </si>
  <si>
    <t>前走から先行することができてパフォーマンスを上げてきている。今回も走破時計は優秀で、３着以下は大きく突き放しています。</t>
    <phoneticPr fontId="11"/>
  </si>
  <si>
    <t>最終週でより一層新潟芝はタフな外伸び馬場に。馬場がタフすぎて直線競馬でも溜めて差す競馬が有利だった感じがします。</t>
    <phoneticPr fontId="11"/>
  </si>
  <si>
    <t>内枠から外ラチに持っていって馬群を縫って差し切り勝ち。直線適性は高そうで、今回はタフ馬場で差しが決まりやすいレースになったのも良かったか。</t>
    <phoneticPr fontId="11"/>
  </si>
  <si>
    <t>最終週でより一層新潟芝はタフな外伸び馬場に。人気のテラフォーミングが逃げて粘っていたが、最後は外差し勢が強襲してくる結果に。</t>
  </si>
  <si>
    <t>スタートは微妙で後ろからの競馬。今回はタフな外伸び馬場で展開も向いての差し切り勝ちに見えます。</t>
    <phoneticPr fontId="11"/>
  </si>
  <si>
    <t>最終週でより一層新潟芝はタフな外伸び馬場に。全馬が外を開けて走ったことで、結局前に行った馬が有利になったか。</t>
    <phoneticPr fontId="11"/>
  </si>
  <si>
    <t>スタートを決めて外目の好位のベストポジションを取れたのが全て。今回は特殊な馬場のレースだっただけに評価が難しい。</t>
    <phoneticPr fontId="11"/>
  </si>
  <si>
    <t>先行馬が競り合ってハイペースの展開に。さすがに前に行った馬は苦しくなった感じで、最後は差し追い込みが上位独占の結果に。</t>
    <phoneticPr fontId="11"/>
  </si>
  <si>
    <t>若干スタートで出遅れたが、二の足でリカバーして中団。今回は差しが決まる展開にもなってここでは能力が上だった。</t>
    <phoneticPr fontId="11"/>
  </si>
  <si>
    <t>この条件らしく前に行った馬で上位独占の結果。先手を奪ったドナレアがそのまま押し切って勝利となった。</t>
    <phoneticPr fontId="11"/>
  </si>
  <si>
    <t>先行できる馬にしては人気がなさすぎた。今回はローカルのメンバー相手　にスムーズに前に行けた感じがします。</t>
    <phoneticPr fontId="11"/>
  </si>
  <si>
    <t>最終週でより一層新潟芝はタフな外伸び馬場に。このレースも外枠の馬が上位独占の結果になった。</t>
    <phoneticPr fontId="11"/>
  </si>
  <si>
    <t>外枠だったが直線は馬場の悪い最内を通って押し切り勝ち。長期休養で馬が変わっていた感じで、上のクラスでも通用していいはず。</t>
    <phoneticPr fontId="11"/>
  </si>
  <si>
    <t>前半スローペースから上がりが速い展開。楽なペースだったにしても上位２頭の走破時計は優秀で、３着以下が離れた通りにレベルは高かったんじゃないだろうか。</t>
    <phoneticPr fontId="11"/>
  </si>
  <si>
    <t>調教抜群だっただけありテンの行きっぷりから良かった。３着以下を大きく突き放して時計も優秀。ダートなら上でも期待できる馬か。</t>
    <phoneticPr fontId="11"/>
  </si>
  <si>
    <t>最終週でより一層新潟芝はタフな外伸び馬場に。ロンスパ戦で外枠から上手く立ち回ったオリエンタルナイトが勝利。</t>
    <phoneticPr fontId="3"/>
  </si>
  <si>
    <t>外伸び馬場で大外枠からスムーズな競馬ができていた。今回はかなり特殊な馬場コンディションで評価が難しいところ。</t>
    <phoneticPr fontId="3"/>
  </si>
  <si>
    <t>最終週でより一層新潟芝はタフな外伸び馬場に。スタートで出遅れたケイツールピアがここでは脚力が抜けていた感じ。</t>
    <phoneticPr fontId="11"/>
  </si>
  <si>
    <t>スタートで出遅れたがここでは脚力が抜けていた。毎回出遅れるので今回はハマった感じが否めない。</t>
    <phoneticPr fontId="11"/>
  </si>
  <si>
    <t>そこまで速くないペースで基本は前有利な展開。好位追走のトーセンニックが素晴らしい脚を見せて差し切り勝ち。</t>
    <phoneticPr fontId="11"/>
  </si>
  <si>
    <t>ここ数戦は力を出せていなかったが、本来はこのクラスでも上位だった。走破時計はまずまず優秀に見えます。</t>
    <phoneticPr fontId="11"/>
  </si>
  <si>
    <t>最終週でより一層新潟芝はタフな外伸び馬場に。基本は外有利だったと思うが、１枠のサトノヴィレが上手く捌いて差し切り勝ち。</t>
    <phoneticPr fontId="11"/>
  </si>
  <si>
    <t>外伸び馬場で厳しい１枠だったが、何とか馬群を捌いて差し切り勝ち。トラックバイアスを克服しての勝利ですし、時計以上に評価して良さそう。</t>
    <phoneticPr fontId="11"/>
  </si>
  <si>
    <t>最終週でより一層新潟芝はタフな外伸び馬場に。大きく先行した２頭が直線でも外目に持ち出したことでそのままワンツー決着。</t>
    <phoneticPr fontId="11"/>
  </si>
  <si>
    <t>タフ馬場不問で新潟外回りでも上がりが問われない特殊なレースになったのが良かった。揉まれずに先行して渋とく粘れるレースなら案外上でもやれる。</t>
    <phoneticPr fontId="11"/>
  </si>
  <si>
    <t>先行馬多数でハイペースの展開。それでも新潟ダートらしく先行した馬が渋とく粘り込んで上位に好走した。</t>
    <phoneticPr fontId="11"/>
  </si>
  <si>
    <t>１勝クラス勝ちの内容からオープンまで行ける馬。とにかくスピードを押し出してこその馬なので、新潟コースや高速馬場が合う</t>
    <phoneticPr fontId="11"/>
  </si>
  <si>
    <t>最終週でより一層新潟芝はタフな外伸び馬場に。差しが決まりやすい馬場だったが、ここは先行した２頭がそのままワンツー決着。</t>
    <phoneticPr fontId="11"/>
  </si>
  <si>
    <t>前半スローペースからのロンスパ戦に。基本的には前目の位置でスムーズな競馬ができた馬が有利なレースに。</t>
    <phoneticPr fontId="11"/>
  </si>
  <si>
    <t>インの好位から完璧な競馬ができて圧勝。今回のメンバーでは抜けていたが、スローの展開で恵まれたのは事実。</t>
    <phoneticPr fontId="11"/>
  </si>
  <si>
    <t>ロードカナロア産駒ながら今回が初芝。直線適性も抜群だった感じであっさり抜け出して勝利。最近のアイビスのレベルならこの馬ぐらいで足りそう。</t>
    <phoneticPr fontId="11"/>
  </si>
  <si>
    <t>2未勝利</t>
    <rPh sb="1" eb="4">
      <t>ミショウリ</t>
    </rPh>
    <phoneticPr fontId="11"/>
  </si>
  <si>
    <t>2新馬</t>
    <rPh sb="1" eb="3">
      <t>シンバ</t>
    </rPh>
    <phoneticPr fontId="11"/>
  </si>
  <si>
    <t>A</t>
    <phoneticPr fontId="11"/>
  </si>
  <si>
    <t>OP</t>
    <phoneticPr fontId="3"/>
  </si>
  <si>
    <t>A</t>
    <phoneticPr fontId="3"/>
  </si>
  <si>
    <t>マルディランダ</t>
    <phoneticPr fontId="11"/>
  </si>
  <si>
    <t>エンブロイダリー</t>
    <phoneticPr fontId="11"/>
  </si>
  <si>
    <t>アドマイヤマーズ</t>
    <phoneticPr fontId="11"/>
  </si>
  <si>
    <t>ジャスパーディビネ</t>
    <phoneticPr fontId="11"/>
  </si>
  <si>
    <t>ナダル</t>
    <phoneticPr fontId="11"/>
  </si>
  <si>
    <t>エコロアゼル</t>
    <phoneticPr fontId="11"/>
  </si>
  <si>
    <t>シャンスロット</t>
    <phoneticPr fontId="11"/>
  </si>
  <si>
    <t>ブルドッグボス</t>
    <phoneticPr fontId="11"/>
  </si>
  <si>
    <t>ルージュカエラ</t>
    <phoneticPr fontId="11"/>
  </si>
  <si>
    <t>ラブリーデイ</t>
    <phoneticPr fontId="11"/>
  </si>
  <si>
    <t>エイシンヒカリ</t>
    <phoneticPr fontId="11"/>
  </si>
  <si>
    <t>アストラッド</t>
    <phoneticPr fontId="11"/>
  </si>
  <si>
    <t>トラマンダーレ</t>
    <phoneticPr fontId="11"/>
  </si>
  <si>
    <t>クルゼイロドスル</t>
    <phoneticPr fontId="11"/>
  </si>
  <si>
    <t>ダノンピレネー</t>
    <phoneticPr fontId="11"/>
  </si>
  <si>
    <t>マリブムーン</t>
    <phoneticPr fontId="11"/>
  </si>
  <si>
    <t>ハイグッドワールド</t>
    <phoneticPr fontId="11"/>
  </si>
  <si>
    <t>トゥザワールド</t>
    <phoneticPr fontId="11"/>
  </si>
  <si>
    <t>ニシノコニャック</t>
    <phoneticPr fontId="11"/>
  </si>
  <si>
    <t>ダンカーク</t>
    <phoneticPr fontId="11"/>
  </si>
  <si>
    <t>エランティス</t>
    <phoneticPr fontId="11"/>
  </si>
  <si>
    <t>アスカクリチャン</t>
    <phoneticPr fontId="11"/>
  </si>
  <si>
    <t>アーリントンロウ</t>
    <phoneticPr fontId="11"/>
  </si>
  <si>
    <t>タワーオブロンドン</t>
    <phoneticPr fontId="11"/>
  </si>
  <si>
    <t>スカイブルー</t>
    <phoneticPr fontId="11"/>
  </si>
  <si>
    <t>ミトレ</t>
    <phoneticPr fontId="11"/>
  </si>
  <si>
    <t>ディアナザール</t>
    <phoneticPr fontId="11"/>
  </si>
  <si>
    <t>プロクレイア</t>
    <phoneticPr fontId="11"/>
  </si>
  <si>
    <t>ビーコング</t>
    <phoneticPr fontId="11"/>
  </si>
  <si>
    <t>モズメイメイ</t>
    <phoneticPr fontId="11"/>
  </si>
  <si>
    <t>レッドスパーダ</t>
    <phoneticPr fontId="11"/>
  </si>
  <si>
    <t>グッジョブ</t>
    <phoneticPr fontId="11"/>
  </si>
  <si>
    <t>ベストウォーリア</t>
    <phoneticPr fontId="11"/>
  </si>
  <si>
    <t>ゲインズサポート</t>
    <phoneticPr fontId="11"/>
  </si>
  <si>
    <t>エピカリス</t>
    <phoneticPr fontId="11"/>
  </si>
  <si>
    <t>瞬発</t>
    <rPh sb="0" eb="2">
      <t>シュンパテゥ</t>
    </rPh>
    <phoneticPr fontId="3"/>
  </si>
  <si>
    <t>コンフェルマ</t>
    <phoneticPr fontId="3"/>
  </si>
  <si>
    <t>エピファネイア</t>
    <phoneticPr fontId="3"/>
  </si>
  <si>
    <t>ドゥラメンテ</t>
    <phoneticPr fontId="3"/>
  </si>
  <si>
    <t>レイデオロ</t>
    <phoneticPr fontId="3"/>
  </si>
  <si>
    <t>エマロア</t>
    <phoneticPr fontId="11"/>
  </si>
  <si>
    <t>ヒューゴ</t>
    <phoneticPr fontId="11"/>
  </si>
  <si>
    <t>稍重</t>
    <rPh sb="0" eb="2">
      <t>ヤヤオモ</t>
    </rPh>
    <phoneticPr fontId="11"/>
  </si>
  <si>
    <t>ルメール騎手が中団から完璧なエスコートで差し切り勝ち。超高速馬場といっても時計もまずまずじゃないだろうか。</t>
    <phoneticPr fontId="11"/>
  </si>
  <si>
    <t>先手を奪って緩めずの逃げを打って、最後も余裕十分に抜け出して圧勝。２歳レコードで圧巻の時計で走りましたし、持続力は相当なものがありそう。</t>
    <phoneticPr fontId="11"/>
  </si>
  <si>
    <t>開幕週の新潟芝は高速馬場。ここは単勝1.1倍に推されたエンブロイダリーが逃げて２歳レコードの圧巻の時計を叩きだした。</t>
    <phoneticPr fontId="11"/>
  </si>
  <si>
    <t>開幕週の新潟芝は高速馬場。前半が速いペースで流れたが、開幕週の馬場らしくロスなく立ち回った馬で上位独占の結果に。</t>
    <phoneticPr fontId="11"/>
  </si>
  <si>
    <t>新馬戦にしては速いペースで流れてスピードが問われる展開。前に行った２頭がここではスピードも完成度も違った感じだ。</t>
  </si>
  <si>
    <t>抜群のテンスピードから先手を奪ってあっさりと押し切り勝ち。森厩舎らしいスピードタイプでかなりのポテンシャルがあるんじゃないだろうか。</t>
    <phoneticPr fontId="11"/>
  </si>
  <si>
    <t>この条件の新馬戦らしく前に行けるかどうかが全てだった感じ。先行した３頭がそのまま粘り込んでワンツースリー決着。</t>
    <phoneticPr fontId="11"/>
  </si>
  <si>
    <t>森厩舎らしいスピードに特化したタイプの短距離馬。この厩舎のこういうタイプの馬は自分の競馬ができた時は強いが脆さもありそう。</t>
    <phoneticPr fontId="11"/>
  </si>
  <si>
    <t>先行争いがかなり激しくなって前に行った馬には厳しい展開。最後は差し馬が上位独占の結果になった。</t>
    <phoneticPr fontId="11"/>
  </si>
  <si>
    <t>開幕週の新潟芝は高速馬場。ペースはそこそこ流れたが決め手も問われるレースになり、３頭が４着以下を突き放す結果に。</t>
    <phoneticPr fontId="11"/>
  </si>
  <si>
    <t>もともと素質は高かった馬で、長期休養明けから２連勝。オープンまで行ける馬でしょうし、準オープンも数戦以内に突破できていいか。</t>
    <phoneticPr fontId="11"/>
  </si>
  <si>
    <t>非常に乗り難しい馬で川田騎手が乗るかどうかでパフォーマンスが変わる。素質的には重賞でもやれていい馬じゃないだろうか。</t>
    <phoneticPr fontId="11"/>
  </si>
  <si>
    <t>ダノンピレネーが逃げて中盤ラップも緩まない展開。捲りを食らって厳しいレースだったが、ダノンピレネーがそのまま押し切って勝利となった。</t>
    <phoneticPr fontId="11"/>
  </si>
  <si>
    <t>今回が初ダート。跳びが大きいのでこういう逃げる競馬も良かったか。時計も優秀なのでダートなら上を目指せる馬か。</t>
    <phoneticPr fontId="11"/>
  </si>
  <si>
    <t>それなりに速いペースで流れたにしても時計が微妙。馬場も軽めでしたし、レースレベルが低かった可能性が高いか。</t>
    <phoneticPr fontId="11"/>
  </si>
  <si>
    <t>好位から長く脚を使って差し切り勝ち。馬場を考えると時計も遅いですし、あんまり評価はできない感じがします。</t>
    <phoneticPr fontId="11"/>
  </si>
  <si>
    <t>開幕週ということもあって外ラチと内ラチに馬が分かれる形に。結果は外ラチ沿いを通った馬が上位独占。</t>
    <phoneticPr fontId="11"/>
  </si>
  <si>
    <t>長期休養明けだったが馬体が絞れたことで良さを発揮できた感じ。今回は外枠からスムーズな競馬ができています。</t>
    <phoneticPr fontId="11"/>
  </si>
  <si>
    <t>エランティスが内枠からスタート速く逃げる展開。クリノアルバトロスが１頭差し込んできたが、基本的にはこの条件らしく前残りのレースに。</t>
    <phoneticPr fontId="11"/>
  </si>
  <si>
    <t>これまでハイペースで競り合うような厳しい競馬続き。今回は完璧な競馬からハナに行き切ってスムーズな逃げが打てた。</t>
    <phoneticPr fontId="11"/>
  </si>
  <si>
    <t>２歳未勝利にしてはかなりのハイペース戦。それでも前に行った馬が上位独占で、単純に前に行った馬のレベルが高かったか。</t>
    <phoneticPr fontId="11"/>
  </si>
  <si>
    <t>２戦目でスタートを決めて逃げ切り勝ち。かなりのハイペースで押し切りましたし、短距離路線なら期待できそうな馬だ。</t>
    <phoneticPr fontId="11"/>
  </si>
  <si>
    <t>スカイブルーが先手を奪って逃げる展開。この条件らしく前に行った馬が上位独占の結果に。</t>
    <phoneticPr fontId="11"/>
  </si>
  <si>
    <t>抜群のスタートを切ってそのまま押し切り勝ち。スピード性能は高いが、エピファネイア産駒なので揉まれた際がどうだろうか。</t>
    <phoneticPr fontId="11"/>
  </si>
  <si>
    <t>新馬戦らしくゆったりとしたペースからの瞬発戦に。人気のノーザンファーム生産馬３頭が順当に上位に走ってきてワンツースリー。</t>
    <phoneticPr fontId="11"/>
  </si>
  <si>
    <t>好位からスムーズに抜け出して勝利。最後に詰め寄られたところや血統背景を見ても距離はもう少し短い方がいいかも。</t>
    <phoneticPr fontId="11"/>
  </si>
  <si>
    <t>新馬戦らしくゆったりとしたペースからの瞬発戦に。人気のノーザンファーム生産馬２頭が順当に上位に走ってきてワンツー。</t>
    <phoneticPr fontId="11"/>
  </si>
  <si>
    <t>スタートは微妙。それでも最後は素晴らしい末脚で差し切り勝ち。長く脚を使えそうな馬で、真価は次走以降で判断したいところ。</t>
    <phoneticPr fontId="11"/>
  </si>
  <si>
    <t>この条件の未勝利らしく先行馬有利のレースに。前に行った２頭が３着以下を突き放してワンツー決着。</t>
    <phoneticPr fontId="11"/>
  </si>
  <si>
    <t>1200mに戻したことで先行してスピードを活かし切ることができた。３着以下は突き放している。</t>
    <phoneticPr fontId="11"/>
  </si>
  <si>
    <t>シロンとウォータールグランが競り合って超ハイペースの展開。さすがに前が潰れて差しが決まる高速決着になった。</t>
    <phoneticPr fontId="11"/>
  </si>
  <si>
    <t>中団でリズム良く運んで最後は素晴らしい末脚を披露。距離はマイルまでで上手く折り合えればオープンでも通用していい馬でしょう。</t>
    <phoneticPr fontId="11"/>
  </si>
  <si>
    <t>この条件にしても前半3F=33.4は超ハイペースといえる展開。さすがに先行馬には厳しい流れだったようで差しが決まるレースに。</t>
    <phoneticPr fontId="11"/>
  </si>
  <si>
    <t>スタートで出遅れたが二の足で位置を取って好位追走。直線では最内を通って見事な騎乗だった感じ。</t>
    <phoneticPr fontId="11"/>
  </si>
  <si>
    <t>中盤が緩むスローペースで完全に先行馬の流れ。人気の２頭が先行して後続を突き放してワンツー決着。</t>
    <phoneticPr fontId="3"/>
  </si>
  <si>
    <t>スッと先手を奪ってそのまま押し切って勝利。スローに恵まれた感じはあるが、最後はほぼ加速ラップで走れている点は評価。</t>
    <phoneticPr fontId="3"/>
  </si>
  <si>
    <t>平均ペースで流れたが開幕週らしく前は止まらず。先行した３頭がそのまま粘り込む結果になった。</t>
    <phoneticPr fontId="11"/>
  </si>
  <si>
    <t>好位追走からスムーズな競馬で抜け出して完勝。血統的に1800mはギリギリな感じで、クラス慣れの必要もあるんじゃないだろうか。</t>
    <phoneticPr fontId="11"/>
  </si>
  <si>
    <t>先行タイプの馬がズラリと揃ってハイペースの展開。最後は差し馬が上位独占の結果になった。</t>
    <phoneticPr fontId="11"/>
  </si>
  <si>
    <t>ハイペースで前崩れの流れで展開が向いた印象。さすがに準オープンは相手が強そうな感じがします。</t>
    <phoneticPr fontId="11"/>
  </si>
  <si>
    <t>前半スローだったが途中で捲りが入ってのロンスパ戦。最後も上がりが掛かって走破時計はかなり遅くなった。</t>
    <phoneticPr fontId="11"/>
  </si>
  <si>
    <t>早めに動く競馬で押し切り勝ち。ちょっとこの時期の３歳未勝利にしては時計が遅すぎる感じがします。</t>
    <phoneticPr fontId="11"/>
  </si>
  <si>
    <t>3OP</t>
    <phoneticPr fontId="11"/>
  </si>
  <si>
    <t>2OP</t>
    <phoneticPr fontId="11"/>
  </si>
  <si>
    <t>2新馬</t>
    <rPh sb="1" eb="2">
      <t>シンバ</t>
    </rPh>
    <phoneticPr fontId="11"/>
  </si>
  <si>
    <t>アルレッキーノ</t>
    <phoneticPr fontId="11"/>
  </si>
  <si>
    <t>タガノディガー</t>
    <phoneticPr fontId="11"/>
  </si>
  <si>
    <t>２週目の新潟芝も高速馬場。２歳戦にしては速いペースで流れたが、それでも前に行った２頭でワンツー決着。</t>
    <phoneticPr fontId="11"/>
  </si>
  <si>
    <t>セルヴァンス</t>
    <phoneticPr fontId="11"/>
  </si>
  <si>
    <t>ミッキーグローリー</t>
    <phoneticPr fontId="11"/>
  </si>
  <si>
    <t>今回もスタートは微妙だったが二の足で先手を奪い切る競馬。最後も差されそうになりながら素晴らしい粘り腰を見せた。</t>
    <phoneticPr fontId="11"/>
  </si>
  <si>
    <t>少頭数でアルレッキーノが単勝1.1倍に推された一戦。その指示通りにアルレッキーノが圧巻のパフォーマンスで圧勝となった。</t>
    <phoneticPr fontId="11"/>
  </si>
  <si>
    <t>初戦は超ハイレベル戦。今回も走破時計、レースラップともに超優秀ですし、少なくとも重賞で好走できるレベルにはある馬でしょう。</t>
    <phoneticPr fontId="11"/>
  </si>
  <si>
    <t>ミスターメロディ</t>
    <phoneticPr fontId="11"/>
  </si>
  <si>
    <t>シンビリーブ</t>
    <phoneticPr fontId="11"/>
  </si>
  <si>
    <t>ｺﾝｽﾃｨｼｭｰｼｮﾝ</t>
    <phoneticPr fontId="11"/>
  </si>
  <si>
    <t>ハイペースで流れて地力がはっきり問われる展開。人気のシンビリーブが期待通りに強さを発揮してここは完勝だった。</t>
    <phoneticPr fontId="11"/>
  </si>
  <si>
    <t>番手追走からあっさりと抜け出して勝利。最後まで余裕十分でしたし、今後も期待できる素材じゃないだろうか。</t>
    <phoneticPr fontId="11"/>
  </si>
  <si>
    <t>２歳新馬戦らしく超スローペースの展開。先手を奪ったシンフォーエバーが加速ラップで後続を突き放して勝利。</t>
    <phoneticPr fontId="11"/>
  </si>
  <si>
    <t>スッと先手を奪って加速ラップで押し切り勝ち。ペースに恵まれたがそれでもここでは素質上位だった。のちのちはダートや短距離にシフトしていきそう。</t>
    <phoneticPr fontId="11"/>
  </si>
  <si>
    <t>シンフォーエバー</t>
    <phoneticPr fontId="11"/>
  </si>
  <si>
    <t>コンプレクシティ</t>
    <phoneticPr fontId="11"/>
  </si>
  <si>
    <t>フランケル</t>
    <phoneticPr fontId="11"/>
  </si>
  <si>
    <t>速いペースで流れてスタミナが問われる展開。上位４頭が５着以下を突き放して大接戦の結果になった。</t>
    <phoneticPr fontId="11"/>
  </si>
  <si>
    <t>サダムオプシス</t>
    <phoneticPr fontId="11"/>
  </si>
  <si>
    <t>シユーニ</t>
    <phoneticPr fontId="11"/>
  </si>
  <si>
    <t>中盤が緩まずで地力は問われた感じ。コルドンルージュが逃げ粘っていたが、最後はゴールドバランサーが差し切って勝利。</t>
    <phoneticPr fontId="11"/>
  </si>
  <si>
    <t>徐々にクラス慣れしてきてここでは力が上位だった。今回はメンバーレベルが微妙なのでいきなりオープンではどうだろうか。</t>
    <phoneticPr fontId="11"/>
  </si>
  <si>
    <t>ゴールドバランサー</t>
    <phoneticPr fontId="11"/>
  </si>
  <si>
    <t>トーセンジョーダン</t>
    <phoneticPr fontId="11"/>
  </si>
  <si>
    <t>高速馬場への意識が強かったかなかなかのハイペース戦に。さすがに先行馬は苦しくなり、最後は差し馬が差し込んできてワンツー決着。</t>
    <phoneticPr fontId="11"/>
  </si>
  <si>
    <t>シンティレーション</t>
    <phoneticPr fontId="11"/>
  </si>
  <si>
    <t>逃げたジェイエルバイカーこそ垂れたが基本的には前有利の展開。２番手追走のトーアアイギスが押し切って勝利となった。</t>
    <phoneticPr fontId="11"/>
  </si>
  <si>
    <t>久々で馬体も増えていたがここでは能力上位だった。３歳馬なのでまだ成長していきそうな感じがします。</t>
    <phoneticPr fontId="11"/>
  </si>
  <si>
    <t>トーアアイギス</t>
    <phoneticPr fontId="11"/>
  </si>
  <si>
    <t>メンデルスゾーン</t>
    <phoneticPr fontId="11"/>
  </si>
  <si>
    <t>タガノディガーが逃げて中盤を緩めるラップで推移。基本的には前目で立ち回った馬しか厳しかった感じで、逃げたタガノディガーがそのまま押し切って勝利。</t>
    <phoneticPr fontId="11"/>
  </si>
  <si>
    <t>河原田騎手らしく先手を奪い切る競馬で逃げ切り勝ち。まだキャリア２戦なのでこれから成長があって良さそうな馬です。</t>
    <phoneticPr fontId="11"/>
  </si>
  <si>
    <t>ガンランナー</t>
    <phoneticPr fontId="11"/>
  </si>
  <si>
    <t>高速馬場で先行意識が強くなってハイペース戦に。それでも前が止まらずで、先手を奪ったハッピーデービーが逃げ切って勝利。</t>
    <phoneticPr fontId="11"/>
  </si>
  <si>
    <t>大江原騎手らしく無理矢理に先手を奪って押し切り勝ち。血統的にスピードを活かし切る競馬が合っていた感じで、減量も効いていたんじゃないでしょうか。</t>
    <phoneticPr fontId="11"/>
  </si>
  <si>
    <t>ハッピーデービー</t>
    <phoneticPr fontId="11"/>
  </si>
  <si>
    <t>マルチャンが逃げてなかなか見ないレベルの超スローペース戦に。極限の上がり勝負をオールセインツが制して勝利。</t>
    <phoneticPr fontId="11"/>
  </si>
  <si>
    <t>超スローペースからの決め手勝負で地力でなぎ倒した感じ。今回はかなり特殊な展開なので、菊花賞トライアルに行ってどこまでやれるだろうか。</t>
    <phoneticPr fontId="11"/>
  </si>
  <si>
    <t>オールセインツ</t>
    <phoneticPr fontId="11"/>
  </si>
  <si>
    <t>人気のジャスパーロブストが逃げて速い流れ。地力がはっきり問われる展開になり、人気馬が上位独占の結果に。</t>
    <phoneticPr fontId="11"/>
  </si>
  <si>
    <t>ハイペースの逃げを打ってそのまま押し切り勝ち。いかにも森厩舎らしい先行スピードタイプで、上のクラスでも同型次第でやれていいはず。</t>
    <phoneticPr fontId="11"/>
  </si>
  <si>
    <t>ジャスパーロブスト</t>
    <phoneticPr fontId="11"/>
  </si>
  <si>
    <t>コーザン</t>
    <phoneticPr fontId="11"/>
  </si>
  <si>
    <t>ジャスパーノワール</t>
    <phoneticPr fontId="11"/>
  </si>
  <si>
    <t>コスモイシュタル</t>
    <phoneticPr fontId="11"/>
  </si>
  <si>
    <t>２歳新馬らしく超スローペースからの上がり３ハロンだけのレースに。こうなってしまうと前に行った馬でワンツーも納得。</t>
    <phoneticPr fontId="11"/>
  </si>
  <si>
    <t>抜群のスタートから番手ポジションを確保。超スローの瞬発戦で完璧な競馬ができていた。</t>
    <phoneticPr fontId="11"/>
  </si>
  <si>
    <t>ダンツエラン</t>
    <phoneticPr fontId="11"/>
  </si>
  <si>
    <t>アルアイン</t>
    <phoneticPr fontId="11"/>
  </si>
  <si>
    <t>２歳馬にとっては過酷な2000m戦。平均ペースで流れてスタミナはしっかり問われるレースになったか。</t>
    <phoneticPr fontId="11"/>
  </si>
  <si>
    <t>ゴールドシップ産駒らしくスタミナを活かす競馬でパフォーマンスを上げてきた。最後は詰め寄られたあたりをどう評価するか。</t>
    <phoneticPr fontId="11"/>
  </si>
  <si>
    <t>一気の距離短縮でパフォーマンスを上げた。血統的にハイペースで上がりが掛かったのは良かった感じがします。</t>
    <phoneticPr fontId="11"/>
  </si>
  <si>
    <t>２歳新馬らしく超スローペースからの上がり３ハロンだけのレースに。素質上位の人気馬が極限の上がりを繰り出して上位独占。</t>
  </si>
  <si>
    <t>超スローペースで展開が向かなったがまさしく地力でねじ伏せて差し切り勝ち。評判通りに素質は高そうで、次走が重賞でも上位争いになって良さそう。</t>
    <phoneticPr fontId="11"/>
  </si>
  <si>
    <t>ジェゼロ</t>
    <phoneticPr fontId="11"/>
  </si>
  <si>
    <t>サートゥルナーリア</t>
    <phoneticPr fontId="11"/>
  </si>
  <si>
    <t>アンドゥーラ</t>
    <phoneticPr fontId="11"/>
  </si>
  <si>
    <t>ブラックタイド</t>
    <phoneticPr fontId="11"/>
  </si>
  <si>
    <t>ハニーコム</t>
    <phoneticPr fontId="11"/>
  </si>
  <si>
    <t>前半はスローペースから早めに動く馬が出てのロンスパ戦に。この条件らしく前に行った馬が上位独占の結果に。</t>
    <phoneticPr fontId="11"/>
  </si>
  <si>
    <t>今回は距離を伸ばして位置を取って早めの競馬。３着以下は突き放しましたし、それなりに評価していいんじゃないだろうか。</t>
    <phoneticPr fontId="11"/>
  </si>
  <si>
    <t>速いペースで流れてこの条件らしく外枠の馬で上位独占。１番人気のジャスパーノワールが外ラチを通ってスピードを活かし切った。</t>
    <phoneticPr fontId="11"/>
  </si>
  <si>
    <t>このメンバーならシンプルにスピード上位だった。スピードを活かせればオープンまで行ける馬だと思います。</t>
    <phoneticPr fontId="11"/>
  </si>
  <si>
    <t>ミッキーファイト</t>
    <phoneticPr fontId="11"/>
  </si>
  <si>
    <t>M</t>
    <phoneticPr fontId="3"/>
  </si>
  <si>
    <t>平坦</t>
    <rPh sb="0" eb="2">
      <t>ヘイタn</t>
    </rPh>
    <phoneticPr fontId="3"/>
  </si>
  <si>
    <t>ランスオブクイーン</t>
    <phoneticPr fontId="3"/>
  </si>
  <si>
    <t>タリスマニック</t>
    <phoneticPr fontId="3"/>
  </si>
  <si>
    <t>ライトニングゼウス</t>
    <phoneticPr fontId="11"/>
  </si>
  <si>
    <t>シヴァース</t>
    <phoneticPr fontId="11"/>
  </si>
  <si>
    <t>プリティディーヴァ</t>
    <phoneticPr fontId="11"/>
  </si>
  <si>
    <t>ダイメイセブン</t>
    <phoneticPr fontId="11"/>
  </si>
  <si>
    <t>ストロングリターン</t>
    <phoneticPr fontId="11"/>
  </si>
  <si>
    <t>ゴールドアリュール</t>
    <phoneticPr fontId="11"/>
  </si>
  <si>
    <t>しっかりペースが流れて中盤は緩んだとはいえ地力が問われる展開。地力が問われればオークスでも強さを見せた２頭の力が違っていた感じ。</t>
    <phoneticPr fontId="3"/>
  </si>
  <si>
    <t>スタートで後手を踏んだが途中で捲ってここでは力が違った。オークスで５着に走れるぐらいの馬ですし、オープンまではすぐに行けていい馬か。</t>
    <phoneticPr fontId="3"/>
  </si>
  <si>
    <t>ライトニングゼウスが内枠から先手を奪って逃げる展開。それなりに速いペースだったが、そのままライトニングゼウスが押し切って勝利。</t>
    <phoneticPr fontId="11"/>
  </si>
  <si>
    <t>ダート短距離で逃げる競馬で一変。プレッシャーを受けずのこういう形が合っている馬なのかもしれない。</t>
  </si>
  <si>
    <t>アランヴェリテが大逃げを打って縦長の隊列。強気に先行した馬とインを通って差してきた馬で上位独占の結果に。</t>
    <phoneticPr fontId="11"/>
  </si>
  <si>
    <t>前走は直線どん詰まり。もともと重賞でも好走実績あるだけにここでは上位だった。上のクラスでも即通用でしょう。</t>
    <phoneticPr fontId="11"/>
  </si>
  <si>
    <t>平均ペースで流れてある程度の位置を取った馬が上位に。最後は接戦を制してハニーコムが勝利となった。</t>
    <phoneticPr fontId="11"/>
  </si>
  <si>
    <t>距離延長で好位追走からスムーズな競馬ができた。時計もまずまず速いですし、相手次第で上のクラスでもやれそう。</t>
    <phoneticPr fontId="11"/>
  </si>
  <si>
    <t>しっかりとペースが流れてスピードと地力が問われる展開。最後はプリティディーヴァとセイウンビッグバンの２頭が３着以下を突き放してワンツー。</t>
    <phoneticPr fontId="11"/>
  </si>
  <si>
    <t>若干スタートで出遅れ。それでもスムーズな競馬で人気に応えた。３着以下は突き放していて素質はありそうだが、次走あたりでマイルを使ってどうなるか。</t>
    <phoneticPr fontId="11"/>
  </si>
  <si>
    <t>平均ペースで流れて新潟ダート1800mらしく前残りの展開。人気のダイメイセブンが番手から抜け出して勝利となった。</t>
    <phoneticPr fontId="11"/>
  </si>
  <si>
    <t>抜群のスタートから先行して押し切り勝ち。今回はメンバーも手薄で、ここに入れば上位だった感じがします。</t>
    <phoneticPr fontId="11"/>
  </si>
  <si>
    <t>2勝</t>
    <rPh sb="1" eb="2">
      <t>ショウル</t>
    </rPh>
    <phoneticPr fontId="11"/>
  </si>
  <si>
    <t>2未勝利</t>
    <rPh sb="1" eb="2">
      <t>ミショウリ</t>
    </rPh>
    <phoneticPr fontId="11"/>
  </si>
  <si>
    <t>クライスレリアーナ</t>
    <phoneticPr fontId="11"/>
  </si>
  <si>
    <t>モズアスコット</t>
    <phoneticPr fontId="11"/>
  </si>
  <si>
    <t>クールソル</t>
    <phoneticPr fontId="11"/>
  </si>
  <si>
    <t>アグニシャイン</t>
    <phoneticPr fontId="11"/>
  </si>
  <si>
    <t>ラルンエベール</t>
    <phoneticPr fontId="11"/>
  </si>
  <si>
    <t>ダノンストラーダ</t>
    <phoneticPr fontId="11"/>
  </si>
  <si>
    <t>ジーティーマン</t>
    <phoneticPr fontId="11"/>
  </si>
  <si>
    <t>フィエールマン</t>
    <phoneticPr fontId="11"/>
  </si>
  <si>
    <t>セナマリン</t>
    <phoneticPr fontId="11"/>
  </si>
  <si>
    <t>ﾌｫｰｳｨｰﾙﾄﾞﾗｲﾌﾞ</t>
    <phoneticPr fontId="11"/>
  </si>
  <si>
    <t>ポトマックテソーロ</t>
    <phoneticPr fontId="11"/>
  </si>
  <si>
    <t>マンマリアーレ</t>
    <phoneticPr fontId="11"/>
  </si>
  <si>
    <t>クリノアルバトロス</t>
    <phoneticPr fontId="11"/>
  </si>
  <si>
    <t>サクセスアイ</t>
    <phoneticPr fontId="11"/>
  </si>
  <si>
    <t>ブレイクフォース</t>
    <phoneticPr fontId="11"/>
  </si>
  <si>
    <t>タートルボウル</t>
    <phoneticPr fontId="11"/>
  </si>
  <si>
    <t>ララマセラシオン</t>
    <phoneticPr fontId="11"/>
  </si>
  <si>
    <t>ｶﾘﾌｫﾙﾆｱｸﾛｰﾑ</t>
    <phoneticPr fontId="11"/>
  </si>
  <si>
    <t>コスモフレディ</t>
    <phoneticPr fontId="11"/>
  </si>
  <si>
    <t>クリエイターII</t>
    <phoneticPr fontId="11"/>
  </si>
  <si>
    <t>アドミラブル</t>
    <phoneticPr fontId="11"/>
  </si>
  <si>
    <t>キョウエイボニータ</t>
    <phoneticPr fontId="11"/>
  </si>
  <si>
    <t>レッドレナート</t>
    <phoneticPr fontId="11"/>
  </si>
  <si>
    <t>ニシケンモノノフ</t>
    <phoneticPr fontId="11"/>
  </si>
  <si>
    <t>マスカレードボール</t>
    <phoneticPr fontId="11"/>
  </si>
  <si>
    <t>エイシンポリシー</t>
    <phoneticPr fontId="11"/>
  </si>
  <si>
    <t>ジオセントリック</t>
    <phoneticPr fontId="11"/>
  </si>
  <si>
    <t>ウィンドフォール</t>
    <phoneticPr fontId="11"/>
  </si>
  <si>
    <t>テウメッサ</t>
    <phoneticPr fontId="11"/>
  </si>
  <si>
    <t>クムシラコ</t>
    <phoneticPr fontId="11"/>
  </si>
  <si>
    <t>良</t>
    <rPh sb="0" eb="1">
      <t>⭕️</t>
    </rPh>
    <phoneticPr fontId="11"/>
  </si>
  <si>
    <t>ズースター</t>
    <phoneticPr fontId="11"/>
  </si>
  <si>
    <t>トゥードジボン</t>
    <phoneticPr fontId="11"/>
  </si>
  <si>
    <t>サフランヒーロー</t>
    <phoneticPr fontId="11"/>
  </si>
  <si>
    <t>クライスレリアーナが単勝1.1倍の断然人気に支持されたレース。その支持通りにあっさりと抜け出してワンサイドゲームになった。</t>
    <phoneticPr fontId="11"/>
  </si>
  <si>
    <t>初戦のレースレベルを考えてもここでは力が抜けきっていた。相当に素質は高そうで、次走が重賞でも好勝負は必至と見ていいか。</t>
    <phoneticPr fontId="11"/>
  </si>
  <si>
    <t>新潟ダート1200mらしく前に行った馬が有利なレースに。前に行った3頭が後続を大きく突き放しての入線となった。</t>
    <phoneticPr fontId="11"/>
  </si>
  <si>
    <t>使いつつ力をつけてきたタイミングで今回はスムーズな先行策が打てた。走破時計もまずまず優秀に見えます。</t>
    <phoneticPr fontId="11"/>
  </si>
  <si>
    <t>序盤からペースが流れてかなり上がりの掛かる展開に。途中で捲りも入ったことで、最後は差し馬が上位独占の結果に。</t>
    <phoneticPr fontId="11"/>
  </si>
  <si>
    <t>途中で捲る競馬でスタミナを活かすことができた。ジリっぽさのあるサトノダイヤモンド産駒で徐々に力をつけていきそう。</t>
    <phoneticPr fontId="11"/>
  </si>
  <si>
    <t>淀みないペースで流れて上がりが掛かる展開。最後はダノンストラーダとフリーマントルが３着以下を突き放してワンツー決着。</t>
    <phoneticPr fontId="11"/>
  </si>
  <si>
    <t>距離がどうかと見ていたがこの距離でもしっかり走ることができた。タイセイリアルの新馬戦の内容からも上のクラスでやれる素質はありそう。</t>
    <phoneticPr fontId="11"/>
  </si>
  <si>
    <t>新馬戦らしくスローペースから上がりの速い展開。ノーザンファーム生産の人気２頭が順当にワンツー決着となった。</t>
    <phoneticPr fontId="11"/>
  </si>
  <si>
    <t>スッと先行してスムーズな競馬ができた。展開には恵まれたが４着以下は大きく突き放している。次走で真価は判断。</t>
    <phoneticPr fontId="11"/>
  </si>
  <si>
    <t>新馬戦にしてはしっかりペースは流れた感じ。ここは人気に推されたセナマリンが力の違いを見せつけて圧勝。</t>
    <phoneticPr fontId="11"/>
  </si>
  <si>
    <t>好位追走からノーステッキで抜け出して完勝。持続力を活かして良さそうな血統で、マイル前後の距離で面白い馬になるかも。</t>
    <phoneticPr fontId="11"/>
  </si>
  <si>
    <t>まだまだインの馬場状態が良いことで内ラチを選ぶ馬も出たレース。外ラチ沿いを通った馬が１頭も馬券に絡まない珍しい結果になった。</t>
    <phoneticPr fontId="11"/>
  </si>
  <si>
    <t>大外枠だったがラチ沿いポジションは取れず。最後はインに進路を取る形で良く伸びきった。この条件への適性は高そうだ。</t>
    <phoneticPr fontId="11"/>
  </si>
  <si>
    <t>この条件の１勝クラス戦にしてはかなりのスローペースに。上がりの速さが問われるレースになり、前付けしていないと厳しかったか。</t>
    <phoneticPr fontId="11"/>
  </si>
  <si>
    <t>もうクラス上位ではあったが、休み明けでクラス再編成後でキャリアハイのパフォーマンスを見せた。時計も優秀ですし、上のクラスでもすぐに通用しそうだ。</t>
    <phoneticPr fontId="11"/>
  </si>
  <si>
    <t>淀みないペースで流れて先行馬は壊滅。最後は差し馬が上位独占の結果になった。</t>
    <phoneticPr fontId="11"/>
  </si>
  <si>
    <t>ここに来て安定して走れるようになってきたタイミングで展開が向いた。さすがに上のクラスでは展開待ちになるか。</t>
    <phoneticPr fontId="11"/>
  </si>
  <si>
    <t>徹底先行タイプがズラリと揃ってハイペースの展開。完全に前崩れのレースになって差し馬が上位独占の結果に。</t>
    <phoneticPr fontId="11"/>
  </si>
  <si>
    <t>昇級初戦だったがハイペースで短縮ローテで展開がハマった印象。いきなり準オープンとなると厳しいんじゃないだろうか。</t>
    <phoneticPr fontId="11"/>
  </si>
  <si>
    <t>２頭が競り合うような展開で先行馬は総崩れの流れ。上位は差し馬が独占の結果になった。</t>
    <phoneticPr fontId="11"/>
  </si>
  <si>
    <t>クラス２戦目で完全な差し決着で展開がハマった。今後も展開待ちのレースが続くんじゃないだろうか。</t>
    <phoneticPr fontId="11"/>
  </si>
  <si>
    <t>先行馬がほとんどいなかったメンバー構成。その見立て通りで前に行った馬で上位独占の結果になった。</t>
    <phoneticPr fontId="11"/>
  </si>
  <si>
    <t>今回はスタートを決めて好位から競馬ができた。未勝利勝ちの内容を見ても、これぐらいの距離ならなかなか期待できそう。</t>
    <phoneticPr fontId="11"/>
  </si>
  <si>
    <t>前半スローペースからのロンスパ戦に。内枠からロスなく進めた馬が上位独占の結果になった。</t>
    <phoneticPr fontId="11"/>
  </si>
  <si>
    <t>内枠好位からスムーズに差し切って勝利。血統的にこれから良くなっていくんじゃないだろうか。</t>
    <phoneticPr fontId="11"/>
  </si>
  <si>
    <t>２歳未勝利にしてはかなりのハイペース戦に。ある程度前目につけて体力上位だった人気馬が上位独占の結果に。</t>
    <phoneticPr fontId="11"/>
  </si>
  <si>
    <t>ハイペースを好位追走からスムーズに抜け出して勝利。今回のメンバーの中では上位だったという感じで、上のクラスでどこまで戦えるだろうか。</t>
    <phoneticPr fontId="11"/>
  </si>
  <si>
    <t>この条件らしく先行できた馬がそのまま粘り込む結果に。テンに行き切ったレッドレナートのスピードがここでは違った。</t>
    <phoneticPr fontId="11"/>
  </si>
  <si>
    <t>前走は位置を取れず。今回はテンに主張できたことがすべて。こういうスピードを活かす競馬が合っているんだろう。</t>
    <phoneticPr fontId="11"/>
  </si>
  <si>
    <t>スローペースにしても上がり時計が微妙で全体のレースレベル自体は微妙。それでも素質だけで差し切った感じのマスカレードボールはそれなりに評価できるか。</t>
    <phoneticPr fontId="11"/>
  </si>
  <si>
    <t>出遅れて道中も制御が難しそうな挙動。それでも素質だけで外から差し切って勝利。時計以上に評価はできそうだが、かなり危なっかしい馬に見えます。</t>
    <phoneticPr fontId="11"/>
  </si>
  <si>
    <t>平均ペースで流れたが前が全く止まらない展開。先手を奪い切ったエイシンポリシーがそのまま押し切って勝利。</t>
    <phoneticPr fontId="11"/>
  </si>
  <si>
    <t>血統イメージ通りにスピードを活かして良さそうな馬。今回は前残りの流れに恵まれた感じがします。</t>
    <phoneticPr fontId="11"/>
  </si>
  <si>
    <t>長期休養明けだったがここでは力上位だった。スローペースで展開に恵まれたが、素質的に上のクラスでも通用して良さそう。</t>
    <phoneticPr fontId="11"/>
  </si>
  <si>
    <t>人気のウィンドフォールが逃げて超スローペースの展開。こうなってしまうと後ろの馬はどうしようもなく、前に行った馬で上位独占の結果に。</t>
    <phoneticPr fontId="11"/>
  </si>
  <si>
    <t>積極的な競馬で超スローペースの逃げが打てた。休み明けで走れたのは評価できますし、初戦内容からも上のクラスで通用するはず。</t>
    <phoneticPr fontId="11"/>
  </si>
  <si>
    <t>スローペースで基本的には前が有利な展開。２，３，４着馬は前に行った馬だったが、展開無視でテウメッサが大外一気で突き抜けて勝利。</t>
    <phoneticPr fontId="11"/>
  </si>
  <si>
    <t>スタートで出遅れ。スローペースで展開も向いていなかったが、大外一気でここは力が違った。上のクラスでもいきなり通用していいだろう。</t>
    <phoneticPr fontId="11"/>
  </si>
  <si>
    <t>直線競馬のセオリー通りに外枠有利のレースに。外枠を引いた人気馬が上位独占の結果になった。</t>
    <phoneticPr fontId="11"/>
  </si>
  <si>
    <t>前走のアイビスサマーダッシュは詰まって追い出せず。今回は大外枠から位置が取れてスムーズな競馬ができた。ビリーバーの下だけに直線適性は高い。</t>
    <phoneticPr fontId="11"/>
  </si>
  <si>
    <t>この条件らしく前に行った馬で上位独占の結果に。先行した人気２頭が３着以下を突き放してワンツー決着。</t>
    <phoneticPr fontId="11"/>
  </si>
  <si>
    <t>長期休養明けで２番手からスムーズな競馬で勝利。３着以下は突き放していますし、休み明けでこれだけ走れれば上でも通用。</t>
    <phoneticPr fontId="11"/>
  </si>
  <si>
    <t>3勝</t>
    <rPh sb="1" eb="2">
      <t>ショウ</t>
    </rPh>
    <phoneticPr fontId="3"/>
  </si>
  <si>
    <t>2勝</t>
    <rPh sb="1" eb="2">
      <t>ショウ</t>
    </rPh>
    <phoneticPr fontId="3"/>
  </si>
  <si>
    <t>ミダース</t>
    <phoneticPr fontId="11"/>
  </si>
  <si>
    <t>ニシノリンダ</t>
    <phoneticPr fontId="11"/>
  </si>
  <si>
    <t>エコロジーク</t>
    <phoneticPr fontId="11"/>
  </si>
  <si>
    <t>ﾄｩﾜｰﾘﾝｸﾞｷｬﾝﾃﾞｨ</t>
    <phoneticPr fontId="11"/>
  </si>
  <si>
    <t>ジャナドリア</t>
    <phoneticPr fontId="11"/>
  </si>
  <si>
    <t>ゴールドドリーム</t>
    <phoneticPr fontId="11"/>
  </si>
  <si>
    <t>ルヴァンスレーヴ</t>
    <phoneticPr fontId="11"/>
  </si>
  <si>
    <t>スティンガーグラス</t>
    <phoneticPr fontId="11"/>
  </si>
  <si>
    <t>ジュンウィンダム</t>
    <phoneticPr fontId="11"/>
  </si>
  <si>
    <t>SS</t>
    <phoneticPr fontId="3"/>
  </si>
  <si>
    <t>瞬発</t>
    <rPh sb="0" eb="1">
      <t>シュンパテゥ</t>
    </rPh>
    <phoneticPr fontId="3"/>
  </si>
  <si>
    <t>ヘデントール</t>
    <phoneticPr fontId="3"/>
  </si>
  <si>
    <t>ルーラーシップ</t>
    <phoneticPr fontId="3"/>
  </si>
  <si>
    <t>グレーターロンドン</t>
    <phoneticPr fontId="3"/>
  </si>
  <si>
    <t>オルフェーヴル</t>
    <phoneticPr fontId="3"/>
  </si>
  <si>
    <t>ニューステソーロ</t>
    <phoneticPr fontId="11"/>
  </si>
  <si>
    <t>ミラーダカリエンテ</t>
    <phoneticPr fontId="11"/>
  </si>
  <si>
    <t>シルバーレイン</t>
    <phoneticPr fontId="11"/>
  </si>
  <si>
    <t>ルージュアベリア</t>
    <phoneticPr fontId="11"/>
  </si>
  <si>
    <t>ベランジェール</t>
    <phoneticPr fontId="11"/>
  </si>
  <si>
    <t>パッションリッチ</t>
    <phoneticPr fontId="11"/>
  </si>
  <si>
    <t>ミスエル</t>
    <phoneticPr fontId="11"/>
  </si>
  <si>
    <t>クロシェットノエル</t>
    <phoneticPr fontId="11"/>
  </si>
  <si>
    <t>トレブランシュ</t>
    <phoneticPr fontId="11"/>
  </si>
  <si>
    <t>ピースワンデュック</t>
    <phoneticPr fontId="3"/>
  </si>
  <si>
    <t>平坦</t>
    <rPh sb="0" eb="1">
      <t>ヘイタn</t>
    </rPh>
    <phoneticPr fontId="3"/>
  </si>
  <si>
    <t>サトノダイヤモンド</t>
    <phoneticPr fontId="3"/>
  </si>
  <si>
    <t>ジャスタウェイ</t>
    <phoneticPr fontId="3"/>
  </si>
  <si>
    <t>メタマックス</t>
    <phoneticPr fontId="11"/>
  </si>
  <si>
    <t>イントゥミスチーフ</t>
    <phoneticPr fontId="11"/>
  </si>
  <si>
    <t>サンダーアラート</t>
    <phoneticPr fontId="11"/>
  </si>
  <si>
    <t>コレクティッド</t>
    <phoneticPr fontId="11"/>
  </si>
  <si>
    <t>コンテネレッツア</t>
    <phoneticPr fontId="11"/>
  </si>
  <si>
    <t>ハイペースで流れて最後は上がりがかなり掛かる展開。人気のミダースが好位からスタミナを活かして圧勝となった。</t>
    <phoneticPr fontId="11"/>
  </si>
  <si>
    <t>ハイペースを好位追走から渋とく伸びて圧勝。キレずバテずのスタミナタイプのようで、今回は距離を伸ばしてスタミナが問われたのが良かったか。</t>
    <phoneticPr fontId="11"/>
  </si>
  <si>
    <t>ハイペースになったがこの条件らしく前に行った馬が粘り込む展開。初ダートで人気に支持された２頭が順当にワンツー決着。</t>
    <phoneticPr fontId="11"/>
  </si>
  <si>
    <t>初ダートで砂を被る競馬も問題なし。最後は後続を突き放しましたし、なかなか評価できる内容だったか。</t>
    <phoneticPr fontId="11"/>
  </si>
  <si>
    <t>断然人気のエコロジークがあっさり先手を奪う展開。ここでは全くスピードが違った感じで、ほぼ追うところなくエコロジークの圧勝となった。</t>
    <phoneticPr fontId="11"/>
  </si>
  <si>
    <t>抜群のスタートからあっさりと先手を奪って逃げ切り勝ち。いかにも森厩舎らしいスピードタイプで、短距離路線ならこれからが楽しみな馬だ。</t>
    <phoneticPr fontId="11"/>
  </si>
  <si>
    <t>中盤ペースが緩んだとはいえ新馬戦にしてはペースは流れたか。断然人気のジャナドリアが好位追走からスムーズな競馬で差し切り勝ち。</t>
    <phoneticPr fontId="11"/>
  </si>
  <si>
    <t>好位追走からルメールの完璧なエスコートで差し切り勝ち。ノーザンファーム生産で素質はかなり高そうですし、これからが楽しみな１頭といえます。</t>
    <phoneticPr fontId="11"/>
  </si>
  <si>
    <t>中盤ラップは緩んだがそれなりにペースは流れた一戦。それでもこれだけ速い上がりで突き抜けたコンテネレッツアが単純に力が違いすぎたんだろう。</t>
    <phoneticPr fontId="11"/>
  </si>
  <si>
    <t>慌てず騒がずでじっくり脚を溜める競馬。直線で外に出してからは脚色が違いましたし、この内容なら昇級即通用でしょう。</t>
    <phoneticPr fontId="11"/>
  </si>
  <si>
    <t>しっかりとペースが流れてスタミナは問われた一戦。断然人気に支持されたスティンガーグラスが力の違いを見せて圧勝となった。</t>
    <phoneticPr fontId="11"/>
  </si>
  <si>
    <t>好位追走から圧巻の決め手を見せて差し切り勝ち。距離も問題なさそうだが、次走が菊花賞トライアルとなるとどこまでやれるか。</t>
    <phoneticPr fontId="11"/>
  </si>
  <si>
    <t>先行馬多数で前がやり合ってハイペースの展開。それでもこの条件らしく、ある程度の位置にいた馬で上位独占。</t>
    <phoneticPr fontId="11"/>
  </si>
  <si>
    <t>ハイペースを好位追走から楽に抜け出して圧勝。どんどん強くなってきていますし、揉まれない競馬ができればオープン以上での活躍も見込める馬か。</t>
    <phoneticPr fontId="11"/>
  </si>
  <si>
    <t>エランティスが飛ばして逃げたが逃げ馬以外の先行馬は潰れる展開。エランティスを除けば上位は差し馬が独占の結果になった。</t>
    <phoneticPr fontId="11"/>
  </si>
  <si>
    <t>中団位置をキープしてスムーズな競馬で差し切り勝ち。相手なりに差し込んで来れるタイプだが、時計的にオープンはクラス慣れが必要かも。</t>
    <phoneticPr fontId="11"/>
  </si>
  <si>
    <t>少頭数で前半はかなりのスローペースに。後半1000m=57.5のロンスパ戦になり、最後は断然人気のヘデントールが圧巻の競馬で突き抜けて勝利。</t>
    <phoneticPr fontId="3"/>
  </si>
  <si>
    <t>今回もスタートで出遅れ。二の足で位置を取ってここでは力が違った。ドゥレッツァパターンで菊花賞直行になりそうだが、出遅れ癖がある点でどれだけスムーズな競馬ができるか。</t>
    <phoneticPr fontId="3"/>
  </si>
  <si>
    <t>平均ペースで流れて先行馬も差し馬もチャンスはある展開。２番手追走のニューステソーロが楽に抜け出して勝利となった。</t>
    <phoneticPr fontId="11"/>
  </si>
  <si>
    <t>２番手追走から楽に抜け出して完勝。ここでは能力上位だったようで、先行力あるので２勝クラスでも恵まれることは多いか。</t>
    <phoneticPr fontId="11"/>
  </si>
  <si>
    <t>ミラーダカリエンテが逃げて２歳未勝利にしても超スローペース戦。こうなってしまうと前に行った馬しかどうしようもなかった。</t>
    <phoneticPr fontId="11"/>
  </si>
  <si>
    <t>抜群のスタートから先手を奪って押し切り勝ち。使って良くなりそうな馬だが、今回に関しては超スローペースに恵まれた。</t>
    <phoneticPr fontId="11"/>
  </si>
  <si>
    <t>前半スローペースからの上がり３ハロンからの瞬発戦に。初戦は走り切れなかったシルバーレインがほぼ追わずのレースで圧勝となった。</t>
    <phoneticPr fontId="11"/>
  </si>
  <si>
    <t>初戦はほとんど追えず。２戦目でしっかり競馬を覚えたようで、追わずの大楽勝を見せた。これは中距離路線で相当な素材に見えます。</t>
    <phoneticPr fontId="11"/>
  </si>
  <si>
    <t>途中で捲る馬が出てスタミナが問われる展開。久々のダートだったルージュアベリアが後続を突き放して圧勝となった。</t>
    <phoneticPr fontId="11"/>
  </si>
  <si>
    <t>課題のスタートを何とか決めてインを捲るような競馬で差し切り勝ち。今回は着差こそ優秀だがメンバーレベルがどうだったか。</t>
    <phoneticPr fontId="11"/>
  </si>
  <si>
    <t>アンコーナが外枠から先手を奪ってハイペース。完全に前崩れの展開になって差し追い込み馬が上位独占の結果に。</t>
    <phoneticPr fontId="11"/>
  </si>
  <si>
    <t>大外枠で位置は取れなかったが、ハイペースになったことで展開が向いた。今回はハマったが素質的に１勝クラスは通用していい。</t>
    <phoneticPr fontId="11"/>
  </si>
  <si>
    <t>スローペースを先行して展開には恵まれた。レースセンスは高そうで、今後はペースが流れてどれくらいやれるだろうか。</t>
    <phoneticPr fontId="11"/>
  </si>
  <si>
    <t>新馬戦らしいゆったりとした流れから上がりの速い展開。２番手追走のパッションリッチがスムーズな競馬で抜け出して勝利。</t>
    <phoneticPr fontId="11"/>
  </si>
  <si>
    <t>この条件らしく前に行った馬が粘り込む競馬。２番手追走のミスエルがあっさりと抜け出して完勝となった。</t>
    <phoneticPr fontId="11"/>
  </si>
  <si>
    <t>抜群のスタートからあっさりと抜け出して完勝。時計も優秀ですし、これだけ走れれば上のクラスでもやれそう。</t>
    <phoneticPr fontId="11"/>
  </si>
  <si>
    <t>この条件の実質スーパー未勝利にしては緩い流れ。早め先頭のアオイメルスイが粘っていたが、。最後は素晴らしい決め手を見せたクロシェットノエルが差し切り勝ち。</t>
    <phoneticPr fontId="11"/>
  </si>
  <si>
    <t>中団追走から抜けた決め手を見せて差し切った。祖母サンテミリオンの良血馬で、地味ながらそれなりに走りそうな馬かもしれない。</t>
    <phoneticPr fontId="11"/>
  </si>
  <si>
    <t>この条件にしてはペースが流れず。こうなってしまうとある程度前に行った馬で決まるのも仕方がなかったか。</t>
    <phoneticPr fontId="11"/>
  </si>
  <si>
    <t>２番手追走からあっさりと抜け出して完勝。今回はメンバーレベルも微妙で楽な流れだったことを考えると評価はしにくい。</t>
    <phoneticPr fontId="11"/>
  </si>
  <si>
    <t>直線競馬らしく外枠の馬が上位独占の結果に。特殊な条件で時計的な価値は難しいところだが、前週の準オープンとほぼ同じ時計ならまずまずレベルは高かったか。</t>
    <phoneticPr fontId="11"/>
  </si>
  <si>
    <t>８枠からスムーズな競馬で抜け出して勝利。特殊条件なので時計評価ができるか難しいところだが、１勝クラスにしては速い時計に見えます。</t>
    <phoneticPr fontId="11"/>
  </si>
  <si>
    <t>淡々とペースが流れてスタミナが問われる展開。能力上位の３歳馬が順当に上位独占の結果になった。</t>
    <phoneticPr fontId="3"/>
  </si>
  <si>
    <t>若干出遅れて控える競馬。途中で折り合いを欠いていたがここでは力が違った。折り合いに怪しいところがあるので菊花賞直行はどうだろう。</t>
    <phoneticPr fontId="3"/>
  </si>
  <si>
    <t>先行争いが激しくなって先行馬は総崩れの展開に。メタマックスをはじめ差し馬が上位独占の結果になった。</t>
    <phoneticPr fontId="11"/>
  </si>
  <si>
    <t>控える競馬で外からあっさりと突き抜けた。1200m以下でこその馬のようで、すでに重賞実績がある点からも今後も期待できそう。</t>
    <phoneticPr fontId="11"/>
  </si>
  <si>
    <t>ハイペースで流れて最後は上がりが掛かる展開。差し馬が突っこんできたが、好位追走のサンダーアラートが抜け出して勝利。</t>
    <phoneticPr fontId="11"/>
  </si>
  <si>
    <t>ハイペースを好位追走からスムーズな競馬で抜け出して勝利。今回はメンバーレベル的にそこまで高くなかった感じがします。</t>
    <phoneticPr fontId="11"/>
  </si>
  <si>
    <t>トータルクラリティ</t>
    <phoneticPr fontId="11"/>
  </si>
  <si>
    <t>ウヌボレヤサン</t>
    <phoneticPr fontId="11"/>
  </si>
  <si>
    <t>カポレイラ</t>
    <phoneticPr fontId="11"/>
  </si>
  <si>
    <t>キョウエイフロイデ</t>
    <phoneticPr fontId="11"/>
  </si>
  <si>
    <t>サクソフィーナ</t>
    <phoneticPr fontId="11"/>
  </si>
  <si>
    <t>サクソンウォリアー</t>
    <phoneticPr fontId="11"/>
  </si>
  <si>
    <t>ゴールデンステップ</t>
    <phoneticPr fontId="11"/>
  </si>
  <si>
    <t>マピュース</t>
    <phoneticPr fontId="11"/>
  </si>
  <si>
    <t>モカラマーズ</t>
    <phoneticPr fontId="11"/>
  </si>
  <si>
    <t>フリーマントル</t>
    <phoneticPr fontId="11"/>
  </si>
  <si>
    <t>エスシーヤマト</t>
    <phoneticPr fontId="11"/>
  </si>
  <si>
    <t>チャンネルトンネル</t>
    <phoneticPr fontId="11"/>
  </si>
  <si>
    <t>グレーターロンドン</t>
    <phoneticPr fontId="11"/>
  </si>
  <si>
    <t>ワンダイレクト</t>
    <phoneticPr fontId="11"/>
  </si>
  <si>
    <t>バルサムノート</t>
    <phoneticPr fontId="11"/>
  </si>
  <si>
    <t>フェノーメノ</t>
    <phoneticPr fontId="11"/>
  </si>
  <si>
    <t>チョングク</t>
    <phoneticPr fontId="11"/>
  </si>
  <si>
    <t>ディープブリランテ</t>
    <phoneticPr fontId="11"/>
  </si>
  <si>
    <t>オーブルクール</t>
    <phoneticPr fontId="11"/>
  </si>
  <si>
    <t>ゴーソーファー</t>
    <phoneticPr fontId="11"/>
  </si>
  <si>
    <t>マイエレメント</t>
    <phoneticPr fontId="11"/>
  </si>
  <si>
    <t>チビノシエラザード</t>
    <phoneticPr fontId="11"/>
  </si>
  <si>
    <t>グロッシェン</t>
    <phoneticPr fontId="11"/>
  </si>
  <si>
    <t>パレスマリス</t>
    <phoneticPr fontId="11"/>
  </si>
  <si>
    <t>ガルボ</t>
    <phoneticPr fontId="11"/>
  </si>
  <si>
    <t>バレエマスター</t>
    <phoneticPr fontId="11"/>
  </si>
  <si>
    <t>スピルバーグ</t>
    <phoneticPr fontId="11"/>
  </si>
  <si>
    <t>新潟芝は雨の影響でこれまでより少し時計が掛かる馬場に。ここは未勝利にしてはペースが流れてスタミナも問われるレースになった。</t>
    <phoneticPr fontId="11"/>
  </si>
  <si>
    <t>荒れ始めたイン馬場を通って差し切り勝ち。血統的にもキレるタイプには見えませんし、スタミナを活かしてこその馬じゃないだろうか。</t>
    <phoneticPr fontId="11"/>
  </si>
  <si>
    <t>実質的なスーパー未勝利でかなり速いペースで推移。最後は前が止まって差しが決まるレースになった。</t>
    <phoneticPr fontId="11"/>
  </si>
  <si>
    <t>毎回最後は素晴らしい脚を使う馬。今回はかなり上がりが掛かる展開になって差し馬向きのレースだったか。</t>
    <phoneticPr fontId="11"/>
  </si>
  <si>
    <t>新潟芝は雨の影響でこれまでより少し時計が掛かる馬場に。徐々に外からの差しも決まるようになった感じで、外枠の馬が上位独占の結果に。</t>
    <phoneticPr fontId="11"/>
  </si>
  <si>
    <t>２番手追走でここでは力が違った印象。休養を挟んだことで馬が成長していた感じか。</t>
    <phoneticPr fontId="11"/>
  </si>
  <si>
    <t>新潟芝は雨の影響でこれまでより少し時計が掛かる馬場に。スタミナが問われる展開で最後は差しが決まる結果になった。</t>
    <phoneticPr fontId="11"/>
  </si>
  <si>
    <t>一気の距離短縮だったが中団位置が取れてスムーズな競馬ができた。スタミナタイプなのでこれから良くなっていきそう。</t>
    <phoneticPr fontId="11"/>
  </si>
  <si>
    <t>新潟芝は雨の影響でこれまでより少し時計が掛かる馬場に。スローペースで基本は前有利の展開だったが、最後にマピュースが素晴らしい脚で差し切り勝ち。</t>
    <phoneticPr fontId="11"/>
  </si>
  <si>
    <t>完全な前残りの展開の中でインから鮮やかに差し切った。血統的にダート色が濃い配合ですし、本質的にはキレタイプではないかも。</t>
    <phoneticPr fontId="11"/>
  </si>
  <si>
    <t>前半が新馬戦にしてもかなりのスローペースに。基本的に前有利のレースだったが、好位追走のモカラマーズが抜けた決め手を見せて差し切り勝ち。</t>
    <phoneticPr fontId="11"/>
  </si>
  <si>
    <t>スローペースで着差がつきにくい中で好位から突き抜けて勝利。時計的な評価は微妙だが、今後良くなっていけば。</t>
    <phoneticPr fontId="11"/>
  </si>
  <si>
    <t>実質的なスーパー未勝利らしく途中で動く馬が出て消耗戦に。最後は差し追い込み馬が上位独占の結果になった。</t>
    <phoneticPr fontId="11"/>
  </si>
  <si>
    <t>中団からじわっと位置を押し上げてここでは力が違った。今回は時計も遅くてメンバーレベルも微妙だった点がどうか。</t>
    <phoneticPr fontId="11"/>
  </si>
  <si>
    <t>前半はそこまで速くなかったが、番手の馬が早めに先頭に立ったことで途中から厳しいペースに。最後は前の馬が止まって差し馬が上位独占の結果に。</t>
    <phoneticPr fontId="11"/>
  </si>
  <si>
    <t>ほぼ最後方から大外を回って差し切り勝ち。今回は消耗戦で展開が向いた感じで、器用さがほぼゼロなのでハマらないと厳しそう。</t>
    <phoneticPr fontId="11"/>
  </si>
  <si>
    <t>新潟芝は雨の影響でこれまでより少し時計が掛かる馬場に。ここは人気の３歳馬が強かった感じで、人気３頭で上位独占の結果に。</t>
    <phoneticPr fontId="11"/>
  </si>
  <si>
    <t>アーリントンカップ３着馬ならここでは能力が上だった。いずれオープンまで行ける馬だと思います。</t>
    <phoneticPr fontId="11"/>
  </si>
  <si>
    <t>新潟芝は雨の影響でこれまでより少し時計が掛かる馬場に。先行馬不在でスローペースの展開になり、ある程度の位置を取った馬が有利な結果に。</t>
    <phoneticPr fontId="11"/>
  </si>
  <si>
    <t>位置を取って上手く脚を溜めることができた。母ワントゥワンの馬だけにマイル以下の距離でこそじゃないだろうか。</t>
    <phoneticPr fontId="11"/>
  </si>
  <si>
    <t>新潟芝は雨の影響でこれまでより少し時計が掛かる馬場に。先行タイプの馬が全くいないメンバー構成で、前に行った２頭がそのまま粘り込んでワンツー。</t>
    <phoneticPr fontId="11"/>
  </si>
  <si>
    <t>松岡騎手らしい無理矢理に前に行く積極性が良かった感じ。今回は先行馬不在のメンバー構成に恵まれたか。</t>
    <phoneticPr fontId="11"/>
  </si>
  <si>
    <t>先行タイプの馬が多かったが、速いペースなりに上手く折り合いがついて競り合うことはなかった。結果として前に行った馬が上位独占の結果に。</t>
    <phoneticPr fontId="11"/>
  </si>
  <si>
    <t>先手を奪って余裕の逃げ切り勝ち。まだ３歳馬ですし、スピードだけで準オープンぐらいは行ける馬に見えます。</t>
    <phoneticPr fontId="11"/>
  </si>
  <si>
    <t>実質的なスーパー未勝利にしては動きのない流れ。前に行った伏兵がそのまま粘り込むレースになり、大波乱の結果に終わった。</t>
    <phoneticPr fontId="11"/>
  </si>
  <si>
    <t>これまでダートでは外を回ったり距離不足だったりで力を出せず。今回は距離延長で揉まれずに先行する競馬で一変した。</t>
    <phoneticPr fontId="11"/>
  </si>
  <si>
    <t>新潟芝は雨の影響でこれまでより少し時計が掛かる馬場に。この時期に行われる直線競馬の２歳未勝利戦らしくレースレベルは低かったか。</t>
    <phoneticPr fontId="11"/>
  </si>
  <si>
    <t>直線競馬への適性というよりは今回のメンバーでは脚力が上だった。レースレベルが低そうなのであまり評価はできない。</t>
    <phoneticPr fontId="11"/>
  </si>
  <si>
    <t>この条件らしく前に行った馬が粘り込む結果に。２戦目でスタートを決めたオーブルクールが楽に抜け出して圧勝となった。</t>
    <phoneticPr fontId="11"/>
  </si>
  <si>
    <t>２戦目でスタートを決めて外枠から揉まれない競馬ができたのが良かった。この形が取れれば上のクラスでも通用しそう。</t>
    <phoneticPr fontId="11"/>
  </si>
  <si>
    <t>新潟芝は雨の影響でこれまでより少し時計が掛かる馬場に。途中で一気に捲ったチビノシエラザードがそのまま押し切って勝利。</t>
    <phoneticPr fontId="11"/>
  </si>
  <si>
    <t>途中で一気に捲る競馬でスタミナを活かし切ることができた。小柄な牝馬でこれから成長していきそう。</t>
    <phoneticPr fontId="11"/>
  </si>
  <si>
    <t>新潟芝は雨の影響でこれまでより少し時計が掛かる馬場に。超スローペースの上がり特化型レースになってゴーソーファーが逃げ切り勝ち。</t>
    <phoneticPr fontId="11"/>
  </si>
  <si>
    <t>先手を奪って超スローペースの逃げで押し切り勝ち。今回は展開に恵まれていたので、次走でどれだけ上げてくるか。</t>
    <phoneticPr fontId="11"/>
  </si>
  <si>
    <t>新潟芝は雨の影響でこれまでより少し時計が掛かる馬場に。スローペースからの瞬発戦で断然人気のマイエレメントが決め手の違いを見せて完勝。</t>
    <phoneticPr fontId="11"/>
  </si>
  <si>
    <t>スタートを決めて好位追走。しっかりと追われて伸びてここは順当勝ち。血統的に素質は高そうですし、これからどれだけ良くなっていくか。</t>
    <phoneticPr fontId="11"/>
  </si>
  <si>
    <t>新潟芝は雨の影響でこれまでより少し時計が掛かる馬場に。平均ペースで流れて最後は横一線の追い比べになったが、インを通ったバレエマスターが差し切って勝利。</t>
    <phoneticPr fontId="11"/>
  </si>
  <si>
    <t>今回は二の足で位置を取ってスムーズな競馬ができたのが良かった。マイルがベストだとは思うが、オープン以上では厳しそうなイメージ。</t>
    <phoneticPr fontId="11"/>
  </si>
  <si>
    <t>淀みないペースで流れて前に行った強い馬で上位独占の結果に。人気のグロッシェンが好位から抜け出して完勝となった。</t>
    <phoneticPr fontId="11"/>
  </si>
  <si>
    <t>好位追走から最後は後ろを突き放す一方のワンサイドゲーム。この距離も大丈夫でしたし、この強さなら昇級即通用か。</t>
    <phoneticPr fontId="11"/>
  </si>
  <si>
    <t>２勝クラスのダート1200m戦にしては速くない流れ。先手を奪ったトーアアイギスがそのまま押し切って勝利となった。</t>
    <phoneticPr fontId="11"/>
  </si>
  <si>
    <t>抜群のスタートからそのまま逃げ切って勝利。今回はかなり楽なペースで逃げられたのが全てか。</t>
    <phoneticPr fontId="11"/>
  </si>
  <si>
    <t>未勝利</t>
    <rPh sb="0" eb="1">
      <t>ミショウリ</t>
    </rPh>
    <phoneticPr fontId="3"/>
  </si>
  <si>
    <t>カズプレスト</t>
    <phoneticPr fontId="11"/>
  </si>
  <si>
    <t>コスモシャングリラ</t>
    <phoneticPr fontId="11"/>
  </si>
  <si>
    <t>アルマグラース</t>
    <phoneticPr fontId="11"/>
  </si>
  <si>
    <t>サラフォーコン</t>
    <phoneticPr fontId="11"/>
  </si>
  <si>
    <t>ヴィンセンシオ</t>
    <phoneticPr fontId="11"/>
  </si>
  <si>
    <t>マンウォル</t>
    <phoneticPr fontId="11"/>
  </si>
  <si>
    <t>フォティーゾ</t>
    <phoneticPr fontId="11"/>
  </si>
  <si>
    <t>レヴィテーション</t>
    <phoneticPr fontId="11"/>
  </si>
  <si>
    <t>稍重</t>
    <rPh sb="0" eb="2">
      <t>ヤヤオモ</t>
    </rPh>
    <phoneticPr fontId="3"/>
  </si>
  <si>
    <t>ベンサレム</t>
    <phoneticPr fontId="3"/>
  </si>
  <si>
    <t>スワーヴリチャード</t>
    <phoneticPr fontId="3"/>
  </si>
  <si>
    <t>ネロ</t>
    <phoneticPr fontId="3"/>
  </si>
  <si>
    <t>ブラックタイド</t>
    <phoneticPr fontId="3"/>
  </si>
  <si>
    <t>稍重</t>
    <rPh sb="0" eb="1">
      <t>ヤヤオモ</t>
    </rPh>
    <phoneticPr fontId="11"/>
  </si>
  <si>
    <t>ホウオウシェリー</t>
    <phoneticPr fontId="11"/>
  </si>
  <si>
    <t>マリノトニトゥルス</t>
    <phoneticPr fontId="11"/>
  </si>
  <si>
    <t>ヴァルキリーバース</t>
    <phoneticPr fontId="11"/>
  </si>
  <si>
    <t>ウインブライト</t>
    <phoneticPr fontId="11"/>
  </si>
  <si>
    <t>レッドアレグロ</t>
    <phoneticPr fontId="11"/>
  </si>
  <si>
    <t>カラーオブジアース</t>
    <phoneticPr fontId="3"/>
  </si>
  <si>
    <t>キズナ</t>
    <phoneticPr fontId="3"/>
  </si>
  <si>
    <t>エンジェルマーク</t>
    <phoneticPr fontId="11"/>
  </si>
  <si>
    <t>シスキン</t>
    <phoneticPr fontId="11"/>
  </si>
  <si>
    <t>マックアルイーン</t>
    <phoneticPr fontId="11"/>
  </si>
  <si>
    <t>ブルーポイント</t>
    <phoneticPr fontId="11"/>
  </si>
  <si>
    <t>バルサミコ</t>
    <phoneticPr fontId="11"/>
  </si>
  <si>
    <t>ノーブルラン</t>
    <phoneticPr fontId="11"/>
  </si>
  <si>
    <t>セントメモリーズ</t>
    <phoneticPr fontId="11"/>
  </si>
  <si>
    <t>ハビレ</t>
    <phoneticPr fontId="11"/>
  </si>
  <si>
    <t>シンリョクカ</t>
    <phoneticPr fontId="11"/>
  </si>
  <si>
    <t>クールベイビー</t>
    <phoneticPr fontId="11"/>
  </si>
  <si>
    <t>２歳未勝利戦にしても超スローペースといっていい展開。それにしても時計が遅く、これは低レベル戦だった可能性が高い。</t>
    <phoneticPr fontId="11"/>
  </si>
  <si>
    <t>超スローペースで展開に恵まれない中で差し切り勝ち。といっても時計がかなり遅いだけに・・・</t>
    <phoneticPr fontId="11"/>
  </si>
  <si>
    <t>先行馬はそれなりにいたが、人気のサラフォーコンがあっさり先手を奪う展開。これだけ楽に逃げられれば圧勝になるのも当然か。</t>
    <phoneticPr fontId="11"/>
  </si>
  <si>
    <t>スタートを決めてマイペースの逃げを打つことができた。未勝利終盤のメンバーレベルには恵まれた感じがします。</t>
    <phoneticPr fontId="11"/>
  </si>
  <si>
    <t>新潟芝はこの時間までは雨が降らずでそれなりに高速設定の馬場。超スローペースからの瞬発戦で、断然人気のヴィンセンシオが順当に差し切って勝利。</t>
    <phoneticPr fontId="11"/>
  </si>
  <si>
    <t>祖母シーリアの超良血。今回は超スローペースで終いだけの競馬になったが、なかなか素質は高そうな馬に見えます。</t>
    <phoneticPr fontId="11"/>
  </si>
  <si>
    <t>新潟芝はこれぐらいから雨が降り出して外が伸びる馬場に。上手く馬場の外目に持ち出すことができたマンウォルが人気に応えて順当勝ち。</t>
    <phoneticPr fontId="11"/>
  </si>
  <si>
    <t>好位追走からスムーズな競馬ができて順当勝ち。相手なりに上でも走りそうなタイプに見えます。</t>
    <phoneticPr fontId="11"/>
  </si>
  <si>
    <t>新潟芝は昼過ぎからの雨の影響で外が伸びる馬場に。ここは１枠の２頭の力が抜けきっていたようで、最後は３着以下を突き放してワンツー決着。</t>
    <phoneticPr fontId="11"/>
  </si>
  <si>
    <t>出遅れたが最後は素晴らしい脚で差し切って勝利。血統的にタフな馬場も合ってる馬なんじゃないだろうか。</t>
    <phoneticPr fontId="11"/>
  </si>
  <si>
    <t>先行争いが激しくなり前の馬には厳しい展開だったか。差し馬が突っこんでくるレースになったが、番手追走のレヴィテーションが押し切って勝利。</t>
    <phoneticPr fontId="11"/>
  </si>
  <si>
    <t>今回は外枠で揉まれないスムーズな競馬ができた。今後も外枠で自分の競馬ができるかどうかという馬か。</t>
    <phoneticPr fontId="11"/>
  </si>
  <si>
    <t>新潟芝は昼過ぎからの雨の影響で外が伸びる馬場に。途中で動く馬も出てロンスパ戦になったが、人気のベンサレムが番手から抜け出して順当勝ち。</t>
    <phoneticPr fontId="3"/>
  </si>
  <si>
    <t>あまりキレはなさそうな血統背景の馬。今回は少し時計の掛かるタフ馬場で、ルメール騎手が完璧なエスコートをしてきた。</t>
    <phoneticPr fontId="3"/>
  </si>
  <si>
    <t>新潟芝は昼過ぎからの雨の影響で外が伸びるタフな馬場に。最後は馬場の良いところを通った差し馬で上位独占の結果に。</t>
    <phoneticPr fontId="11"/>
  </si>
  <si>
    <t>出遅れたが直線で馬場の外に出すことができてトラックバイアスを活かし切った。準オープンではよほどハマらないと厳しい。</t>
    <phoneticPr fontId="11"/>
  </si>
  <si>
    <t>カズプレストが先手を奪ってペースは緩まず。それでも最後までカズプレストが止まらず、オンザラインの追撃をしのいで押し切り勝ち。</t>
    <phoneticPr fontId="11"/>
  </si>
  <si>
    <t>速いペースだったが先手を奪い切ったことで自分のペースで競馬ができたか。時計的にはそこまで評価はできない。</t>
    <phoneticPr fontId="11"/>
  </si>
  <si>
    <t>新潟芝は昼過ぎからの雨の影響で外が伸びるタフな馬場に。上手く馬場の良い部分を通れたホウオウシェリーが先行策から勝利となった。</t>
    <phoneticPr fontId="11"/>
  </si>
  <si>
    <t>内枠から馬場の良い部分を通ってスムーズに先行できた。時計もまずまずですしまだ上のクラスでもやれそう。</t>
    <phoneticPr fontId="11"/>
  </si>
  <si>
    <t>スタートを決めて逃げる競馬でパフォーマンスを大きく上げてきた。軽量は効いているがそれなりに素質はありそうだ。</t>
    <phoneticPr fontId="11"/>
  </si>
  <si>
    <t>距離延長でパフォーマンスを上げてきた。２歳未勝利にしては時計もまずまずですし、上でも期待できる馬かも。</t>
    <phoneticPr fontId="11"/>
  </si>
  <si>
    <t>断然人気のレッドアレグロがペースを緩めずに逃げる展開。その人気通りにここでは力が全く違ったようだ。</t>
    <phoneticPr fontId="11"/>
  </si>
  <si>
    <t>前走は距離延長で強い競馬。今回もハイペースの逃げを打って後続に影も踏ませぬ勝利となった。</t>
    <phoneticPr fontId="11"/>
  </si>
  <si>
    <t>先行して持続力を活かして押し切り勝ち。少々タフな馬場は合いそうで、これから成長していきそうな感じがします。</t>
    <phoneticPr fontId="3"/>
  </si>
  <si>
    <t>スーパー未勝利らしくペースははっきり流れる展開。それでも新潟ダート1200mらしく前に行ったバルサミコが押し切って勝利。</t>
    <phoneticPr fontId="11"/>
  </si>
  <si>
    <t>抜群のスタートから揉まれずに先行して押し切り勝ち。徐々に力はつけてきているが、今回は上手くいった感じもします。</t>
    <phoneticPr fontId="11"/>
  </si>
  <si>
    <t>超スローペースをしっかりと位置を取って極限の瞬発戦を制した。素質は高そうだが、ペース流れてどこまでやれるかは未知数なところ。</t>
    <phoneticPr fontId="11"/>
  </si>
  <si>
    <t>新潟芝は土曜が外伸び馬場だったが日曜はインも伸びる馬場に。新馬戦にしても超スローペースの展開で、レース上がりは33.1を記録。</t>
    <phoneticPr fontId="11"/>
  </si>
  <si>
    <t>新潟芝は土曜が外伸び馬場だったが日曜はインも伸びる馬場に。ここは先行した２頭のスピードが抜けていた感じがします。</t>
    <phoneticPr fontId="11"/>
  </si>
  <si>
    <t>新潟芝は土曜が外伸び馬場だったが日曜はインも伸びる馬場に。ここはに似のヴァルキリーバースが距離延長でパフォーマンスを上げて順当勝ち。</t>
    <phoneticPr fontId="11"/>
  </si>
  <si>
    <t>新潟芝は土曜が外伸び馬場だったが日曜はインも伸びる馬場に。ではあったが、このレースは先行した２頭がそのまま粘り込んでワンツー決着。</t>
    <phoneticPr fontId="3"/>
  </si>
  <si>
    <t>新潟芝は土曜が外伸び馬場だったが日曜はインも伸びる馬場に。ここは人気のマックアルイーンが先手を奪ってそのまま押し切り勝ち。</t>
    <phoneticPr fontId="11"/>
  </si>
  <si>
    <t>先手を奪ってここではスピード性能が違った。スピードを重ねたような配合の馬ですし、今後スプリント路線で面白い馬になっていくかも。</t>
    <phoneticPr fontId="11"/>
  </si>
  <si>
    <t>キャネルが断然人気に推されるメンバー構成。そのキャネルが脚を余すような競馬になり、前々で運んだノーブルランが押し切って大穴を開けた。</t>
    <phoneticPr fontId="11"/>
  </si>
  <si>
    <t>早めに動いて持久力を活かす競馬で押し切り勝ち。今回はそこまでメンバーレベルが高くなく、斤量にも恵まれた印象。</t>
    <phoneticPr fontId="11"/>
  </si>
  <si>
    <t>ミドルペースで流れて地力ははっきり問われるレースに。上位人気の馬が順当に好走して力通りの結果になったか。</t>
    <phoneticPr fontId="11"/>
  </si>
  <si>
    <t>この距離は少し長いイメージの馬だったが、じっくり溜めて差し切り勝ち。さらに上のクラスとなると1700mm以下の方が良さそうな感じがします。</t>
    <phoneticPr fontId="11"/>
  </si>
  <si>
    <t>新潟芝は土曜が外伸び馬場だったが日曜はインも伸びる馬場に。ここは少頭数でスローの展開になり、断然人気のセントメモリーズが逃げ切って順当勝ち。</t>
    <phoneticPr fontId="11"/>
  </si>
  <si>
    <t>押し出されるようにハナに立って危なげなく勝利。今回はスローペースの展開に恵まれたが、素質的にオープンまで行ける馬でしょう。</t>
    <phoneticPr fontId="11"/>
  </si>
  <si>
    <t>新潟芝は土曜が外伸び馬場だったが日曜はインも伸びる馬場に。それでも直線競馬となると外を通った馬で上位独占の結果。</t>
    <phoneticPr fontId="11"/>
  </si>
  <si>
    <t>前走と同じ時計で走ったらここでは抜けていた。直線適性は高そうですし、来年のアイビスサマーダッシュは面白い馬になっているかも。</t>
    <phoneticPr fontId="11"/>
  </si>
  <si>
    <t>2新馬</t>
    <rPh sb="1" eb="3">
      <t xml:space="preserve">シンバ </t>
    </rPh>
    <phoneticPr fontId="11"/>
  </si>
  <si>
    <t>1勝</t>
    <rPh sb="1" eb="2">
      <t>ショウリ</t>
    </rPh>
    <phoneticPr fontId="11"/>
  </si>
  <si>
    <t>3勝</t>
    <rPh sb="1" eb="2">
      <t>ショウリ</t>
    </rPh>
    <phoneticPr fontId="11"/>
  </si>
  <si>
    <t>2勝</t>
    <rPh sb="1" eb="2">
      <t>ショウリ</t>
    </rPh>
    <phoneticPr fontId="11"/>
  </si>
  <si>
    <t>ダテミカヅキ</t>
    <phoneticPr fontId="11"/>
  </si>
  <si>
    <t>重</t>
    <rPh sb="0" eb="1">
      <t>オモイ</t>
    </rPh>
    <phoneticPr fontId="11"/>
  </si>
  <si>
    <t>ルソレイユ</t>
    <phoneticPr fontId="11"/>
  </si>
  <si>
    <t>バニーラビット</t>
    <phoneticPr fontId="11"/>
  </si>
  <si>
    <t>ネーブルオレンジ</t>
    <phoneticPr fontId="11"/>
  </si>
  <si>
    <t>ヒルノデプラーツ</t>
    <phoneticPr fontId="11"/>
  </si>
  <si>
    <t>ワークソング</t>
    <phoneticPr fontId="11"/>
  </si>
  <si>
    <t>エコロマーズ</t>
    <phoneticPr fontId="11"/>
  </si>
  <si>
    <t>エスティメート</t>
    <phoneticPr fontId="11"/>
  </si>
  <si>
    <t>プリサイスエンド</t>
    <phoneticPr fontId="11"/>
  </si>
  <si>
    <t>イコサン</t>
    <phoneticPr fontId="11"/>
  </si>
  <si>
    <t>ブラックトルネード</t>
    <phoneticPr fontId="11"/>
  </si>
  <si>
    <t>ブルバンビーナ</t>
    <phoneticPr fontId="11"/>
  </si>
  <si>
    <t>ポールセン</t>
    <phoneticPr fontId="11"/>
  </si>
  <si>
    <t>シュラフ</t>
    <phoneticPr fontId="11"/>
  </si>
  <si>
    <t>メリージェーン</t>
    <phoneticPr fontId="11"/>
  </si>
  <si>
    <t>アルファヒディ</t>
    <phoneticPr fontId="11"/>
  </si>
  <si>
    <t>ウィープディライト</t>
    <phoneticPr fontId="11"/>
  </si>
  <si>
    <t>エッセレンチ</t>
    <phoneticPr fontId="11"/>
  </si>
  <si>
    <t>ドゥータップ</t>
    <phoneticPr fontId="11"/>
  </si>
  <si>
    <t>ﾄﾜｰﾘﾝｸﾞｷｬﾝﾃﾞｨ</t>
    <phoneticPr fontId="11"/>
  </si>
  <si>
    <t>ピースオブザライフ</t>
    <phoneticPr fontId="11"/>
  </si>
  <si>
    <t>平均ペースで流れてある程度の位置で運んだ馬が上位独占。上手く内枠で折り合いをつけることができたピースオブザライフが差し切って勝利。</t>
    <phoneticPr fontId="11"/>
  </si>
  <si>
    <t>中団でしっかりと折り合って直線は馬群を捌いて差し切り勝ち。掛かるところがある馬なので、今回は西塚騎手の好騎乗が目立った。</t>
    <phoneticPr fontId="11"/>
  </si>
  <si>
    <t>スローペースで最後の上がりも掛かる低調なレースラップ。有力馬が休み明けなどで力を発揮しきれずで低指数戦になった感じがします。</t>
    <phoneticPr fontId="11"/>
  </si>
  <si>
    <t>1200mからの距離延長だったが、スローで有力馬不発の低指数戦で相対的に勝てた印象。</t>
    <phoneticPr fontId="11"/>
  </si>
  <si>
    <t>フラッシングの逃げを人気のゼンダンスカイが徹底マークするような展開。結局前の馬しか来れないレースだったが、時計やレースラップを見てもレベルは高そう。</t>
    <phoneticPr fontId="11"/>
  </si>
  <si>
    <t>ダート２戦目で距離を伸ばして一気にパフォーマンスを上げてきた。走破時計、レースラップともに優秀ですし、上のクラスでもすぐに通用しそうだ。</t>
    <phoneticPr fontId="11"/>
  </si>
  <si>
    <t>新潟芝は雨の影響はそこまでなく標準レベルの良馬場。スローで基本はイン先行有利のレースだった感じで、外からはバレルターンが１頭だけ突っこんできた。</t>
    <phoneticPr fontId="11"/>
  </si>
  <si>
    <t>スローペースを先行してスムーズな競馬ができた。立ち回りが上手いタイプなので上のクラスでもやれていいはず。</t>
    <phoneticPr fontId="11"/>
  </si>
  <si>
    <t>単調なスピード馬は最後に失速。好位で脚を溜めた馬が上位独占の結果になった。</t>
    <phoneticPr fontId="11"/>
  </si>
  <si>
    <t>1200mの距離でも位置を取れてスムーズな競馬ができた。再度１勝クラスを使えるなら普通に戦えるだろう。</t>
    <phoneticPr fontId="11"/>
  </si>
  <si>
    <t>ペース流れて途中で捲りも入る展開。先行馬は壊滅的なレースになり、最後は差し追い込み馬が上位独占の結果に。</t>
    <phoneticPr fontId="11"/>
  </si>
  <si>
    <t>長めの距離でスタミナを活かす競馬が合いそう。時計もまずまずですし、２勝クラスでも通用していいんじゃないだろうか。</t>
    <phoneticPr fontId="11"/>
  </si>
  <si>
    <t>平均ペースで流れて前残りの競馬に。前に行った３頭がそのまま上位独占の結果となった。</t>
    <phoneticPr fontId="11"/>
  </si>
  <si>
    <t>抜群のスタートから先行する競馬でパフォーマンス一変。軽量も合っていた感じだが、こういう競馬ができればそこそこやれそう。</t>
    <phoneticPr fontId="11"/>
  </si>
  <si>
    <t>スローペースでかなり上がりの速い展開に。ある程度の位置につけていないとどうしようもないレースになったか。</t>
    <phoneticPr fontId="11"/>
  </si>
  <si>
    <t>ここに来て馬が本格化してきている感じ。スローペースを好位からの競馬であっさりと突き抜けた。２勝クラスが試金石という印象。</t>
    <phoneticPr fontId="11"/>
  </si>
  <si>
    <t>新潟芝は雨の影響はそこまでなく標準レベルの良馬場。そこまで外枠の馬が強くなかったか、馬場の内寄りを通った馬のワンツー決着。</t>
    <phoneticPr fontId="11"/>
  </si>
  <si>
    <t>内枠だったので良いポジションは取れず。それでもあっさり抜け出したあたり、ここではスピードが違ったんだろう。直線競馬適性も高い。</t>
    <phoneticPr fontId="11"/>
  </si>
  <si>
    <t>先行馬が少なかったことで逆に途中で動く馬が多くなった。そんな中で動かずにスムーズな競馬ができたエスティメートが差し切って勝利。</t>
    <phoneticPr fontId="11"/>
  </si>
  <si>
    <t>杉原騎手がこれ以上ないぐらいに完璧に捌いてきた。相手も微妙だったのであまり評価はできない。</t>
    <phoneticPr fontId="11"/>
  </si>
  <si>
    <t>新潟芝は雨の影響はそこまでなく標準レベルの良馬場。ここはマイネルオーシャンがマイペースの逃げを打てたにしても素晴らしい時計で完勝。</t>
    <phoneticPr fontId="11"/>
  </si>
  <si>
    <t>先手を奪う競馬で非常に強い内容。４着以下は突き放していますし、これは使いつつオープンまで行く馬じゃないだろうか。</t>
    <phoneticPr fontId="11"/>
  </si>
  <si>
    <t>新潟ダートは雨の影響でやや時計の速い馬場。好位で完璧に脚を溜めることができたワークソングがライトニングゼウスを交わして勝利。</t>
    <phoneticPr fontId="11"/>
  </si>
  <si>
    <t>好位追走からスムーズな競馬ができていた。３着以下は突き放していますし、普通に評価していいんじゃないだろうか。</t>
  </si>
  <si>
    <t>新潟ダートは雨の影響でやや時計の速い馬場。若手騎手限定戦らしく途中で動く馬が出る展開で、自分で動いたヒルノデプラーツがそのまま押し切って勝利。</t>
    <phoneticPr fontId="11"/>
  </si>
  <si>
    <t>騎手があまり上手く乗れていない競馬が続いていた馬。今回は一気に捲る競馬でモタれる癖などを封じることができたか。</t>
    <phoneticPr fontId="11"/>
  </si>
  <si>
    <t>新潟ダートは雨の影響でやや時計の速い馬場。ダート1200mらしく前に行った馬で上位独占の結果に。</t>
    <phoneticPr fontId="11"/>
  </si>
  <si>
    <t>あまり先行馬がいないメンバー構成でスムーズな先行策が打てた。今回は相手や馬場に恵まれたか。</t>
    <phoneticPr fontId="11"/>
  </si>
  <si>
    <t>新潟ダートは雨の影響でやや時計の速い馬場。ここは積極策を取ったダテミカヅキが後続を突き放して押し切り勝ち。</t>
    <phoneticPr fontId="11"/>
  </si>
  <si>
    <t>初ダートで番手につけると向こう正面では先頭に立つ競馬。時計は普通に優秀だが、揉まれてどうかはまだわからない。</t>
    <phoneticPr fontId="11"/>
  </si>
  <si>
    <t>新潟芝は雨の影響はそこまでなく標準レベルの良馬場。新馬戦らしいスローペースからの瞬発戦で、前に行けないと厳しいレースになった。</t>
    <phoneticPr fontId="11"/>
  </si>
  <si>
    <t>スッと先行してスローペースで理想的な競馬ができた。今回だけではそこまで評価はできなそうだ。</t>
    <phoneticPr fontId="11"/>
  </si>
  <si>
    <t>距離を伸ばしてマイル戦で逃げる競馬で押し切り勝ち。スローペースで展開も向いていますし、今回はローカルで相手にも恵まれた。</t>
    <phoneticPr fontId="11"/>
  </si>
  <si>
    <t>この条件らしく前に行った馬が上位独占の結果に。先手を奪ったブラックトルネードがそのまま押し切って勝利。</t>
    <phoneticPr fontId="11"/>
  </si>
  <si>
    <t>減量騎手騎乗で積極的に逃げる競馬でパフォーマンスを上げた。この形に持ち込めなかった場合に今後はどれだけやれるか。</t>
    <phoneticPr fontId="11"/>
  </si>
  <si>
    <t>ゆったりとしたペースで流れたが上がりも掛かる展開。単純にローカルらしくレベルが低いレースだったか。</t>
    <phoneticPr fontId="11"/>
  </si>
  <si>
    <t>低指数戦で相対的に差し勝った感じ。馬格もないですし、いきなり上のクラスとなるとどうだろうか。</t>
    <phoneticPr fontId="11"/>
  </si>
  <si>
    <t>新馬戦にしてもスローペースで当然前有利の展開。ただ、このペースで走破時計1:11:8の時計で駆け抜けたポールセンの脚力はなかなかすごい。</t>
    <phoneticPr fontId="11"/>
  </si>
  <si>
    <t>抜群のスタートから番手につけてワンサイドゲーム。スローで展開は恵まれたが、ダートでこのラップで勝つんだから脚力は相当。</t>
    <phoneticPr fontId="11"/>
  </si>
  <si>
    <t>２歳未勝利の直線競馬にしては時計が優秀。ここは直線適性云々というよりもそこそこのメンバーが揃っていた感じか。</t>
    <phoneticPr fontId="11"/>
  </si>
  <si>
    <t>若干出遅れたがここは単純に力が違った。昇級して1200mの距離に戻ってどこまでやれるだろうか。</t>
    <phoneticPr fontId="11"/>
  </si>
  <si>
    <t>ネイト</t>
    <phoneticPr fontId="11"/>
  </si>
  <si>
    <t>テイエムヒショウ</t>
    <phoneticPr fontId="11"/>
  </si>
  <si>
    <t>少頭数ながら速いペースで流れて上がりが掛かり放題の展開。出遅れた２頭が後方から差し込んできて大波乱の結果に。</t>
    <phoneticPr fontId="11"/>
  </si>
  <si>
    <t>２戦目でスタミナ勝負になってガラリ一変。出遅れたが最後は上がりが掛かったところを差し込んできた。スタミナタイプか。</t>
    <phoneticPr fontId="11"/>
  </si>
  <si>
    <t>パナランギン</t>
    <phoneticPr fontId="11"/>
  </si>
  <si>
    <t>メイショウリリー</t>
    <phoneticPr fontId="11"/>
  </si>
  <si>
    <t>スマートプレシャスの逃げをアイウィルビーとランランガールが執拗に絡んでハイペースの展開。完全に前崩れの消耗戦になった。</t>
    <phoneticPr fontId="11"/>
  </si>
  <si>
    <t>前が勝手にやり合う展開で差し馬向きのレースに。それでも脚力は上のクラスで通用していいと思います。</t>
    <phoneticPr fontId="11"/>
  </si>
  <si>
    <t>新馬戦らしくスローペースの展開。人気のミストレスが先手を奪ってそのまま押し切って勝利。</t>
    <phoneticPr fontId="11"/>
  </si>
  <si>
    <t>今年逃げでしか勝利していない古川奈穂騎手らしく積極的な戦法。馬の力も抜けていたのでここは順当勝ち。この騎手で勝てるんだから素質はあるか。</t>
    <phoneticPr fontId="11"/>
  </si>
  <si>
    <t>ミストレス</t>
    <phoneticPr fontId="11"/>
  </si>
  <si>
    <t>前半スローペースからのロンスパ戦。スローでも最後はスタミナが問われるレースになり、人気馬が上位独占の結果に。</t>
    <phoneticPr fontId="11"/>
  </si>
  <si>
    <t>脚を溜めて馬群を捌いて差し切り勝ち。ここ２戦の相手関係からもここは最上位だった。今回はレースレベル的にどこまで評価できるか。</t>
    <phoneticPr fontId="11"/>
  </si>
  <si>
    <t>ビーオンザカバー</t>
    <phoneticPr fontId="11"/>
  </si>
  <si>
    <t>単純に人気馬の能力が抜けていた感じのレース。順当に人気２頭が力を見せてワンツー決着となった。</t>
    <phoneticPr fontId="11"/>
  </si>
  <si>
    <t>ここに来て位置を取れるようになってきてクラス突破。２勝クラスとなると慣れが必要そうな感じはします。</t>
    <phoneticPr fontId="11"/>
  </si>
  <si>
    <t>カムランベイ</t>
    <phoneticPr fontId="11"/>
  </si>
  <si>
    <t>割と速いペースで流れて差しも決まる展開。好位からスムーズな競馬ができたネイトが差し馬の強襲をしのいで勝利。</t>
    <phoneticPr fontId="11"/>
  </si>
  <si>
    <t>前走は柴田騎手の騎乗ミスが全て。フレッシュな状態も合う馬で、今回は休み明けでスムーズな競馬ができていた。</t>
    <phoneticPr fontId="11"/>
  </si>
  <si>
    <t>ゴールドスター</t>
    <phoneticPr fontId="11"/>
  </si>
  <si>
    <t>開幕２週目でまだ差しはそこまで決まらない馬場。先手を奪ったゴールドスターがそのまま押し切って勝利。</t>
    <phoneticPr fontId="11"/>
  </si>
  <si>
    <t>先手を奪う競馬でそのまま押し切って勝利。後続は突き放しましたし、こういう形は合う馬に見えます。</t>
    <phoneticPr fontId="11"/>
  </si>
  <si>
    <t>ナムラエイハブが逃げてなかなか見ないレベルの超スローペースに。こうなってしまうと前に行った馬しか無理なレースになった。</t>
    <phoneticPr fontId="11"/>
  </si>
  <si>
    <t>ナムラエイハブ</t>
    <phoneticPr fontId="11"/>
  </si>
  <si>
    <t>この条件らしく外枠の馬が有利なレースに。馬場を考えてもこの時計はなかなか速いんじゃないだろうか。</t>
    <phoneticPr fontId="11"/>
  </si>
  <si>
    <t>久々の芝条件で外枠からスムーズな競馬ができた。それにしても時計は速いですし、この条件への適性は高そうだ。</t>
    <phoneticPr fontId="11"/>
  </si>
  <si>
    <t>スコーピオン</t>
    <phoneticPr fontId="11"/>
  </si>
  <si>
    <t>平均ペースで流れて基本的には前有利の展開。それでも差し馬も突っこんできて大波乱の結果になった。</t>
    <phoneticPr fontId="11"/>
  </si>
  <si>
    <t>クリニエールグラス</t>
    <phoneticPr fontId="11"/>
  </si>
  <si>
    <t>シルフズミスチーフ</t>
    <phoneticPr fontId="11"/>
  </si>
  <si>
    <t>サンナイアガラ</t>
    <phoneticPr fontId="11"/>
  </si>
  <si>
    <t>トシッキー</t>
    <phoneticPr fontId="11"/>
  </si>
  <si>
    <t>ブロンディール</t>
    <phoneticPr fontId="11"/>
  </si>
  <si>
    <t>スワッガー</t>
    <phoneticPr fontId="11"/>
  </si>
  <si>
    <t>ワイドモヒート</t>
    <phoneticPr fontId="11"/>
  </si>
  <si>
    <t>アルヴケール</t>
    <phoneticPr fontId="11"/>
  </si>
  <si>
    <t>セイウンティーダ</t>
    <phoneticPr fontId="11"/>
  </si>
  <si>
    <t>ﾌﾟﾗｸﾃｨｶﾙｼﾞｮｰｸ</t>
    <phoneticPr fontId="11"/>
  </si>
  <si>
    <t>イージーオンミー</t>
    <phoneticPr fontId="11"/>
  </si>
  <si>
    <t>ムガ</t>
    <phoneticPr fontId="11"/>
  </si>
  <si>
    <t>この条件らしく前に行った馬がそのまま粘り込む展開。そんな中で１頭だけ差し込んできたシルフズミスチーフの強さが目立った。</t>
    <phoneticPr fontId="11"/>
  </si>
  <si>
    <t>距離短縮でパフォーマンス一変。この条件で溜めて差す競馬ができた点は評価して良さそう。今後の競馬がしやすくなった。</t>
    <phoneticPr fontId="11"/>
  </si>
  <si>
    <t>先行馬が多く案の定のハイペース戦に。上がりが掛かって差しが決まる展開だったが、先手を奪ったサンナイアガラがそのまま押し切って勝利。</t>
    <phoneticPr fontId="11"/>
  </si>
  <si>
    <t>ハイペースで厳しい展開ながら逃げてそのまま押し切った。スピードとバテない根性はなかなかのものがあるんじゃないだろうか。</t>
    <phoneticPr fontId="11"/>
  </si>
  <si>
    <t>速いペースで流れて最後は上がりが掛かる展開。人気のトシッキーがスムーズな競馬で順当勝ち。</t>
    <phoneticPr fontId="11"/>
  </si>
  <si>
    <t>好位からスムーズな競馬で抜け出して勝利。２戦連続でスムーズな競馬ができた感じはします。</t>
    <phoneticPr fontId="11"/>
  </si>
  <si>
    <t>メイショウヨスガラが逃げていたがペースを落としすぎて途中で捲られる展開。最後はロンスパ戦をブロンディールが豪快に差し切って勝利。</t>
    <phoneticPr fontId="11"/>
  </si>
  <si>
    <t>位置は取れなかったが最後は素晴らしい末脚で差し切り勝ち。ダートのスタミナレース向きだが、なかなかこういう条件は上のクラスにはない。</t>
    <phoneticPr fontId="11"/>
  </si>
  <si>
    <t>前半がかなり緩い流れで前に行かないと厳しい展開に。好位追走の２頭がワンツー決着となった。</t>
    <phoneticPr fontId="11"/>
  </si>
  <si>
    <t>初戦から揉まれる競馬を克服してスムーズな競馬ができた。大型馬なので使ってどれだけ変わっていくか。</t>
    <phoneticPr fontId="11"/>
  </si>
  <si>
    <t>半数近くが未勝利馬という低調なメンバーレベル。ワイドモヒートが淀みないペースで逃げたことで最後は上がりがかなり掛かる結果に。</t>
    <phoneticPr fontId="11"/>
  </si>
  <si>
    <t>飛ばし気味に逃げる競馬で押し切り勝ち。渋とい脚を使える馬だが、今回は未勝利馬ばかりのメンバー構成に恵まれた感じも。</t>
    <phoneticPr fontId="11"/>
  </si>
  <si>
    <t>ハイペースで流れたが最後まで上がりはかからず。単純に勝ったマーブルマウンテンが相当に強かったということだろう。</t>
    <phoneticPr fontId="11"/>
  </si>
  <si>
    <t>ハイペースを楽に先行して最後まで余裕十分で完勝。マイペースで先行できれば強そうで、上のクラスでも通用して良さそうだ。</t>
    <phoneticPr fontId="11"/>
  </si>
  <si>
    <t>先行馬が少ないメンバー構成。この条件で前に行く馬が少なければ前有利だった感じで、先行した２頭がそのままワンツーを決めた。</t>
    <phoneticPr fontId="11"/>
  </si>
  <si>
    <t>競り合う２頭を見る形で番手に控えたのが勝因。３着以下は突き放していますし、スムーズな競馬ができれば上のクラスでも通用しそう。</t>
    <phoneticPr fontId="11"/>
  </si>
  <si>
    <t>この条件らしく基本は外を通った馬しか勝負にならず。外枠の馬が上位独占の結果に。</t>
    <phoneticPr fontId="11"/>
  </si>
  <si>
    <t>８枠からラチ沿いの好位ポジションを取って完璧な競馬ができた。今回は恵まれたと思います。</t>
    <phoneticPr fontId="11"/>
  </si>
  <si>
    <t>平均ペースで流れて前付けした2頭が後ろを突き放してワンツー。3着以下は大きく突き放された。</t>
    <phoneticPr fontId="11"/>
  </si>
  <si>
    <t>スタートで躓いたが位置を取りに行ってスムーズな競馬ができた。3着以下は突き放していますし、牝馬限定戦なら上でも出番あるかも。</t>
    <phoneticPr fontId="11"/>
  </si>
  <si>
    <t>好スタートを切ったカルチャーデイがなぜかハナを主張してアサカラキングと競り合う展開。ハイペースで前が苦しくなって完全に差し追い込み決着になった。</t>
    <phoneticPr fontId="11"/>
  </si>
  <si>
    <t>競り合う先行馬を好位で見る形で絶好の競馬ができた。今回は人気馬が自滅した感じがあり、重賞となるとどこまでやれるか。</t>
    <phoneticPr fontId="11"/>
  </si>
  <si>
    <t>序盤が速かったが中盤で緩むという特殊な展開。中盤で位置を押し上げやすい差し馬向きのレースになり、差し追い込みが上位独占の結果に。</t>
    <phoneticPr fontId="11"/>
  </si>
  <si>
    <t>レイベリング</t>
    <phoneticPr fontId="11"/>
  </si>
  <si>
    <t>ダークエンジェル</t>
    <phoneticPr fontId="11"/>
  </si>
  <si>
    <t>あんまりこの形が合うタイプには見えないが、恐ろしいぐらいの超スローペース逃げが打てた。今回はハマった感じがします。</t>
    <phoneticPr fontId="11"/>
  </si>
  <si>
    <t>スタートで出遅れたが差しが決まる展開で大外一気がハマった。今回は完全に展開が向いた感じがします。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</si>
</sst>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theme="1"/>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xf numFmtId="0" fontId="0" fillId="0" borderId="1" xfId="0" applyFont="1" applyBorder="1" applyAlignment="1">
      <alignment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14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37" t="s">
        <v>81</v>
      </c>
      <c r="G2" s="38"/>
      <c r="H2" s="38"/>
      <c r="I2" s="38"/>
      <c r="J2" s="38"/>
      <c r="K2" s="39"/>
      <c r="L2" s="30" t="s">
        <v>30</v>
      </c>
      <c r="M2" s="30" t="s">
        <v>31</v>
      </c>
      <c r="N2" s="30" t="s">
        <v>48</v>
      </c>
      <c r="O2" s="30" t="s">
        <v>173</v>
      </c>
      <c r="P2" s="30"/>
      <c r="Q2" s="30"/>
      <c r="R2" s="37" t="s">
        <v>32</v>
      </c>
      <c r="S2" s="38"/>
      <c r="T2" s="39"/>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5"/>
  <sheetViews>
    <sheetView workbookViewId="0">
      <pane xSplit="5" ySplit="1" topLeftCell="Z2" activePane="bottomRight" state="frozen"/>
      <selection activeCell="E24" sqref="E24"/>
      <selection pane="topRight" activeCell="E24" sqref="E24"/>
      <selection pane="bottomLeft" activeCell="E24" sqref="E24"/>
      <selection pane="bottomRight" activeCell="AP23" sqref="AP2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45410</v>
      </c>
      <c r="B2" s="7" t="s">
        <v>156</v>
      </c>
      <c r="C2" s="8" t="s">
        <v>180</v>
      </c>
      <c r="D2" s="9">
        <v>0.10418981481481482</v>
      </c>
      <c r="E2" s="35" t="s">
        <v>259</v>
      </c>
      <c r="F2" s="10">
        <v>12.2</v>
      </c>
      <c r="G2" s="10">
        <v>11</v>
      </c>
      <c r="H2" s="10">
        <v>11.3</v>
      </c>
      <c r="I2" s="10">
        <v>12.3</v>
      </c>
      <c r="J2" s="10">
        <v>13.7</v>
      </c>
      <c r="K2" s="10">
        <v>14.1</v>
      </c>
      <c r="L2" s="10">
        <v>13.9</v>
      </c>
      <c r="M2" s="10">
        <v>13</v>
      </c>
      <c r="N2" s="10">
        <v>12.9</v>
      </c>
      <c r="O2" s="10">
        <v>12.1</v>
      </c>
      <c r="P2" s="10">
        <v>11.8</v>
      </c>
      <c r="Q2" s="10">
        <v>11.9</v>
      </c>
      <c r="R2" s="18">
        <f>SUM(F2:H2)</f>
        <v>34.5</v>
      </c>
      <c r="S2" s="18">
        <f>SUM(I2:N2)</f>
        <v>79.900000000000006</v>
      </c>
      <c r="T2" s="18">
        <f>SUM(O2:Q2)</f>
        <v>35.799999999999997</v>
      </c>
      <c r="U2" s="19">
        <f>SUM(F2:J2)</f>
        <v>60.5</v>
      </c>
      <c r="V2" s="19">
        <f>SUM(M2:Q2)</f>
        <v>61.699999999999996</v>
      </c>
      <c r="W2" s="11" t="s">
        <v>194</v>
      </c>
      <c r="X2" s="11" t="s">
        <v>187</v>
      </c>
      <c r="Y2" s="13" t="s">
        <v>205</v>
      </c>
      <c r="Z2" s="13" t="s">
        <v>188</v>
      </c>
      <c r="AA2" s="13" t="s">
        <v>192</v>
      </c>
      <c r="AB2" s="13" t="s">
        <v>167</v>
      </c>
      <c r="AC2" s="12">
        <v>9.9</v>
      </c>
      <c r="AD2" s="12">
        <v>12.5</v>
      </c>
      <c r="AE2" s="12">
        <v>9</v>
      </c>
      <c r="AF2" s="11" t="s">
        <v>168</v>
      </c>
      <c r="AG2" s="12">
        <v>2.7</v>
      </c>
      <c r="AH2" s="12">
        <v>-0.3</v>
      </c>
      <c r="AI2" s="12">
        <v>1.9</v>
      </c>
      <c r="AJ2" s="12">
        <v>0.5</v>
      </c>
      <c r="AK2" s="12"/>
      <c r="AL2" s="11" t="s">
        <v>199</v>
      </c>
      <c r="AM2" s="11" t="s">
        <v>175</v>
      </c>
      <c r="AN2" s="11" t="s">
        <v>168</v>
      </c>
      <c r="AO2" s="8"/>
      <c r="AP2" s="8" t="s">
        <v>293</v>
      </c>
      <c r="AQ2" s="21" t="s">
        <v>294</v>
      </c>
    </row>
    <row r="3" spans="1:43" s="5" customFormat="1">
      <c r="A3" s="6">
        <v>45514</v>
      </c>
      <c r="B3" s="7" t="s">
        <v>157</v>
      </c>
      <c r="C3" s="8" t="s">
        <v>180</v>
      </c>
      <c r="D3" s="9">
        <v>0.10077546296296297</v>
      </c>
      <c r="E3" s="35" t="s">
        <v>753</v>
      </c>
      <c r="F3" s="10">
        <v>12.1</v>
      </c>
      <c r="G3" s="10">
        <v>11.5</v>
      </c>
      <c r="H3" s="10">
        <v>11.4</v>
      </c>
      <c r="I3" s="10">
        <v>11.9</v>
      </c>
      <c r="J3" s="10">
        <v>12.4</v>
      </c>
      <c r="K3" s="10">
        <v>12.6</v>
      </c>
      <c r="L3" s="10">
        <v>12.6</v>
      </c>
      <c r="M3" s="10">
        <v>12.4</v>
      </c>
      <c r="N3" s="10">
        <v>12.6</v>
      </c>
      <c r="O3" s="10">
        <v>12.1</v>
      </c>
      <c r="P3" s="10">
        <v>11.7</v>
      </c>
      <c r="Q3" s="10">
        <v>12.4</v>
      </c>
      <c r="R3" s="18">
        <f>SUM(F3:H3)</f>
        <v>35</v>
      </c>
      <c r="S3" s="18">
        <f>SUM(I3:N3)</f>
        <v>74.5</v>
      </c>
      <c r="T3" s="18">
        <f>SUM(O3:Q3)</f>
        <v>36.199999999999996</v>
      </c>
      <c r="U3" s="19">
        <f>SUM(F3:J3)</f>
        <v>59.3</v>
      </c>
      <c r="V3" s="19">
        <f>SUM(M3:Q3)</f>
        <v>61.199999999999996</v>
      </c>
      <c r="W3" s="11" t="s">
        <v>178</v>
      </c>
      <c r="X3" s="11" t="s">
        <v>179</v>
      </c>
      <c r="Y3" s="13" t="s">
        <v>419</v>
      </c>
      <c r="Z3" s="13" t="s">
        <v>405</v>
      </c>
      <c r="AA3" s="13" t="s">
        <v>219</v>
      </c>
      <c r="AB3" s="13" t="s">
        <v>569</v>
      </c>
      <c r="AC3" s="12">
        <v>11.8</v>
      </c>
      <c r="AD3" s="12">
        <v>10.6</v>
      </c>
      <c r="AE3" s="12">
        <v>9.1999999999999993</v>
      </c>
      <c r="AF3" s="11" t="s">
        <v>569</v>
      </c>
      <c r="AG3" s="12">
        <v>-1.5</v>
      </c>
      <c r="AH3" s="12" t="s">
        <v>214</v>
      </c>
      <c r="AI3" s="12">
        <v>0.8</v>
      </c>
      <c r="AJ3" s="12">
        <v>-2.2999999999999998</v>
      </c>
      <c r="AK3" s="12"/>
      <c r="AL3" s="11" t="s">
        <v>175</v>
      </c>
      <c r="AM3" s="11" t="s">
        <v>176</v>
      </c>
      <c r="AN3" s="11" t="s">
        <v>169</v>
      </c>
      <c r="AO3" s="8"/>
      <c r="AP3" s="8" t="s">
        <v>787</v>
      </c>
      <c r="AQ3" s="21" t="s">
        <v>788</v>
      </c>
    </row>
    <row r="4" spans="1:43" s="5" customFormat="1">
      <c r="A4" s="6">
        <v>45521</v>
      </c>
      <c r="B4" s="7" t="s">
        <v>153</v>
      </c>
      <c r="C4" s="8" t="s">
        <v>180</v>
      </c>
      <c r="D4" s="9">
        <v>0.10008101851851851</v>
      </c>
      <c r="E4" s="35" t="s">
        <v>835</v>
      </c>
      <c r="F4" s="10">
        <v>12.4</v>
      </c>
      <c r="G4" s="10">
        <v>11.4</v>
      </c>
      <c r="H4" s="10">
        <v>11.2</v>
      </c>
      <c r="I4" s="10">
        <v>11.8</v>
      </c>
      <c r="J4" s="10">
        <v>12.5</v>
      </c>
      <c r="K4" s="10">
        <v>12.7</v>
      </c>
      <c r="L4" s="10">
        <v>12.7</v>
      </c>
      <c r="M4" s="10">
        <v>12.1</v>
      </c>
      <c r="N4" s="10">
        <v>12.3</v>
      </c>
      <c r="O4" s="10">
        <v>12.3</v>
      </c>
      <c r="P4" s="10">
        <v>11.7</v>
      </c>
      <c r="Q4" s="10">
        <v>11.6</v>
      </c>
      <c r="R4" s="18">
        <f>SUM(F4:H4)</f>
        <v>35</v>
      </c>
      <c r="S4" s="18">
        <f>SUM(I4:N4)</f>
        <v>74.100000000000009</v>
      </c>
      <c r="T4" s="18">
        <f>SUM(O4:Q4)</f>
        <v>35.6</v>
      </c>
      <c r="U4" s="19">
        <f>SUM(F4:J4)</f>
        <v>59.3</v>
      </c>
      <c r="V4" s="19">
        <f>SUM(M4:Q4)</f>
        <v>60.000000000000007</v>
      </c>
      <c r="W4" s="11" t="s">
        <v>178</v>
      </c>
      <c r="X4" s="11" t="s">
        <v>210</v>
      </c>
      <c r="Y4" s="13" t="s">
        <v>192</v>
      </c>
      <c r="Z4" s="13" t="s">
        <v>228</v>
      </c>
      <c r="AA4" s="13" t="s">
        <v>186</v>
      </c>
      <c r="AB4" s="13" t="s">
        <v>569</v>
      </c>
      <c r="AC4" s="12">
        <v>12.4</v>
      </c>
      <c r="AD4" s="12">
        <v>11.7</v>
      </c>
      <c r="AE4" s="12">
        <v>9.1</v>
      </c>
      <c r="AF4" s="11" t="s">
        <v>569</v>
      </c>
      <c r="AG4" s="12">
        <v>-1.8</v>
      </c>
      <c r="AH4" s="12" t="s">
        <v>214</v>
      </c>
      <c r="AI4" s="12">
        <v>0.5</v>
      </c>
      <c r="AJ4" s="12">
        <v>-2.2999999999999998</v>
      </c>
      <c r="AK4" s="12"/>
      <c r="AL4" s="11" t="s">
        <v>175</v>
      </c>
      <c r="AM4" s="11" t="s">
        <v>176</v>
      </c>
      <c r="AN4" s="11" t="s">
        <v>169</v>
      </c>
      <c r="AO4" s="8"/>
      <c r="AP4" s="8" t="s">
        <v>871</v>
      </c>
      <c r="AQ4" s="21" t="s">
        <v>872</v>
      </c>
    </row>
    <row r="5" spans="1:43" s="5" customFormat="1">
      <c r="A5" s="6">
        <v>45571</v>
      </c>
      <c r="B5" s="7" t="s">
        <v>1049</v>
      </c>
      <c r="C5" s="8" t="s">
        <v>180</v>
      </c>
      <c r="D5" s="9">
        <v>0.10070601851851851</v>
      </c>
      <c r="E5" s="35" t="s">
        <v>1069</v>
      </c>
      <c r="F5" s="10">
        <v>12.1</v>
      </c>
      <c r="G5" s="10">
        <v>11.2</v>
      </c>
      <c r="H5" s="10">
        <v>11.6</v>
      </c>
      <c r="I5" s="10">
        <v>12</v>
      </c>
      <c r="J5" s="10">
        <v>12.3</v>
      </c>
      <c r="K5" s="10">
        <v>12.5</v>
      </c>
      <c r="L5" s="10">
        <v>12.5</v>
      </c>
      <c r="M5" s="10">
        <v>12</v>
      </c>
      <c r="N5" s="10">
        <v>12.2</v>
      </c>
      <c r="O5" s="10">
        <v>12.5</v>
      </c>
      <c r="P5" s="10">
        <v>11.9</v>
      </c>
      <c r="Q5" s="10">
        <v>12.3</v>
      </c>
      <c r="R5" s="18">
        <f>SUM(F5:H5)</f>
        <v>34.9</v>
      </c>
      <c r="S5" s="18">
        <f>SUM(I5:N5)</f>
        <v>73.5</v>
      </c>
      <c r="T5" s="18">
        <f>SUM(O5:Q5)</f>
        <v>36.700000000000003</v>
      </c>
      <c r="U5" s="19">
        <f>SUM(F5:J5)</f>
        <v>59.2</v>
      </c>
      <c r="V5" s="19">
        <f>SUM(M5:Q5)</f>
        <v>60.900000000000006</v>
      </c>
      <c r="W5" s="11" t="s">
        <v>178</v>
      </c>
      <c r="X5" s="11" t="s">
        <v>189</v>
      </c>
      <c r="Y5" s="13" t="s">
        <v>186</v>
      </c>
      <c r="Z5" s="13" t="s">
        <v>185</v>
      </c>
      <c r="AA5" s="13" t="s">
        <v>219</v>
      </c>
      <c r="AB5" s="13" t="s">
        <v>569</v>
      </c>
      <c r="AC5" s="12">
        <v>11.6</v>
      </c>
      <c r="AD5" s="12">
        <v>10.6</v>
      </c>
      <c r="AE5" s="12">
        <v>9.3000000000000007</v>
      </c>
      <c r="AF5" s="11" t="s">
        <v>167</v>
      </c>
      <c r="AG5" s="12">
        <v>-1.4</v>
      </c>
      <c r="AH5" s="12" t="s">
        <v>214</v>
      </c>
      <c r="AI5" s="12">
        <v>0.2</v>
      </c>
      <c r="AJ5" s="12">
        <v>-1.6</v>
      </c>
      <c r="AK5" s="12"/>
      <c r="AL5" s="11" t="s">
        <v>176</v>
      </c>
      <c r="AM5" s="11" t="s">
        <v>175</v>
      </c>
      <c r="AN5" s="11" t="s">
        <v>169</v>
      </c>
      <c r="AO5" s="8"/>
      <c r="AP5" s="8" t="s">
        <v>1084</v>
      </c>
      <c r="AQ5" s="21" t="s">
        <v>1085</v>
      </c>
    </row>
  </sheetData>
  <autoFilter ref="A1:AP1" xr:uid="{00000000-0009-0000-0000-000009000000}"/>
  <phoneticPr fontId="11"/>
  <conditionalFormatting sqref="F2:Q2">
    <cfRule type="colorScale" priority="51">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onditionalFormatting>
  <conditionalFormatting sqref="F4:Q4">
    <cfRule type="colorScale" priority="8">
      <colorScale>
        <cfvo type="min"/>
        <cfvo type="percentile" val="50"/>
        <cfvo type="max"/>
        <color rgb="FFF8696B"/>
        <color rgb="FFFFEB84"/>
        <color rgb="FF63BE7B"/>
      </colorScale>
    </cfRule>
  </conditionalFormatting>
  <conditionalFormatting sqref="F5:Q5">
    <cfRule type="colorScale" priority="4">
      <colorScale>
        <cfvo type="min"/>
        <cfvo type="percentile" val="50"/>
        <cfvo type="max"/>
        <color rgb="FFF8696B"/>
        <color rgb="FFFFEB84"/>
        <color rgb="FF63BE7B"/>
      </colorScale>
    </cfRule>
  </conditionalFormatting>
  <conditionalFormatting sqref="AF2:AF5">
    <cfRule type="containsText" dxfId="46" priority="13" operator="containsText" text="D">
      <formula>NOT(ISERROR(SEARCH("D",AF2)))</formula>
    </cfRule>
    <cfRule type="containsText" dxfId="45" priority="14" operator="containsText" text="S">
      <formula>NOT(ISERROR(SEARCH("S",AF2)))</formula>
    </cfRule>
    <cfRule type="containsText" dxfId="44" priority="15" operator="containsText" text="F">
      <formula>NOT(ISERROR(SEARCH("F",AF2)))</formula>
    </cfRule>
    <cfRule type="containsText" dxfId="43" priority="16" operator="containsText" text="E">
      <formula>NOT(ISERROR(SEARCH("E",AF2)))</formula>
    </cfRule>
    <cfRule type="containsText" dxfId="42" priority="17" operator="containsText" text="B">
      <formula>NOT(ISERROR(SEARCH("B",AF2)))</formula>
    </cfRule>
    <cfRule type="containsText" dxfId="41" priority="18" operator="containsText" text="A">
      <formula>NOT(ISERROR(SEARCH("A",AF2)))</formula>
    </cfRule>
  </conditionalFormatting>
  <conditionalFormatting sqref="AL2:AO5">
    <cfRule type="containsText" dxfId="40" priority="1" operator="containsText" text="E">
      <formula>NOT(ISERROR(SEARCH("E",AL2)))</formula>
    </cfRule>
    <cfRule type="containsText" dxfId="39" priority="2" operator="containsText" text="B">
      <formula>NOT(ISERROR(SEARCH("B",AL2)))</formula>
    </cfRule>
    <cfRule type="containsText" dxfId="38" priority="3" operator="containsText" text="A">
      <formula>NOT(ISERROR(SEARCH("A",AL2)))</formula>
    </cfRule>
  </conditionalFormatting>
  <dataValidations count="1">
    <dataValidation type="list" allowBlank="1" showInputMessage="1" showErrorMessage="1" sqref="AO2:AO5"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3 R4:V4 R6:V8 R5:V5 R9:V1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1"/>
  <sheetViews>
    <sheetView zoomScaleNormal="100" workbookViewId="0">
      <pane xSplit="5" ySplit="1" topLeftCell="S25" activePane="bottomRight" state="frozen"/>
      <selection activeCell="E24" sqref="E24"/>
      <selection pane="topRight" activeCell="E24" sqref="E24"/>
      <selection pane="bottomLeft" activeCell="E24" sqref="E24"/>
      <selection pane="bottomRight" activeCell="W51" sqref="W51:AC5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45409</v>
      </c>
      <c r="B2" s="17" t="s">
        <v>156</v>
      </c>
      <c r="C2" s="8" t="s">
        <v>180</v>
      </c>
      <c r="D2" s="9">
        <v>4.9351851851851855E-2</v>
      </c>
      <c r="E2" s="23" t="s">
        <v>246</v>
      </c>
      <c r="F2" s="10">
        <v>11.8</v>
      </c>
      <c r="G2" s="10">
        <v>10.8</v>
      </c>
      <c r="H2" s="10">
        <v>11.3</v>
      </c>
      <c r="I2" s="10">
        <v>12.3</v>
      </c>
      <c r="J2" s="10">
        <v>12.3</v>
      </c>
      <c r="K2" s="10">
        <v>12.9</v>
      </c>
      <c r="L2" s="18">
        <f t="shared" ref="L2:L30" si="0">SUM(F2:H2)</f>
        <v>33.900000000000006</v>
      </c>
      <c r="M2" s="18">
        <f t="shared" ref="M2:M30" si="1">SUM(I2:K2)</f>
        <v>37.5</v>
      </c>
      <c r="N2" s="19">
        <f t="shared" ref="N2:N30" si="2">SUM(F2:J2)</f>
        <v>58.5</v>
      </c>
      <c r="O2" s="11" t="s">
        <v>184</v>
      </c>
      <c r="P2" s="11" t="s">
        <v>187</v>
      </c>
      <c r="Q2" s="13" t="s">
        <v>247</v>
      </c>
      <c r="R2" s="13" t="s">
        <v>218</v>
      </c>
      <c r="S2" s="13" t="s">
        <v>208</v>
      </c>
      <c r="T2" s="12">
        <v>5.9</v>
      </c>
      <c r="U2" s="12">
        <v>4.5999999999999996</v>
      </c>
      <c r="V2" s="11" t="s">
        <v>169</v>
      </c>
      <c r="W2" s="12">
        <v>-1.2</v>
      </c>
      <c r="X2" s="12" t="s">
        <v>214</v>
      </c>
      <c r="Y2" s="12">
        <v>-0.7</v>
      </c>
      <c r="Z2" s="8">
        <v>-0.5</v>
      </c>
      <c r="AA2" s="8" t="s">
        <v>231</v>
      </c>
      <c r="AB2" s="11" t="s">
        <v>177</v>
      </c>
      <c r="AC2" s="11" t="s">
        <v>176</v>
      </c>
      <c r="AD2" s="11" t="s">
        <v>169</v>
      </c>
      <c r="AE2" s="8"/>
      <c r="AF2" s="8" t="s">
        <v>269</v>
      </c>
      <c r="AG2" s="21" t="s">
        <v>270</v>
      </c>
    </row>
    <row r="3" spans="1:33" s="5" customFormat="1">
      <c r="A3" s="6">
        <v>45410</v>
      </c>
      <c r="B3" s="16" t="s">
        <v>157</v>
      </c>
      <c r="C3" s="8" t="s">
        <v>180</v>
      </c>
      <c r="D3" s="9">
        <v>5.0069444444444444E-2</v>
      </c>
      <c r="E3" s="23" t="s">
        <v>254</v>
      </c>
      <c r="F3" s="10">
        <v>11.8</v>
      </c>
      <c r="G3" s="10">
        <v>10.6</v>
      </c>
      <c r="H3" s="10">
        <v>11.6</v>
      </c>
      <c r="I3" s="10">
        <v>12.9</v>
      </c>
      <c r="J3" s="10">
        <v>12.5</v>
      </c>
      <c r="K3" s="10">
        <v>13.2</v>
      </c>
      <c r="L3" s="18">
        <f t="shared" si="0"/>
        <v>34</v>
      </c>
      <c r="M3" s="18">
        <f t="shared" si="1"/>
        <v>38.599999999999994</v>
      </c>
      <c r="N3" s="19">
        <f t="shared" si="2"/>
        <v>59.4</v>
      </c>
      <c r="O3" s="11" t="s">
        <v>184</v>
      </c>
      <c r="P3" s="11" t="s">
        <v>179</v>
      </c>
      <c r="Q3" s="13" t="s">
        <v>221</v>
      </c>
      <c r="R3" s="13" t="s">
        <v>221</v>
      </c>
      <c r="S3" s="13" t="s">
        <v>255</v>
      </c>
      <c r="T3" s="12">
        <v>4.9000000000000004</v>
      </c>
      <c r="U3" s="12">
        <v>4.4000000000000004</v>
      </c>
      <c r="V3" s="11" t="s">
        <v>169</v>
      </c>
      <c r="W3" s="12" t="s">
        <v>213</v>
      </c>
      <c r="X3" s="12" t="s">
        <v>214</v>
      </c>
      <c r="Y3" s="12">
        <v>0.4</v>
      </c>
      <c r="Z3" s="8">
        <v>-0.4</v>
      </c>
      <c r="AA3" s="8"/>
      <c r="AB3" s="11" t="s">
        <v>175</v>
      </c>
      <c r="AC3" s="11" t="s">
        <v>175</v>
      </c>
      <c r="AD3" s="11" t="s">
        <v>169</v>
      </c>
      <c r="AE3" s="8"/>
      <c r="AF3" s="8" t="s">
        <v>287</v>
      </c>
      <c r="AG3" s="21" t="s">
        <v>288</v>
      </c>
    </row>
    <row r="4" spans="1:33" s="5" customFormat="1">
      <c r="A4" s="6">
        <v>45410</v>
      </c>
      <c r="B4" s="17" t="s">
        <v>153</v>
      </c>
      <c r="C4" s="8" t="s">
        <v>180</v>
      </c>
      <c r="D4" s="9">
        <v>4.9375000000000002E-2</v>
      </c>
      <c r="E4" s="8" t="s">
        <v>242</v>
      </c>
      <c r="F4" s="10">
        <v>11.7</v>
      </c>
      <c r="G4" s="10">
        <v>10.8</v>
      </c>
      <c r="H4" s="10">
        <v>11.6</v>
      </c>
      <c r="I4" s="10">
        <v>12.6</v>
      </c>
      <c r="J4" s="10">
        <v>12.3</v>
      </c>
      <c r="K4" s="10">
        <v>12.6</v>
      </c>
      <c r="L4" s="18">
        <f t="shared" si="0"/>
        <v>34.1</v>
      </c>
      <c r="M4" s="18">
        <f t="shared" si="1"/>
        <v>37.5</v>
      </c>
      <c r="N4" s="19">
        <f t="shared" si="2"/>
        <v>59</v>
      </c>
      <c r="O4" s="11" t="s">
        <v>178</v>
      </c>
      <c r="P4" s="11" t="s">
        <v>210</v>
      </c>
      <c r="Q4" s="13" t="s">
        <v>225</v>
      </c>
      <c r="R4" s="13" t="s">
        <v>183</v>
      </c>
      <c r="S4" s="13" t="s">
        <v>216</v>
      </c>
      <c r="T4" s="12">
        <v>4.9000000000000004</v>
      </c>
      <c r="U4" s="12">
        <v>4.4000000000000004</v>
      </c>
      <c r="V4" s="11" t="s">
        <v>169</v>
      </c>
      <c r="W4" s="12">
        <v>-0.3</v>
      </c>
      <c r="X4" s="12" t="s">
        <v>214</v>
      </c>
      <c r="Y4" s="12">
        <v>0.1</v>
      </c>
      <c r="Z4" s="8">
        <v>-0.4</v>
      </c>
      <c r="AA4" s="8"/>
      <c r="AB4" s="11" t="s">
        <v>176</v>
      </c>
      <c r="AC4" s="11" t="s">
        <v>175</v>
      </c>
      <c r="AD4" s="11" t="s">
        <v>168</v>
      </c>
      <c r="AE4" s="8"/>
      <c r="AF4" s="8" t="s">
        <v>297</v>
      </c>
      <c r="AG4" s="21" t="s">
        <v>298</v>
      </c>
    </row>
    <row r="5" spans="1:33" s="5" customFormat="1">
      <c r="A5" s="6">
        <v>45410</v>
      </c>
      <c r="B5" s="17" t="s">
        <v>153</v>
      </c>
      <c r="C5" s="8" t="s">
        <v>180</v>
      </c>
      <c r="D5" s="9">
        <v>5.002314814814815E-2</v>
      </c>
      <c r="E5" s="23" t="s">
        <v>265</v>
      </c>
      <c r="F5" s="10">
        <v>12.1</v>
      </c>
      <c r="G5" s="10">
        <v>11</v>
      </c>
      <c r="H5" s="10">
        <v>11.7</v>
      </c>
      <c r="I5" s="10">
        <v>12.6</v>
      </c>
      <c r="J5" s="10">
        <v>12.5</v>
      </c>
      <c r="K5" s="10">
        <v>12.3</v>
      </c>
      <c r="L5" s="18">
        <f t="shared" si="0"/>
        <v>34.799999999999997</v>
      </c>
      <c r="M5" s="18">
        <f t="shared" si="1"/>
        <v>37.400000000000006</v>
      </c>
      <c r="N5" s="19">
        <f t="shared" si="2"/>
        <v>59.9</v>
      </c>
      <c r="O5" s="11" t="s">
        <v>178</v>
      </c>
      <c r="P5" s="11" t="s">
        <v>210</v>
      </c>
      <c r="Q5" s="13" t="s">
        <v>266</v>
      </c>
      <c r="R5" s="13" t="s">
        <v>235</v>
      </c>
      <c r="S5" s="13" t="s">
        <v>234</v>
      </c>
      <c r="T5" s="12">
        <v>4.9000000000000004</v>
      </c>
      <c r="U5" s="12">
        <v>4.4000000000000004</v>
      </c>
      <c r="V5" s="11" t="s">
        <v>169</v>
      </c>
      <c r="W5" s="12">
        <v>0.3</v>
      </c>
      <c r="X5" s="12" t="s">
        <v>214</v>
      </c>
      <c r="Y5" s="12">
        <v>0.7</v>
      </c>
      <c r="Z5" s="8">
        <v>-0.4</v>
      </c>
      <c r="AA5" s="8"/>
      <c r="AB5" s="11" t="s">
        <v>175</v>
      </c>
      <c r="AC5" s="11" t="s">
        <v>175</v>
      </c>
      <c r="AD5" s="11" t="s">
        <v>168</v>
      </c>
      <c r="AE5" s="8"/>
      <c r="AF5" s="8" t="s">
        <v>307</v>
      </c>
      <c r="AG5" s="21" t="s">
        <v>308</v>
      </c>
    </row>
    <row r="6" spans="1:33" s="5" customFormat="1">
      <c r="A6" s="6">
        <v>45416</v>
      </c>
      <c r="B6" s="17" t="s">
        <v>156</v>
      </c>
      <c r="C6" s="8" t="s">
        <v>180</v>
      </c>
      <c r="D6" s="9">
        <v>5.0081018518518518E-2</v>
      </c>
      <c r="E6" s="23" t="s">
        <v>313</v>
      </c>
      <c r="F6" s="10">
        <v>12</v>
      </c>
      <c r="G6" s="10">
        <v>10.8</v>
      </c>
      <c r="H6" s="10">
        <v>11.6</v>
      </c>
      <c r="I6" s="10">
        <v>12.4</v>
      </c>
      <c r="J6" s="10">
        <v>12.7</v>
      </c>
      <c r="K6" s="10">
        <v>13.2</v>
      </c>
      <c r="L6" s="18">
        <f t="shared" si="0"/>
        <v>34.4</v>
      </c>
      <c r="M6" s="18">
        <f t="shared" si="1"/>
        <v>38.299999999999997</v>
      </c>
      <c r="N6" s="19">
        <f t="shared" si="2"/>
        <v>59.5</v>
      </c>
      <c r="O6" s="11" t="s">
        <v>178</v>
      </c>
      <c r="P6" s="11" t="s">
        <v>189</v>
      </c>
      <c r="Q6" s="13" t="s">
        <v>314</v>
      </c>
      <c r="R6" s="13" t="s">
        <v>202</v>
      </c>
      <c r="S6" s="13" t="s">
        <v>221</v>
      </c>
      <c r="T6" s="12">
        <v>5.0999999999999996</v>
      </c>
      <c r="U6" s="12">
        <v>4.4000000000000004</v>
      </c>
      <c r="V6" s="11" t="s">
        <v>168</v>
      </c>
      <c r="W6" s="12">
        <v>0.1</v>
      </c>
      <c r="X6" s="12" t="s">
        <v>214</v>
      </c>
      <c r="Y6" s="12">
        <v>0.1</v>
      </c>
      <c r="Z6" s="8" t="s">
        <v>213</v>
      </c>
      <c r="AA6" s="8"/>
      <c r="AB6" s="11" t="s">
        <v>176</v>
      </c>
      <c r="AC6" s="11" t="s">
        <v>175</v>
      </c>
      <c r="AD6" s="11" t="s">
        <v>168</v>
      </c>
      <c r="AE6" s="8"/>
      <c r="AF6" s="8" t="s">
        <v>364</v>
      </c>
      <c r="AG6" s="21" t="s">
        <v>365</v>
      </c>
    </row>
    <row r="7" spans="1:33" s="5" customFormat="1">
      <c r="A7" s="6">
        <v>45416</v>
      </c>
      <c r="B7" s="16" t="s">
        <v>153</v>
      </c>
      <c r="C7" s="8" t="s">
        <v>180</v>
      </c>
      <c r="D7" s="9">
        <v>5.0081018518518518E-2</v>
      </c>
      <c r="E7" s="23" t="s">
        <v>318</v>
      </c>
      <c r="F7" s="10">
        <v>12</v>
      </c>
      <c r="G7" s="10">
        <v>11.2</v>
      </c>
      <c r="H7" s="10">
        <v>11.6</v>
      </c>
      <c r="I7" s="10">
        <v>12.4</v>
      </c>
      <c r="J7" s="10">
        <v>12.5</v>
      </c>
      <c r="K7" s="10">
        <v>13</v>
      </c>
      <c r="L7" s="18">
        <f t="shared" si="0"/>
        <v>34.799999999999997</v>
      </c>
      <c r="M7" s="18">
        <f t="shared" si="1"/>
        <v>37.9</v>
      </c>
      <c r="N7" s="19">
        <f t="shared" si="2"/>
        <v>59.699999999999996</v>
      </c>
      <c r="O7" s="11" t="s">
        <v>178</v>
      </c>
      <c r="P7" s="11" t="s">
        <v>210</v>
      </c>
      <c r="Q7" s="13" t="s">
        <v>222</v>
      </c>
      <c r="R7" s="13" t="s">
        <v>319</v>
      </c>
      <c r="S7" s="13" t="s">
        <v>182</v>
      </c>
      <c r="T7" s="12">
        <v>5.0999999999999996</v>
      </c>
      <c r="U7" s="12">
        <v>4.4000000000000004</v>
      </c>
      <c r="V7" s="11" t="s">
        <v>168</v>
      </c>
      <c r="W7" s="12">
        <v>0.8</v>
      </c>
      <c r="X7" s="12" t="s">
        <v>214</v>
      </c>
      <c r="Y7" s="12">
        <v>0.8</v>
      </c>
      <c r="Z7" s="8" t="s">
        <v>213</v>
      </c>
      <c r="AA7" s="8"/>
      <c r="AB7" s="11" t="s">
        <v>199</v>
      </c>
      <c r="AC7" s="11" t="s">
        <v>175</v>
      </c>
      <c r="AD7" s="11" t="s">
        <v>168</v>
      </c>
      <c r="AE7" s="8"/>
      <c r="AF7" s="8" t="s">
        <v>370</v>
      </c>
      <c r="AG7" s="21" t="s">
        <v>371</v>
      </c>
    </row>
    <row r="8" spans="1:33" s="5" customFormat="1">
      <c r="A8" s="6">
        <v>45416</v>
      </c>
      <c r="B8" s="17" t="s">
        <v>170</v>
      </c>
      <c r="C8" s="8" t="s">
        <v>180</v>
      </c>
      <c r="D8" s="9">
        <v>4.9317129629629627E-2</v>
      </c>
      <c r="E8" s="23" t="s">
        <v>332</v>
      </c>
      <c r="F8" s="10">
        <v>11.8</v>
      </c>
      <c r="G8" s="10">
        <v>10.6</v>
      </c>
      <c r="H8" s="10">
        <v>11.6</v>
      </c>
      <c r="I8" s="10">
        <v>12.2</v>
      </c>
      <c r="J8" s="10">
        <v>12.3</v>
      </c>
      <c r="K8" s="10">
        <v>12.6</v>
      </c>
      <c r="L8" s="18">
        <f t="shared" si="0"/>
        <v>34</v>
      </c>
      <c r="M8" s="18">
        <f t="shared" si="1"/>
        <v>37.1</v>
      </c>
      <c r="N8" s="19">
        <f t="shared" si="2"/>
        <v>58.5</v>
      </c>
      <c r="O8" s="11" t="s">
        <v>178</v>
      </c>
      <c r="P8" s="11" t="s">
        <v>210</v>
      </c>
      <c r="Q8" s="13" t="s">
        <v>333</v>
      </c>
      <c r="R8" s="13" t="s">
        <v>334</v>
      </c>
      <c r="S8" s="13" t="s">
        <v>335</v>
      </c>
      <c r="T8" s="12">
        <v>5.0999999999999996</v>
      </c>
      <c r="U8" s="12">
        <v>4.4000000000000004</v>
      </c>
      <c r="V8" s="11" t="s">
        <v>168</v>
      </c>
      <c r="W8" s="12">
        <v>0.9</v>
      </c>
      <c r="X8" s="12" t="s">
        <v>214</v>
      </c>
      <c r="Y8" s="12">
        <v>0.9</v>
      </c>
      <c r="Z8" s="8" t="s">
        <v>213</v>
      </c>
      <c r="AA8" s="8"/>
      <c r="AB8" s="11" t="s">
        <v>199</v>
      </c>
      <c r="AC8" s="11" t="s">
        <v>175</v>
      </c>
      <c r="AD8" s="11" t="s">
        <v>168</v>
      </c>
      <c r="AE8" s="8"/>
      <c r="AF8" s="8" t="s">
        <v>378</v>
      </c>
      <c r="AG8" s="21" t="s">
        <v>379</v>
      </c>
    </row>
    <row r="9" spans="1:33" s="5" customFormat="1">
      <c r="A9" s="6">
        <v>45417</v>
      </c>
      <c r="B9" s="17" t="s">
        <v>153</v>
      </c>
      <c r="C9" s="8" t="s">
        <v>180</v>
      </c>
      <c r="D9" s="9">
        <v>5.0092592592592591E-2</v>
      </c>
      <c r="E9" s="23" t="s">
        <v>360</v>
      </c>
      <c r="F9" s="10">
        <v>12.2</v>
      </c>
      <c r="G9" s="10">
        <v>11.2</v>
      </c>
      <c r="H9" s="10">
        <v>11.8</v>
      </c>
      <c r="I9" s="10">
        <v>12.6</v>
      </c>
      <c r="J9" s="10">
        <v>12.6</v>
      </c>
      <c r="K9" s="10">
        <v>12.4</v>
      </c>
      <c r="L9" s="18">
        <f t="shared" si="0"/>
        <v>35.200000000000003</v>
      </c>
      <c r="M9" s="18">
        <f t="shared" si="1"/>
        <v>37.6</v>
      </c>
      <c r="N9" s="19">
        <f t="shared" si="2"/>
        <v>60.400000000000006</v>
      </c>
      <c r="O9" s="11" t="s">
        <v>194</v>
      </c>
      <c r="P9" s="11" t="s">
        <v>187</v>
      </c>
      <c r="Q9" s="13" t="s">
        <v>203</v>
      </c>
      <c r="R9" s="13" t="s">
        <v>200</v>
      </c>
      <c r="S9" s="13" t="s">
        <v>218</v>
      </c>
      <c r="T9" s="12">
        <v>3.3</v>
      </c>
      <c r="U9" s="12">
        <v>2.8</v>
      </c>
      <c r="V9" s="11" t="s">
        <v>168</v>
      </c>
      <c r="W9" s="12">
        <v>0.9</v>
      </c>
      <c r="X9" s="12" t="s">
        <v>214</v>
      </c>
      <c r="Y9" s="12">
        <v>0.8</v>
      </c>
      <c r="Z9" s="8">
        <v>0.1</v>
      </c>
      <c r="AA9" s="8"/>
      <c r="AB9" s="11" t="s">
        <v>199</v>
      </c>
      <c r="AC9" s="11" t="s">
        <v>175</v>
      </c>
      <c r="AD9" s="11" t="s">
        <v>168</v>
      </c>
      <c r="AE9" s="8"/>
      <c r="AF9" s="8" t="s">
        <v>400</v>
      </c>
      <c r="AG9" s="21" t="s">
        <v>401</v>
      </c>
    </row>
    <row r="10" spans="1:33" s="5" customFormat="1">
      <c r="A10" s="6">
        <v>45423</v>
      </c>
      <c r="B10" s="16" t="s">
        <v>156</v>
      </c>
      <c r="C10" s="8" t="s">
        <v>180</v>
      </c>
      <c r="D10" s="9">
        <v>5.0069444444444444E-2</v>
      </c>
      <c r="E10" s="23" t="s">
        <v>404</v>
      </c>
      <c r="F10" s="10">
        <v>12.1</v>
      </c>
      <c r="G10" s="10">
        <v>11</v>
      </c>
      <c r="H10" s="10">
        <v>11.8</v>
      </c>
      <c r="I10" s="10">
        <v>12.3</v>
      </c>
      <c r="J10" s="10">
        <v>12.4</v>
      </c>
      <c r="K10" s="10">
        <v>13</v>
      </c>
      <c r="L10" s="18">
        <f t="shared" si="0"/>
        <v>34.900000000000006</v>
      </c>
      <c r="M10" s="18">
        <f t="shared" si="1"/>
        <v>37.700000000000003</v>
      </c>
      <c r="N10" s="19">
        <f t="shared" si="2"/>
        <v>59.6</v>
      </c>
      <c r="O10" s="11" t="s">
        <v>178</v>
      </c>
      <c r="P10" s="11" t="s">
        <v>210</v>
      </c>
      <c r="Q10" s="13" t="s">
        <v>358</v>
      </c>
      <c r="R10" s="13" t="s">
        <v>207</v>
      </c>
      <c r="S10" s="13" t="s">
        <v>405</v>
      </c>
      <c r="T10" s="12">
        <v>6.5</v>
      </c>
      <c r="U10" s="12">
        <v>7.8</v>
      </c>
      <c r="V10" s="11" t="s">
        <v>169</v>
      </c>
      <c r="W10" s="12" t="s">
        <v>213</v>
      </c>
      <c r="X10" s="12" t="s">
        <v>214</v>
      </c>
      <c r="Y10" s="12">
        <v>0.1</v>
      </c>
      <c r="Z10" s="8">
        <v>-0.1</v>
      </c>
      <c r="AA10" s="8"/>
      <c r="AB10" s="11" t="s">
        <v>176</v>
      </c>
      <c r="AC10" s="11" t="s">
        <v>175</v>
      </c>
      <c r="AD10" s="11" t="s">
        <v>168</v>
      </c>
      <c r="AE10" s="8"/>
      <c r="AF10" s="8" t="s">
        <v>442</v>
      </c>
      <c r="AG10" s="21" t="s">
        <v>443</v>
      </c>
    </row>
    <row r="11" spans="1:33" s="5" customFormat="1">
      <c r="A11" s="6">
        <v>45423</v>
      </c>
      <c r="B11" s="17" t="s">
        <v>156</v>
      </c>
      <c r="C11" s="8" t="s">
        <v>180</v>
      </c>
      <c r="D11" s="9">
        <v>5.0046296296296297E-2</v>
      </c>
      <c r="E11" s="23" t="s">
        <v>413</v>
      </c>
      <c r="F11" s="10">
        <v>12</v>
      </c>
      <c r="G11" s="10">
        <v>10.9</v>
      </c>
      <c r="H11" s="10">
        <v>11.4</v>
      </c>
      <c r="I11" s="10">
        <v>12.1</v>
      </c>
      <c r="J11" s="10">
        <v>12.5</v>
      </c>
      <c r="K11" s="10">
        <v>13.5</v>
      </c>
      <c r="L11" s="18">
        <f t="shared" si="0"/>
        <v>34.299999999999997</v>
      </c>
      <c r="M11" s="18">
        <f t="shared" si="1"/>
        <v>38.1</v>
      </c>
      <c r="N11" s="19">
        <f t="shared" si="2"/>
        <v>58.9</v>
      </c>
      <c r="O11" s="11" t="s">
        <v>184</v>
      </c>
      <c r="P11" s="11" t="s">
        <v>179</v>
      </c>
      <c r="Q11" s="13" t="s">
        <v>414</v>
      </c>
      <c r="R11" s="13" t="s">
        <v>322</v>
      </c>
      <c r="S11" s="13" t="s">
        <v>183</v>
      </c>
      <c r="T11" s="12">
        <v>6.5</v>
      </c>
      <c r="U11" s="12">
        <v>7.8</v>
      </c>
      <c r="V11" s="11" t="s">
        <v>169</v>
      </c>
      <c r="W11" s="12">
        <v>-0.2</v>
      </c>
      <c r="X11" s="12" t="s">
        <v>214</v>
      </c>
      <c r="Y11" s="12">
        <v>-0.1</v>
      </c>
      <c r="Z11" s="8">
        <v>-0.1</v>
      </c>
      <c r="AA11" s="8"/>
      <c r="AB11" s="11" t="s">
        <v>176</v>
      </c>
      <c r="AC11" s="11" t="s">
        <v>175</v>
      </c>
      <c r="AD11" s="11" t="s">
        <v>169</v>
      </c>
      <c r="AE11" s="8"/>
      <c r="AF11" s="8" t="s">
        <v>452</v>
      </c>
      <c r="AG11" s="21" t="s">
        <v>453</v>
      </c>
    </row>
    <row r="12" spans="1:33" s="5" customFormat="1">
      <c r="A12" s="6">
        <v>45423</v>
      </c>
      <c r="B12" s="17" t="s">
        <v>153</v>
      </c>
      <c r="C12" s="8" t="s">
        <v>180</v>
      </c>
      <c r="D12" s="9">
        <v>5.0046296296296297E-2</v>
      </c>
      <c r="E12" s="23" t="s">
        <v>426</v>
      </c>
      <c r="F12" s="10">
        <v>12.1</v>
      </c>
      <c r="G12" s="10">
        <v>10.9</v>
      </c>
      <c r="H12" s="10">
        <v>11.3</v>
      </c>
      <c r="I12" s="10">
        <v>12.3</v>
      </c>
      <c r="J12" s="10">
        <v>12.6</v>
      </c>
      <c r="K12" s="10">
        <v>13.2</v>
      </c>
      <c r="L12" s="18">
        <f t="shared" si="0"/>
        <v>34.299999999999997</v>
      </c>
      <c r="M12" s="18">
        <f t="shared" si="1"/>
        <v>38.099999999999994</v>
      </c>
      <c r="N12" s="19">
        <f t="shared" si="2"/>
        <v>59.199999999999996</v>
      </c>
      <c r="O12" s="11" t="s">
        <v>178</v>
      </c>
      <c r="P12" s="11" t="s">
        <v>179</v>
      </c>
      <c r="Q12" s="13" t="s">
        <v>427</v>
      </c>
      <c r="R12" s="13" t="s">
        <v>182</v>
      </c>
      <c r="S12" s="13" t="s">
        <v>428</v>
      </c>
      <c r="T12" s="12">
        <v>6.5</v>
      </c>
      <c r="U12" s="12">
        <v>7.8</v>
      </c>
      <c r="V12" s="11" t="s">
        <v>169</v>
      </c>
      <c r="W12" s="12">
        <v>0.5</v>
      </c>
      <c r="X12" s="12" t="s">
        <v>214</v>
      </c>
      <c r="Y12" s="12">
        <v>0.6</v>
      </c>
      <c r="Z12" s="8">
        <v>-0.1</v>
      </c>
      <c r="AA12" s="8"/>
      <c r="AB12" s="11" t="s">
        <v>175</v>
      </c>
      <c r="AC12" s="11" t="s">
        <v>175</v>
      </c>
      <c r="AD12" s="11" t="s">
        <v>169</v>
      </c>
      <c r="AE12" s="8"/>
      <c r="AF12" s="8" t="s">
        <v>464</v>
      </c>
      <c r="AG12" s="21" t="s">
        <v>465</v>
      </c>
    </row>
    <row r="13" spans="1:33" s="5" customFormat="1">
      <c r="A13" s="6">
        <v>45424</v>
      </c>
      <c r="B13" s="17" t="s">
        <v>156</v>
      </c>
      <c r="C13" s="8" t="s">
        <v>180</v>
      </c>
      <c r="D13" s="9">
        <v>5.0081018518518518E-2</v>
      </c>
      <c r="E13" s="23" t="s">
        <v>430</v>
      </c>
      <c r="F13" s="10">
        <v>11.9</v>
      </c>
      <c r="G13" s="10">
        <v>10.7</v>
      </c>
      <c r="H13" s="10">
        <v>11.5</v>
      </c>
      <c r="I13" s="10">
        <v>12.9</v>
      </c>
      <c r="J13" s="10">
        <v>12.8</v>
      </c>
      <c r="K13" s="10">
        <v>12.9</v>
      </c>
      <c r="L13" s="18">
        <f t="shared" si="0"/>
        <v>34.1</v>
      </c>
      <c r="M13" s="18">
        <f t="shared" si="1"/>
        <v>38.6</v>
      </c>
      <c r="N13" s="19">
        <f t="shared" si="2"/>
        <v>59.8</v>
      </c>
      <c r="O13" s="11" t="s">
        <v>184</v>
      </c>
      <c r="P13" s="11" t="s">
        <v>179</v>
      </c>
      <c r="Q13" s="13" t="s">
        <v>207</v>
      </c>
      <c r="R13" s="13" t="s">
        <v>431</v>
      </c>
      <c r="S13" s="13" t="s">
        <v>421</v>
      </c>
      <c r="T13" s="12">
        <v>4.5</v>
      </c>
      <c r="U13" s="12">
        <v>5</v>
      </c>
      <c r="V13" s="11" t="s">
        <v>169</v>
      </c>
      <c r="W13" s="12">
        <v>0.1</v>
      </c>
      <c r="X13" s="12" t="s">
        <v>214</v>
      </c>
      <c r="Y13" s="12">
        <v>0.2</v>
      </c>
      <c r="Z13" s="8">
        <v>-0.1</v>
      </c>
      <c r="AA13" s="8"/>
      <c r="AB13" s="11" t="s">
        <v>176</v>
      </c>
      <c r="AC13" s="11" t="s">
        <v>175</v>
      </c>
      <c r="AD13" s="11" t="s">
        <v>168</v>
      </c>
      <c r="AE13" s="8"/>
      <c r="AF13" s="8" t="s">
        <v>470</v>
      </c>
      <c r="AG13" s="21" t="s">
        <v>471</v>
      </c>
    </row>
    <row r="14" spans="1:33" s="5" customFormat="1">
      <c r="A14" s="6">
        <v>45424</v>
      </c>
      <c r="B14" s="17" t="s">
        <v>153</v>
      </c>
      <c r="C14" s="8" t="s">
        <v>180</v>
      </c>
      <c r="D14" s="9">
        <v>4.9398148148148149E-2</v>
      </c>
      <c r="E14" s="23" t="s">
        <v>436</v>
      </c>
      <c r="F14" s="10">
        <v>12</v>
      </c>
      <c r="G14" s="10">
        <v>10.8</v>
      </c>
      <c r="H14" s="10">
        <v>11.6</v>
      </c>
      <c r="I14" s="10">
        <v>12.4</v>
      </c>
      <c r="J14" s="10">
        <v>12.4</v>
      </c>
      <c r="K14" s="10">
        <v>12.6</v>
      </c>
      <c r="L14" s="18">
        <f t="shared" si="0"/>
        <v>34.4</v>
      </c>
      <c r="M14" s="18">
        <f t="shared" si="1"/>
        <v>37.4</v>
      </c>
      <c r="N14" s="19">
        <f t="shared" si="2"/>
        <v>59.199999999999996</v>
      </c>
      <c r="O14" s="11" t="s">
        <v>178</v>
      </c>
      <c r="P14" s="11" t="s">
        <v>187</v>
      </c>
      <c r="Q14" s="13" t="s">
        <v>181</v>
      </c>
      <c r="R14" s="13" t="s">
        <v>218</v>
      </c>
      <c r="S14" s="13" t="s">
        <v>196</v>
      </c>
      <c r="T14" s="12">
        <v>4.5</v>
      </c>
      <c r="U14" s="12">
        <v>5</v>
      </c>
      <c r="V14" s="11" t="s">
        <v>169</v>
      </c>
      <c r="W14" s="12">
        <v>-0.1</v>
      </c>
      <c r="X14" s="12" t="s">
        <v>214</v>
      </c>
      <c r="Y14" s="12" t="s">
        <v>213</v>
      </c>
      <c r="Z14" s="8">
        <v>-0.1</v>
      </c>
      <c r="AA14" s="8"/>
      <c r="AB14" s="11" t="s">
        <v>176</v>
      </c>
      <c r="AC14" s="11" t="s">
        <v>175</v>
      </c>
      <c r="AD14" s="11" t="s">
        <v>168</v>
      </c>
      <c r="AE14" s="8"/>
      <c r="AF14" s="8" t="s">
        <v>476</v>
      </c>
      <c r="AG14" s="21" t="s">
        <v>477</v>
      </c>
    </row>
    <row r="15" spans="1:33" s="5" customFormat="1">
      <c r="A15" s="6">
        <v>45430</v>
      </c>
      <c r="B15" s="17" t="s">
        <v>156</v>
      </c>
      <c r="C15" s="8" t="s">
        <v>180</v>
      </c>
      <c r="D15" s="9">
        <v>4.9351851851851855E-2</v>
      </c>
      <c r="E15" s="8" t="s">
        <v>526</v>
      </c>
      <c r="F15" s="10">
        <v>12.1</v>
      </c>
      <c r="G15" s="10">
        <v>11.2</v>
      </c>
      <c r="H15" s="10">
        <v>11.4</v>
      </c>
      <c r="I15" s="10">
        <v>11.9</v>
      </c>
      <c r="J15" s="10">
        <v>11.9</v>
      </c>
      <c r="K15" s="10">
        <v>12.9</v>
      </c>
      <c r="L15" s="18">
        <f t="shared" si="0"/>
        <v>34.699999999999996</v>
      </c>
      <c r="M15" s="18">
        <f t="shared" si="1"/>
        <v>36.700000000000003</v>
      </c>
      <c r="N15" s="19">
        <f t="shared" si="2"/>
        <v>58.499999999999993</v>
      </c>
      <c r="O15" s="11" t="s">
        <v>178</v>
      </c>
      <c r="P15" s="11" t="s">
        <v>187</v>
      </c>
      <c r="Q15" s="13" t="s">
        <v>438</v>
      </c>
      <c r="R15" s="13" t="s">
        <v>488</v>
      </c>
      <c r="S15" s="13" t="s">
        <v>352</v>
      </c>
      <c r="T15" s="12">
        <v>6.8</v>
      </c>
      <c r="U15" s="12">
        <v>6</v>
      </c>
      <c r="V15" s="11" t="s">
        <v>167</v>
      </c>
      <c r="W15" s="12">
        <v>-1.2</v>
      </c>
      <c r="X15" s="12" t="s">
        <v>214</v>
      </c>
      <c r="Y15" s="12">
        <v>-0.6</v>
      </c>
      <c r="Z15" s="8">
        <v>-0.6</v>
      </c>
      <c r="AA15" s="8"/>
      <c r="AB15" s="11" t="s">
        <v>177</v>
      </c>
      <c r="AC15" s="11" t="s">
        <v>175</v>
      </c>
      <c r="AD15" s="11" t="s">
        <v>168</v>
      </c>
      <c r="AE15" s="8"/>
      <c r="AF15" s="8" t="s">
        <v>525</v>
      </c>
      <c r="AG15" s="21" t="s">
        <v>527</v>
      </c>
    </row>
    <row r="16" spans="1:33" s="5" customFormat="1">
      <c r="A16" s="6">
        <v>45430</v>
      </c>
      <c r="B16" s="17" t="s">
        <v>153</v>
      </c>
      <c r="C16" s="8" t="s">
        <v>180</v>
      </c>
      <c r="D16" s="9">
        <v>4.9328703703703701E-2</v>
      </c>
      <c r="E16" s="23" t="s">
        <v>500</v>
      </c>
      <c r="F16" s="10">
        <v>11.9</v>
      </c>
      <c r="G16" s="10">
        <v>10.5</v>
      </c>
      <c r="H16" s="10">
        <v>11.1</v>
      </c>
      <c r="I16" s="10">
        <v>12.2</v>
      </c>
      <c r="J16" s="10">
        <v>12.2</v>
      </c>
      <c r="K16" s="10">
        <v>13.3</v>
      </c>
      <c r="L16" s="18">
        <f t="shared" si="0"/>
        <v>33.5</v>
      </c>
      <c r="M16" s="18">
        <f t="shared" si="1"/>
        <v>37.700000000000003</v>
      </c>
      <c r="N16" s="19">
        <f t="shared" si="2"/>
        <v>57.900000000000006</v>
      </c>
      <c r="O16" s="11" t="s">
        <v>184</v>
      </c>
      <c r="P16" s="11" t="s">
        <v>179</v>
      </c>
      <c r="Q16" s="13" t="s">
        <v>227</v>
      </c>
      <c r="R16" s="13" t="s">
        <v>207</v>
      </c>
      <c r="S16" s="13" t="s">
        <v>423</v>
      </c>
      <c r="T16" s="12">
        <v>6.8</v>
      </c>
      <c r="U16" s="12">
        <v>6</v>
      </c>
      <c r="V16" s="11" t="s">
        <v>167</v>
      </c>
      <c r="W16" s="12">
        <v>-0.7</v>
      </c>
      <c r="X16" s="12" t="s">
        <v>214</v>
      </c>
      <c r="Y16" s="12">
        <v>-0.1</v>
      </c>
      <c r="Z16" s="8">
        <v>-0.6</v>
      </c>
      <c r="AA16" s="8"/>
      <c r="AB16" s="11" t="s">
        <v>176</v>
      </c>
      <c r="AC16" s="11" t="s">
        <v>175</v>
      </c>
      <c r="AD16" s="11" t="s">
        <v>168</v>
      </c>
      <c r="AE16" s="8"/>
      <c r="AF16" s="8" t="s">
        <v>543</v>
      </c>
      <c r="AG16" s="21" t="s">
        <v>544</v>
      </c>
    </row>
    <row r="17" spans="1:33" s="5" customFormat="1">
      <c r="A17" s="6">
        <v>45431</v>
      </c>
      <c r="B17" s="16" t="s">
        <v>156</v>
      </c>
      <c r="C17" s="8" t="s">
        <v>180</v>
      </c>
      <c r="D17" s="9">
        <v>5.0081018518518518E-2</v>
      </c>
      <c r="E17" s="23" t="s">
        <v>501</v>
      </c>
      <c r="F17" s="10">
        <v>11.9</v>
      </c>
      <c r="G17" s="10">
        <v>10.7</v>
      </c>
      <c r="H17" s="10">
        <v>11.9</v>
      </c>
      <c r="I17" s="10">
        <v>12.7</v>
      </c>
      <c r="J17" s="10">
        <v>12.3</v>
      </c>
      <c r="K17" s="10">
        <v>13.2</v>
      </c>
      <c r="L17" s="18">
        <f t="shared" si="0"/>
        <v>34.5</v>
      </c>
      <c r="M17" s="18">
        <f t="shared" si="1"/>
        <v>38.200000000000003</v>
      </c>
      <c r="N17" s="19">
        <f t="shared" si="2"/>
        <v>59.5</v>
      </c>
      <c r="O17" s="11" t="s">
        <v>178</v>
      </c>
      <c r="P17" s="11" t="s">
        <v>179</v>
      </c>
      <c r="Q17" s="13" t="s">
        <v>502</v>
      </c>
      <c r="R17" s="13" t="s">
        <v>198</v>
      </c>
      <c r="S17" s="13" t="s">
        <v>409</v>
      </c>
      <c r="T17" s="12">
        <v>4.5</v>
      </c>
      <c r="U17" s="12">
        <v>6.4</v>
      </c>
      <c r="V17" s="11" t="s">
        <v>167</v>
      </c>
      <c r="W17" s="12">
        <v>0.1</v>
      </c>
      <c r="X17" s="12" t="s">
        <v>214</v>
      </c>
      <c r="Y17" s="12">
        <v>0.6</v>
      </c>
      <c r="Z17" s="8">
        <v>-0.5</v>
      </c>
      <c r="AA17" s="8"/>
      <c r="AB17" s="11" t="s">
        <v>175</v>
      </c>
      <c r="AC17" s="11" t="s">
        <v>176</v>
      </c>
      <c r="AD17" s="11" t="s">
        <v>169</v>
      </c>
      <c r="AE17" s="8"/>
      <c r="AF17" s="8" t="s">
        <v>545</v>
      </c>
      <c r="AG17" s="21" t="s">
        <v>546</v>
      </c>
    </row>
    <row r="18" spans="1:33" s="5" customFormat="1">
      <c r="A18" s="6">
        <v>45431</v>
      </c>
      <c r="B18" s="17" t="s">
        <v>153</v>
      </c>
      <c r="C18" s="8" t="s">
        <v>180</v>
      </c>
      <c r="D18" s="9">
        <v>4.9328703703703701E-2</v>
      </c>
      <c r="E18" s="23" t="s">
        <v>512</v>
      </c>
      <c r="F18" s="10">
        <v>11.9</v>
      </c>
      <c r="G18" s="10">
        <v>11.1</v>
      </c>
      <c r="H18" s="10">
        <v>11.6</v>
      </c>
      <c r="I18" s="10">
        <v>12</v>
      </c>
      <c r="J18" s="10">
        <v>11.9</v>
      </c>
      <c r="K18" s="10">
        <v>12.7</v>
      </c>
      <c r="L18" s="18">
        <f t="shared" si="0"/>
        <v>34.6</v>
      </c>
      <c r="M18" s="18">
        <f t="shared" si="1"/>
        <v>36.599999999999994</v>
      </c>
      <c r="N18" s="19">
        <f t="shared" si="2"/>
        <v>58.5</v>
      </c>
      <c r="O18" s="11" t="s">
        <v>178</v>
      </c>
      <c r="P18" s="11" t="s">
        <v>187</v>
      </c>
      <c r="Q18" s="13" t="s">
        <v>513</v>
      </c>
      <c r="R18" s="13" t="s">
        <v>438</v>
      </c>
      <c r="S18" s="13" t="s">
        <v>352</v>
      </c>
      <c r="T18" s="12">
        <v>4.5</v>
      </c>
      <c r="U18" s="12">
        <v>6.4</v>
      </c>
      <c r="V18" s="11" t="s">
        <v>167</v>
      </c>
      <c r="W18" s="12">
        <v>-0.7</v>
      </c>
      <c r="X18" s="12" t="s">
        <v>214</v>
      </c>
      <c r="Y18" s="12">
        <v>-0.2</v>
      </c>
      <c r="Z18" s="8">
        <v>-0.5</v>
      </c>
      <c r="AA18" s="8"/>
      <c r="AB18" s="11" t="s">
        <v>176</v>
      </c>
      <c r="AC18" s="11" t="s">
        <v>175</v>
      </c>
      <c r="AD18" s="11" t="s">
        <v>168</v>
      </c>
      <c r="AE18" s="8"/>
      <c r="AF18" s="8" t="s">
        <v>555</v>
      </c>
      <c r="AG18" s="21" t="s">
        <v>556</v>
      </c>
    </row>
    <row r="19" spans="1:33" s="5" customFormat="1">
      <c r="A19" s="6">
        <v>45431</v>
      </c>
      <c r="B19" s="17" t="s">
        <v>155</v>
      </c>
      <c r="C19" s="8" t="s">
        <v>180</v>
      </c>
      <c r="D19" s="9">
        <v>4.9317129629629627E-2</v>
      </c>
      <c r="E19" s="23" t="s">
        <v>518</v>
      </c>
      <c r="F19" s="10">
        <v>11.7</v>
      </c>
      <c r="G19" s="10">
        <v>10.8</v>
      </c>
      <c r="H19" s="10">
        <v>11.1</v>
      </c>
      <c r="I19" s="10">
        <v>12.1</v>
      </c>
      <c r="J19" s="10">
        <v>12</v>
      </c>
      <c r="K19" s="10">
        <v>13.4</v>
      </c>
      <c r="L19" s="18">
        <f t="shared" si="0"/>
        <v>33.6</v>
      </c>
      <c r="M19" s="18">
        <f t="shared" si="1"/>
        <v>37.5</v>
      </c>
      <c r="N19" s="19">
        <f t="shared" si="2"/>
        <v>57.7</v>
      </c>
      <c r="O19" s="11" t="s">
        <v>184</v>
      </c>
      <c r="P19" s="11" t="s">
        <v>179</v>
      </c>
      <c r="Q19" s="13" t="s">
        <v>519</v>
      </c>
      <c r="R19" s="13" t="s">
        <v>266</v>
      </c>
      <c r="S19" s="13" t="s">
        <v>520</v>
      </c>
      <c r="T19" s="12">
        <v>4.5</v>
      </c>
      <c r="U19" s="12">
        <v>6.4</v>
      </c>
      <c r="V19" s="11" t="s">
        <v>167</v>
      </c>
      <c r="W19" s="12">
        <v>-0.2</v>
      </c>
      <c r="X19" s="12" t="s">
        <v>214</v>
      </c>
      <c r="Y19" s="12">
        <v>0.3</v>
      </c>
      <c r="Z19" s="8">
        <v>-0.5</v>
      </c>
      <c r="AA19" s="8"/>
      <c r="AB19" s="11" t="s">
        <v>175</v>
      </c>
      <c r="AC19" s="11" t="s">
        <v>176</v>
      </c>
      <c r="AD19" s="11" t="s">
        <v>168</v>
      </c>
      <c r="AE19" s="8"/>
      <c r="AF19" s="8" t="s">
        <v>561</v>
      </c>
      <c r="AG19" s="21" t="s">
        <v>562</v>
      </c>
    </row>
    <row r="20" spans="1:33" s="5" customFormat="1">
      <c r="A20" s="6">
        <v>45500</v>
      </c>
      <c r="B20" s="17" t="s">
        <v>568</v>
      </c>
      <c r="C20" s="8" t="s">
        <v>180</v>
      </c>
      <c r="D20" s="9">
        <v>5.0081018518518518E-2</v>
      </c>
      <c r="E20" s="23" t="s">
        <v>577</v>
      </c>
      <c r="F20" s="10">
        <v>12.2</v>
      </c>
      <c r="G20" s="10">
        <v>10.8</v>
      </c>
      <c r="H20" s="10">
        <v>12</v>
      </c>
      <c r="I20" s="10">
        <v>12.7</v>
      </c>
      <c r="J20" s="10">
        <v>12.4</v>
      </c>
      <c r="K20" s="10">
        <v>12.6</v>
      </c>
      <c r="L20" s="18">
        <f t="shared" si="0"/>
        <v>35</v>
      </c>
      <c r="M20" s="18">
        <f t="shared" si="1"/>
        <v>37.700000000000003</v>
      </c>
      <c r="N20" s="19">
        <f t="shared" si="2"/>
        <v>60.1</v>
      </c>
      <c r="O20" s="11" t="s">
        <v>178</v>
      </c>
      <c r="P20" s="11" t="s">
        <v>187</v>
      </c>
      <c r="Q20" s="13" t="s">
        <v>578</v>
      </c>
      <c r="R20" s="13" t="s">
        <v>579</v>
      </c>
      <c r="S20" s="13" t="s">
        <v>182</v>
      </c>
      <c r="T20" s="12">
        <v>5.6</v>
      </c>
      <c r="U20" s="12">
        <v>4.2</v>
      </c>
      <c r="V20" s="11" t="s">
        <v>167</v>
      </c>
      <c r="W20" s="12">
        <v>-0.4</v>
      </c>
      <c r="X20" s="12" t="s">
        <v>214</v>
      </c>
      <c r="Y20" s="12">
        <v>0.4</v>
      </c>
      <c r="Z20" s="8">
        <v>-0.8</v>
      </c>
      <c r="AA20" s="8"/>
      <c r="AB20" s="11" t="s">
        <v>175</v>
      </c>
      <c r="AC20" s="11" t="s">
        <v>176</v>
      </c>
      <c r="AD20" s="11" t="s">
        <v>169</v>
      </c>
      <c r="AE20" s="8"/>
      <c r="AF20" s="8" t="s">
        <v>621</v>
      </c>
      <c r="AG20" s="21" t="s">
        <v>622</v>
      </c>
    </row>
    <row r="21" spans="1:33" s="5" customFormat="1">
      <c r="A21" s="6">
        <v>45500</v>
      </c>
      <c r="B21" s="17" t="s">
        <v>155</v>
      </c>
      <c r="C21" s="8" t="s">
        <v>180</v>
      </c>
      <c r="D21" s="9">
        <v>4.8715277777777781E-2</v>
      </c>
      <c r="E21" s="23" t="s">
        <v>592</v>
      </c>
      <c r="F21" s="10">
        <v>11.9</v>
      </c>
      <c r="G21" s="10">
        <v>10.9</v>
      </c>
      <c r="H21" s="10">
        <v>11.4</v>
      </c>
      <c r="I21" s="10">
        <v>12.2</v>
      </c>
      <c r="J21" s="10">
        <v>11.7</v>
      </c>
      <c r="K21" s="10">
        <v>12.8</v>
      </c>
      <c r="L21" s="18">
        <f t="shared" si="0"/>
        <v>34.200000000000003</v>
      </c>
      <c r="M21" s="18">
        <f t="shared" si="1"/>
        <v>36.700000000000003</v>
      </c>
      <c r="N21" s="19">
        <f t="shared" si="2"/>
        <v>58.100000000000009</v>
      </c>
      <c r="O21" s="11" t="s">
        <v>178</v>
      </c>
      <c r="P21" s="11" t="s">
        <v>187</v>
      </c>
      <c r="Q21" s="13" t="s">
        <v>227</v>
      </c>
      <c r="R21" s="13" t="s">
        <v>335</v>
      </c>
      <c r="S21" s="13" t="s">
        <v>593</v>
      </c>
      <c r="T21" s="12">
        <v>5.6</v>
      </c>
      <c r="U21" s="12">
        <v>4.2</v>
      </c>
      <c r="V21" s="11" t="s">
        <v>167</v>
      </c>
      <c r="W21" s="12">
        <v>-0.4</v>
      </c>
      <c r="X21" s="12" t="s">
        <v>214</v>
      </c>
      <c r="Y21" s="12">
        <v>0.4</v>
      </c>
      <c r="Z21" s="8">
        <v>-0.8</v>
      </c>
      <c r="AA21" s="8"/>
      <c r="AB21" s="11" t="s">
        <v>175</v>
      </c>
      <c r="AC21" s="11" t="s">
        <v>175</v>
      </c>
      <c r="AD21" s="11" t="s">
        <v>169</v>
      </c>
      <c r="AE21" s="8"/>
      <c r="AF21" s="8" t="s">
        <v>633</v>
      </c>
      <c r="AG21" s="21" t="s">
        <v>634</v>
      </c>
    </row>
    <row r="22" spans="1:33" s="5" customFormat="1">
      <c r="A22" s="6">
        <v>45501</v>
      </c>
      <c r="B22" s="17" t="s">
        <v>567</v>
      </c>
      <c r="C22" s="8" t="s">
        <v>180</v>
      </c>
      <c r="D22" s="9">
        <v>5.002314814814815E-2</v>
      </c>
      <c r="E22" s="23" t="s">
        <v>596</v>
      </c>
      <c r="F22" s="10">
        <v>12</v>
      </c>
      <c r="G22" s="10">
        <v>11.4</v>
      </c>
      <c r="H22" s="10">
        <v>11.9</v>
      </c>
      <c r="I22" s="10">
        <v>12.3</v>
      </c>
      <c r="J22" s="10">
        <v>12</v>
      </c>
      <c r="K22" s="10">
        <v>12.6</v>
      </c>
      <c r="L22" s="18">
        <f t="shared" si="0"/>
        <v>35.299999999999997</v>
      </c>
      <c r="M22" s="18">
        <f t="shared" si="1"/>
        <v>36.9</v>
      </c>
      <c r="N22" s="19">
        <f t="shared" si="2"/>
        <v>59.599999999999994</v>
      </c>
      <c r="O22" s="11" t="s">
        <v>178</v>
      </c>
      <c r="P22" s="11" t="s">
        <v>187</v>
      </c>
      <c r="Q22" s="13" t="s">
        <v>423</v>
      </c>
      <c r="R22" s="13" t="s">
        <v>597</v>
      </c>
      <c r="S22" s="13" t="s">
        <v>212</v>
      </c>
      <c r="T22" s="12">
        <v>5.9</v>
      </c>
      <c r="U22" s="12">
        <v>7</v>
      </c>
      <c r="V22" s="11" t="s">
        <v>167</v>
      </c>
      <c r="W22" s="12">
        <v>-0.7</v>
      </c>
      <c r="X22" s="12" t="s">
        <v>214</v>
      </c>
      <c r="Y22" s="12">
        <v>0.1</v>
      </c>
      <c r="Z22" s="8">
        <v>-0.8</v>
      </c>
      <c r="AA22" s="8"/>
      <c r="AB22" s="11" t="s">
        <v>176</v>
      </c>
      <c r="AC22" s="11" t="s">
        <v>175</v>
      </c>
      <c r="AD22" s="11" t="s">
        <v>168</v>
      </c>
      <c r="AE22" s="8"/>
      <c r="AF22" s="8" t="s">
        <v>637</v>
      </c>
      <c r="AG22" s="21" t="s">
        <v>638</v>
      </c>
    </row>
    <row r="23" spans="1:33" s="5" customFormat="1">
      <c r="A23" s="6">
        <v>45501</v>
      </c>
      <c r="B23" s="17" t="s">
        <v>156</v>
      </c>
      <c r="C23" s="8" t="s">
        <v>180</v>
      </c>
      <c r="D23" s="9">
        <v>0.05</v>
      </c>
      <c r="E23" s="23" t="s">
        <v>600</v>
      </c>
      <c r="F23" s="10">
        <v>12.2</v>
      </c>
      <c r="G23" s="10">
        <v>10.6</v>
      </c>
      <c r="H23" s="10">
        <v>11.5</v>
      </c>
      <c r="I23" s="10">
        <v>12.5</v>
      </c>
      <c r="J23" s="10">
        <v>12.1</v>
      </c>
      <c r="K23" s="10">
        <v>13.1</v>
      </c>
      <c r="L23" s="18">
        <f t="shared" si="0"/>
        <v>34.299999999999997</v>
      </c>
      <c r="M23" s="18">
        <f t="shared" si="1"/>
        <v>37.700000000000003</v>
      </c>
      <c r="N23" s="19">
        <f t="shared" si="2"/>
        <v>58.9</v>
      </c>
      <c r="O23" s="11" t="s">
        <v>184</v>
      </c>
      <c r="P23" s="11" t="s">
        <v>187</v>
      </c>
      <c r="Q23" s="13" t="s">
        <v>322</v>
      </c>
      <c r="R23" s="13" t="s">
        <v>225</v>
      </c>
      <c r="S23" s="13" t="s">
        <v>204</v>
      </c>
      <c r="T23" s="12">
        <v>5.9</v>
      </c>
      <c r="U23" s="12">
        <v>7</v>
      </c>
      <c r="V23" s="11" t="s">
        <v>167</v>
      </c>
      <c r="W23" s="12">
        <v>-0.4</v>
      </c>
      <c r="X23" s="12" t="s">
        <v>214</v>
      </c>
      <c r="Y23" s="12">
        <v>0.4</v>
      </c>
      <c r="Z23" s="8">
        <v>-0.8</v>
      </c>
      <c r="AA23" s="8"/>
      <c r="AB23" s="11" t="s">
        <v>175</v>
      </c>
      <c r="AC23" s="11" t="s">
        <v>175</v>
      </c>
      <c r="AD23" s="11" t="s">
        <v>168</v>
      </c>
      <c r="AE23" s="8"/>
      <c r="AF23" s="8" t="s">
        <v>643</v>
      </c>
      <c r="AG23" s="21" t="s">
        <v>644</v>
      </c>
    </row>
    <row r="24" spans="1:33" s="5" customFormat="1">
      <c r="A24" s="6">
        <v>45501</v>
      </c>
      <c r="B24" s="17" t="s">
        <v>153</v>
      </c>
      <c r="C24" s="8" t="s">
        <v>614</v>
      </c>
      <c r="D24" s="9">
        <v>4.9351851851851855E-2</v>
      </c>
      <c r="E24" s="23" t="s">
        <v>603</v>
      </c>
      <c r="F24" s="10">
        <v>11.9</v>
      </c>
      <c r="G24" s="10">
        <v>10.4</v>
      </c>
      <c r="H24" s="10">
        <v>11.1</v>
      </c>
      <c r="I24" s="10">
        <v>12.4</v>
      </c>
      <c r="J24" s="10">
        <v>12.3</v>
      </c>
      <c r="K24" s="10">
        <v>13.3</v>
      </c>
      <c r="L24" s="18">
        <f t="shared" si="0"/>
        <v>33.4</v>
      </c>
      <c r="M24" s="18">
        <f t="shared" si="1"/>
        <v>38</v>
      </c>
      <c r="N24" s="19">
        <f t="shared" si="2"/>
        <v>58.099999999999994</v>
      </c>
      <c r="O24" s="11" t="s">
        <v>184</v>
      </c>
      <c r="P24" s="11" t="s">
        <v>179</v>
      </c>
      <c r="Q24" s="13" t="s">
        <v>604</v>
      </c>
      <c r="R24" s="13" t="s">
        <v>224</v>
      </c>
      <c r="S24" s="13" t="s">
        <v>196</v>
      </c>
      <c r="T24" s="12">
        <v>5.9</v>
      </c>
      <c r="U24" s="12">
        <v>7</v>
      </c>
      <c r="V24" s="11" t="s">
        <v>167</v>
      </c>
      <c r="W24" s="12">
        <v>-0.5</v>
      </c>
      <c r="X24" s="12" t="s">
        <v>214</v>
      </c>
      <c r="Y24" s="12">
        <v>0.5</v>
      </c>
      <c r="Z24" s="8">
        <v>-1</v>
      </c>
      <c r="AA24" s="8"/>
      <c r="AB24" s="11" t="s">
        <v>175</v>
      </c>
      <c r="AC24" s="11" t="s">
        <v>176</v>
      </c>
      <c r="AD24" s="11" t="s">
        <v>169</v>
      </c>
      <c r="AE24" s="8"/>
      <c r="AF24" s="8" t="s">
        <v>647</v>
      </c>
      <c r="AG24" s="21" t="s">
        <v>648</v>
      </c>
    </row>
    <row r="25" spans="1:33" s="5" customFormat="1">
      <c r="A25" s="6">
        <v>45507</v>
      </c>
      <c r="B25" s="17" t="s">
        <v>153</v>
      </c>
      <c r="C25" s="8" t="s">
        <v>180</v>
      </c>
      <c r="D25" s="9">
        <v>5.0081018518518518E-2</v>
      </c>
      <c r="E25" s="23" t="s">
        <v>689</v>
      </c>
      <c r="F25" s="10">
        <v>11.9</v>
      </c>
      <c r="G25" s="10">
        <v>11</v>
      </c>
      <c r="H25" s="10">
        <v>11.7</v>
      </c>
      <c r="I25" s="10">
        <v>12.8</v>
      </c>
      <c r="J25" s="10">
        <v>12.3</v>
      </c>
      <c r="K25" s="10">
        <v>13</v>
      </c>
      <c r="L25" s="18">
        <f t="shared" si="0"/>
        <v>34.599999999999994</v>
      </c>
      <c r="M25" s="18">
        <f t="shared" si="1"/>
        <v>38.1</v>
      </c>
      <c r="N25" s="19">
        <f t="shared" si="2"/>
        <v>59.699999999999989</v>
      </c>
      <c r="O25" s="11" t="s">
        <v>178</v>
      </c>
      <c r="P25" s="11" t="s">
        <v>179</v>
      </c>
      <c r="Q25" s="13" t="s">
        <v>502</v>
      </c>
      <c r="R25" s="13" t="s">
        <v>193</v>
      </c>
      <c r="S25" s="13" t="s">
        <v>690</v>
      </c>
      <c r="T25" s="12">
        <v>3</v>
      </c>
      <c r="U25" s="12">
        <v>2.2999999999999998</v>
      </c>
      <c r="V25" s="11" t="s">
        <v>169</v>
      </c>
      <c r="W25" s="12">
        <v>0.8</v>
      </c>
      <c r="X25" s="12" t="s">
        <v>214</v>
      </c>
      <c r="Y25" s="12">
        <v>1.3</v>
      </c>
      <c r="Z25" s="8">
        <v>-0.5</v>
      </c>
      <c r="AA25" s="8"/>
      <c r="AB25" s="11" t="s">
        <v>199</v>
      </c>
      <c r="AC25" s="11" t="s">
        <v>175</v>
      </c>
      <c r="AD25" s="11" t="s">
        <v>168</v>
      </c>
      <c r="AE25" s="8"/>
      <c r="AF25" s="8" t="s">
        <v>687</v>
      </c>
      <c r="AG25" s="21" t="s">
        <v>688</v>
      </c>
    </row>
    <row r="26" spans="1:33" s="5" customFormat="1">
      <c r="A26" s="6">
        <v>45508</v>
      </c>
      <c r="B26" s="17" t="s">
        <v>156</v>
      </c>
      <c r="C26" s="8" t="s">
        <v>180</v>
      </c>
      <c r="D26" s="9">
        <v>4.9409722222222223E-2</v>
      </c>
      <c r="E26" s="23" t="s">
        <v>729</v>
      </c>
      <c r="F26" s="10">
        <v>12.1</v>
      </c>
      <c r="G26" s="10">
        <v>10.8</v>
      </c>
      <c r="H26" s="10">
        <v>11.4</v>
      </c>
      <c r="I26" s="10">
        <v>12.7</v>
      </c>
      <c r="J26" s="10">
        <v>12.3</v>
      </c>
      <c r="K26" s="10">
        <v>12.6</v>
      </c>
      <c r="L26" s="18">
        <f t="shared" si="0"/>
        <v>34.299999999999997</v>
      </c>
      <c r="M26" s="18">
        <f t="shared" si="1"/>
        <v>37.6</v>
      </c>
      <c r="N26" s="19">
        <f t="shared" si="2"/>
        <v>59.3</v>
      </c>
      <c r="O26" s="11" t="s">
        <v>184</v>
      </c>
      <c r="P26" s="11" t="s">
        <v>187</v>
      </c>
      <c r="Q26" s="13" t="s">
        <v>591</v>
      </c>
      <c r="R26" s="13" t="s">
        <v>693</v>
      </c>
      <c r="S26" s="13" t="s">
        <v>204</v>
      </c>
      <c r="T26" s="12">
        <v>2.2999999999999998</v>
      </c>
      <c r="U26" s="12">
        <v>2.8</v>
      </c>
      <c r="V26" s="11" t="s">
        <v>169</v>
      </c>
      <c r="W26" s="12">
        <v>-0.5</v>
      </c>
      <c r="X26" s="12" t="s">
        <v>214</v>
      </c>
      <c r="Y26" s="12">
        <v>-0.1</v>
      </c>
      <c r="Z26" s="8">
        <v>-0.4</v>
      </c>
      <c r="AA26" s="8"/>
      <c r="AB26" s="11" t="s">
        <v>176</v>
      </c>
      <c r="AC26" s="11" t="s">
        <v>176</v>
      </c>
      <c r="AD26" s="11" t="s">
        <v>168</v>
      </c>
      <c r="AE26" s="8"/>
      <c r="AF26" s="8" t="s">
        <v>737</v>
      </c>
      <c r="AG26" s="21" t="s">
        <v>738</v>
      </c>
    </row>
    <row r="27" spans="1:33" s="5" customFormat="1">
      <c r="A27" s="6">
        <v>45514</v>
      </c>
      <c r="B27" s="16" t="s">
        <v>156</v>
      </c>
      <c r="C27" s="8" t="s">
        <v>180</v>
      </c>
      <c r="D27" s="9">
        <v>5.002314814814815E-2</v>
      </c>
      <c r="E27" s="23" t="s">
        <v>751</v>
      </c>
      <c r="F27" s="10">
        <v>12.2</v>
      </c>
      <c r="G27" s="10">
        <v>11.3</v>
      </c>
      <c r="H27" s="10">
        <v>11.9</v>
      </c>
      <c r="I27" s="10">
        <v>12.4</v>
      </c>
      <c r="J27" s="10">
        <v>12</v>
      </c>
      <c r="K27" s="10">
        <v>12.4</v>
      </c>
      <c r="L27" s="18">
        <f t="shared" si="0"/>
        <v>35.4</v>
      </c>
      <c r="M27" s="18">
        <f t="shared" si="1"/>
        <v>36.799999999999997</v>
      </c>
      <c r="N27" s="19">
        <f t="shared" si="2"/>
        <v>59.8</v>
      </c>
      <c r="O27" s="11" t="s">
        <v>178</v>
      </c>
      <c r="P27" s="11" t="s">
        <v>187</v>
      </c>
      <c r="Q27" s="13" t="s">
        <v>204</v>
      </c>
      <c r="R27" s="13" t="s">
        <v>752</v>
      </c>
      <c r="S27" s="13" t="s">
        <v>425</v>
      </c>
      <c r="T27" s="12">
        <v>1.4</v>
      </c>
      <c r="U27" s="12">
        <v>1.6</v>
      </c>
      <c r="V27" s="11" t="s">
        <v>169</v>
      </c>
      <c r="W27" s="12">
        <v>-0.2</v>
      </c>
      <c r="X27" s="12" t="s">
        <v>214</v>
      </c>
      <c r="Y27" s="12">
        <v>0.1</v>
      </c>
      <c r="Z27" s="8">
        <v>-0.3</v>
      </c>
      <c r="AA27" s="8"/>
      <c r="AB27" s="11" t="s">
        <v>176</v>
      </c>
      <c r="AC27" s="11" t="s">
        <v>176</v>
      </c>
      <c r="AD27" s="11" t="s">
        <v>168</v>
      </c>
      <c r="AE27" s="8"/>
      <c r="AF27" s="8" t="s">
        <v>785</v>
      </c>
      <c r="AG27" s="21" t="s">
        <v>786</v>
      </c>
    </row>
    <row r="28" spans="1:33" s="5" customFormat="1">
      <c r="A28" s="6">
        <v>45514</v>
      </c>
      <c r="B28" s="17" t="s">
        <v>747</v>
      </c>
      <c r="C28" s="8" t="s">
        <v>180</v>
      </c>
      <c r="D28" s="9">
        <v>4.9328703703703701E-2</v>
      </c>
      <c r="E28" s="23" t="s">
        <v>761</v>
      </c>
      <c r="F28" s="10">
        <v>11.7</v>
      </c>
      <c r="G28" s="10">
        <v>10.8</v>
      </c>
      <c r="H28" s="10">
        <v>11.5</v>
      </c>
      <c r="I28" s="10">
        <v>12.6</v>
      </c>
      <c r="J28" s="10">
        <v>12</v>
      </c>
      <c r="K28" s="10">
        <v>12.6</v>
      </c>
      <c r="L28" s="18">
        <f t="shared" si="0"/>
        <v>34</v>
      </c>
      <c r="M28" s="18">
        <f t="shared" si="1"/>
        <v>37.200000000000003</v>
      </c>
      <c r="N28" s="19">
        <f t="shared" si="2"/>
        <v>58.6</v>
      </c>
      <c r="O28" s="11" t="s">
        <v>184</v>
      </c>
      <c r="P28" s="11" t="s">
        <v>187</v>
      </c>
      <c r="Q28" s="13" t="s">
        <v>593</v>
      </c>
      <c r="R28" s="13" t="s">
        <v>233</v>
      </c>
      <c r="S28" s="13" t="s">
        <v>222</v>
      </c>
      <c r="T28" s="12">
        <v>1.4</v>
      </c>
      <c r="U28" s="12">
        <v>1.6</v>
      </c>
      <c r="V28" s="11" t="s">
        <v>169</v>
      </c>
      <c r="W28" s="12">
        <v>-0.1</v>
      </c>
      <c r="X28" s="12" t="s">
        <v>214</v>
      </c>
      <c r="Y28" s="12">
        <v>0.2</v>
      </c>
      <c r="Z28" s="8">
        <v>-0.3</v>
      </c>
      <c r="AA28" s="8"/>
      <c r="AB28" s="11" t="s">
        <v>176</v>
      </c>
      <c r="AC28" s="11" t="s">
        <v>176</v>
      </c>
      <c r="AD28" s="11" t="s">
        <v>169</v>
      </c>
      <c r="AE28" s="8"/>
      <c r="AF28" s="8" t="s">
        <v>799</v>
      </c>
      <c r="AG28" s="21" t="s">
        <v>800</v>
      </c>
    </row>
    <row r="29" spans="1:33" s="5" customFormat="1">
      <c r="A29" s="6">
        <v>45515</v>
      </c>
      <c r="B29" s="17" t="s">
        <v>156</v>
      </c>
      <c r="C29" s="8" t="s">
        <v>180</v>
      </c>
      <c r="D29" s="9">
        <v>5.002314814814815E-2</v>
      </c>
      <c r="E29" s="23" t="s">
        <v>771</v>
      </c>
      <c r="F29" s="10">
        <v>11.9</v>
      </c>
      <c r="G29" s="10">
        <v>10.8</v>
      </c>
      <c r="H29" s="10">
        <v>11.8</v>
      </c>
      <c r="I29" s="10">
        <v>12.6</v>
      </c>
      <c r="J29" s="10">
        <v>12</v>
      </c>
      <c r="K29" s="10">
        <v>13.1</v>
      </c>
      <c r="L29" s="18">
        <f t="shared" si="0"/>
        <v>34.5</v>
      </c>
      <c r="M29" s="18">
        <f t="shared" si="1"/>
        <v>37.700000000000003</v>
      </c>
      <c r="N29" s="19">
        <f t="shared" si="2"/>
        <v>59.1</v>
      </c>
      <c r="O29" s="11" t="s">
        <v>178</v>
      </c>
      <c r="P29" s="11" t="s">
        <v>179</v>
      </c>
      <c r="Q29" s="13" t="s">
        <v>502</v>
      </c>
      <c r="R29" s="13" t="s">
        <v>772</v>
      </c>
      <c r="S29" s="13" t="s">
        <v>183</v>
      </c>
      <c r="T29" s="12">
        <v>2.1</v>
      </c>
      <c r="U29" s="12">
        <v>2.1</v>
      </c>
      <c r="V29" s="11" t="s">
        <v>169</v>
      </c>
      <c r="W29" s="12">
        <v>-0.2</v>
      </c>
      <c r="X29" s="12" t="s">
        <v>214</v>
      </c>
      <c r="Y29" s="12">
        <v>0.2</v>
      </c>
      <c r="Z29" s="8">
        <v>-0.4</v>
      </c>
      <c r="AA29" s="8"/>
      <c r="AB29" s="11" t="s">
        <v>176</v>
      </c>
      <c r="AC29" s="11" t="s">
        <v>176</v>
      </c>
      <c r="AD29" s="11" t="s">
        <v>168</v>
      </c>
      <c r="AE29" s="8"/>
      <c r="AF29" s="8" t="s">
        <v>811</v>
      </c>
      <c r="AG29" s="21" t="s">
        <v>812</v>
      </c>
    </row>
    <row r="30" spans="1:33" s="5" customFormat="1">
      <c r="A30" s="6">
        <v>45515</v>
      </c>
      <c r="B30" s="17" t="s">
        <v>153</v>
      </c>
      <c r="C30" s="8" t="s">
        <v>180</v>
      </c>
      <c r="D30" s="9">
        <v>4.9386574074074076E-2</v>
      </c>
      <c r="E30" s="23" t="s">
        <v>782</v>
      </c>
      <c r="F30" s="10">
        <v>12.1</v>
      </c>
      <c r="G30" s="10">
        <v>10.9</v>
      </c>
      <c r="H30" s="10">
        <v>11.4</v>
      </c>
      <c r="I30" s="10">
        <v>12.4</v>
      </c>
      <c r="J30" s="10">
        <v>11.9</v>
      </c>
      <c r="K30" s="10">
        <v>12.7</v>
      </c>
      <c r="L30" s="18">
        <f t="shared" si="0"/>
        <v>34.4</v>
      </c>
      <c r="M30" s="18">
        <f t="shared" si="1"/>
        <v>37</v>
      </c>
      <c r="N30" s="19">
        <f t="shared" si="2"/>
        <v>58.699999999999996</v>
      </c>
      <c r="O30" s="11" t="s">
        <v>178</v>
      </c>
      <c r="P30" s="11" t="s">
        <v>187</v>
      </c>
      <c r="Q30" s="13" t="s">
        <v>520</v>
      </c>
      <c r="R30" s="13" t="s">
        <v>488</v>
      </c>
      <c r="S30" s="13" t="s">
        <v>182</v>
      </c>
      <c r="T30" s="12">
        <v>2.1</v>
      </c>
      <c r="U30" s="12">
        <v>2.1</v>
      </c>
      <c r="V30" s="11" t="s">
        <v>169</v>
      </c>
      <c r="W30" s="12">
        <v>-0.5</v>
      </c>
      <c r="X30" s="12" t="s">
        <v>214</v>
      </c>
      <c r="Y30" s="12">
        <v>-0.1</v>
      </c>
      <c r="Z30" s="8">
        <v>-0.4</v>
      </c>
      <c r="AA30" s="8"/>
      <c r="AB30" s="11" t="s">
        <v>176</v>
      </c>
      <c r="AC30" s="11" t="s">
        <v>176</v>
      </c>
      <c r="AD30" s="11" t="s">
        <v>169</v>
      </c>
      <c r="AE30" s="8"/>
      <c r="AF30" s="8" t="s">
        <v>824</v>
      </c>
      <c r="AG30" s="21" t="s">
        <v>825</v>
      </c>
    </row>
    <row r="31" spans="1:33" s="5" customFormat="1">
      <c r="A31" s="6">
        <v>45521</v>
      </c>
      <c r="B31" s="17" t="s">
        <v>156</v>
      </c>
      <c r="C31" s="8" t="s">
        <v>180</v>
      </c>
      <c r="D31" s="9">
        <v>5.0694444444444445E-2</v>
      </c>
      <c r="E31" s="23" t="s">
        <v>829</v>
      </c>
      <c r="F31" s="10">
        <v>12</v>
      </c>
      <c r="G31" s="10">
        <v>10.9</v>
      </c>
      <c r="H31" s="10">
        <v>11.5</v>
      </c>
      <c r="I31" s="10">
        <v>12.4</v>
      </c>
      <c r="J31" s="10">
        <v>12.6</v>
      </c>
      <c r="K31" s="10">
        <v>13.6</v>
      </c>
      <c r="L31" s="18">
        <f t="shared" ref="L31:L42" si="3">SUM(F31:H31)</f>
        <v>34.4</v>
      </c>
      <c r="M31" s="18">
        <f t="shared" ref="M31:M42" si="4">SUM(I31:K31)</f>
        <v>38.6</v>
      </c>
      <c r="N31" s="19">
        <f t="shared" ref="N31:N42" si="5">SUM(F31:J31)</f>
        <v>59.4</v>
      </c>
      <c r="O31" s="11" t="s">
        <v>184</v>
      </c>
      <c r="P31" s="11" t="s">
        <v>179</v>
      </c>
      <c r="Q31" s="13" t="s">
        <v>212</v>
      </c>
      <c r="R31" s="13" t="s">
        <v>333</v>
      </c>
      <c r="S31" s="13" t="s">
        <v>208</v>
      </c>
      <c r="T31" s="12">
        <v>1.9</v>
      </c>
      <c r="U31" s="12">
        <v>2.8</v>
      </c>
      <c r="V31" s="11" t="s">
        <v>169</v>
      </c>
      <c r="W31" s="12">
        <v>0.1</v>
      </c>
      <c r="X31" s="12" t="s">
        <v>214</v>
      </c>
      <c r="Y31" s="12">
        <v>0.4</v>
      </c>
      <c r="Z31" s="8">
        <v>-0.3</v>
      </c>
      <c r="AA31" s="8"/>
      <c r="AB31" s="11" t="s">
        <v>175</v>
      </c>
      <c r="AC31" s="11" t="s">
        <v>175</v>
      </c>
      <c r="AD31" s="11" t="s">
        <v>169</v>
      </c>
      <c r="AE31" s="8"/>
      <c r="AF31" s="8" t="s">
        <v>863</v>
      </c>
      <c r="AG31" s="21" t="s">
        <v>864</v>
      </c>
    </row>
    <row r="32" spans="1:33" s="5" customFormat="1">
      <c r="A32" s="6">
        <v>45521</v>
      </c>
      <c r="B32" s="17" t="s">
        <v>158</v>
      </c>
      <c r="C32" s="8" t="s">
        <v>180</v>
      </c>
      <c r="D32" s="9">
        <v>4.9328703703703701E-2</v>
      </c>
      <c r="E32" s="23" t="s">
        <v>836</v>
      </c>
      <c r="F32" s="10">
        <v>11.8</v>
      </c>
      <c r="G32" s="10">
        <v>11</v>
      </c>
      <c r="H32" s="10">
        <v>11.2</v>
      </c>
      <c r="I32" s="10">
        <v>12</v>
      </c>
      <c r="J32" s="10">
        <v>12.2</v>
      </c>
      <c r="K32" s="10">
        <v>13</v>
      </c>
      <c r="L32" s="18">
        <f t="shared" si="3"/>
        <v>34</v>
      </c>
      <c r="M32" s="18">
        <f t="shared" si="4"/>
        <v>37.200000000000003</v>
      </c>
      <c r="N32" s="19">
        <f t="shared" si="5"/>
        <v>58.2</v>
      </c>
      <c r="O32" s="11" t="s">
        <v>178</v>
      </c>
      <c r="P32" s="11" t="s">
        <v>187</v>
      </c>
      <c r="Q32" s="13" t="s">
        <v>520</v>
      </c>
      <c r="R32" s="13" t="s">
        <v>227</v>
      </c>
      <c r="S32" s="13" t="s">
        <v>337</v>
      </c>
      <c r="T32" s="12">
        <v>1.9</v>
      </c>
      <c r="U32" s="12">
        <v>2.8</v>
      </c>
      <c r="V32" s="11" t="s">
        <v>169</v>
      </c>
      <c r="W32" s="12">
        <v>0.5</v>
      </c>
      <c r="X32" s="12" t="s">
        <v>214</v>
      </c>
      <c r="Y32" s="12">
        <v>0.8</v>
      </c>
      <c r="Z32" s="8">
        <v>-0.3</v>
      </c>
      <c r="AA32" s="8"/>
      <c r="AB32" s="11" t="s">
        <v>199</v>
      </c>
      <c r="AC32" s="11" t="s">
        <v>175</v>
      </c>
      <c r="AD32" s="11" t="s">
        <v>169</v>
      </c>
      <c r="AE32" s="8"/>
      <c r="AF32" s="8" t="s">
        <v>875</v>
      </c>
      <c r="AG32" s="21" t="s">
        <v>876</v>
      </c>
    </row>
    <row r="33" spans="1:33" s="5" customFormat="1">
      <c r="A33" s="6">
        <v>45522</v>
      </c>
      <c r="B33" s="17" t="s">
        <v>156</v>
      </c>
      <c r="C33" s="8" t="s">
        <v>180</v>
      </c>
      <c r="D33" s="9">
        <v>4.9409722222222223E-2</v>
      </c>
      <c r="E33" s="23" t="s">
        <v>849</v>
      </c>
      <c r="F33" s="10">
        <v>11.9</v>
      </c>
      <c r="G33" s="10">
        <v>11.1</v>
      </c>
      <c r="H33" s="10">
        <v>11.6</v>
      </c>
      <c r="I33" s="10">
        <v>12.4</v>
      </c>
      <c r="J33" s="10">
        <v>12</v>
      </c>
      <c r="K33" s="10">
        <v>12.9</v>
      </c>
      <c r="L33" s="18">
        <f t="shared" si="3"/>
        <v>34.6</v>
      </c>
      <c r="M33" s="18">
        <f t="shared" si="4"/>
        <v>37.299999999999997</v>
      </c>
      <c r="N33" s="19">
        <f t="shared" si="5"/>
        <v>59</v>
      </c>
      <c r="O33" s="11" t="s">
        <v>178</v>
      </c>
      <c r="P33" s="11" t="s">
        <v>187</v>
      </c>
      <c r="Q33" s="13" t="s">
        <v>488</v>
      </c>
      <c r="R33" s="13" t="s">
        <v>693</v>
      </c>
      <c r="S33" s="13" t="s">
        <v>183</v>
      </c>
      <c r="T33" s="12">
        <v>2.4</v>
      </c>
      <c r="U33" s="12">
        <v>2</v>
      </c>
      <c r="V33" s="11" t="s">
        <v>169</v>
      </c>
      <c r="W33" s="12">
        <v>-0.5</v>
      </c>
      <c r="X33" s="12" t="s">
        <v>214</v>
      </c>
      <c r="Y33" s="12">
        <v>-0.1</v>
      </c>
      <c r="Z33" s="8">
        <v>-0.4</v>
      </c>
      <c r="AA33" s="8"/>
      <c r="AB33" s="11" t="s">
        <v>176</v>
      </c>
      <c r="AC33" s="11" t="s">
        <v>175</v>
      </c>
      <c r="AD33" s="11" t="s">
        <v>169</v>
      </c>
      <c r="AE33" s="8"/>
      <c r="AF33" s="8" t="s">
        <v>891</v>
      </c>
      <c r="AG33" s="21" t="s">
        <v>892</v>
      </c>
    </row>
    <row r="34" spans="1:33" s="5" customFormat="1">
      <c r="A34" s="6">
        <v>45522</v>
      </c>
      <c r="B34" s="17" t="s">
        <v>153</v>
      </c>
      <c r="C34" s="8" t="s">
        <v>180</v>
      </c>
      <c r="D34" s="9">
        <v>4.9398148148148149E-2</v>
      </c>
      <c r="E34" s="23" t="s">
        <v>413</v>
      </c>
      <c r="F34" s="10">
        <v>12.2</v>
      </c>
      <c r="G34" s="10">
        <v>11.1</v>
      </c>
      <c r="H34" s="10">
        <v>11.8</v>
      </c>
      <c r="I34" s="10">
        <v>12.3</v>
      </c>
      <c r="J34" s="10">
        <v>12</v>
      </c>
      <c r="K34" s="10">
        <v>12.4</v>
      </c>
      <c r="L34" s="18">
        <f t="shared" si="3"/>
        <v>35.099999999999994</v>
      </c>
      <c r="M34" s="18">
        <f t="shared" si="4"/>
        <v>36.700000000000003</v>
      </c>
      <c r="N34" s="19">
        <f t="shared" si="5"/>
        <v>59.399999999999991</v>
      </c>
      <c r="O34" s="11" t="s">
        <v>178</v>
      </c>
      <c r="P34" s="11" t="s">
        <v>187</v>
      </c>
      <c r="Q34" s="13" t="s">
        <v>414</v>
      </c>
      <c r="R34" s="13" t="s">
        <v>183</v>
      </c>
      <c r="S34" s="13" t="s">
        <v>207</v>
      </c>
      <c r="T34" s="12">
        <v>2.4</v>
      </c>
      <c r="U34" s="12">
        <v>2</v>
      </c>
      <c r="V34" s="11" t="s">
        <v>169</v>
      </c>
      <c r="W34" s="12">
        <v>-0.1</v>
      </c>
      <c r="X34" s="12" t="s">
        <v>214</v>
      </c>
      <c r="Y34" s="12">
        <v>0.3</v>
      </c>
      <c r="Z34" s="8">
        <v>-0.4</v>
      </c>
      <c r="AA34" s="8"/>
      <c r="AB34" s="11" t="s">
        <v>175</v>
      </c>
      <c r="AC34" s="11" t="s">
        <v>175</v>
      </c>
      <c r="AD34" s="11" t="s">
        <v>169</v>
      </c>
      <c r="AE34" s="8"/>
      <c r="AF34" s="8" t="s">
        <v>895</v>
      </c>
      <c r="AG34" s="21" t="s">
        <v>896</v>
      </c>
    </row>
    <row r="35" spans="1:33" s="5" customFormat="1">
      <c r="A35" s="6">
        <v>45522</v>
      </c>
      <c r="B35" s="17" t="s">
        <v>170</v>
      </c>
      <c r="C35" s="8" t="s">
        <v>180</v>
      </c>
      <c r="D35" s="9">
        <v>4.9351851851851855E-2</v>
      </c>
      <c r="E35" s="23" t="s">
        <v>856</v>
      </c>
      <c r="F35" s="10">
        <v>11.8</v>
      </c>
      <c r="G35" s="10">
        <v>10.6</v>
      </c>
      <c r="H35" s="10">
        <v>11.4</v>
      </c>
      <c r="I35" s="10">
        <v>12.4</v>
      </c>
      <c r="J35" s="10">
        <v>12.7</v>
      </c>
      <c r="K35" s="10">
        <v>12.5</v>
      </c>
      <c r="L35" s="18">
        <f t="shared" si="3"/>
        <v>33.799999999999997</v>
      </c>
      <c r="M35" s="18">
        <f t="shared" si="4"/>
        <v>37.6</v>
      </c>
      <c r="N35" s="19">
        <f t="shared" si="5"/>
        <v>58.899999999999991</v>
      </c>
      <c r="O35" s="11" t="s">
        <v>184</v>
      </c>
      <c r="P35" s="11" t="s">
        <v>179</v>
      </c>
      <c r="Q35" s="13" t="s">
        <v>857</v>
      </c>
      <c r="R35" s="13" t="s">
        <v>427</v>
      </c>
      <c r="S35" s="13" t="s">
        <v>488</v>
      </c>
      <c r="T35" s="12">
        <v>2.4</v>
      </c>
      <c r="U35" s="12">
        <v>2</v>
      </c>
      <c r="V35" s="11" t="s">
        <v>169</v>
      </c>
      <c r="W35" s="12">
        <v>1.2</v>
      </c>
      <c r="X35" s="12" t="s">
        <v>214</v>
      </c>
      <c r="Y35" s="12">
        <v>1.6</v>
      </c>
      <c r="Z35" s="8">
        <v>-0.4</v>
      </c>
      <c r="AA35" s="8"/>
      <c r="AB35" s="11" t="s">
        <v>199</v>
      </c>
      <c r="AC35" s="11" t="s">
        <v>175</v>
      </c>
      <c r="AD35" s="11" t="s">
        <v>169</v>
      </c>
      <c r="AE35" s="8"/>
      <c r="AF35" s="8" t="s">
        <v>901</v>
      </c>
      <c r="AG35" s="21" t="s">
        <v>902</v>
      </c>
    </row>
    <row r="36" spans="1:33" s="5" customFormat="1">
      <c r="A36" s="6">
        <v>45528</v>
      </c>
      <c r="B36" s="17" t="s">
        <v>659</v>
      </c>
      <c r="C36" s="8" t="s">
        <v>180</v>
      </c>
      <c r="D36" s="9">
        <v>5.1435185185185188E-2</v>
      </c>
      <c r="E36" s="23" t="s">
        <v>913</v>
      </c>
      <c r="F36" s="10">
        <v>12.1</v>
      </c>
      <c r="G36" s="10">
        <v>11.5</v>
      </c>
      <c r="H36" s="10">
        <v>12.5</v>
      </c>
      <c r="I36" s="10">
        <v>13.1</v>
      </c>
      <c r="J36" s="10">
        <v>12.5</v>
      </c>
      <c r="K36" s="10">
        <v>12.7</v>
      </c>
      <c r="L36" s="18">
        <f t="shared" si="3"/>
        <v>36.1</v>
      </c>
      <c r="M36" s="18">
        <f t="shared" si="4"/>
        <v>38.299999999999997</v>
      </c>
      <c r="N36" s="19">
        <f t="shared" si="5"/>
        <v>61.7</v>
      </c>
      <c r="O36" s="11" t="s">
        <v>194</v>
      </c>
      <c r="P36" s="11" t="s">
        <v>187</v>
      </c>
      <c r="Q36" s="13" t="s">
        <v>574</v>
      </c>
      <c r="R36" s="13" t="s">
        <v>208</v>
      </c>
      <c r="S36" s="13" t="s">
        <v>182</v>
      </c>
      <c r="T36" s="12">
        <v>5.5</v>
      </c>
      <c r="U36" s="12">
        <v>6.1</v>
      </c>
      <c r="V36" s="11" t="s">
        <v>167</v>
      </c>
      <c r="W36" s="12">
        <v>1.3</v>
      </c>
      <c r="X36" s="12" t="s">
        <v>214</v>
      </c>
      <c r="Y36" s="12">
        <v>1.9</v>
      </c>
      <c r="Z36" s="8">
        <v>-0.6</v>
      </c>
      <c r="AA36" s="8"/>
      <c r="AB36" s="11" t="s">
        <v>199</v>
      </c>
      <c r="AC36" s="11" t="s">
        <v>176</v>
      </c>
      <c r="AD36" s="11" t="s">
        <v>169</v>
      </c>
      <c r="AE36" s="8"/>
      <c r="AF36" s="8" t="s">
        <v>942</v>
      </c>
      <c r="AG36" s="21" t="s">
        <v>943</v>
      </c>
    </row>
    <row r="37" spans="1:33" s="5" customFormat="1">
      <c r="A37" s="6">
        <v>45528</v>
      </c>
      <c r="B37" s="17" t="s">
        <v>153</v>
      </c>
      <c r="C37" s="8" t="s">
        <v>180</v>
      </c>
      <c r="D37" s="9">
        <v>4.9340277777777775E-2</v>
      </c>
      <c r="E37" s="23" t="s">
        <v>526</v>
      </c>
      <c r="F37" s="10">
        <v>11.9</v>
      </c>
      <c r="G37" s="10">
        <v>10.8</v>
      </c>
      <c r="H37" s="10">
        <v>11.4</v>
      </c>
      <c r="I37" s="10">
        <v>12.3</v>
      </c>
      <c r="J37" s="10">
        <v>12.1</v>
      </c>
      <c r="K37" s="10">
        <v>12.8</v>
      </c>
      <c r="L37" s="18">
        <f t="shared" si="3"/>
        <v>34.1</v>
      </c>
      <c r="M37" s="18">
        <f t="shared" si="4"/>
        <v>37.200000000000003</v>
      </c>
      <c r="N37" s="19">
        <f t="shared" si="5"/>
        <v>58.500000000000007</v>
      </c>
      <c r="O37" s="11" t="s">
        <v>184</v>
      </c>
      <c r="P37" s="11" t="s">
        <v>187</v>
      </c>
      <c r="Q37" s="13" t="s">
        <v>438</v>
      </c>
      <c r="R37" s="13" t="s">
        <v>352</v>
      </c>
      <c r="S37" s="13" t="s">
        <v>591</v>
      </c>
      <c r="T37" s="12">
        <v>5.5</v>
      </c>
      <c r="U37" s="12">
        <v>6.1</v>
      </c>
      <c r="V37" s="11" t="s">
        <v>167</v>
      </c>
      <c r="W37" s="12">
        <v>-0.6</v>
      </c>
      <c r="X37" s="12" t="s">
        <v>214</v>
      </c>
      <c r="Y37" s="12" t="s">
        <v>213</v>
      </c>
      <c r="Z37" s="8">
        <v>-0.6</v>
      </c>
      <c r="AA37" s="8"/>
      <c r="AB37" s="11" t="s">
        <v>176</v>
      </c>
      <c r="AC37" s="11" t="s">
        <v>176</v>
      </c>
      <c r="AD37" s="11" t="s">
        <v>169</v>
      </c>
      <c r="AE37" s="8"/>
      <c r="AF37" s="8" t="s">
        <v>954</v>
      </c>
      <c r="AG37" s="21" t="s">
        <v>955</v>
      </c>
    </row>
    <row r="38" spans="1:33" s="5" customFormat="1">
      <c r="A38" s="6">
        <v>45529</v>
      </c>
      <c r="B38" s="17" t="s">
        <v>156</v>
      </c>
      <c r="C38" s="8" t="s">
        <v>180</v>
      </c>
      <c r="D38" s="9">
        <v>4.9398148148148149E-2</v>
      </c>
      <c r="E38" s="23" t="s">
        <v>923</v>
      </c>
      <c r="F38" s="10">
        <v>12.1</v>
      </c>
      <c r="G38" s="10">
        <v>11.1</v>
      </c>
      <c r="H38" s="10">
        <v>11.5</v>
      </c>
      <c r="I38" s="10">
        <v>12.3</v>
      </c>
      <c r="J38" s="10">
        <v>12.1</v>
      </c>
      <c r="K38" s="10">
        <v>12.7</v>
      </c>
      <c r="L38" s="18">
        <f t="shared" si="3"/>
        <v>34.700000000000003</v>
      </c>
      <c r="M38" s="18">
        <f t="shared" si="4"/>
        <v>37.099999999999994</v>
      </c>
      <c r="N38" s="19">
        <f t="shared" si="5"/>
        <v>59.1</v>
      </c>
      <c r="O38" s="11" t="s">
        <v>178</v>
      </c>
      <c r="P38" s="11" t="s">
        <v>187</v>
      </c>
      <c r="Q38" s="13" t="s">
        <v>221</v>
      </c>
      <c r="R38" s="13" t="s">
        <v>425</v>
      </c>
      <c r="S38" s="13" t="s">
        <v>211</v>
      </c>
      <c r="T38" s="12">
        <v>4.5</v>
      </c>
      <c r="U38" s="12">
        <v>4.9000000000000004</v>
      </c>
      <c r="V38" s="11" t="s">
        <v>167</v>
      </c>
      <c r="W38" s="12">
        <v>-0.6</v>
      </c>
      <c r="X38" s="12" t="s">
        <v>214</v>
      </c>
      <c r="Y38" s="12" t="s">
        <v>213</v>
      </c>
      <c r="Z38" s="8">
        <v>-0.6</v>
      </c>
      <c r="AA38" s="8"/>
      <c r="AB38" s="11" t="s">
        <v>176</v>
      </c>
      <c r="AC38" s="11" t="s">
        <v>176</v>
      </c>
      <c r="AD38" s="11" t="s">
        <v>168</v>
      </c>
      <c r="AE38" s="8"/>
      <c r="AF38" s="8" t="s">
        <v>960</v>
      </c>
      <c r="AG38" s="21" t="s">
        <v>961</v>
      </c>
    </row>
    <row r="39" spans="1:33" s="5" customFormat="1">
      <c r="A39" s="6">
        <v>45529</v>
      </c>
      <c r="B39" s="17" t="s">
        <v>155</v>
      </c>
      <c r="C39" s="8" t="s">
        <v>180</v>
      </c>
      <c r="D39" s="9">
        <v>0.05</v>
      </c>
      <c r="E39" s="23" t="s">
        <v>689</v>
      </c>
      <c r="F39" s="10">
        <v>12</v>
      </c>
      <c r="G39" s="10">
        <v>10.9</v>
      </c>
      <c r="H39" s="10">
        <v>12.2</v>
      </c>
      <c r="I39" s="10">
        <v>12.8</v>
      </c>
      <c r="J39" s="10">
        <v>11.8</v>
      </c>
      <c r="K39" s="10">
        <v>12.3</v>
      </c>
      <c r="L39" s="18">
        <f t="shared" si="3"/>
        <v>35.099999999999994</v>
      </c>
      <c r="M39" s="18">
        <f t="shared" si="4"/>
        <v>36.900000000000006</v>
      </c>
      <c r="N39" s="19">
        <f t="shared" si="5"/>
        <v>59.699999999999989</v>
      </c>
      <c r="O39" s="11" t="s">
        <v>178</v>
      </c>
      <c r="P39" s="11" t="s">
        <v>187</v>
      </c>
      <c r="Q39" s="13" t="s">
        <v>502</v>
      </c>
      <c r="R39" s="13" t="s">
        <v>928</v>
      </c>
      <c r="S39" s="13" t="s">
        <v>929</v>
      </c>
      <c r="T39" s="12">
        <v>4.5</v>
      </c>
      <c r="U39" s="12">
        <v>4.9000000000000004</v>
      </c>
      <c r="V39" s="11" t="s">
        <v>167</v>
      </c>
      <c r="W39" s="12">
        <v>0.7</v>
      </c>
      <c r="X39" s="12" t="s">
        <v>214</v>
      </c>
      <c r="Y39" s="12">
        <v>1.3</v>
      </c>
      <c r="Z39" s="8">
        <v>-0.6</v>
      </c>
      <c r="AA39" s="8"/>
      <c r="AB39" s="11" t="s">
        <v>199</v>
      </c>
      <c r="AC39" s="11" t="s">
        <v>176</v>
      </c>
      <c r="AD39" s="11" t="s">
        <v>169</v>
      </c>
      <c r="AE39" s="8"/>
      <c r="AF39" s="8" t="s">
        <v>972</v>
      </c>
      <c r="AG39" s="21" t="s">
        <v>973</v>
      </c>
    </row>
    <row r="40" spans="1:33" s="5" customFormat="1">
      <c r="A40" s="6">
        <v>45535</v>
      </c>
      <c r="B40" s="17" t="s">
        <v>156</v>
      </c>
      <c r="C40" s="8" t="s">
        <v>180</v>
      </c>
      <c r="D40" s="9">
        <v>5.0011574074074076E-2</v>
      </c>
      <c r="E40" s="8" t="s">
        <v>978</v>
      </c>
      <c r="F40" s="10">
        <v>12.1</v>
      </c>
      <c r="G40" s="10">
        <v>11.3</v>
      </c>
      <c r="H40" s="10">
        <v>11.7</v>
      </c>
      <c r="I40" s="10">
        <v>12.3</v>
      </c>
      <c r="J40" s="10">
        <v>11.9</v>
      </c>
      <c r="K40" s="10">
        <v>12.8</v>
      </c>
      <c r="L40" s="18">
        <f t="shared" si="3"/>
        <v>35.099999999999994</v>
      </c>
      <c r="M40" s="18">
        <f t="shared" si="4"/>
        <v>37</v>
      </c>
      <c r="N40" s="19">
        <f t="shared" si="5"/>
        <v>59.29999999999999</v>
      </c>
      <c r="O40" s="11" t="s">
        <v>178</v>
      </c>
      <c r="P40" s="11" t="s">
        <v>187</v>
      </c>
      <c r="Q40" s="13" t="s">
        <v>752</v>
      </c>
      <c r="R40" s="13" t="s">
        <v>204</v>
      </c>
      <c r="S40" s="13" t="s">
        <v>494</v>
      </c>
      <c r="T40" s="12">
        <v>6.4</v>
      </c>
      <c r="U40" s="12">
        <v>6</v>
      </c>
      <c r="V40" s="11" t="s">
        <v>167</v>
      </c>
      <c r="W40" s="12">
        <v>-0.3</v>
      </c>
      <c r="X40" s="12" t="s">
        <v>214</v>
      </c>
      <c r="Y40" s="12">
        <v>0.3</v>
      </c>
      <c r="Z40" s="8">
        <v>-0.6</v>
      </c>
      <c r="AA40" s="8"/>
      <c r="AB40" s="11" t="s">
        <v>175</v>
      </c>
      <c r="AC40" s="11" t="s">
        <v>175</v>
      </c>
      <c r="AD40" s="11" t="s">
        <v>169</v>
      </c>
      <c r="AE40" s="8"/>
      <c r="AF40" s="8" t="s">
        <v>1008</v>
      </c>
      <c r="AG40" s="21" t="s">
        <v>1009</v>
      </c>
    </row>
    <row r="41" spans="1:33" s="5" customFormat="1">
      <c r="A41" s="6">
        <v>45535</v>
      </c>
      <c r="B41" s="16" t="s">
        <v>153</v>
      </c>
      <c r="C41" s="8" t="s">
        <v>180</v>
      </c>
      <c r="D41" s="9">
        <v>5.0034722222222223E-2</v>
      </c>
      <c r="E41" s="8" t="s">
        <v>982</v>
      </c>
      <c r="F41" s="10">
        <v>11.9</v>
      </c>
      <c r="G41" s="10">
        <v>10.7</v>
      </c>
      <c r="H41" s="10">
        <v>11.7</v>
      </c>
      <c r="I41" s="10">
        <v>12.7</v>
      </c>
      <c r="J41" s="10">
        <v>12.3</v>
      </c>
      <c r="K41" s="10">
        <v>13</v>
      </c>
      <c r="L41" s="18">
        <f t="shared" si="3"/>
        <v>34.299999999999997</v>
      </c>
      <c r="M41" s="18">
        <f t="shared" si="4"/>
        <v>38</v>
      </c>
      <c r="N41" s="19">
        <f t="shared" si="5"/>
        <v>59.3</v>
      </c>
      <c r="O41" s="11" t="s">
        <v>184</v>
      </c>
      <c r="P41" s="11" t="s">
        <v>179</v>
      </c>
      <c r="Q41" s="13" t="s">
        <v>209</v>
      </c>
      <c r="R41" s="13" t="s">
        <v>207</v>
      </c>
      <c r="S41" s="13" t="s">
        <v>216</v>
      </c>
      <c r="T41" s="12">
        <v>6.4</v>
      </c>
      <c r="U41" s="12">
        <v>6</v>
      </c>
      <c r="V41" s="11" t="s">
        <v>167</v>
      </c>
      <c r="W41" s="12">
        <v>0.4</v>
      </c>
      <c r="X41" s="12" t="s">
        <v>214</v>
      </c>
      <c r="Y41" s="12">
        <v>1.1000000000000001</v>
      </c>
      <c r="Z41" s="8">
        <v>-0.7</v>
      </c>
      <c r="AA41" s="8"/>
      <c r="AB41" s="11" t="s">
        <v>199</v>
      </c>
      <c r="AC41" s="11" t="s">
        <v>176</v>
      </c>
      <c r="AD41" s="11" t="s">
        <v>169</v>
      </c>
      <c r="AE41" s="8"/>
      <c r="AF41" s="8" t="s">
        <v>1016</v>
      </c>
      <c r="AG41" s="21" t="s">
        <v>1017</v>
      </c>
    </row>
    <row r="42" spans="1:33" s="5" customFormat="1">
      <c r="A42" s="6">
        <v>45536</v>
      </c>
      <c r="B42" s="17" t="s">
        <v>156</v>
      </c>
      <c r="C42" s="8" t="s">
        <v>988</v>
      </c>
      <c r="D42" s="9">
        <v>5.0034722222222223E-2</v>
      </c>
      <c r="E42" s="23" t="s">
        <v>1000</v>
      </c>
      <c r="F42" s="10">
        <v>12.1</v>
      </c>
      <c r="G42" s="10">
        <v>10.9</v>
      </c>
      <c r="H42" s="10">
        <v>11.5</v>
      </c>
      <c r="I42" s="10">
        <v>12.4</v>
      </c>
      <c r="J42" s="10">
        <v>12.2</v>
      </c>
      <c r="K42" s="10">
        <v>13.2</v>
      </c>
      <c r="L42" s="18">
        <f t="shared" si="3"/>
        <v>34.5</v>
      </c>
      <c r="M42" s="18">
        <f t="shared" si="4"/>
        <v>37.799999999999997</v>
      </c>
      <c r="N42" s="19">
        <f t="shared" si="5"/>
        <v>59.099999999999994</v>
      </c>
      <c r="O42" s="11" t="s">
        <v>184</v>
      </c>
      <c r="P42" s="11" t="s">
        <v>179</v>
      </c>
      <c r="Q42" s="13" t="s">
        <v>425</v>
      </c>
      <c r="R42" s="13" t="s">
        <v>693</v>
      </c>
      <c r="S42" s="13" t="s">
        <v>183</v>
      </c>
      <c r="T42" s="12">
        <v>6.4</v>
      </c>
      <c r="U42" s="12">
        <v>7.1</v>
      </c>
      <c r="V42" s="11" t="s">
        <v>167</v>
      </c>
      <c r="W42" s="12">
        <v>-0.1</v>
      </c>
      <c r="X42" s="12" t="s">
        <v>214</v>
      </c>
      <c r="Y42" s="12">
        <v>0.4</v>
      </c>
      <c r="Z42" s="8">
        <v>-0.5</v>
      </c>
      <c r="AA42" s="8"/>
      <c r="AB42" s="11" t="s">
        <v>175</v>
      </c>
      <c r="AC42" s="11" t="s">
        <v>176</v>
      </c>
      <c r="AD42" s="11" t="s">
        <v>169</v>
      </c>
      <c r="AE42" s="8"/>
      <c r="AF42" s="8" t="s">
        <v>1031</v>
      </c>
      <c r="AG42" s="21" t="s">
        <v>1032</v>
      </c>
    </row>
    <row r="43" spans="1:33" s="5" customFormat="1">
      <c r="A43" s="6">
        <v>45570</v>
      </c>
      <c r="B43" s="17" t="s">
        <v>1049</v>
      </c>
      <c r="C43" s="8" t="s">
        <v>1053</v>
      </c>
      <c r="D43" s="9">
        <v>4.9375000000000002E-2</v>
      </c>
      <c r="E43" s="8" t="s">
        <v>1054</v>
      </c>
      <c r="F43" s="10">
        <v>11.9</v>
      </c>
      <c r="G43" s="10">
        <v>10.8</v>
      </c>
      <c r="H43" s="10">
        <v>11.4</v>
      </c>
      <c r="I43" s="10">
        <v>12.5</v>
      </c>
      <c r="J43" s="10">
        <v>12.1</v>
      </c>
      <c r="K43" s="10">
        <v>12.9</v>
      </c>
      <c r="L43" s="18">
        <f t="shared" ref="L43:L51" si="6">SUM(F43:H43)</f>
        <v>34.1</v>
      </c>
      <c r="M43" s="18">
        <f t="shared" ref="M43:M51" si="7">SUM(I43:K43)</f>
        <v>37.5</v>
      </c>
      <c r="N43" s="19">
        <f t="shared" ref="N43:N51" si="8">SUM(F43:J43)</f>
        <v>58.7</v>
      </c>
      <c r="O43" s="11" t="s">
        <v>184</v>
      </c>
      <c r="P43" s="11" t="s">
        <v>187</v>
      </c>
      <c r="Q43" s="13" t="s">
        <v>226</v>
      </c>
      <c r="R43" s="13" t="s">
        <v>196</v>
      </c>
      <c r="S43" s="13" t="s">
        <v>193</v>
      </c>
      <c r="T43" s="12">
        <v>11.9</v>
      </c>
      <c r="U43" s="12">
        <v>13.1</v>
      </c>
      <c r="V43" s="11" t="s">
        <v>569</v>
      </c>
      <c r="W43" s="12">
        <v>-0.3</v>
      </c>
      <c r="X43" s="12" t="s">
        <v>214</v>
      </c>
      <c r="Y43" s="12">
        <v>0.9</v>
      </c>
      <c r="Z43" s="8">
        <v>-1.2</v>
      </c>
      <c r="AA43" s="8"/>
      <c r="AB43" s="11" t="s">
        <v>199</v>
      </c>
      <c r="AC43" s="11" t="s">
        <v>175</v>
      </c>
      <c r="AD43" s="11" t="s">
        <v>168</v>
      </c>
      <c r="AE43" s="8"/>
      <c r="AF43" s="8" t="s">
        <v>1100</v>
      </c>
      <c r="AG43" s="21" t="s">
        <v>1101</v>
      </c>
    </row>
    <row r="44" spans="1:33" s="5" customFormat="1">
      <c r="A44" s="6">
        <v>45570</v>
      </c>
      <c r="B44" s="17" t="s">
        <v>1049</v>
      </c>
      <c r="C44" s="8" t="s">
        <v>1053</v>
      </c>
      <c r="D44" s="9">
        <v>4.9305555555555554E-2</v>
      </c>
      <c r="E44" s="8" t="s">
        <v>1058</v>
      </c>
      <c r="F44" s="10">
        <v>11.8</v>
      </c>
      <c r="G44" s="10">
        <v>10.7</v>
      </c>
      <c r="H44" s="10">
        <v>11.5</v>
      </c>
      <c r="I44" s="10">
        <v>12.3</v>
      </c>
      <c r="J44" s="10">
        <v>12.2</v>
      </c>
      <c r="K44" s="10">
        <v>12.5</v>
      </c>
      <c r="L44" s="18">
        <f t="shared" si="6"/>
        <v>34</v>
      </c>
      <c r="M44" s="18">
        <f t="shared" si="7"/>
        <v>37</v>
      </c>
      <c r="N44" s="19">
        <f t="shared" si="8"/>
        <v>58.5</v>
      </c>
      <c r="O44" s="11" t="s">
        <v>184</v>
      </c>
      <c r="P44" s="11" t="s">
        <v>187</v>
      </c>
      <c r="Q44" s="13" t="s">
        <v>414</v>
      </c>
      <c r="R44" s="13" t="s">
        <v>591</v>
      </c>
      <c r="S44" s="13" t="s">
        <v>207</v>
      </c>
      <c r="T44" s="12">
        <v>11.9</v>
      </c>
      <c r="U44" s="12">
        <v>13.1</v>
      </c>
      <c r="V44" s="11" t="s">
        <v>167</v>
      </c>
      <c r="W44" s="12">
        <v>-0.9</v>
      </c>
      <c r="X44" s="12" t="s">
        <v>214</v>
      </c>
      <c r="Y44" s="12">
        <v>0.1</v>
      </c>
      <c r="Z44" s="8">
        <v>-1</v>
      </c>
      <c r="AA44" s="8"/>
      <c r="AB44" s="11" t="s">
        <v>176</v>
      </c>
      <c r="AC44" s="11" t="s">
        <v>175</v>
      </c>
      <c r="AD44" s="11" t="s">
        <v>169</v>
      </c>
      <c r="AE44" s="8"/>
      <c r="AF44" s="8" t="s">
        <v>1096</v>
      </c>
      <c r="AG44" s="21" t="s">
        <v>1097</v>
      </c>
    </row>
    <row r="45" spans="1:33" s="5" customFormat="1">
      <c r="A45" s="6">
        <v>45571</v>
      </c>
      <c r="B45" s="17" t="s">
        <v>567</v>
      </c>
      <c r="C45" s="8" t="s">
        <v>614</v>
      </c>
      <c r="D45" s="9">
        <v>4.9409722222222223E-2</v>
      </c>
      <c r="E45" s="23" t="s">
        <v>1063</v>
      </c>
      <c r="F45" s="10">
        <v>11.7</v>
      </c>
      <c r="G45" s="10">
        <v>11.3</v>
      </c>
      <c r="H45" s="10">
        <v>11.7</v>
      </c>
      <c r="I45" s="10">
        <v>12</v>
      </c>
      <c r="J45" s="10">
        <v>12</v>
      </c>
      <c r="K45" s="10">
        <v>13.2</v>
      </c>
      <c r="L45" s="18">
        <f t="shared" si="6"/>
        <v>34.700000000000003</v>
      </c>
      <c r="M45" s="18">
        <f t="shared" si="7"/>
        <v>37.200000000000003</v>
      </c>
      <c r="N45" s="19">
        <f t="shared" si="8"/>
        <v>58.7</v>
      </c>
      <c r="O45" s="11" t="s">
        <v>184</v>
      </c>
      <c r="P45" s="11" t="s">
        <v>187</v>
      </c>
      <c r="Q45" s="13" t="s">
        <v>758</v>
      </c>
      <c r="R45" s="13" t="s">
        <v>188</v>
      </c>
      <c r="S45" s="13" t="s">
        <v>579</v>
      </c>
      <c r="T45" s="12">
        <v>7.6</v>
      </c>
      <c r="U45" s="12">
        <v>10.6</v>
      </c>
      <c r="V45" s="11" t="s">
        <v>167</v>
      </c>
      <c r="W45" s="12">
        <v>-0.8</v>
      </c>
      <c r="X45" s="12" t="s">
        <v>214</v>
      </c>
      <c r="Y45" s="12" t="s">
        <v>213</v>
      </c>
      <c r="Z45" s="8">
        <v>-0.8</v>
      </c>
      <c r="AA45" s="8"/>
      <c r="AB45" s="11" t="s">
        <v>176</v>
      </c>
      <c r="AC45" s="11" t="s">
        <v>175</v>
      </c>
      <c r="AD45" s="11" t="s">
        <v>168</v>
      </c>
      <c r="AE45" s="8"/>
      <c r="AF45" s="8" t="s">
        <v>1107</v>
      </c>
      <c r="AG45" s="21" t="s">
        <v>1108</v>
      </c>
    </row>
    <row r="46" spans="1:33" s="5" customFormat="1">
      <c r="A46" s="6">
        <v>45571</v>
      </c>
      <c r="B46" s="17" t="s">
        <v>1048</v>
      </c>
      <c r="C46" s="8" t="s">
        <v>180</v>
      </c>
      <c r="D46" s="9">
        <v>4.9398148148148149E-2</v>
      </c>
      <c r="E46" s="23" t="s">
        <v>1065</v>
      </c>
      <c r="F46" s="10">
        <v>12.2</v>
      </c>
      <c r="G46" s="10">
        <v>11.7</v>
      </c>
      <c r="H46" s="10">
        <v>12.3</v>
      </c>
      <c r="I46" s="10">
        <v>12.4</v>
      </c>
      <c r="J46" s="10">
        <v>11.7</v>
      </c>
      <c r="K46" s="10">
        <v>11.5</v>
      </c>
      <c r="L46" s="18">
        <f t="shared" si="6"/>
        <v>36.200000000000003</v>
      </c>
      <c r="M46" s="18">
        <f t="shared" si="7"/>
        <v>35.6</v>
      </c>
      <c r="N46" s="19">
        <f t="shared" si="8"/>
        <v>60.3</v>
      </c>
      <c r="O46" s="11" t="s">
        <v>194</v>
      </c>
      <c r="P46" s="11" t="s">
        <v>206</v>
      </c>
      <c r="Q46" s="13" t="s">
        <v>857</v>
      </c>
      <c r="R46" s="13" t="s">
        <v>419</v>
      </c>
      <c r="S46" s="13" t="s">
        <v>750</v>
      </c>
      <c r="T46" s="12">
        <v>7.6</v>
      </c>
      <c r="U46" s="12">
        <v>10.6</v>
      </c>
      <c r="V46" s="11" t="s">
        <v>167</v>
      </c>
      <c r="W46" s="12">
        <v>-1.1000000000000001</v>
      </c>
      <c r="X46" s="12">
        <v>-0.2</v>
      </c>
      <c r="Y46" s="12">
        <v>-0.5</v>
      </c>
      <c r="Z46" s="8">
        <v>-0.8</v>
      </c>
      <c r="AA46" s="8" t="s">
        <v>231</v>
      </c>
      <c r="AB46" s="11" t="s">
        <v>177</v>
      </c>
      <c r="AC46" s="11" t="s">
        <v>175</v>
      </c>
      <c r="AD46" s="11" t="s">
        <v>168</v>
      </c>
      <c r="AE46" s="8"/>
      <c r="AF46" s="8" t="s">
        <v>1111</v>
      </c>
      <c r="AG46" s="21" t="s">
        <v>1112</v>
      </c>
    </row>
    <row r="47" spans="1:33" s="5" customFormat="1">
      <c r="A47" s="6">
        <v>45571</v>
      </c>
      <c r="B47" s="17" t="s">
        <v>1049</v>
      </c>
      <c r="C47" s="8" t="s">
        <v>180</v>
      </c>
      <c r="D47" s="9">
        <v>0.05</v>
      </c>
      <c r="E47" s="23" t="s">
        <v>1071</v>
      </c>
      <c r="F47" s="10">
        <v>11.8</v>
      </c>
      <c r="G47" s="10">
        <v>10.8</v>
      </c>
      <c r="H47" s="10">
        <v>12</v>
      </c>
      <c r="I47" s="10">
        <v>12.9</v>
      </c>
      <c r="J47" s="10">
        <v>12</v>
      </c>
      <c r="K47" s="10">
        <v>12.5</v>
      </c>
      <c r="L47" s="18">
        <f t="shared" si="6"/>
        <v>34.6</v>
      </c>
      <c r="M47" s="18">
        <f t="shared" si="7"/>
        <v>37.4</v>
      </c>
      <c r="N47" s="19">
        <f t="shared" si="8"/>
        <v>59.5</v>
      </c>
      <c r="O47" s="11" t="s">
        <v>178</v>
      </c>
      <c r="P47" s="11" t="s">
        <v>187</v>
      </c>
      <c r="Q47" s="13" t="s">
        <v>1072</v>
      </c>
      <c r="R47" s="13" t="s">
        <v>208</v>
      </c>
      <c r="S47" s="13" t="s">
        <v>438</v>
      </c>
      <c r="T47" s="12">
        <v>7.6</v>
      </c>
      <c r="U47" s="12">
        <v>10.6</v>
      </c>
      <c r="V47" s="11" t="s">
        <v>167</v>
      </c>
      <c r="W47" s="12">
        <v>0.1</v>
      </c>
      <c r="X47" s="12" t="s">
        <v>214</v>
      </c>
      <c r="Y47" s="12">
        <v>0.9</v>
      </c>
      <c r="Z47" s="8">
        <v>-0.8</v>
      </c>
      <c r="AA47" s="8"/>
      <c r="AB47" s="11" t="s">
        <v>199</v>
      </c>
      <c r="AC47" s="11" t="s">
        <v>175</v>
      </c>
      <c r="AD47" s="11" t="s">
        <v>169</v>
      </c>
      <c r="AE47" s="8"/>
      <c r="AF47" s="8" t="s">
        <v>1082</v>
      </c>
      <c r="AG47" s="21" t="s">
        <v>1083</v>
      </c>
    </row>
    <row r="48" spans="1:33" s="5" customFormat="1">
      <c r="A48" s="6">
        <v>45577</v>
      </c>
      <c r="B48" s="17" t="s">
        <v>153</v>
      </c>
      <c r="C48" s="8" t="s">
        <v>180</v>
      </c>
      <c r="D48" s="9">
        <v>4.9386574074074076E-2</v>
      </c>
      <c r="E48" s="8" t="s">
        <v>1115</v>
      </c>
      <c r="F48" s="10">
        <v>12</v>
      </c>
      <c r="G48" s="10">
        <v>10.8</v>
      </c>
      <c r="H48" s="10">
        <v>11.5</v>
      </c>
      <c r="I48" s="10">
        <v>12.6</v>
      </c>
      <c r="J48" s="10">
        <v>12.3</v>
      </c>
      <c r="K48" s="10">
        <v>12.5</v>
      </c>
      <c r="L48" s="18">
        <f t="shared" si="6"/>
        <v>34.299999999999997</v>
      </c>
      <c r="M48" s="18">
        <f t="shared" si="7"/>
        <v>37.4</v>
      </c>
      <c r="N48" s="19">
        <f t="shared" si="8"/>
        <v>59.2</v>
      </c>
      <c r="O48" s="11" t="s">
        <v>184</v>
      </c>
      <c r="P48" s="11" t="s">
        <v>187</v>
      </c>
      <c r="Q48" s="13" t="s">
        <v>227</v>
      </c>
      <c r="R48" s="13" t="s">
        <v>359</v>
      </c>
      <c r="S48" s="13" t="s">
        <v>183</v>
      </c>
      <c r="T48" s="12">
        <v>4.5</v>
      </c>
      <c r="U48" s="12">
        <v>3.7</v>
      </c>
      <c r="V48" s="11" t="s">
        <v>167</v>
      </c>
      <c r="W48" s="12">
        <v>-0.2</v>
      </c>
      <c r="X48" s="12" t="s">
        <v>214</v>
      </c>
      <c r="Y48" s="12">
        <v>0.4</v>
      </c>
      <c r="Z48" s="8">
        <v>-0.6</v>
      </c>
      <c r="AA48" s="8"/>
      <c r="AB48" s="11" t="s">
        <v>175</v>
      </c>
      <c r="AC48" s="11" t="s">
        <v>175</v>
      </c>
      <c r="AD48" s="11" t="s">
        <v>168</v>
      </c>
      <c r="AE48" s="8"/>
      <c r="AF48" s="8" t="s">
        <v>1132</v>
      </c>
      <c r="AG48" s="21" t="s">
        <v>1133</v>
      </c>
    </row>
    <row r="49" spans="1:33" s="5" customFormat="1">
      <c r="A49" s="6">
        <v>45577</v>
      </c>
      <c r="B49" s="16" t="s">
        <v>153</v>
      </c>
      <c r="C49" s="8" t="s">
        <v>180</v>
      </c>
      <c r="D49" s="9">
        <v>4.9409722222222223E-2</v>
      </c>
      <c r="E49" s="23" t="s">
        <v>1143</v>
      </c>
      <c r="F49" s="10">
        <v>12.1</v>
      </c>
      <c r="G49" s="10">
        <v>11.1</v>
      </c>
      <c r="H49" s="10">
        <v>11.4</v>
      </c>
      <c r="I49" s="10">
        <v>12.4</v>
      </c>
      <c r="J49" s="10">
        <v>12.2</v>
      </c>
      <c r="K49" s="10">
        <v>12.7</v>
      </c>
      <c r="L49" s="18">
        <f t="shared" si="6"/>
        <v>34.6</v>
      </c>
      <c r="M49" s="18">
        <f t="shared" si="7"/>
        <v>37.299999999999997</v>
      </c>
      <c r="N49" s="19">
        <f t="shared" si="8"/>
        <v>59.2</v>
      </c>
      <c r="O49" s="11" t="s">
        <v>178</v>
      </c>
      <c r="P49" s="11" t="s">
        <v>187</v>
      </c>
      <c r="Q49" s="13" t="s">
        <v>499</v>
      </c>
      <c r="R49" s="13" t="s">
        <v>768</v>
      </c>
      <c r="S49" s="13" t="s">
        <v>718</v>
      </c>
      <c r="T49" s="12">
        <v>4.5</v>
      </c>
      <c r="U49" s="12">
        <v>3.7</v>
      </c>
      <c r="V49" s="11" t="s">
        <v>167</v>
      </c>
      <c r="W49" s="12" t="s">
        <v>213</v>
      </c>
      <c r="X49" s="12" t="s">
        <v>214</v>
      </c>
      <c r="Y49" s="12">
        <v>0.6</v>
      </c>
      <c r="Z49" s="8">
        <v>-0.6</v>
      </c>
      <c r="AA49" s="8"/>
      <c r="AB49" s="11" t="s">
        <v>175</v>
      </c>
      <c r="AC49" s="11" t="s">
        <v>176</v>
      </c>
      <c r="AD49" s="11" t="s">
        <v>169</v>
      </c>
      <c r="AE49" s="8"/>
      <c r="AF49" s="8" t="s">
        <v>1142</v>
      </c>
      <c r="AG49" s="21" t="s">
        <v>1140</v>
      </c>
    </row>
    <row r="50" spans="1:33" s="5" customFormat="1">
      <c r="A50" s="6">
        <v>45579</v>
      </c>
      <c r="B50" s="17" t="s">
        <v>748</v>
      </c>
      <c r="C50" s="8" t="s">
        <v>180</v>
      </c>
      <c r="D50" s="9">
        <v>5.0057870370370371E-2</v>
      </c>
      <c r="E50" s="23" t="s">
        <v>1144</v>
      </c>
      <c r="F50" s="10">
        <v>11.9</v>
      </c>
      <c r="G50" s="10">
        <v>10.9</v>
      </c>
      <c r="H50" s="10">
        <v>11.5</v>
      </c>
      <c r="I50" s="10">
        <v>12.7</v>
      </c>
      <c r="J50" s="10">
        <v>12.6</v>
      </c>
      <c r="K50" s="10">
        <v>12.9</v>
      </c>
      <c r="L50" s="18">
        <f t="shared" si="6"/>
        <v>34.299999999999997</v>
      </c>
      <c r="M50" s="18">
        <f t="shared" si="7"/>
        <v>38.199999999999996</v>
      </c>
      <c r="N50" s="19">
        <f t="shared" si="8"/>
        <v>59.6</v>
      </c>
      <c r="O50" s="11" t="s">
        <v>184</v>
      </c>
      <c r="P50" s="11" t="s">
        <v>187</v>
      </c>
      <c r="Q50" s="13" t="s">
        <v>857</v>
      </c>
      <c r="R50" s="13" t="s">
        <v>208</v>
      </c>
      <c r="S50" s="13" t="s">
        <v>208</v>
      </c>
      <c r="T50" s="12">
        <v>3.8</v>
      </c>
      <c r="U50" s="12">
        <v>4.2</v>
      </c>
      <c r="V50" s="11" t="s">
        <v>167</v>
      </c>
      <c r="W50" s="12">
        <v>-0.2</v>
      </c>
      <c r="X50" s="12" t="s">
        <v>214</v>
      </c>
      <c r="Y50" s="12">
        <v>0.4</v>
      </c>
      <c r="Z50" s="8">
        <v>-0.6</v>
      </c>
      <c r="AA50" s="8"/>
      <c r="AB50" s="11" t="s">
        <v>175</v>
      </c>
      <c r="AC50" s="11" t="s">
        <v>175</v>
      </c>
      <c r="AD50" s="11" t="s">
        <v>168</v>
      </c>
      <c r="AE50" s="8"/>
      <c r="AF50" s="8" t="s">
        <v>1155</v>
      </c>
      <c r="AG50" s="21" t="s">
        <v>1156</v>
      </c>
    </row>
    <row r="51" spans="1:33" s="5" customFormat="1">
      <c r="A51" s="6">
        <v>45579</v>
      </c>
      <c r="B51" s="17" t="s">
        <v>153</v>
      </c>
      <c r="C51" s="8" t="s">
        <v>180</v>
      </c>
      <c r="D51" s="9">
        <v>4.9328703703703701E-2</v>
      </c>
      <c r="E51" s="23" t="s">
        <v>1116</v>
      </c>
      <c r="F51" s="10">
        <v>12</v>
      </c>
      <c r="G51" s="10">
        <v>10.9</v>
      </c>
      <c r="H51" s="10">
        <v>11.5</v>
      </c>
      <c r="I51" s="10">
        <v>12.5</v>
      </c>
      <c r="J51" s="10">
        <v>11.9</v>
      </c>
      <c r="K51" s="10">
        <v>12.4</v>
      </c>
      <c r="L51" s="18">
        <f t="shared" si="6"/>
        <v>34.4</v>
      </c>
      <c r="M51" s="18">
        <f t="shared" si="7"/>
        <v>36.799999999999997</v>
      </c>
      <c r="N51" s="19">
        <f t="shared" si="8"/>
        <v>58.8</v>
      </c>
      <c r="O51" s="11" t="s">
        <v>178</v>
      </c>
      <c r="P51" s="11" t="s">
        <v>187</v>
      </c>
      <c r="Q51" s="13" t="s">
        <v>182</v>
      </c>
      <c r="R51" s="13" t="s">
        <v>193</v>
      </c>
      <c r="S51" s="13" t="s">
        <v>488</v>
      </c>
      <c r="T51" s="12">
        <v>3.8</v>
      </c>
      <c r="U51" s="12">
        <v>4.2</v>
      </c>
      <c r="V51" s="11" t="s">
        <v>167</v>
      </c>
      <c r="W51" s="12">
        <v>-0.7</v>
      </c>
      <c r="X51" s="12" t="s">
        <v>214</v>
      </c>
      <c r="Y51" s="12">
        <v>-0.1</v>
      </c>
      <c r="Z51" s="8">
        <v>-0.6</v>
      </c>
      <c r="AA51" s="8"/>
      <c r="AB51" s="11" t="s">
        <v>176</v>
      </c>
      <c r="AC51" s="11" t="s">
        <v>175</v>
      </c>
      <c r="AD51" s="11" t="s">
        <v>168</v>
      </c>
      <c r="AE51" s="8"/>
      <c r="AF51" s="8" t="s">
        <v>1169</v>
      </c>
      <c r="AG51" s="21" t="s">
        <v>1170</v>
      </c>
    </row>
  </sheetData>
  <autoFilter ref="A1:AF5" xr:uid="{00000000-0009-0000-0000-00000A000000}">
    <sortState xmlns:xlrd2="http://schemas.microsoft.com/office/spreadsheetml/2017/richdata2" ref="A2:AF57">
      <sortCondition ref="D1:D57"/>
    </sortState>
  </autoFilter>
  <phoneticPr fontId="11"/>
  <conditionalFormatting sqref="F2:K2">
    <cfRule type="colorScale" priority="1322">
      <colorScale>
        <cfvo type="min"/>
        <cfvo type="percentile" val="50"/>
        <cfvo type="max"/>
        <color rgb="FFF8696B"/>
        <color rgb="FFFFEB84"/>
        <color rgb="FF63BE7B"/>
      </colorScale>
    </cfRule>
  </conditionalFormatting>
  <conditionalFormatting sqref="F3:K4">
    <cfRule type="colorScale" priority="1718">
      <colorScale>
        <cfvo type="min"/>
        <cfvo type="percentile" val="50"/>
        <cfvo type="max"/>
        <color rgb="FFF8696B"/>
        <color rgb="FFFFEB84"/>
        <color rgb="FF63BE7B"/>
      </colorScale>
    </cfRule>
  </conditionalFormatting>
  <conditionalFormatting sqref="F5:K5">
    <cfRule type="colorScale" priority="1752">
      <colorScale>
        <cfvo type="min"/>
        <cfvo type="percentile" val="50"/>
        <cfvo type="max"/>
        <color rgb="FFF8696B"/>
        <color rgb="FFFFEB84"/>
        <color rgb="FF63BE7B"/>
      </colorScale>
    </cfRule>
  </conditionalFormatting>
  <conditionalFormatting sqref="F6:K9">
    <cfRule type="colorScale" priority="55">
      <colorScale>
        <cfvo type="min"/>
        <cfvo type="percentile" val="50"/>
        <cfvo type="max"/>
        <color rgb="FFF8696B"/>
        <color rgb="FFFFEB84"/>
        <color rgb="FF63BE7B"/>
      </colorScale>
    </cfRule>
  </conditionalFormatting>
  <conditionalFormatting sqref="F10:K14">
    <cfRule type="colorScale" priority="50">
      <colorScale>
        <cfvo type="min"/>
        <cfvo type="percentile" val="50"/>
        <cfvo type="max"/>
        <color rgb="FFF8696B"/>
        <color rgb="FFFFEB84"/>
        <color rgb="FF63BE7B"/>
      </colorScale>
    </cfRule>
  </conditionalFormatting>
  <conditionalFormatting sqref="F15:K19">
    <cfRule type="colorScale" priority="46">
      <colorScale>
        <cfvo type="min"/>
        <cfvo type="percentile" val="50"/>
        <cfvo type="max"/>
        <color rgb="FFF8696B"/>
        <color rgb="FFFFEB84"/>
        <color rgb="FF63BE7B"/>
      </colorScale>
    </cfRule>
  </conditionalFormatting>
  <conditionalFormatting sqref="F20:K24">
    <cfRule type="colorScale" priority="42">
      <colorScale>
        <cfvo type="min"/>
        <cfvo type="percentile" val="50"/>
        <cfvo type="max"/>
        <color rgb="FFF8696B"/>
        <color rgb="FFFFEB84"/>
        <color rgb="FF63BE7B"/>
      </colorScale>
    </cfRule>
  </conditionalFormatting>
  <conditionalFormatting sqref="F25:K26">
    <cfRule type="colorScale" priority="38">
      <colorScale>
        <cfvo type="min"/>
        <cfvo type="percentile" val="50"/>
        <cfvo type="max"/>
        <color rgb="FFF8696B"/>
        <color rgb="FFFFEB84"/>
        <color rgb="FF63BE7B"/>
      </colorScale>
    </cfRule>
  </conditionalFormatting>
  <conditionalFormatting sqref="F27:K29">
    <cfRule type="colorScale" priority="34">
      <colorScale>
        <cfvo type="min"/>
        <cfvo type="percentile" val="50"/>
        <cfvo type="max"/>
        <color rgb="FFF8696B"/>
        <color rgb="FFFFEB84"/>
        <color rgb="FF63BE7B"/>
      </colorScale>
    </cfRule>
  </conditionalFormatting>
  <conditionalFormatting sqref="F30:K30">
    <cfRule type="colorScale" priority="30">
      <colorScale>
        <cfvo type="min"/>
        <cfvo type="percentile" val="50"/>
        <cfvo type="max"/>
        <color rgb="FFF8696B"/>
        <color rgb="FFFFEB84"/>
        <color rgb="FF63BE7B"/>
      </colorScale>
    </cfRule>
  </conditionalFormatting>
  <conditionalFormatting sqref="F31:K35">
    <cfRule type="colorScale" priority="26">
      <colorScale>
        <cfvo type="min"/>
        <cfvo type="percentile" val="50"/>
        <cfvo type="max"/>
        <color rgb="FFF8696B"/>
        <color rgb="FFFFEB84"/>
        <color rgb="FF63BE7B"/>
      </colorScale>
    </cfRule>
  </conditionalFormatting>
  <conditionalFormatting sqref="F36:K39">
    <cfRule type="colorScale" priority="22">
      <colorScale>
        <cfvo type="min"/>
        <cfvo type="percentile" val="50"/>
        <cfvo type="max"/>
        <color rgb="FFF8696B"/>
        <color rgb="FFFFEB84"/>
        <color rgb="FF63BE7B"/>
      </colorScale>
    </cfRule>
  </conditionalFormatting>
  <conditionalFormatting sqref="F40:K42">
    <cfRule type="colorScale" priority="18">
      <colorScale>
        <cfvo type="min"/>
        <cfvo type="percentile" val="50"/>
        <cfvo type="max"/>
        <color rgb="FFF8696B"/>
        <color rgb="FFFFEB84"/>
        <color rgb="FF63BE7B"/>
      </colorScale>
    </cfRule>
  </conditionalFormatting>
  <conditionalFormatting sqref="F43:K47">
    <cfRule type="colorScale" priority="14">
      <colorScale>
        <cfvo type="min"/>
        <cfvo type="percentile" val="50"/>
        <cfvo type="max"/>
        <color rgb="FFF8696B"/>
        <color rgb="FFFFEB84"/>
        <color rgb="FF63BE7B"/>
      </colorScale>
    </cfRule>
  </conditionalFormatting>
  <conditionalFormatting sqref="F48:K51">
    <cfRule type="colorScale" priority="4">
      <colorScale>
        <cfvo type="min"/>
        <cfvo type="percentile" val="50"/>
        <cfvo type="max"/>
        <color rgb="FFF8696B"/>
        <color rgb="FFFFEB84"/>
        <color rgb="FF63BE7B"/>
      </colorScale>
    </cfRule>
  </conditionalFormatting>
  <conditionalFormatting sqref="V2:V51">
    <cfRule type="containsText" dxfId="37" priority="73" operator="containsText" text="D">
      <formula>NOT(ISERROR(SEARCH("D",V2)))</formula>
    </cfRule>
    <cfRule type="containsText" dxfId="36" priority="74" operator="containsText" text="S">
      <formula>NOT(ISERROR(SEARCH("S",V2)))</formula>
    </cfRule>
    <cfRule type="containsText" dxfId="35" priority="75" operator="containsText" text="F">
      <formula>NOT(ISERROR(SEARCH("F",V2)))</formula>
    </cfRule>
    <cfRule type="containsText" dxfId="34" priority="76" operator="containsText" text="E">
      <formula>NOT(ISERROR(SEARCH("E",V2)))</formula>
    </cfRule>
    <cfRule type="containsText" dxfId="33" priority="77" operator="containsText" text="B">
      <formula>NOT(ISERROR(SEARCH("B",V2)))</formula>
    </cfRule>
    <cfRule type="containsText" dxfId="32" priority="78" operator="containsText" text="A">
      <formula>NOT(ISERROR(SEARCH("A",V2)))</formula>
    </cfRule>
  </conditionalFormatting>
  <conditionalFormatting sqref="AB2:AE5">
    <cfRule type="containsText" dxfId="31" priority="191" operator="containsText" text="E">
      <formula>NOT(ISERROR(SEARCH("E",AB2)))</formula>
    </cfRule>
    <cfRule type="containsText" dxfId="30" priority="192" operator="containsText" text="B">
      <formula>NOT(ISERROR(SEARCH("B",AB2)))</formula>
    </cfRule>
    <cfRule type="containsText" dxfId="29" priority="193" operator="containsText" text="A">
      <formula>NOT(ISERROR(SEARCH("A",AB2)))</formula>
    </cfRule>
  </conditionalFormatting>
  <conditionalFormatting sqref="AB5:AE47">
    <cfRule type="containsText" dxfId="28" priority="8" operator="containsText" text="E">
      <formula>NOT(ISERROR(SEARCH("E",AB5)))</formula>
    </cfRule>
  </conditionalFormatting>
  <conditionalFormatting sqref="AB6:AE47">
    <cfRule type="containsText" dxfId="27" priority="9" operator="containsText" text="B">
      <formula>NOT(ISERROR(SEARCH("B",AB6)))</formula>
    </cfRule>
    <cfRule type="containsText" dxfId="26" priority="10" operator="containsText" text="A">
      <formula>NOT(ISERROR(SEARCH("A",AB6)))</formula>
    </cfRule>
  </conditionalFormatting>
  <conditionalFormatting sqref="AB48:AE51">
    <cfRule type="containsText" dxfId="25" priority="1" operator="containsText" text="E">
      <formula>NOT(ISERROR(SEARCH("E",AB48)))</formula>
    </cfRule>
    <cfRule type="containsText" dxfId="24" priority="2" operator="containsText" text="B">
      <formula>NOT(ISERROR(SEARCH("B",AB48)))</formula>
    </cfRule>
    <cfRule type="containsText" dxfId="23" priority="3" operator="containsText" text="A">
      <formula>NOT(ISERROR(SEARCH("A",AB48)))</formula>
    </cfRule>
  </conditionalFormatting>
  <conditionalFormatting sqref="AD44">
    <cfRule type="containsText" dxfId="22" priority="5" operator="containsText" text="D">
      <formula>NOT(ISERROR(SEARCH("D",AD44)))</formula>
    </cfRule>
    <cfRule type="containsText" dxfId="21" priority="6" operator="containsText" text="S">
      <formula>NOT(ISERROR(SEARCH("S",AD44)))</formula>
    </cfRule>
    <cfRule type="containsText" dxfId="20" priority="7" operator="containsText" text="F">
      <formula>NOT(ISERROR(SEARCH("F",AD44)))</formula>
    </cfRule>
  </conditionalFormatting>
  <conditionalFormatting sqref="AE5:AE51">
    <cfRule type="containsText" dxfId="19" priority="183" operator="containsText" text="B">
      <formula>NOT(ISERROR(SEARCH("B",AE5)))</formula>
    </cfRule>
    <cfRule type="containsText" dxfId="18" priority="184" operator="containsText" text="A">
      <formula>NOT(ISERROR(SEARCH("A",AE5)))</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51"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5 L6:N9 L10:N14 L15:N19 L20:N24 L25:N26 L27:N30 L32:N35 L31:N31 L36:N39 L40:N42 L43:N47 L48:N5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68"/>
  <sheetViews>
    <sheetView zoomScaleNormal="100" workbookViewId="0">
      <pane xSplit="5" ySplit="1" topLeftCell="V40" activePane="bottomRight" state="frozen"/>
      <selection activeCell="E24" sqref="E24"/>
      <selection pane="topRight" activeCell="E24" sqref="E24"/>
      <selection pane="bottomLeft" activeCell="E24" sqref="E24"/>
      <selection pane="bottomRight" activeCell="AG72" sqref="AG7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45409</v>
      </c>
      <c r="B2" s="16" t="s">
        <v>156</v>
      </c>
      <c r="C2" s="8" t="s">
        <v>180</v>
      </c>
      <c r="D2" s="9">
        <v>8.0567129629629627E-2</v>
      </c>
      <c r="E2" s="8" t="s">
        <v>245</v>
      </c>
      <c r="F2" s="10">
        <v>12.8</v>
      </c>
      <c r="G2" s="10">
        <v>11.6</v>
      </c>
      <c r="H2" s="10">
        <v>13.4</v>
      </c>
      <c r="I2" s="10">
        <v>13.7</v>
      </c>
      <c r="J2" s="10">
        <v>13.2</v>
      </c>
      <c r="K2" s="10">
        <v>13.2</v>
      </c>
      <c r="L2" s="10">
        <v>13.2</v>
      </c>
      <c r="M2" s="10">
        <v>12.5</v>
      </c>
      <c r="N2" s="10">
        <v>12.5</v>
      </c>
      <c r="O2" s="18">
        <f t="shared" ref="O2:O8" si="0">SUM(F2:H2)</f>
        <v>37.799999999999997</v>
      </c>
      <c r="P2" s="18">
        <f t="shared" ref="P2:P8" si="1">SUM(I2:K2)</f>
        <v>40.099999999999994</v>
      </c>
      <c r="Q2" s="18">
        <f t="shared" ref="Q2:Q8" si="2">SUM(L2:N2)</f>
        <v>38.200000000000003</v>
      </c>
      <c r="R2" s="19">
        <f t="shared" ref="R2:R8" si="3">SUM(F2:J2)</f>
        <v>64.7</v>
      </c>
      <c r="S2" s="19">
        <f t="shared" ref="S2:S8" si="4">SUM(J2:N2)</f>
        <v>64.599999999999994</v>
      </c>
      <c r="T2" s="11" t="s">
        <v>194</v>
      </c>
      <c r="U2" s="11" t="s">
        <v>206</v>
      </c>
      <c r="V2" s="13" t="s">
        <v>186</v>
      </c>
      <c r="W2" s="13" t="s">
        <v>227</v>
      </c>
      <c r="X2" s="13" t="s">
        <v>196</v>
      </c>
      <c r="Y2" s="12">
        <v>5.9</v>
      </c>
      <c r="Z2" s="12">
        <v>4.5999999999999996</v>
      </c>
      <c r="AA2" s="11" t="s">
        <v>168</v>
      </c>
      <c r="AB2" s="12">
        <v>2.2999999999999998</v>
      </c>
      <c r="AC2" s="12">
        <v>-0.4</v>
      </c>
      <c r="AD2" s="12">
        <v>1.7</v>
      </c>
      <c r="AE2" s="12">
        <v>0.2</v>
      </c>
      <c r="AF2" s="12"/>
      <c r="AG2" s="11" t="s">
        <v>199</v>
      </c>
      <c r="AH2" s="11" t="s">
        <v>175</v>
      </c>
      <c r="AI2" s="11" t="s">
        <v>168</v>
      </c>
      <c r="AJ2" s="8"/>
      <c r="AK2" s="8" t="s">
        <v>267</v>
      </c>
      <c r="AL2" s="21" t="s">
        <v>268</v>
      </c>
    </row>
    <row r="3" spans="1:38" s="5" customFormat="1">
      <c r="A3" s="6">
        <v>45409</v>
      </c>
      <c r="B3" s="17" t="s">
        <v>153</v>
      </c>
      <c r="C3" s="8" t="s">
        <v>180</v>
      </c>
      <c r="D3" s="9">
        <v>7.9895833333333333E-2</v>
      </c>
      <c r="E3" s="8" t="s">
        <v>244</v>
      </c>
      <c r="F3" s="10">
        <v>13.1</v>
      </c>
      <c r="G3" s="10">
        <v>11.8</v>
      </c>
      <c r="H3" s="10">
        <v>13.1</v>
      </c>
      <c r="I3" s="10">
        <v>13.7</v>
      </c>
      <c r="J3" s="10">
        <v>13.4</v>
      </c>
      <c r="K3" s="10">
        <v>13</v>
      </c>
      <c r="L3" s="10">
        <v>12.7</v>
      </c>
      <c r="M3" s="10">
        <v>12</v>
      </c>
      <c r="N3" s="10">
        <v>12.5</v>
      </c>
      <c r="O3" s="18">
        <f t="shared" si="0"/>
        <v>38</v>
      </c>
      <c r="P3" s="18">
        <f t="shared" si="1"/>
        <v>40.1</v>
      </c>
      <c r="Q3" s="18">
        <f t="shared" si="2"/>
        <v>37.200000000000003</v>
      </c>
      <c r="R3" s="19">
        <f t="shared" si="3"/>
        <v>65.100000000000009</v>
      </c>
      <c r="S3" s="19">
        <f t="shared" si="4"/>
        <v>63.599999999999994</v>
      </c>
      <c r="T3" s="11" t="s">
        <v>201</v>
      </c>
      <c r="U3" s="11" t="s">
        <v>217</v>
      </c>
      <c r="V3" s="13" t="s">
        <v>186</v>
      </c>
      <c r="W3" s="13" t="s">
        <v>212</v>
      </c>
      <c r="X3" s="13" t="s">
        <v>185</v>
      </c>
      <c r="Y3" s="12">
        <v>5.9</v>
      </c>
      <c r="Z3" s="12">
        <v>4.5999999999999996</v>
      </c>
      <c r="AA3" s="11" t="s">
        <v>168</v>
      </c>
      <c r="AB3" s="12">
        <v>2.5</v>
      </c>
      <c r="AC3" s="12">
        <v>-0.7</v>
      </c>
      <c r="AD3" s="12">
        <v>1.6</v>
      </c>
      <c r="AE3" s="12">
        <v>0.2</v>
      </c>
      <c r="AF3" s="12"/>
      <c r="AG3" s="11" t="s">
        <v>215</v>
      </c>
      <c r="AH3" s="11" t="s">
        <v>175</v>
      </c>
      <c r="AI3" s="11" t="s">
        <v>168</v>
      </c>
      <c r="AJ3" s="8"/>
      <c r="AK3" s="8" t="s">
        <v>275</v>
      </c>
      <c r="AL3" s="21" t="s">
        <v>276</v>
      </c>
    </row>
    <row r="4" spans="1:38" s="5" customFormat="1">
      <c r="A4" s="6">
        <v>45409</v>
      </c>
      <c r="B4" s="17" t="s">
        <v>154</v>
      </c>
      <c r="C4" s="8" t="s">
        <v>180</v>
      </c>
      <c r="D4" s="9">
        <v>7.8530092592592596E-2</v>
      </c>
      <c r="E4" s="8" t="s">
        <v>251</v>
      </c>
      <c r="F4" s="10">
        <v>12.5</v>
      </c>
      <c r="G4" s="10">
        <v>11.3</v>
      </c>
      <c r="H4" s="10">
        <v>12.9</v>
      </c>
      <c r="I4" s="10">
        <v>13.7</v>
      </c>
      <c r="J4" s="10">
        <v>12.9</v>
      </c>
      <c r="K4" s="10">
        <v>12.7</v>
      </c>
      <c r="L4" s="10">
        <v>13</v>
      </c>
      <c r="M4" s="10">
        <v>12.2</v>
      </c>
      <c r="N4" s="10">
        <v>12.3</v>
      </c>
      <c r="O4" s="18">
        <f t="shared" si="0"/>
        <v>36.700000000000003</v>
      </c>
      <c r="P4" s="18">
        <f t="shared" si="1"/>
        <v>39.299999999999997</v>
      </c>
      <c r="Q4" s="18">
        <f t="shared" si="2"/>
        <v>37.5</v>
      </c>
      <c r="R4" s="19">
        <f t="shared" si="3"/>
        <v>63.300000000000004</v>
      </c>
      <c r="S4" s="19">
        <f t="shared" si="4"/>
        <v>63.099999999999994</v>
      </c>
      <c r="T4" s="11" t="s">
        <v>194</v>
      </c>
      <c r="U4" s="11" t="s">
        <v>206</v>
      </c>
      <c r="V4" s="13" t="s">
        <v>209</v>
      </c>
      <c r="W4" s="13" t="s">
        <v>209</v>
      </c>
      <c r="X4" s="13" t="s">
        <v>252</v>
      </c>
      <c r="Y4" s="12">
        <v>5.9</v>
      </c>
      <c r="Z4" s="12">
        <v>4.5999999999999996</v>
      </c>
      <c r="AA4" s="11" t="s">
        <v>168</v>
      </c>
      <c r="AB4" s="12">
        <v>0.6</v>
      </c>
      <c r="AC4" s="12">
        <v>-0.4</v>
      </c>
      <c r="AD4" s="12" t="s">
        <v>213</v>
      </c>
      <c r="AE4" s="12">
        <v>0.2</v>
      </c>
      <c r="AF4" s="12" t="s">
        <v>231</v>
      </c>
      <c r="AG4" s="11" t="s">
        <v>176</v>
      </c>
      <c r="AH4" s="11" t="s">
        <v>175</v>
      </c>
      <c r="AI4" s="11" t="s">
        <v>169</v>
      </c>
      <c r="AJ4" s="8"/>
      <c r="AK4" s="8" t="s">
        <v>279</v>
      </c>
      <c r="AL4" s="21" t="s">
        <v>280</v>
      </c>
    </row>
    <row r="5" spans="1:38" s="5" customFormat="1">
      <c r="A5" s="6">
        <v>45409</v>
      </c>
      <c r="B5" s="16" t="s">
        <v>158</v>
      </c>
      <c r="C5" s="8" t="s">
        <v>180</v>
      </c>
      <c r="D5" s="9">
        <v>7.7777777777777779E-2</v>
      </c>
      <c r="E5" s="8" t="s">
        <v>258</v>
      </c>
      <c r="F5" s="10">
        <v>12.6</v>
      </c>
      <c r="G5" s="10">
        <v>11.1</v>
      </c>
      <c r="H5" s="10">
        <v>12.2</v>
      </c>
      <c r="I5" s="10">
        <v>13</v>
      </c>
      <c r="J5" s="10">
        <v>12.5</v>
      </c>
      <c r="K5" s="10">
        <v>12.6</v>
      </c>
      <c r="L5" s="10">
        <v>12.7</v>
      </c>
      <c r="M5" s="10">
        <v>12.6</v>
      </c>
      <c r="N5" s="10">
        <v>12.7</v>
      </c>
      <c r="O5" s="18">
        <f t="shared" si="0"/>
        <v>35.9</v>
      </c>
      <c r="P5" s="18">
        <f t="shared" si="1"/>
        <v>38.1</v>
      </c>
      <c r="Q5" s="18">
        <f t="shared" si="2"/>
        <v>38</v>
      </c>
      <c r="R5" s="19">
        <f t="shared" si="3"/>
        <v>61.4</v>
      </c>
      <c r="S5" s="19">
        <f t="shared" si="4"/>
        <v>63.099999999999994</v>
      </c>
      <c r="T5" s="11" t="s">
        <v>184</v>
      </c>
      <c r="U5" s="11" t="s">
        <v>189</v>
      </c>
      <c r="V5" s="13" t="s">
        <v>237</v>
      </c>
      <c r="W5" s="13" t="s">
        <v>204</v>
      </c>
      <c r="X5" s="13" t="s">
        <v>209</v>
      </c>
      <c r="Y5" s="12">
        <v>5.9</v>
      </c>
      <c r="Z5" s="12">
        <v>4.5999999999999996</v>
      </c>
      <c r="AA5" s="11" t="s">
        <v>168</v>
      </c>
      <c r="AB5" s="12">
        <v>0.8</v>
      </c>
      <c r="AC5" s="12" t="s">
        <v>214</v>
      </c>
      <c r="AD5" s="12">
        <v>0.6</v>
      </c>
      <c r="AE5" s="12">
        <v>0.2</v>
      </c>
      <c r="AF5" s="12"/>
      <c r="AG5" s="11" t="s">
        <v>175</v>
      </c>
      <c r="AH5" s="11" t="s">
        <v>175</v>
      </c>
      <c r="AI5" s="11" t="s">
        <v>168</v>
      </c>
      <c r="AJ5" s="8"/>
      <c r="AK5" s="8" t="s">
        <v>283</v>
      </c>
      <c r="AL5" s="21" t="s">
        <v>284</v>
      </c>
    </row>
    <row r="6" spans="1:38" s="5" customFormat="1">
      <c r="A6" s="6">
        <v>45410</v>
      </c>
      <c r="B6" s="17" t="s">
        <v>157</v>
      </c>
      <c r="C6" s="8" t="s">
        <v>180</v>
      </c>
      <c r="D6" s="9">
        <v>7.9270833333333332E-2</v>
      </c>
      <c r="E6" s="8" t="s">
        <v>257</v>
      </c>
      <c r="F6" s="10">
        <v>13</v>
      </c>
      <c r="G6" s="10">
        <v>11.5</v>
      </c>
      <c r="H6" s="10">
        <v>12.5</v>
      </c>
      <c r="I6" s="10">
        <v>13.3</v>
      </c>
      <c r="J6" s="10">
        <v>13</v>
      </c>
      <c r="K6" s="10">
        <v>12.5</v>
      </c>
      <c r="L6" s="10">
        <v>13.3</v>
      </c>
      <c r="M6" s="10">
        <v>13</v>
      </c>
      <c r="N6" s="10">
        <v>12.8</v>
      </c>
      <c r="O6" s="18">
        <f t="shared" si="0"/>
        <v>37</v>
      </c>
      <c r="P6" s="18">
        <f t="shared" si="1"/>
        <v>38.799999999999997</v>
      </c>
      <c r="Q6" s="18">
        <f t="shared" si="2"/>
        <v>39.1</v>
      </c>
      <c r="R6" s="19">
        <f t="shared" si="3"/>
        <v>63.3</v>
      </c>
      <c r="S6" s="19">
        <f t="shared" si="4"/>
        <v>64.599999999999994</v>
      </c>
      <c r="T6" s="11" t="s">
        <v>178</v>
      </c>
      <c r="U6" s="11" t="s">
        <v>179</v>
      </c>
      <c r="V6" s="13" t="s">
        <v>202</v>
      </c>
      <c r="W6" s="13" t="s">
        <v>181</v>
      </c>
      <c r="X6" s="13" t="s">
        <v>236</v>
      </c>
      <c r="Y6" s="12">
        <v>4.9000000000000004</v>
      </c>
      <c r="Z6" s="12">
        <v>4.4000000000000004</v>
      </c>
      <c r="AA6" s="11" t="s">
        <v>168</v>
      </c>
      <c r="AB6" s="12">
        <v>1.1000000000000001</v>
      </c>
      <c r="AC6" s="12" t="s">
        <v>214</v>
      </c>
      <c r="AD6" s="12">
        <v>0.7</v>
      </c>
      <c r="AE6" s="12">
        <v>0.4</v>
      </c>
      <c r="AF6" s="12"/>
      <c r="AG6" s="11" t="s">
        <v>175</v>
      </c>
      <c r="AH6" s="11" t="s">
        <v>175</v>
      </c>
      <c r="AI6" s="11" t="s">
        <v>168</v>
      </c>
      <c r="AJ6" s="8"/>
      <c r="AK6" s="8" t="s">
        <v>291</v>
      </c>
      <c r="AL6" s="21" t="s">
        <v>292</v>
      </c>
    </row>
    <row r="7" spans="1:38" s="5" customFormat="1">
      <c r="A7" s="6">
        <v>45410</v>
      </c>
      <c r="B7" s="16" t="s">
        <v>153</v>
      </c>
      <c r="C7" s="8" t="s">
        <v>180</v>
      </c>
      <c r="D7" s="9">
        <v>7.9224537037037038E-2</v>
      </c>
      <c r="E7" s="8" t="s">
        <v>260</v>
      </c>
      <c r="F7" s="10">
        <v>12.5</v>
      </c>
      <c r="G7" s="10">
        <v>11.1</v>
      </c>
      <c r="H7" s="10">
        <v>12.7</v>
      </c>
      <c r="I7" s="10">
        <v>13.3</v>
      </c>
      <c r="J7" s="10">
        <v>12.7</v>
      </c>
      <c r="K7" s="10">
        <v>12.6</v>
      </c>
      <c r="L7" s="10">
        <v>13.2</v>
      </c>
      <c r="M7" s="10">
        <v>13.1</v>
      </c>
      <c r="N7" s="10">
        <v>13.3</v>
      </c>
      <c r="O7" s="18">
        <f t="shared" si="0"/>
        <v>36.299999999999997</v>
      </c>
      <c r="P7" s="18">
        <f t="shared" si="1"/>
        <v>38.6</v>
      </c>
      <c r="Q7" s="18">
        <f t="shared" si="2"/>
        <v>39.599999999999994</v>
      </c>
      <c r="R7" s="19">
        <f t="shared" si="3"/>
        <v>62.3</v>
      </c>
      <c r="S7" s="19">
        <f t="shared" si="4"/>
        <v>64.900000000000006</v>
      </c>
      <c r="T7" s="11" t="s">
        <v>184</v>
      </c>
      <c r="U7" s="11" t="s">
        <v>189</v>
      </c>
      <c r="V7" s="13" t="s">
        <v>224</v>
      </c>
      <c r="W7" s="13" t="s">
        <v>229</v>
      </c>
      <c r="X7" s="13" t="s">
        <v>203</v>
      </c>
      <c r="Y7" s="12">
        <v>4.9000000000000004</v>
      </c>
      <c r="Z7" s="12">
        <v>4.4000000000000004</v>
      </c>
      <c r="AA7" s="11" t="s">
        <v>168</v>
      </c>
      <c r="AB7" s="12">
        <v>1.7</v>
      </c>
      <c r="AC7" s="12" t="s">
        <v>214</v>
      </c>
      <c r="AD7" s="12">
        <v>1.3</v>
      </c>
      <c r="AE7" s="12">
        <v>0.4</v>
      </c>
      <c r="AF7" s="12"/>
      <c r="AG7" s="11" t="s">
        <v>199</v>
      </c>
      <c r="AH7" s="11" t="s">
        <v>175</v>
      </c>
      <c r="AI7" s="11" t="s">
        <v>168</v>
      </c>
      <c r="AJ7" s="8"/>
      <c r="AK7" s="8" t="s">
        <v>295</v>
      </c>
      <c r="AL7" s="21" t="s">
        <v>296</v>
      </c>
    </row>
    <row r="8" spans="1:38" s="5" customFormat="1">
      <c r="A8" s="6">
        <v>45410</v>
      </c>
      <c r="B8" s="17" t="s">
        <v>155</v>
      </c>
      <c r="C8" s="8" t="s">
        <v>180</v>
      </c>
      <c r="D8" s="9">
        <v>7.8541666666666662E-2</v>
      </c>
      <c r="E8" s="8" t="s">
        <v>262</v>
      </c>
      <c r="F8" s="10">
        <v>13.1</v>
      </c>
      <c r="G8" s="10">
        <v>11.4</v>
      </c>
      <c r="H8" s="10">
        <v>13.1</v>
      </c>
      <c r="I8" s="10">
        <v>13.6</v>
      </c>
      <c r="J8" s="10">
        <v>12.8</v>
      </c>
      <c r="K8" s="10">
        <v>12.6</v>
      </c>
      <c r="L8" s="10">
        <v>12.7</v>
      </c>
      <c r="M8" s="10">
        <v>12</v>
      </c>
      <c r="N8" s="10">
        <v>12.3</v>
      </c>
      <c r="O8" s="18">
        <f t="shared" si="0"/>
        <v>37.6</v>
      </c>
      <c r="P8" s="18">
        <f t="shared" si="1"/>
        <v>39</v>
      </c>
      <c r="Q8" s="18">
        <f t="shared" si="2"/>
        <v>37</v>
      </c>
      <c r="R8" s="19">
        <f t="shared" si="3"/>
        <v>64</v>
      </c>
      <c r="S8" s="19">
        <f t="shared" si="4"/>
        <v>62.399999999999991</v>
      </c>
      <c r="T8" s="11" t="s">
        <v>201</v>
      </c>
      <c r="U8" s="11" t="s">
        <v>217</v>
      </c>
      <c r="V8" s="13" t="s">
        <v>182</v>
      </c>
      <c r="W8" s="13" t="s">
        <v>197</v>
      </c>
      <c r="X8" s="13" t="s">
        <v>196</v>
      </c>
      <c r="Y8" s="12">
        <v>4.9000000000000004</v>
      </c>
      <c r="Z8" s="12">
        <v>4.4000000000000004</v>
      </c>
      <c r="AA8" s="11" t="s">
        <v>168</v>
      </c>
      <c r="AB8" s="12">
        <v>1.6</v>
      </c>
      <c r="AC8" s="12">
        <v>-0.5</v>
      </c>
      <c r="AD8" s="12">
        <v>0.7</v>
      </c>
      <c r="AE8" s="12">
        <v>0.4</v>
      </c>
      <c r="AF8" s="12"/>
      <c r="AG8" s="11" t="s">
        <v>175</v>
      </c>
      <c r="AH8" s="11" t="s">
        <v>175</v>
      </c>
      <c r="AI8" s="11" t="s">
        <v>168</v>
      </c>
      <c r="AJ8" s="8"/>
      <c r="AK8" s="8" t="s">
        <v>301</v>
      </c>
      <c r="AL8" s="21" t="s">
        <v>302</v>
      </c>
    </row>
    <row r="9" spans="1:38" s="5" customFormat="1">
      <c r="A9" s="6">
        <v>45416</v>
      </c>
      <c r="B9" s="17" t="s">
        <v>156</v>
      </c>
      <c r="C9" s="8" t="s">
        <v>180</v>
      </c>
      <c r="D9" s="9">
        <v>7.9861111111111105E-2</v>
      </c>
      <c r="E9" s="8" t="s">
        <v>312</v>
      </c>
      <c r="F9" s="10">
        <v>13</v>
      </c>
      <c r="G9" s="10">
        <v>11.1</v>
      </c>
      <c r="H9" s="10">
        <v>12.9</v>
      </c>
      <c r="I9" s="10">
        <v>13.8</v>
      </c>
      <c r="J9" s="10">
        <v>13.1</v>
      </c>
      <c r="K9" s="10">
        <v>13</v>
      </c>
      <c r="L9" s="10">
        <v>12.7</v>
      </c>
      <c r="M9" s="10">
        <v>12.7</v>
      </c>
      <c r="N9" s="10">
        <v>12.7</v>
      </c>
      <c r="O9" s="18">
        <f t="shared" ref="O9:O14" si="5">SUM(F9:H9)</f>
        <v>37</v>
      </c>
      <c r="P9" s="18">
        <f t="shared" ref="P9:P14" si="6">SUM(I9:K9)</f>
        <v>39.9</v>
      </c>
      <c r="Q9" s="18">
        <f t="shared" ref="Q9:Q14" si="7">SUM(L9:N9)</f>
        <v>38.099999999999994</v>
      </c>
      <c r="R9" s="19">
        <f t="shared" ref="R9:R14" si="8">SUM(F9:J9)</f>
        <v>63.9</v>
      </c>
      <c r="S9" s="19">
        <f t="shared" ref="S9:S14" si="9">SUM(J9:N9)</f>
        <v>64.2</v>
      </c>
      <c r="T9" s="11" t="s">
        <v>178</v>
      </c>
      <c r="U9" s="11" t="s">
        <v>187</v>
      </c>
      <c r="V9" s="13" t="s">
        <v>229</v>
      </c>
      <c r="W9" s="13" t="s">
        <v>209</v>
      </c>
      <c r="X9" s="13" t="s">
        <v>224</v>
      </c>
      <c r="Y9" s="12">
        <v>5.0999999999999996</v>
      </c>
      <c r="Z9" s="12">
        <v>4.4000000000000004</v>
      </c>
      <c r="AA9" s="11" t="s">
        <v>168</v>
      </c>
      <c r="AB9" s="12">
        <v>1.2</v>
      </c>
      <c r="AC9" s="12" t="s">
        <v>214</v>
      </c>
      <c r="AD9" s="12">
        <v>0.8</v>
      </c>
      <c r="AE9" s="12">
        <v>0.4</v>
      </c>
      <c r="AF9" s="12"/>
      <c r="AG9" s="11" t="s">
        <v>175</v>
      </c>
      <c r="AH9" s="11" t="s">
        <v>175</v>
      </c>
      <c r="AI9" s="11" t="s">
        <v>168</v>
      </c>
      <c r="AJ9" s="8"/>
      <c r="AK9" s="8" t="s">
        <v>363</v>
      </c>
      <c r="AL9" s="21" t="s">
        <v>362</v>
      </c>
    </row>
    <row r="10" spans="1:38" s="5" customFormat="1">
      <c r="A10" s="6">
        <v>45416</v>
      </c>
      <c r="B10" s="17" t="s">
        <v>153</v>
      </c>
      <c r="C10" s="8" t="s">
        <v>180</v>
      </c>
      <c r="D10" s="9">
        <v>7.9224537037037038E-2</v>
      </c>
      <c r="E10" s="8" t="s">
        <v>320</v>
      </c>
      <c r="F10" s="10">
        <v>12.7</v>
      </c>
      <c r="G10" s="10">
        <v>11.4</v>
      </c>
      <c r="H10" s="10">
        <v>13.7</v>
      </c>
      <c r="I10" s="10">
        <v>13.8</v>
      </c>
      <c r="J10" s="10">
        <v>12.6</v>
      </c>
      <c r="K10" s="10">
        <v>12.3</v>
      </c>
      <c r="L10" s="10">
        <v>12.8</v>
      </c>
      <c r="M10" s="10">
        <v>12.4</v>
      </c>
      <c r="N10" s="10">
        <v>12.8</v>
      </c>
      <c r="O10" s="18">
        <f t="shared" si="5"/>
        <v>37.799999999999997</v>
      </c>
      <c r="P10" s="18">
        <f t="shared" si="6"/>
        <v>38.700000000000003</v>
      </c>
      <c r="Q10" s="18">
        <f t="shared" si="7"/>
        <v>38</v>
      </c>
      <c r="R10" s="19">
        <f t="shared" si="8"/>
        <v>64.199999999999989</v>
      </c>
      <c r="S10" s="19">
        <f t="shared" si="9"/>
        <v>62.900000000000006</v>
      </c>
      <c r="T10" s="11" t="s">
        <v>194</v>
      </c>
      <c r="U10" s="11" t="s">
        <v>210</v>
      </c>
      <c r="V10" s="13" t="s">
        <v>321</v>
      </c>
      <c r="W10" s="13" t="s">
        <v>322</v>
      </c>
      <c r="X10" s="13" t="s">
        <v>204</v>
      </c>
      <c r="Y10" s="12">
        <v>5.0999999999999996</v>
      </c>
      <c r="Z10" s="12">
        <v>4.4000000000000004</v>
      </c>
      <c r="AA10" s="11" t="s">
        <v>168</v>
      </c>
      <c r="AB10" s="12">
        <v>1.7</v>
      </c>
      <c r="AC10" s="12">
        <v>-0.2</v>
      </c>
      <c r="AD10" s="12">
        <v>1.1000000000000001</v>
      </c>
      <c r="AE10" s="12">
        <v>0.4</v>
      </c>
      <c r="AF10" s="12"/>
      <c r="AG10" s="11" t="s">
        <v>199</v>
      </c>
      <c r="AH10" s="11" t="s">
        <v>175</v>
      </c>
      <c r="AI10" s="11" t="s">
        <v>168</v>
      </c>
      <c r="AJ10" s="8"/>
      <c r="AK10" s="8" t="s">
        <v>372</v>
      </c>
      <c r="AL10" s="21" t="s">
        <v>373</v>
      </c>
    </row>
    <row r="11" spans="1:38" s="5" customFormat="1">
      <c r="A11" s="6">
        <v>45417</v>
      </c>
      <c r="B11" s="16" t="s">
        <v>156</v>
      </c>
      <c r="C11" s="8" t="s">
        <v>180</v>
      </c>
      <c r="D11" s="9">
        <v>7.9884259259259266E-2</v>
      </c>
      <c r="E11" s="8" t="s">
        <v>338</v>
      </c>
      <c r="F11" s="10">
        <v>12.6</v>
      </c>
      <c r="G11" s="10">
        <v>11.5</v>
      </c>
      <c r="H11" s="10">
        <v>13.2</v>
      </c>
      <c r="I11" s="10">
        <v>13</v>
      </c>
      <c r="J11" s="10">
        <v>12.3</v>
      </c>
      <c r="K11" s="10">
        <v>12.6</v>
      </c>
      <c r="L11" s="10">
        <v>13.2</v>
      </c>
      <c r="M11" s="10">
        <v>13.1</v>
      </c>
      <c r="N11" s="10">
        <v>13.7</v>
      </c>
      <c r="O11" s="18">
        <f t="shared" si="5"/>
        <v>37.299999999999997</v>
      </c>
      <c r="P11" s="18">
        <f t="shared" si="6"/>
        <v>37.9</v>
      </c>
      <c r="Q11" s="18">
        <f t="shared" si="7"/>
        <v>40</v>
      </c>
      <c r="R11" s="19">
        <f t="shared" si="8"/>
        <v>62.599999999999994</v>
      </c>
      <c r="S11" s="19">
        <f t="shared" si="9"/>
        <v>64.899999999999991</v>
      </c>
      <c r="T11" s="11" t="s">
        <v>178</v>
      </c>
      <c r="U11" s="11" t="s">
        <v>179</v>
      </c>
      <c r="V11" s="13" t="s">
        <v>339</v>
      </c>
      <c r="W11" s="13" t="s">
        <v>186</v>
      </c>
      <c r="X11" s="13" t="s">
        <v>227</v>
      </c>
      <c r="Y11" s="12">
        <v>3.3</v>
      </c>
      <c r="Z11" s="12">
        <v>2.8</v>
      </c>
      <c r="AA11" s="11" t="s">
        <v>168</v>
      </c>
      <c r="AB11" s="12">
        <v>1.4</v>
      </c>
      <c r="AC11" s="12" t="s">
        <v>214</v>
      </c>
      <c r="AD11" s="12">
        <v>0.9</v>
      </c>
      <c r="AE11" s="12">
        <v>0.5</v>
      </c>
      <c r="AF11" s="12"/>
      <c r="AG11" s="11" t="s">
        <v>199</v>
      </c>
      <c r="AH11" s="11" t="s">
        <v>175</v>
      </c>
      <c r="AI11" s="11" t="s">
        <v>168</v>
      </c>
      <c r="AJ11" s="8"/>
      <c r="AK11" s="8" t="s">
        <v>382</v>
      </c>
      <c r="AL11" s="21" t="s">
        <v>383</v>
      </c>
    </row>
    <row r="12" spans="1:38" s="5" customFormat="1">
      <c r="A12" s="6">
        <v>45417</v>
      </c>
      <c r="B12" s="17" t="s">
        <v>156</v>
      </c>
      <c r="C12" s="8" t="s">
        <v>180</v>
      </c>
      <c r="D12" s="9">
        <v>7.9224537037037038E-2</v>
      </c>
      <c r="E12" s="8" t="s">
        <v>356</v>
      </c>
      <c r="F12" s="10">
        <v>12.7</v>
      </c>
      <c r="G12" s="10">
        <v>11.5</v>
      </c>
      <c r="H12" s="10">
        <v>13.2</v>
      </c>
      <c r="I12" s="10">
        <v>13.6</v>
      </c>
      <c r="J12" s="10">
        <v>12.9</v>
      </c>
      <c r="K12" s="10">
        <v>12.4</v>
      </c>
      <c r="L12" s="10">
        <v>12.8</v>
      </c>
      <c r="M12" s="10">
        <v>12.6</v>
      </c>
      <c r="N12" s="10">
        <v>12.8</v>
      </c>
      <c r="O12" s="18">
        <f t="shared" si="5"/>
        <v>37.4</v>
      </c>
      <c r="P12" s="18">
        <f t="shared" si="6"/>
        <v>38.9</v>
      </c>
      <c r="Q12" s="18">
        <f t="shared" si="7"/>
        <v>38.200000000000003</v>
      </c>
      <c r="R12" s="19">
        <f t="shared" si="8"/>
        <v>63.9</v>
      </c>
      <c r="S12" s="19">
        <f t="shared" si="9"/>
        <v>63.5</v>
      </c>
      <c r="T12" s="11" t="s">
        <v>194</v>
      </c>
      <c r="U12" s="11" t="s">
        <v>187</v>
      </c>
      <c r="V12" s="13" t="s">
        <v>357</v>
      </c>
      <c r="W12" s="13" t="s">
        <v>358</v>
      </c>
      <c r="X12" s="13" t="s">
        <v>359</v>
      </c>
      <c r="Y12" s="12">
        <v>3.3</v>
      </c>
      <c r="Z12" s="12">
        <v>2.8</v>
      </c>
      <c r="AA12" s="11" t="s">
        <v>168</v>
      </c>
      <c r="AB12" s="12">
        <v>0.7</v>
      </c>
      <c r="AC12" s="12" t="s">
        <v>214</v>
      </c>
      <c r="AD12" s="12">
        <v>0.2</v>
      </c>
      <c r="AE12" s="12">
        <v>0.5</v>
      </c>
      <c r="AF12" s="12"/>
      <c r="AG12" s="11" t="s">
        <v>176</v>
      </c>
      <c r="AH12" s="11" t="s">
        <v>175</v>
      </c>
      <c r="AI12" s="11" t="s">
        <v>168</v>
      </c>
      <c r="AJ12" s="8"/>
      <c r="AK12" s="8" t="s">
        <v>384</v>
      </c>
      <c r="AL12" s="21" t="s">
        <v>385</v>
      </c>
    </row>
    <row r="13" spans="1:38" s="5" customFormat="1">
      <c r="A13" s="6">
        <v>45417</v>
      </c>
      <c r="B13" s="17" t="s">
        <v>153</v>
      </c>
      <c r="C13" s="8" t="s">
        <v>180</v>
      </c>
      <c r="D13" s="9">
        <v>7.784722222222222E-2</v>
      </c>
      <c r="E13" s="8" t="s">
        <v>345</v>
      </c>
      <c r="F13" s="10">
        <v>12.7</v>
      </c>
      <c r="G13" s="10">
        <v>11.1</v>
      </c>
      <c r="H13" s="10">
        <v>12.9</v>
      </c>
      <c r="I13" s="10">
        <v>13.3</v>
      </c>
      <c r="J13" s="10">
        <v>12.6</v>
      </c>
      <c r="K13" s="10">
        <v>12.2</v>
      </c>
      <c r="L13" s="10">
        <v>12.7</v>
      </c>
      <c r="M13" s="10">
        <v>12.6</v>
      </c>
      <c r="N13" s="10">
        <v>12.5</v>
      </c>
      <c r="O13" s="18">
        <f t="shared" si="5"/>
        <v>36.699999999999996</v>
      </c>
      <c r="P13" s="18">
        <f t="shared" si="6"/>
        <v>38.099999999999994</v>
      </c>
      <c r="Q13" s="18">
        <f t="shared" si="7"/>
        <v>37.799999999999997</v>
      </c>
      <c r="R13" s="19">
        <f t="shared" si="8"/>
        <v>62.6</v>
      </c>
      <c r="S13" s="19">
        <f t="shared" si="9"/>
        <v>62.6</v>
      </c>
      <c r="T13" s="11" t="s">
        <v>178</v>
      </c>
      <c r="U13" s="11" t="s">
        <v>187</v>
      </c>
      <c r="V13" s="13" t="s">
        <v>212</v>
      </c>
      <c r="W13" s="13" t="s">
        <v>346</v>
      </c>
      <c r="X13" s="13" t="s">
        <v>347</v>
      </c>
      <c r="Y13" s="12">
        <v>3.3</v>
      </c>
      <c r="Z13" s="12">
        <v>2.8</v>
      </c>
      <c r="AA13" s="11" t="s">
        <v>168</v>
      </c>
      <c r="AB13" s="12">
        <v>-0.2</v>
      </c>
      <c r="AC13" s="12" t="s">
        <v>214</v>
      </c>
      <c r="AD13" s="12">
        <v>-0.7</v>
      </c>
      <c r="AE13" s="12">
        <v>0.5</v>
      </c>
      <c r="AF13" s="12"/>
      <c r="AG13" s="11" t="s">
        <v>177</v>
      </c>
      <c r="AH13" s="11" t="s">
        <v>175</v>
      </c>
      <c r="AI13" s="11" t="s">
        <v>168</v>
      </c>
      <c r="AJ13" s="8"/>
      <c r="AK13" s="8" t="s">
        <v>390</v>
      </c>
      <c r="AL13" s="21" t="s">
        <v>391</v>
      </c>
    </row>
    <row r="14" spans="1:38" s="5" customFormat="1">
      <c r="A14" s="6">
        <v>45417</v>
      </c>
      <c r="B14" s="16" t="s">
        <v>155</v>
      </c>
      <c r="C14" s="8" t="s">
        <v>180</v>
      </c>
      <c r="D14" s="9">
        <v>7.8530092592592596E-2</v>
      </c>
      <c r="E14" s="8" t="s">
        <v>351</v>
      </c>
      <c r="F14" s="10">
        <v>12.5</v>
      </c>
      <c r="G14" s="10">
        <v>10.6</v>
      </c>
      <c r="H14" s="10">
        <v>12.8</v>
      </c>
      <c r="I14" s="10">
        <v>13.7</v>
      </c>
      <c r="J14" s="10">
        <v>13</v>
      </c>
      <c r="K14" s="10">
        <v>12.8</v>
      </c>
      <c r="L14" s="10">
        <v>12.9</v>
      </c>
      <c r="M14" s="10">
        <v>12.6</v>
      </c>
      <c r="N14" s="10">
        <v>12.6</v>
      </c>
      <c r="O14" s="18">
        <f t="shared" si="5"/>
        <v>35.900000000000006</v>
      </c>
      <c r="P14" s="18">
        <f t="shared" si="6"/>
        <v>39.5</v>
      </c>
      <c r="Q14" s="18">
        <f t="shared" si="7"/>
        <v>38.1</v>
      </c>
      <c r="R14" s="19">
        <f t="shared" si="8"/>
        <v>62.600000000000009</v>
      </c>
      <c r="S14" s="19">
        <f t="shared" si="9"/>
        <v>63.900000000000006</v>
      </c>
      <c r="T14" s="11" t="s">
        <v>178</v>
      </c>
      <c r="U14" s="11" t="s">
        <v>187</v>
      </c>
      <c r="V14" s="13" t="s">
        <v>185</v>
      </c>
      <c r="W14" s="13" t="s">
        <v>352</v>
      </c>
      <c r="X14" s="13" t="s">
        <v>192</v>
      </c>
      <c r="Y14" s="12">
        <v>3.3</v>
      </c>
      <c r="Z14" s="12">
        <v>2.8</v>
      </c>
      <c r="AA14" s="11" t="s">
        <v>168</v>
      </c>
      <c r="AB14" s="12">
        <v>1.5</v>
      </c>
      <c r="AC14" s="12" t="s">
        <v>214</v>
      </c>
      <c r="AD14" s="12">
        <v>1</v>
      </c>
      <c r="AE14" s="12">
        <v>0.5</v>
      </c>
      <c r="AF14" s="12"/>
      <c r="AG14" s="11" t="s">
        <v>199</v>
      </c>
      <c r="AH14" s="11" t="s">
        <v>175</v>
      </c>
      <c r="AI14" s="11" t="s">
        <v>168</v>
      </c>
      <c r="AJ14" s="8"/>
      <c r="AK14" s="8" t="s">
        <v>396</v>
      </c>
      <c r="AL14" s="21" t="s">
        <v>397</v>
      </c>
    </row>
    <row r="15" spans="1:38" s="5" customFormat="1">
      <c r="A15" s="6">
        <v>45423</v>
      </c>
      <c r="B15" s="17" t="s">
        <v>156</v>
      </c>
      <c r="C15" s="8" t="s">
        <v>180</v>
      </c>
      <c r="D15" s="9">
        <v>7.9224537037037038E-2</v>
      </c>
      <c r="E15" s="8" t="s">
        <v>406</v>
      </c>
      <c r="F15" s="10">
        <v>12.6</v>
      </c>
      <c r="G15" s="10">
        <v>11.3</v>
      </c>
      <c r="H15" s="10">
        <v>13.1</v>
      </c>
      <c r="I15" s="10">
        <v>13.3</v>
      </c>
      <c r="J15" s="10">
        <v>12.8</v>
      </c>
      <c r="K15" s="10">
        <v>12.4</v>
      </c>
      <c r="L15" s="10">
        <v>12.8</v>
      </c>
      <c r="M15" s="10">
        <v>12.9</v>
      </c>
      <c r="N15" s="10">
        <v>13.3</v>
      </c>
      <c r="O15" s="18">
        <f t="shared" ref="O15:O20" si="10">SUM(F15:H15)</f>
        <v>37</v>
      </c>
      <c r="P15" s="18">
        <f t="shared" ref="P15:P20" si="11">SUM(I15:K15)</f>
        <v>38.5</v>
      </c>
      <c r="Q15" s="18">
        <f t="shared" ref="Q15:Q20" si="12">SUM(L15:N15)</f>
        <v>39</v>
      </c>
      <c r="R15" s="19">
        <f t="shared" ref="R15:R20" si="13">SUM(F15:J15)</f>
        <v>63.099999999999994</v>
      </c>
      <c r="S15" s="19">
        <f t="shared" ref="S15:S20" si="14">SUM(J15:N15)</f>
        <v>64.2</v>
      </c>
      <c r="T15" s="11" t="s">
        <v>178</v>
      </c>
      <c r="U15" s="11" t="s">
        <v>179</v>
      </c>
      <c r="V15" s="13" t="s">
        <v>224</v>
      </c>
      <c r="W15" s="13" t="s">
        <v>209</v>
      </c>
      <c r="X15" s="13" t="s">
        <v>221</v>
      </c>
      <c r="Y15" s="12">
        <v>6.5</v>
      </c>
      <c r="Z15" s="12">
        <v>7.8</v>
      </c>
      <c r="AA15" s="11" t="s">
        <v>169</v>
      </c>
      <c r="AB15" s="12">
        <v>0.7</v>
      </c>
      <c r="AC15" s="12" t="s">
        <v>214</v>
      </c>
      <c r="AD15" s="12">
        <v>0.7</v>
      </c>
      <c r="AE15" s="12" t="s">
        <v>213</v>
      </c>
      <c r="AF15" s="12"/>
      <c r="AG15" s="11" t="s">
        <v>175</v>
      </c>
      <c r="AH15" s="11" t="s">
        <v>175</v>
      </c>
      <c r="AI15" s="11" t="s">
        <v>168</v>
      </c>
      <c r="AJ15" s="8"/>
      <c r="AK15" s="8" t="s">
        <v>444</v>
      </c>
      <c r="AL15" s="21" t="s">
        <v>445</v>
      </c>
    </row>
    <row r="16" spans="1:38" s="5" customFormat="1">
      <c r="A16" s="6">
        <v>45423</v>
      </c>
      <c r="B16" s="16" t="s">
        <v>156</v>
      </c>
      <c r="C16" s="8" t="s">
        <v>180</v>
      </c>
      <c r="D16" s="9">
        <v>7.9942129629629627E-2</v>
      </c>
      <c r="E16" s="8" t="s">
        <v>408</v>
      </c>
      <c r="F16" s="10">
        <v>12.8</v>
      </c>
      <c r="G16" s="10">
        <v>11.4</v>
      </c>
      <c r="H16" s="10">
        <v>13.3</v>
      </c>
      <c r="I16" s="10">
        <v>13.4</v>
      </c>
      <c r="J16" s="10">
        <v>12.7</v>
      </c>
      <c r="K16" s="10">
        <v>13</v>
      </c>
      <c r="L16" s="10">
        <v>13.3</v>
      </c>
      <c r="M16" s="10">
        <v>12.6</v>
      </c>
      <c r="N16" s="10">
        <v>13.2</v>
      </c>
      <c r="O16" s="18">
        <f t="shared" si="10"/>
        <v>37.5</v>
      </c>
      <c r="P16" s="18">
        <f t="shared" si="11"/>
        <v>39.1</v>
      </c>
      <c r="Q16" s="18">
        <f t="shared" si="12"/>
        <v>39.099999999999994</v>
      </c>
      <c r="R16" s="19">
        <f t="shared" si="13"/>
        <v>63.599999999999994</v>
      </c>
      <c r="S16" s="19">
        <f t="shared" si="14"/>
        <v>64.8</v>
      </c>
      <c r="T16" s="11" t="s">
        <v>178</v>
      </c>
      <c r="U16" s="11" t="s">
        <v>179</v>
      </c>
      <c r="V16" s="13" t="s">
        <v>185</v>
      </c>
      <c r="W16" s="13" t="s">
        <v>410</v>
      </c>
      <c r="X16" s="13" t="s">
        <v>409</v>
      </c>
      <c r="Y16" s="12">
        <v>6.5</v>
      </c>
      <c r="Z16" s="12">
        <v>7.8</v>
      </c>
      <c r="AA16" s="11" t="s">
        <v>169</v>
      </c>
      <c r="AB16" s="12">
        <v>1.9</v>
      </c>
      <c r="AC16" s="12" t="s">
        <v>214</v>
      </c>
      <c r="AD16" s="12">
        <v>1.9</v>
      </c>
      <c r="AE16" s="12" t="s">
        <v>213</v>
      </c>
      <c r="AF16" s="12"/>
      <c r="AG16" s="11" t="s">
        <v>199</v>
      </c>
      <c r="AH16" s="11" t="s">
        <v>175</v>
      </c>
      <c r="AI16" s="11" t="s">
        <v>169</v>
      </c>
      <c r="AJ16" s="8"/>
      <c r="AK16" s="8" t="s">
        <v>448</v>
      </c>
      <c r="AL16" s="21" t="s">
        <v>449</v>
      </c>
    </row>
    <row r="17" spans="1:38" s="5" customFormat="1">
      <c r="A17" s="6">
        <v>45423</v>
      </c>
      <c r="B17" s="17" t="s">
        <v>153</v>
      </c>
      <c r="C17" s="8" t="s">
        <v>180</v>
      </c>
      <c r="D17" s="9">
        <v>7.8483796296296301E-2</v>
      </c>
      <c r="E17" s="8" t="s">
        <v>417</v>
      </c>
      <c r="F17" s="10">
        <v>12.6</v>
      </c>
      <c r="G17" s="10">
        <v>11.3</v>
      </c>
      <c r="H17" s="10">
        <v>13</v>
      </c>
      <c r="I17" s="10">
        <v>12.9</v>
      </c>
      <c r="J17" s="10">
        <v>12.2</v>
      </c>
      <c r="K17" s="10">
        <v>12.6</v>
      </c>
      <c r="L17" s="10">
        <v>12.7</v>
      </c>
      <c r="M17" s="10">
        <v>12.6</v>
      </c>
      <c r="N17" s="10">
        <v>13.2</v>
      </c>
      <c r="O17" s="18">
        <f t="shared" si="10"/>
        <v>36.9</v>
      </c>
      <c r="P17" s="18">
        <f t="shared" si="11"/>
        <v>37.700000000000003</v>
      </c>
      <c r="Q17" s="18">
        <f t="shared" si="12"/>
        <v>38.5</v>
      </c>
      <c r="R17" s="19">
        <f t="shared" si="13"/>
        <v>62</v>
      </c>
      <c r="S17" s="19">
        <f t="shared" si="14"/>
        <v>63.3</v>
      </c>
      <c r="T17" s="11" t="s">
        <v>178</v>
      </c>
      <c r="U17" s="11" t="s">
        <v>179</v>
      </c>
      <c r="V17" s="13" t="s">
        <v>207</v>
      </c>
      <c r="W17" s="13" t="s">
        <v>418</v>
      </c>
      <c r="X17" s="13" t="s">
        <v>419</v>
      </c>
      <c r="Y17" s="12">
        <v>6.5</v>
      </c>
      <c r="Z17" s="12">
        <v>7.8</v>
      </c>
      <c r="AA17" s="11" t="s">
        <v>169</v>
      </c>
      <c r="AB17" s="12">
        <v>0.3</v>
      </c>
      <c r="AC17" s="12" t="s">
        <v>214</v>
      </c>
      <c r="AD17" s="12">
        <v>0.3</v>
      </c>
      <c r="AE17" s="12" t="s">
        <v>213</v>
      </c>
      <c r="AF17" s="12"/>
      <c r="AG17" s="11" t="s">
        <v>176</v>
      </c>
      <c r="AH17" s="11" t="s">
        <v>176</v>
      </c>
      <c r="AI17" s="11" t="s">
        <v>169</v>
      </c>
      <c r="AJ17" s="8"/>
      <c r="AK17" s="8" t="s">
        <v>456</v>
      </c>
      <c r="AL17" s="21" t="s">
        <v>457</v>
      </c>
    </row>
    <row r="18" spans="1:38" s="5" customFormat="1">
      <c r="A18" s="6">
        <v>45424</v>
      </c>
      <c r="B18" s="17" t="s">
        <v>156</v>
      </c>
      <c r="C18" s="8" t="s">
        <v>180</v>
      </c>
      <c r="D18" s="9">
        <v>7.9236111111111104E-2</v>
      </c>
      <c r="E18" s="8" t="s">
        <v>432</v>
      </c>
      <c r="F18" s="10">
        <v>13</v>
      </c>
      <c r="G18" s="10">
        <v>11.8</v>
      </c>
      <c r="H18" s="10">
        <v>13.6</v>
      </c>
      <c r="I18" s="10">
        <v>13.6</v>
      </c>
      <c r="J18" s="10">
        <v>12.7</v>
      </c>
      <c r="K18" s="10">
        <v>12.7</v>
      </c>
      <c r="L18" s="10">
        <v>13</v>
      </c>
      <c r="M18" s="10">
        <v>12</v>
      </c>
      <c r="N18" s="10">
        <v>12.2</v>
      </c>
      <c r="O18" s="18">
        <f t="shared" si="10"/>
        <v>38.4</v>
      </c>
      <c r="P18" s="18">
        <f t="shared" si="11"/>
        <v>39</v>
      </c>
      <c r="Q18" s="18">
        <f t="shared" si="12"/>
        <v>37.200000000000003</v>
      </c>
      <c r="R18" s="19">
        <f t="shared" si="13"/>
        <v>64.7</v>
      </c>
      <c r="S18" s="19">
        <f t="shared" si="14"/>
        <v>62.599999999999994</v>
      </c>
      <c r="T18" s="11" t="s">
        <v>194</v>
      </c>
      <c r="U18" s="11" t="s">
        <v>206</v>
      </c>
      <c r="V18" s="13" t="s">
        <v>433</v>
      </c>
      <c r="W18" s="13" t="s">
        <v>221</v>
      </c>
      <c r="X18" s="13" t="s">
        <v>181</v>
      </c>
      <c r="Y18" s="12">
        <v>4.5</v>
      </c>
      <c r="Z18" s="12">
        <v>5</v>
      </c>
      <c r="AA18" s="11" t="s">
        <v>169</v>
      </c>
      <c r="AB18" s="12">
        <v>0.8</v>
      </c>
      <c r="AC18" s="12">
        <v>-0.4</v>
      </c>
      <c r="AD18" s="12">
        <v>0.4</v>
      </c>
      <c r="AE18" s="12" t="s">
        <v>213</v>
      </c>
      <c r="AF18" s="12"/>
      <c r="AG18" s="11" t="s">
        <v>175</v>
      </c>
      <c r="AH18" s="11" t="s">
        <v>175</v>
      </c>
      <c r="AI18" s="11" t="s">
        <v>168</v>
      </c>
      <c r="AJ18" s="8"/>
      <c r="AK18" s="8" t="s">
        <v>468</v>
      </c>
      <c r="AL18" s="21" t="s">
        <v>469</v>
      </c>
    </row>
    <row r="19" spans="1:38" s="5" customFormat="1">
      <c r="A19" s="6">
        <v>45424</v>
      </c>
      <c r="B19" s="16" t="s">
        <v>153</v>
      </c>
      <c r="C19" s="8" t="s">
        <v>180</v>
      </c>
      <c r="D19" s="9">
        <v>7.8483796296296301E-2</v>
      </c>
      <c r="E19" s="8" t="s">
        <v>434</v>
      </c>
      <c r="F19" s="10">
        <v>12.5</v>
      </c>
      <c r="G19" s="10">
        <v>11.7</v>
      </c>
      <c r="H19" s="10">
        <v>13</v>
      </c>
      <c r="I19" s="10">
        <v>13.4</v>
      </c>
      <c r="J19" s="10">
        <v>12.8</v>
      </c>
      <c r="K19" s="10">
        <v>12.3</v>
      </c>
      <c r="L19" s="10">
        <v>12.3</v>
      </c>
      <c r="M19" s="10">
        <v>12.1</v>
      </c>
      <c r="N19" s="10">
        <v>13</v>
      </c>
      <c r="O19" s="18">
        <f t="shared" si="10"/>
        <v>37.200000000000003</v>
      </c>
      <c r="P19" s="18">
        <f t="shared" si="11"/>
        <v>38.5</v>
      </c>
      <c r="Q19" s="18">
        <f t="shared" si="12"/>
        <v>37.4</v>
      </c>
      <c r="R19" s="19">
        <f t="shared" si="13"/>
        <v>63.400000000000006</v>
      </c>
      <c r="S19" s="19">
        <f t="shared" si="14"/>
        <v>62.500000000000007</v>
      </c>
      <c r="T19" s="11" t="s">
        <v>194</v>
      </c>
      <c r="U19" s="11" t="s">
        <v>187</v>
      </c>
      <c r="V19" s="13" t="s">
        <v>225</v>
      </c>
      <c r="W19" s="13" t="s">
        <v>182</v>
      </c>
      <c r="X19" s="13" t="s">
        <v>203</v>
      </c>
      <c r="Y19" s="12">
        <v>4.5</v>
      </c>
      <c r="Z19" s="12">
        <v>5</v>
      </c>
      <c r="AA19" s="11" t="s">
        <v>169</v>
      </c>
      <c r="AB19" s="12">
        <v>0.3</v>
      </c>
      <c r="AC19" s="12">
        <v>-0.2</v>
      </c>
      <c r="AD19" s="12">
        <v>0.1</v>
      </c>
      <c r="AE19" s="12" t="s">
        <v>213</v>
      </c>
      <c r="AF19" s="12"/>
      <c r="AG19" s="11" t="s">
        <v>176</v>
      </c>
      <c r="AH19" s="11" t="s">
        <v>175</v>
      </c>
      <c r="AI19" s="11" t="s">
        <v>168</v>
      </c>
      <c r="AJ19" s="8"/>
      <c r="AK19" s="8" t="s">
        <v>472</v>
      </c>
      <c r="AL19" s="21" t="s">
        <v>473</v>
      </c>
    </row>
    <row r="20" spans="1:38" s="5" customFormat="1">
      <c r="A20" s="6">
        <v>45424</v>
      </c>
      <c r="B20" s="17" t="s">
        <v>155</v>
      </c>
      <c r="C20" s="8" t="s">
        <v>180</v>
      </c>
      <c r="D20" s="9">
        <v>7.7164351851851845E-2</v>
      </c>
      <c r="E20" s="8" t="s">
        <v>403</v>
      </c>
      <c r="F20" s="10">
        <v>12.7</v>
      </c>
      <c r="G20" s="10">
        <v>11.4</v>
      </c>
      <c r="H20" s="10">
        <v>12.8</v>
      </c>
      <c r="I20" s="10">
        <v>12.9</v>
      </c>
      <c r="J20" s="10">
        <v>12.2</v>
      </c>
      <c r="K20" s="10">
        <v>12.2</v>
      </c>
      <c r="L20" s="10">
        <v>12.4</v>
      </c>
      <c r="M20" s="10">
        <v>12.3</v>
      </c>
      <c r="N20" s="10">
        <v>12.8</v>
      </c>
      <c r="O20" s="18">
        <f t="shared" si="10"/>
        <v>36.900000000000006</v>
      </c>
      <c r="P20" s="18">
        <f t="shared" si="11"/>
        <v>37.299999999999997</v>
      </c>
      <c r="Q20" s="18">
        <f t="shared" si="12"/>
        <v>37.5</v>
      </c>
      <c r="R20" s="19">
        <f t="shared" si="13"/>
        <v>62</v>
      </c>
      <c r="S20" s="19">
        <f t="shared" si="14"/>
        <v>61.899999999999991</v>
      </c>
      <c r="T20" s="11" t="s">
        <v>178</v>
      </c>
      <c r="U20" s="11" t="s">
        <v>187</v>
      </c>
      <c r="V20" s="13" t="s">
        <v>224</v>
      </c>
      <c r="W20" s="13" t="s">
        <v>438</v>
      </c>
      <c r="X20" s="13" t="s">
        <v>227</v>
      </c>
      <c r="Y20" s="12">
        <v>4.5</v>
      </c>
      <c r="Z20" s="12">
        <v>5</v>
      </c>
      <c r="AA20" s="11" t="s">
        <v>169</v>
      </c>
      <c r="AB20" s="12">
        <v>-0.3</v>
      </c>
      <c r="AC20" s="12" t="s">
        <v>214</v>
      </c>
      <c r="AD20" s="12">
        <v>-0.3</v>
      </c>
      <c r="AE20" s="12" t="s">
        <v>213</v>
      </c>
      <c r="AF20" s="12"/>
      <c r="AG20" s="11" t="s">
        <v>176</v>
      </c>
      <c r="AH20" s="11" t="s">
        <v>176</v>
      </c>
      <c r="AI20" s="11" t="s">
        <v>169</v>
      </c>
      <c r="AJ20" s="8"/>
      <c r="AK20" s="8" t="s">
        <v>480</v>
      </c>
      <c r="AL20" s="21" t="s">
        <v>481</v>
      </c>
    </row>
    <row r="21" spans="1:38" s="5" customFormat="1">
      <c r="A21" s="6">
        <v>45430</v>
      </c>
      <c r="B21" s="16" t="s">
        <v>156</v>
      </c>
      <c r="C21" s="8" t="s">
        <v>180</v>
      </c>
      <c r="D21" s="9">
        <v>7.9259259259259265E-2</v>
      </c>
      <c r="E21" s="35" t="s">
        <v>487</v>
      </c>
      <c r="F21" s="10">
        <v>12.8</v>
      </c>
      <c r="G21" s="10">
        <v>11.5</v>
      </c>
      <c r="H21" s="10">
        <v>12.7</v>
      </c>
      <c r="I21" s="10">
        <v>13.1</v>
      </c>
      <c r="J21" s="10">
        <v>12.5</v>
      </c>
      <c r="K21" s="10">
        <v>12.4</v>
      </c>
      <c r="L21" s="10">
        <v>12.8</v>
      </c>
      <c r="M21" s="10">
        <v>13.2</v>
      </c>
      <c r="N21" s="10">
        <v>13.8</v>
      </c>
      <c r="O21" s="18">
        <f t="shared" ref="O21:O29" si="15">SUM(F21:H21)</f>
        <v>37</v>
      </c>
      <c r="P21" s="18">
        <f t="shared" ref="P21:P29" si="16">SUM(I21:K21)</f>
        <v>38</v>
      </c>
      <c r="Q21" s="18">
        <f t="shared" ref="Q21:Q29" si="17">SUM(L21:N21)</f>
        <v>39.799999999999997</v>
      </c>
      <c r="R21" s="19">
        <f t="shared" ref="R21:R29" si="18">SUM(F21:J21)</f>
        <v>62.6</v>
      </c>
      <c r="S21" s="19">
        <f t="shared" ref="S21:S29" si="19">SUM(J21:N21)</f>
        <v>64.7</v>
      </c>
      <c r="T21" s="11" t="s">
        <v>178</v>
      </c>
      <c r="U21" s="11" t="s">
        <v>179</v>
      </c>
      <c r="V21" s="13" t="s">
        <v>209</v>
      </c>
      <c r="W21" s="13" t="s">
        <v>192</v>
      </c>
      <c r="X21" s="13" t="s">
        <v>221</v>
      </c>
      <c r="Y21" s="12">
        <v>6.8</v>
      </c>
      <c r="Z21" s="12">
        <v>6</v>
      </c>
      <c r="AA21" s="11" t="s">
        <v>169</v>
      </c>
      <c r="AB21" s="12">
        <v>1</v>
      </c>
      <c r="AC21" s="12" t="s">
        <v>214</v>
      </c>
      <c r="AD21" s="12">
        <v>1.3</v>
      </c>
      <c r="AE21" s="12">
        <v>-0.3</v>
      </c>
      <c r="AF21" s="12"/>
      <c r="AG21" s="11" t="s">
        <v>199</v>
      </c>
      <c r="AH21" s="11" t="s">
        <v>175</v>
      </c>
      <c r="AI21" s="11" t="s">
        <v>169</v>
      </c>
      <c r="AJ21" s="8"/>
      <c r="AK21" s="8" t="s">
        <v>523</v>
      </c>
      <c r="AL21" s="21" t="s">
        <v>524</v>
      </c>
    </row>
    <row r="22" spans="1:38" s="5" customFormat="1">
      <c r="A22" s="6">
        <v>45430</v>
      </c>
      <c r="B22" s="17" t="s">
        <v>156</v>
      </c>
      <c r="C22" s="8" t="s">
        <v>180</v>
      </c>
      <c r="D22" s="9">
        <v>7.8506944444444449E-2</v>
      </c>
      <c r="E22" s="8" t="s">
        <v>491</v>
      </c>
      <c r="F22" s="10">
        <v>12.5</v>
      </c>
      <c r="G22" s="10">
        <v>11.4</v>
      </c>
      <c r="H22" s="10">
        <v>13</v>
      </c>
      <c r="I22" s="10">
        <v>13.6</v>
      </c>
      <c r="J22" s="10">
        <v>12.8</v>
      </c>
      <c r="K22" s="10">
        <v>12.3</v>
      </c>
      <c r="L22" s="10">
        <v>12.8</v>
      </c>
      <c r="M22" s="10">
        <v>12.3</v>
      </c>
      <c r="N22" s="10">
        <v>12.6</v>
      </c>
      <c r="O22" s="18">
        <f t="shared" si="15"/>
        <v>36.9</v>
      </c>
      <c r="P22" s="18">
        <f t="shared" si="16"/>
        <v>38.700000000000003</v>
      </c>
      <c r="Q22" s="18">
        <f t="shared" si="17"/>
        <v>37.700000000000003</v>
      </c>
      <c r="R22" s="19">
        <f t="shared" si="18"/>
        <v>63.3</v>
      </c>
      <c r="S22" s="19">
        <f t="shared" si="19"/>
        <v>62.800000000000004</v>
      </c>
      <c r="T22" s="11" t="s">
        <v>178</v>
      </c>
      <c r="U22" s="11" t="s">
        <v>187</v>
      </c>
      <c r="V22" s="13" t="s">
        <v>209</v>
      </c>
      <c r="W22" s="13" t="s">
        <v>216</v>
      </c>
      <c r="X22" s="13" t="s">
        <v>208</v>
      </c>
      <c r="Y22" s="12">
        <v>6.8</v>
      </c>
      <c r="Z22" s="12">
        <v>6</v>
      </c>
      <c r="AA22" s="11" t="s">
        <v>169</v>
      </c>
      <c r="AB22" s="12">
        <v>-0.5</v>
      </c>
      <c r="AC22" s="12" t="s">
        <v>214</v>
      </c>
      <c r="AD22" s="12">
        <v>-0.2</v>
      </c>
      <c r="AE22" s="12">
        <v>-0.3</v>
      </c>
      <c r="AF22" s="12"/>
      <c r="AG22" s="11" t="s">
        <v>176</v>
      </c>
      <c r="AH22" s="11" t="s">
        <v>175</v>
      </c>
      <c r="AI22" s="11" t="s">
        <v>169</v>
      </c>
      <c r="AJ22" s="8"/>
      <c r="AK22" s="8" t="s">
        <v>529</v>
      </c>
      <c r="AL22" s="21" t="s">
        <v>536</v>
      </c>
    </row>
    <row r="23" spans="1:38" s="5" customFormat="1">
      <c r="A23" s="6">
        <v>45430</v>
      </c>
      <c r="B23" s="16" t="s">
        <v>153</v>
      </c>
      <c r="C23" s="8" t="s">
        <v>180</v>
      </c>
      <c r="D23" s="9">
        <v>7.9236111111111104E-2</v>
      </c>
      <c r="E23" s="8" t="s">
        <v>495</v>
      </c>
      <c r="F23" s="10">
        <v>12.7</v>
      </c>
      <c r="G23" s="10">
        <v>12</v>
      </c>
      <c r="H23" s="10">
        <v>13.2</v>
      </c>
      <c r="I23" s="10">
        <v>13.3</v>
      </c>
      <c r="J23" s="10">
        <v>12.8</v>
      </c>
      <c r="K23" s="10">
        <v>12.6</v>
      </c>
      <c r="L23" s="10">
        <v>12.9</v>
      </c>
      <c r="M23" s="10">
        <v>12.3</v>
      </c>
      <c r="N23" s="10">
        <v>12.8</v>
      </c>
      <c r="O23" s="18">
        <f t="shared" si="15"/>
        <v>37.9</v>
      </c>
      <c r="P23" s="18">
        <f t="shared" si="16"/>
        <v>38.700000000000003</v>
      </c>
      <c r="Q23" s="18">
        <f t="shared" si="17"/>
        <v>38</v>
      </c>
      <c r="R23" s="19">
        <f t="shared" si="18"/>
        <v>64</v>
      </c>
      <c r="S23" s="19">
        <f t="shared" si="19"/>
        <v>63.399999999999991</v>
      </c>
      <c r="T23" s="11" t="s">
        <v>194</v>
      </c>
      <c r="U23" s="11" t="s">
        <v>187</v>
      </c>
      <c r="V23" s="13" t="s">
        <v>203</v>
      </c>
      <c r="W23" s="13" t="s">
        <v>191</v>
      </c>
      <c r="X23" s="13" t="s">
        <v>416</v>
      </c>
      <c r="Y23" s="12">
        <v>6.8</v>
      </c>
      <c r="Z23" s="12">
        <v>6</v>
      </c>
      <c r="AA23" s="11" t="s">
        <v>169</v>
      </c>
      <c r="AB23" s="12">
        <v>1.8</v>
      </c>
      <c r="AC23" s="12" t="s">
        <v>214</v>
      </c>
      <c r="AD23" s="12">
        <v>2.1</v>
      </c>
      <c r="AE23" s="12">
        <v>-0.3</v>
      </c>
      <c r="AF23" s="12"/>
      <c r="AG23" s="11" t="s">
        <v>199</v>
      </c>
      <c r="AH23" s="11" t="s">
        <v>175</v>
      </c>
      <c r="AI23" s="11" t="s">
        <v>168</v>
      </c>
      <c r="AJ23" s="8"/>
      <c r="AK23" s="8" t="s">
        <v>534</v>
      </c>
      <c r="AL23" s="21" t="s">
        <v>535</v>
      </c>
    </row>
    <row r="24" spans="1:38" s="5" customFormat="1">
      <c r="A24" s="6">
        <v>45431</v>
      </c>
      <c r="B24" s="17" t="s">
        <v>156</v>
      </c>
      <c r="C24" s="8" t="s">
        <v>180</v>
      </c>
      <c r="D24" s="9">
        <v>7.8495370370370368E-2</v>
      </c>
      <c r="E24" s="8" t="s">
        <v>505</v>
      </c>
      <c r="F24" s="10">
        <v>12.5</v>
      </c>
      <c r="G24" s="10">
        <v>11.3</v>
      </c>
      <c r="H24" s="10">
        <v>13.1</v>
      </c>
      <c r="I24" s="10">
        <v>13.7</v>
      </c>
      <c r="J24" s="10">
        <v>13.2</v>
      </c>
      <c r="K24" s="10">
        <v>12.8</v>
      </c>
      <c r="L24" s="10">
        <v>12.3</v>
      </c>
      <c r="M24" s="10">
        <v>12</v>
      </c>
      <c r="N24" s="10">
        <v>12.3</v>
      </c>
      <c r="O24" s="18">
        <f t="shared" si="15"/>
        <v>36.9</v>
      </c>
      <c r="P24" s="18">
        <f t="shared" si="16"/>
        <v>39.700000000000003</v>
      </c>
      <c r="Q24" s="18">
        <f t="shared" si="17"/>
        <v>36.6</v>
      </c>
      <c r="R24" s="19">
        <f t="shared" si="18"/>
        <v>63.8</v>
      </c>
      <c r="S24" s="19">
        <f t="shared" si="19"/>
        <v>62.599999999999994</v>
      </c>
      <c r="T24" s="11" t="s">
        <v>194</v>
      </c>
      <c r="U24" s="11" t="s">
        <v>206</v>
      </c>
      <c r="V24" s="13" t="s">
        <v>203</v>
      </c>
      <c r="W24" s="13" t="s">
        <v>196</v>
      </c>
      <c r="X24" s="13" t="s">
        <v>506</v>
      </c>
      <c r="Y24" s="12">
        <v>4.5</v>
      </c>
      <c r="Z24" s="12">
        <v>6.4</v>
      </c>
      <c r="AA24" s="11" t="s">
        <v>169</v>
      </c>
      <c r="AB24" s="12">
        <v>-0.6</v>
      </c>
      <c r="AC24" s="12">
        <v>-0.8</v>
      </c>
      <c r="AD24" s="12">
        <v>-1.2</v>
      </c>
      <c r="AE24" s="12">
        <v>-0.2</v>
      </c>
      <c r="AF24" s="12"/>
      <c r="AG24" s="11" t="s">
        <v>528</v>
      </c>
      <c r="AH24" s="11" t="s">
        <v>176</v>
      </c>
      <c r="AI24" s="11" t="s">
        <v>169</v>
      </c>
      <c r="AJ24" s="8"/>
      <c r="AK24" s="8" t="s">
        <v>549</v>
      </c>
      <c r="AL24" s="21" t="s">
        <v>550</v>
      </c>
    </row>
    <row r="25" spans="1:38" s="5" customFormat="1">
      <c r="A25" s="6">
        <v>45431</v>
      </c>
      <c r="B25" s="17" t="s">
        <v>153</v>
      </c>
      <c r="C25" s="8" t="s">
        <v>180</v>
      </c>
      <c r="D25" s="9">
        <v>7.8541666666666662E-2</v>
      </c>
      <c r="E25" s="8" t="s">
        <v>522</v>
      </c>
      <c r="F25" s="10">
        <v>12.5</v>
      </c>
      <c r="G25" s="10">
        <v>11.6</v>
      </c>
      <c r="H25" s="10">
        <v>13</v>
      </c>
      <c r="I25" s="10">
        <v>13.3</v>
      </c>
      <c r="J25" s="10">
        <v>12.9</v>
      </c>
      <c r="K25" s="10">
        <v>12.5</v>
      </c>
      <c r="L25" s="10">
        <v>13</v>
      </c>
      <c r="M25" s="10">
        <v>12.4</v>
      </c>
      <c r="N25" s="10">
        <v>12.4</v>
      </c>
      <c r="O25" s="18">
        <f t="shared" si="15"/>
        <v>37.1</v>
      </c>
      <c r="P25" s="18">
        <f t="shared" si="16"/>
        <v>38.700000000000003</v>
      </c>
      <c r="Q25" s="18">
        <f t="shared" si="17"/>
        <v>37.799999999999997</v>
      </c>
      <c r="R25" s="19">
        <f t="shared" si="18"/>
        <v>63.300000000000004</v>
      </c>
      <c r="S25" s="19">
        <f t="shared" si="19"/>
        <v>63.199999999999996</v>
      </c>
      <c r="T25" s="11" t="s">
        <v>194</v>
      </c>
      <c r="U25" s="11" t="s">
        <v>187</v>
      </c>
      <c r="V25" s="13" t="s">
        <v>354</v>
      </c>
      <c r="W25" s="13" t="s">
        <v>228</v>
      </c>
      <c r="X25" s="13" t="s">
        <v>191</v>
      </c>
      <c r="Y25" s="12">
        <v>4.5</v>
      </c>
      <c r="Z25" s="12">
        <v>6.4</v>
      </c>
      <c r="AA25" s="11" t="s">
        <v>169</v>
      </c>
      <c r="AB25" s="12">
        <v>0.8</v>
      </c>
      <c r="AC25" s="12">
        <v>-0.1</v>
      </c>
      <c r="AD25" s="12">
        <v>0.9</v>
      </c>
      <c r="AE25" s="12">
        <v>-0.2</v>
      </c>
      <c r="AF25" s="12"/>
      <c r="AG25" s="11" t="s">
        <v>199</v>
      </c>
      <c r="AH25" s="11" t="s">
        <v>176</v>
      </c>
      <c r="AI25" s="11" t="s">
        <v>168</v>
      </c>
      <c r="AJ25" s="8"/>
      <c r="AK25" s="8" t="s">
        <v>564</v>
      </c>
      <c r="AL25" s="21" t="s">
        <v>565</v>
      </c>
    </row>
    <row r="26" spans="1:38" s="5" customFormat="1">
      <c r="A26" s="6">
        <v>45500</v>
      </c>
      <c r="B26" s="17" t="s">
        <v>153</v>
      </c>
      <c r="C26" s="8" t="s">
        <v>180</v>
      </c>
      <c r="D26" s="9">
        <v>7.7187500000000006E-2</v>
      </c>
      <c r="E26" s="8" t="s">
        <v>586</v>
      </c>
      <c r="F26" s="10">
        <v>12.8</v>
      </c>
      <c r="G26" s="10">
        <v>11.1</v>
      </c>
      <c r="H26" s="10">
        <v>12.7</v>
      </c>
      <c r="I26" s="10">
        <v>13.1</v>
      </c>
      <c r="J26" s="10">
        <v>12.6</v>
      </c>
      <c r="K26" s="10">
        <v>12.3</v>
      </c>
      <c r="L26" s="10">
        <v>13</v>
      </c>
      <c r="M26" s="10">
        <v>11.8</v>
      </c>
      <c r="N26" s="10">
        <v>12.5</v>
      </c>
      <c r="O26" s="18">
        <f t="shared" si="15"/>
        <v>36.599999999999994</v>
      </c>
      <c r="P26" s="18">
        <f t="shared" si="16"/>
        <v>38</v>
      </c>
      <c r="Q26" s="18">
        <f t="shared" si="17"/>
        <v>37.299999999999997</v>
      </c>
      <c r="R26" s="19">
        <f t="shared" si="18"/>
        <v>62.3</v>
      </c>
      <c r="S26" s="19">
        <f t="shared" si="19"/>
        <v>62.2</v>
      </c>
      <c r="T26" s="11" t="s">
        <v>178</v>
      </c>
      <c r="U26" s="11" t="s">
        <v>187</v>
      </c>
      <c r="V26" s="13" t="s">
        <v>192</v>
      </c>
      <c r="W26" s="13" t="s">
        <v>335</v>
      </c>
      <c r="X26" s="13" t="s">
        <v>587</v>
      </c>
      <c r="Y26" s="12">
        <v>5.6</v>
      </c>
      <c r="Z26" s="12">
        <v>4.2</v>
      </c>
      <c r="AA26" s="11" t="s">
        <v>167</v>
      </c>
      <c r="AB26" s="12">
        <v>-0.9</v>
      </c>
      <c r="AC26" s="12">
        <v>-0.4</v>
      </c>
      <c r="AD26" s="12">
        <v>-0.7</v>
      </c>
      <c r="AE26" s="12">
        <v>-0.6</v>
      </c>
      <c r="AF26" s="12" t="s">
        <v>231</v>
      </c>
      <c r="AG26" s="11" t="s">
        <v>177</v>
      </c>
      <c r="AH26" s="11" t="s">
        <v>176</v>
      </c>
      <c r="AI26" s="11" t="s">
        <v>169</v>
      </c>
      <c r="AJ26" s="8"/>
      <c r="AK26" s="8" t="s">
        <v>627</v>
      </c>
      <c r="AL26" s="21" t="s">
        <v>628</v>
      </c>
    </row>
    <row r="27" spans="1:38" s="5" customFormat="1">
      <c r="A27" s="6">
        <v>45500</v>
      </c>
      <c r="B27" s="17" t="s">
        <v>156</v>
      </c>
      <c r="C27" s="8" t="s">
        <v>180</v>
      </c>
      <c r="D27" s="9">
        <v>7.9270833333333332E-2</v>
      </c>
      <c r="E27" s="8" t="s">
        <v>588</v>
      </c>
      <c r="F27" s="10">
        <v>12.7</v>
      </c>
      <c r="G27" s="10">
        <v>11.2</v>
      </c>
      <c r="H27" s="10">
        <v>12.9</v>
      </c>
      <c r="I27" s="10">
        <v>13.1</v>
      </c>
      <c r="J27" s="10">
        <v>12.4</v>
      </c>
      <c r="K27" s="10">
        <v>13</v>
      </c>
      <c r="L27" s="10">
        <v>13.7</v>
      </c>
      <c r="M27" s="10">
        <v>12.9</v>
      </c>
      <c r="N27" s="10">
        <v>13</v>
      </c>
      <c r="O27" s="18">
        <f t="shared" si="15"/>
        <v>36.799999999999997</v>
      </c>
      <c r="P27" s="18">
        <f t="shared" si="16"/>
        <v>38.5</v>
      </c>
      <c r="Q27" s="18">
        <f t="shared" si="17"/>
        <v>39.6</v>
      </c>
      <c r="R27" s="19">
        <f t="shared" si="18"/>
        <v>62.3</v>
      </c>
      <c r="S27" s="19">
        <f t="shared" si="19"/>
        <v>65</v>
      </c>
      <c r="T27" s="11" t="s">
        <v>184</v>
      </c>
      <c r="U27" s="11" t="s">
        <v>189</v>
      </c>
      <c r="V27" s="13" t="s">
        <v>208</v>
      </c>
      <c r="W27" s="13" t="s">
        <v>589</v>
      </c>
      <c r="X27" s="13" t="s">
        <v>190</v>
      </c>
      <c r="Y27" s="12">
        <v>5.6</v>
      </c>
      <c r="Z27" s="12">
        <v>4.2</v>
      </c>
      <c r="AA27" s="11" t="s">
        <v>167</v>
      </c>
      <c r="AB27" s="12">
        <v>1.3</v>
      </c>
      <c r="AC27" s="12" t="s">
        <v>214</v>
      </c>
      <c r="AD27" s="12">
        <v>1.9</v>
      </c>
      <c r="AE27" s="12">
        <v>-0.6</v>
      </c>
      <c r="AF27" s="12"/>
      <c r="AG27" s="11" t="s">
        <v>199</v>
      </c>
      <c r="AH27" s="11" t="s">
        <v>175</v>
      </c>
      <c r="AI27" s="11" t="s">
        <v>168</v>
      </c>
      <c r="AJ27" s="8"/>
      <c r="AK27" s="8" t="s">
        <v>629</v>
      </c>
      <c r="AL27" s="21" t="s">
        <v>630</v>
      </c>
    </row>
    <row r="28" spans="1:38" s="5" customFormat="1">
      <c r="A28" s="6">
        <v>45501</v>
      </c>
      <c r="B28" s="17" t="s">
        <v>156</v>
      </c>
      <c r="C28" s="8" t="s">
        <v>180</v>
      </c>
      <c r="D28" s="9">
        <v>7.9965277777777774E-2</v>
      </c>
      <c r="E28" s="8" t="s">
        <v>605</v>
      </c>
      <c r="F28" s="10">
        <v>13.3</v>
      </c>
      <c r="G28" s="10">
        <v>11.6</v>
      </c>
      <c r="H28" s="10">
        <v>13.2</v>
      </c>
      <c r="I28" s="10">
        <v>13.7</v>
      </c>
      <c r="J28" s="10">
        <v>12.3</v>
      </c>
      <c r="K28" s="10">
        <v>12.2</v>
      </c>
      <c r="L28" s="10">
        <v>13.1</v>
      </c>
      <c r="M28" s="10">
        <v>12.8</v>
      </c>
      <c r="N28" s="10">
        <v>13.7</v>
      </c>
      <c r="O28" s="18">
        <f t="shared" si="15"/>
        <v>38.099999999999994</v>
      </c>
      <c r="P28" s="18">
        <f t="shared" si="16"/>
        <v>38.200000000000003</v>
      </c>
      <c r="Q28" s="18">
        <f t="shared" si="17"/>
        <v>39.599999999999994</v>
      </c>
      <c r="R28" s="19">
        <f t="shared" si="18"/>
        <v>64.099999999999994</v>
      </c>
      <c r="S28" s="19">
        <f t="shared" si="19"/>
        <v>64.100000000000009</v>
      </c>
      <c r="T28" s="11" t="s">
        <v>194</v>
      </c>
      <c r="U28" s="11" t="s">
        <v>179</v>
      </c>
      <c r="V28" s="13" t="s">
        <v>221</v>
      </c>
      <c r="W28" s="13" t="s">
        <v>427</v>
      </c>
      <c r="X28" s="13" t="s">
        <v>606</v>
      </c>
      <c r="Y28" s="12">
        <v>5.9</v>
      </c>
      <c r="Z28" s="12">
        <v>7</v>
      </c>
      <c r="AA28" s="11" t="s">
        <v>167</v>
      </c>
      <c r="AB28" s="12">
        <v>2.2999999999999998</v>
      </c>
      <c r="AC28" s="12" t="s">
        <v>214</v>
      </c>
      <c r="AD28" s="12">
        <v>3.1</v>
      </c>
      <c r="AE28" s="12">
        <v>-0.8</v>
      </c>
      <c r="AF28" s="12"/>
      <c r="AG28" s="11" t="s">
        <v>199</v>
      </c>
      <c r="AH28" s="11" t="s">
        <v>175</v>
      </c>
      <c r="AI28" s="11" t="s">
        <v>168</v>
      </c>
      <c r="AJ28" s="8"/>
      <c r="AK28" s="8" t="s">
        <v>655</v>
      </c>
      <c r="AL28" s="21" t="s">
        <v>656</v>
      </c>
    </row>
    <row r="29" spans="1:38" s="5" customFormat="1">
      <c r="A29" s="6">
        <v>45501</v>
      </c>
      <c r="B29" s="17" t="s">
        <v>155</v>
      </c>
      <c r="C29" s="8" t="s">
        <v>614</v>
      </c>
      <c r="D29" s="9">
        <v>7.7881944444444448E-2</v>
      </c>
      <c r="E29" s="8" t="s">
        <v>613</v>
      </c>
      <c r="F29" s="10">
        <v>12.7</v>
      </c>
      <c r="G29" s="10">
        <v>10.8</v>
      </c>
      <c r="H29" s="10">
        <v>12.3</v>
      </c>
      <c r="I29" s="10">
        <v>12.8</v>
      </c>
      <c r="J29" s="10">
        <v>12.5</v>
      </c>
      <c r="K29" s="10">
        <v>12.5</v>
      </c>
      <c r="L29" s="10">
        <v>13.5</v>
      </c>
      <c r="M29" s="10">
        <v>12.9</v>
      </c>
      <c r="N29" s="10">
        <v>12.9</v>
      </c>
      <c r="O29" s="18">
        <f t="shared" si="15"/>
        <v>35.799999999999997</v>
      </c>
      <c r="P29" s="18">
        <f t="shared" si="16"/>
        <v>37.799999999999997</v>
      </c>
      <c r="Q29" s="18">
        <f t="shared" si="17"/>
        <v>39.299999999999997</v>
      </c>
      <c r="R29" s="19">
        <f t="shared" si="18"/>
        <v>61.099999999999994</v>
      </c>
      <c r="S29" s="19">
        <f t="shared" si="19"/>
        <v>64.3</v>
      </c>
      <c r="T29" s="11" t="s">
        <v>184</v>
      </c>
      <c r="U29" s="11" t="s">
        <v>189</v>
      </c>
      <c r="V29" s="13" t="s">
        <v>227</v>
      </c>
      <c r="W29" s="13" t="s">
        <v>224</v>
      </c>
      <c r="X29" s="13" t="s">
        <v>319</v>
      </c>
      <c r="Y29" s="12">
        <v>5.9</v>
      </c>
      <c r="Z29" s="12">
        <v>7</v>
      </c>
      <c r="AA29" s="11" t="s">
        <v>167</v>
      </c>
      <c r="AB29" s="12">
        <v>0.9</v>
      </c>
      <c r="AC29" s="12" t="s">
        <v>214</v>
      </c>
      <c r="AD29" s="12">
        <v>1.7</v>
      </c>
      <c r="AE29" s="12">
        <v>-0.8</v>
      </c>
      <c r="AF29" s="12"/>
      <c r="AG29" s="11" t="s">
        <v>199</v>
      </c>
      <c r="AH29" s="11" t="s">
        <v>176</v>
      </c>
      <c r="AI29" s="11" t="s">
        <v>168</v>
      </c>
      <c r="AJ29" s="8"/>
      <c r="AK29" s="8" t="s">
        <v>653</v>
      </c>
      <c r="AL29" s="21" t="s">
        <v>654</v>
      </c>
    </row>
    <row r="30" spans="1:38" s="5" customFormat="1">
      <c r="A30" s="6">
        <v>45507</v>
      </c>
      <c r="B30" s="17" t="s">
        <v>568</v>
      </c>
      <c r="C30" s="8" t="s">
        <v>180</v>
      </c>
      <c r="D30" s="9">
        <v>7.9247685185185185E-2</v>
      </c>
      <c r="E30" s="8" t="s">
        <v>669</v>
      </c>
      <c r="F30" s="10">
        <v>12.7</v>
      </c>
      <c r="G30" s="10">
        <v>10.9</v>
      </c>
      <c r="H30" s="10">
        <v>12.7</v>
      </c>
      <c r="I30" s="10">
        <v>13.2</v>
      </c>
      <c r="J30" s="10">
        <v>12.5</v>
      </c>
      <c r="K30" s="10">
        <v>12.9</v>
      </c>
      <c r="L30" s="10">
        <v>13.7</v>
      </c>
      <c r="M30" s="10">
        <v>13.1</v>
      </c>
      <c r="N30" s="10">
        <v>13</v>
      </c>
      <c r="O30" s="18">
        <f t="shared" ref="O30:O36" si="20">SUM(F30:H30)</f>
        <v>36.299999999999997</v>
      </c>
      <c r="P30" s="18">
        <f t="shared" ref="P30:P36" si="21">SUM(I30:K30)</f>
        <v>38.6</v>
      </c>
      <c r="Q30" s="18">
        <f t="shared" ref="Q30:Q36" si="22">SUM(L30:N30)</f>
        <v>39.799999999999997</v>
      </c>
      <c r="R30" s="19">
        <f t="shared" ref="R30:R36" si="23">SUM(F30:J30)</f>
        <v>62</v>
      </c>
      <c r="S30" s="19">
        <f t="shared" ref="S30:S36" si="24">SUM(J30:N30)</f>
        <v>65.199999999999989</v>
      </c>
      <c r="T30" s="11" t="s">
        <v>184</v>
      </c>
      <c r="U30" s="11" t="s">
        <v>179</v>
      </c>
      <c r="V30" s="13" t="s">
        <v>670</v>
      </c>
      <c r="W30" s="13" t="s">
        <v>664</v>
      </c>
      <c r="X30" s="13" t="s">
        <v>576</v>
      </c>
      <c r="Y30" s="12">
        <v>3</v>
      </c>
      <c r="Z30" s="12">
        <v>2.2999999999999998</v>
      </c>
      <c r="AA30" s="11" t="s">
        <v>169</v>
      </c>
      <c r="AB30" s="12">
        <v>-0.2</v>
      </c>
      <c r="AC30" s="12" t="s">
        <v>214</v>
      </c>
      <c r="AD30" s="12">
        <v>0.2</v>
      </c>
      <c r="AE30" s="12">
        <v>-0.4</v>
      </c>
      <c r="AF30" s="12"/>
      <c r="AG30" s="11" t="s">
        <v>176</v>
      </c>
      <c r="AH30" s="11" t="s">
        <v>176</v>
      </c>
      <c r="AI30" s="11" t="s">
        <v>169</v>
      </c>
      <c r="AJ30" s="8"/>
      <c r="AK30" s="8" t="s">
        <v>671</v>
      </c>
      <c r="AL30" s="21" t="s">
        <v>672</v>
      </c>
    </row>
    <row r="31" spans="1:38" s="5" customFormat="1">
      <c r="A31" s="6">
        <v>45507</v>
      </c>
      <c r="B31" s="17" t="s">
        <v>158</v>
      </c>
      <c r="C31" s="8" t="s">
        <v>180</v>
      </c>
      <c r="D31" s="9">
        <v>7.7187500000000006E-2</v>
      </c>
      <c r="E31" s="8" t="s">
        <v>683</v>
      </c>
      <c r="F31" s="10">
        <v>12.8</v>
      </c>
      <c r="G31" s="10">
        <v>10.9</v>
      </c>
      <c r="H31" s="10">
        <v>12.5</v>
      </c>
      <c r="I31" s="10">
        <v>13.1</v>
      </c>
      <c r="J31" s="10">
        <v>12.2</v>
      </c>
      <c r="K31" s="10">
        <v>12.3</v>
      </c>
      <c r="L31" s="10">
        <v>12.6</v>
      </c>
      <c r="M31" s="10">
        <v>12.5</v>
      </c>
      <c r="N31" s="10">
        <v>13</v>
      </c>
      <c r="O31" s="18">
        <f t="shared" si="20"/>
        <v>36.200000000000003</v>
      </c>
      <c r="P31" s="18">
        <f t="shared" si="21"/>
        <v>37.599999999999994</v>
      </c>
      <c r="Q31" s="18">
        <f t="shared" si="22"/>
        <v>38.1</v>
      </c>
      <c r="R31" s="19">
        <f t="shared" si="23"/>
        <v>61.5</v>
      </c>
      <c r="S31" s="19">
        <f t="shared" si="24"/>
        <v>62.6</v>
      </c>
      <c r="T31" s="11" t="s">
        <v>178</v>
      </c>
      <c r="U31" s="11" t="s">
        <v>179</v>
      </c>
      <c r="V31" s="13" t="s">
        <v>230</v>
      </c>
      <c r="W31" s="13" t="s">
        <v>684</v>
      </c>
      <c r="X31" s="13" t="s">
        <v>220</v>
      </c>
      <c r="Y31" s="12">
        <v>3</v>
      </c>
      <c r="Z31" s="12">
        <v>2.2999999999999998</v>
      </c>
      <c r="AA31" s="11" t="s">
        <v>169</v>
      </c>
      <c r="AB31" s="12">
        <v>0.7</v>
      </c>
      <c r="AC31" s="12" t="s">
        <v>214</v>
      </c>
      <c r="AD31" s="12">
        <v>1.1000000000000001</v>
      </c>
      <c r="AE31" s="12">
        <v>-0.4</v>
      </c>
      <c r="AF31" s="12"/>
      <c r="AG31" s="11" t="s">
        <v>199</v>
      </c>
      <c r="AH31" s="11" t="s">
        <v>176</v>
      </c>
      <c r="AI31" s="11" t="s">
        <v>168</v>
      </c>
      <c r="AJ31" s="8"/>
      <c r="AK31" s="8" t="s">
        <v>681</v>
      </c>
      <c r="AL31" s="21" t="s">
        <v>682</v>
      </c>
    </row>
    <row r="32" spans="1:38" s="5" customFormat="1">
      <c r="A32" s="6">
        <v>45507</v>
      </c>
      <c r="B32" s="17" t="s">
        <v>156</v>
      </c>
      <c r="C32" s="8" t="s">
        <v>180</v>
      </c>
      <c r="D32" s="9">
        <v>7.9212962962962957E-2</v>
      </c>
      <c r="E32" s="8" t="s">
        <v>661</v>
      </c>
      <c r="F32" s="10">
        <v>12.9</v>
      </c>
      <c r="G32" s="10">
        <v>10.8</v>
      </c>
      <c r="H32" s="10">
        <v>12.6</v>
      </c>
      <c r="I32" s="10">
        <v>13.5</v>
      </c>
      <c r="J32" s="10">
        <v>13.1</v>
      </c>
      <c r="K32" s="10">
        <v>13</v>
      </c>
      <c r="L32" s="10">
        <v>13.5</v>
      </c>
      <c r="M32" s="10">
        <v>12.3</v>
      </c>
      <c r="N32" s="10">
        <v>12.7</v>
      </c>
      <c r="O32" s="18">
        <f t="shared" si="20"/>
        <v>36.300000000000004</v>
      </c>
      <c r="P32" s="18">
        <f t="shared" si="21"/>
        <v>39.6</v>
      </c>
      <c r="Q32" s="18">
        <f t="shared" si="22"/>
        <v>38.5</v>
      </c>
      <c r="R32" s="19">
        <f t="shared" si="23"/>
        <v>62.900000000000006</v>
      </c>
      <c r="S32" s="19">
        <f t="shared" si="24"/>
        <v>64.600000000000009</v>
      </c>
      <c r="T32" s="11" t="s">
        <v>178</v>
      </c>
      <c r="U32" s="11" t="s">
        <v>187</v>
      </c>
      <c r="V32" s="13" t="s">
        <v>359</v>
      </c>
      <c r="W32" s="13" t="s">
        <v>358</v>
      </c>
      <c r="X32" s="13" t="s">
        <v>693</v>
      </c>
      <c r="Y32" s="12">
        <v>3</v>
      </c>
      <c r="Z32" s="12">
        <v>2.2999999999999998</v>
      </c>
      <c r="AA32" s="11" t="s">
        <v>169</v>
      </c>
      <c r="AB32" s="12">
        <v>0.8</v>
      </c>
      <c r="AC32" s="12" t="s">
        <v>214</v>
      </c>
      <c r="AD32" s="12">
        <v>1.2</v>
      </c>
      <c r="AE32" s="12">
        <v>-0.4</v>
      </c>
      <c r="AF32" s="12"/>
      <c r="AG32" s="11" t="s">
        <v>199</v>
      </c>
      <c r="AH32" s="11" t="s">
        <v>168</v>
      </c>
      <c r="AI32" s="11" t="s">
        <v>168</v>
      </c>
      <c r="AJ32" s="8"/>
      <c r="AK32" s="8" t="s">
        <v>691</v>
      </c>
      <c r="AL32" s="21" t="s">
        <v>692</v>
      </c>
    </row>
    <row r="33" spans="1:38" s="5" customFormat="1">
      <c r="A33" s="6">
        <v>45507</v>
      </c>
      <c r="B33" s="17" t="s">
        <v>153</v>
      </c>
      <c r="C33" s="8" t="s">
        <v>180</v>
      </c>
      <c r="D33" s="9">
        <v>7.784722222222222E-2</v>
      </c>
      <c r="E33" s="8" t="s">
        <v>702</v>
      </c>
      <c r="F33" s="10">
        <v>12.7</v>
      </c>
      <c r="G33" s="10">
        <v>10.8</v>
      </c>
      <c r="H33" s="10">
        <v>12.3</v>
      </c>
      <c r="I33" s="10">
        <v>12.8</v>
      </c>
      <c r="J33" s="10">
        <v>12.5</v>
      </c>
      <c r="K33" s="10">
        <v>13</v>
      </c>
      <c r="L33" s="10">
        <v>13.6</v>
      </c>
      <c r="M33" s="10">
        <v>12.3</v>
      </c>
      <c r="N33" s="10">
        <v>12.6</v>
      </c>
      <c r="O33" s="18">
        <f t="shared" si="20"/>
        <v>35.799999999999997</v>
      </c>
      <c r="P33" s="18">
        <f t="shared" si="21"/>
        <v>38.299999999999997</v>
      </c>
      <c r="Q33" s="18">
        <f t="shared" si="22"/>
        <v>38.5</v>
      </c>
      <c r="R33" s="19">
        <f t="shared" si="23"/>
        <v>61.099999999999994</v>
      </c>
      <c r="S33" s="19">
        <f t="shared" si="24"/>
        <v>64</v>
      </c>
      <c r="T33" s="11" t="s">
        <v>184</v>
      </c>
      <c r="U33" s="11" t="s">
        <v>179</v>
      </c>
      <c r="V33" s="13" t="s">
        <v>703</v>
      </c>
      <c r="W33" s="13" t="s">
        <v>192</v>
      </c>
      <c r="X33" s="13" t="s">
        <v>192</v>
      </c>
      <c r="Y33" s="12">
        <v>3</v>
      </c>
      <c r="Z33" s="12">
        <v>2.2999999999999998</v>
      </c>
      <c r="AA33" s="11" t="s">
        <v>169</v>
      </c>
      <c r="AB33" s="12">
        <v>-0.2</v>
      </c>
      <c r="AC33" s="12" t="s">
        <v>214</v>
      </c>
      <c r="AD33" s="12">
        <v>0.2</v>
      </c>
      <c r="AE33" s="12">
        <v>-0.4</v>
      </c>
      <c r="AF33" s="12"/>
      <c r="AG33" s="11" t="s">
        <v>176</v>
      </c>
      <c r="AH33" s="11" t="s">
        <v>175</v>
      </c>
      <c r="AI33" s="11" t="s">
        <v>168</v>
      </c>
      <c r="AJ33" s="8"/>
      <c r="AK33" s="8" t="s">
        <v>700</v>
      </c>
      <c r="AL33" s="21" t="s">
        <v>701</v>
      </c>
    </row>
    <row r="34" spans="1:38" s="5" customFormat="1">
      <c r="A34" s="6">
        <v>45508</v>
      </c>
      <c r="B34" s="17" t="s">
        <v>156</v>
      </c>
      <c r="C34" s="8" t="s">
        <v>180</v>
      </c>
      <c r="D34" s="9">
        <v>7.9201388888888891E-2</v>
      </c>
      <c r="E34" s="8" t="s">
        <v>717</v>
      </c>
      <c r="F34" s="10">
        <v>12.7</v>
      </c>
      <c r="G34" s="10">
        <v>11.4</v>
      </c>
      <c r="H34" s="10">
        <v>13.3</v>
      </c>
      <c r="I34" s="10">
        <v>13.7</v>
      </c>
      <c r="J34" s="10">
        <v>12.4</v>
      </c>
      <c r="K34" s="10">
        <v>12.9</v>
      </c>
      <c r="L34" s="10">
        <v>13.4</v>
      </c>
      <c r="M34" s="10">
        <v>12</v>
      </c>
      <c r="N34" s="10">
        <v>12.5</v>
      </c>
      <c r="O34" s="18">
        <f t="shared" si="20"/>
        <v>37.400000000000006</v>
      </c>
      <c r="P34" s="18">
        <f t="shared" si="21"/>
        <v>39</v>
      </c>
      <c r="Q34" s="18">
        <f t="shared" si="22"/>
        <v>37.9</v>
      </c>
      <c r="R34" s="19">
        <f t="shared" si="23"/>
        <v>63.500000000000007</v>
      </c>
      <c r="S34" s="19">
        <f t="shared" si="24"/>
        <v>63.2</v>
      </c>
      <c r="T34" s="11" t="s">
        <v>194</v>
      </c>
      <c r="U34" s="11" t="s">
        <v>187</v>
      </c>
      <c r="V34" s="13" t="s">
        <v>186</v>
      </c>
      <c r="W34" s="13" t="s">
        <v>207</v>
      </c>
      <c r="X34" s="13" t="s">
        <v>718</v>
      </c>
      <c r="Y34" s="12">
        <v>2.2999999999999998</v>
      </c>
      <c r="Z34" s="12">
        <v>2.8</v>
      </c>
      <c r="AA34" s="11" t="s">
        <v>169</v>
      </c>
      <c r="AB34" s="12">
        <v>0.7</v>
      </c>
      <c r="AC34" s="12">
        <v>-0.3</v>
      </c>
      <c r="AD34" s="12">
        <v>0.7</v>
      </c>
      <c r="AE34" s="12">
        <v>-0.3</v>
      </c>
      <c r="AF34" s="12"/>
      <c r="AG34" s="11" t="s">
        <v>175</v>
      </c>
      <c r="AH34" s="11" t="s">
        <v>175</v>
      </c>
      <c r="AI34" s="11" t="s">
        <v>169</v>
      </c>
      <c r="AJ34" s="8"/>
      <c r="AK34" s="8" t="s">
        <v>720</v>
      </c>
      <c r="AL34" s="21" t="s">
        <v>721</v>
      </c>
    </row>
    <row r="35" spans="1:38" s="5" customFormat="1">
      <c r="A35" s="6">
        <v>45508</v>
      </c>
      <c r="B35" s="17" t="s">
        <v>657</v>
      </c>
      <c r="C35" s="8" t="s">
        <v>180</v>
      </c>
      <c r="D35" s="9">
        <v>7.7106481481481484E-2</v>
      </c>
      <c r="E35" s="8" t="s">
        <v>724</v>
      </c>
      <c r="F35" s="10">
        <v>12.7</v>
      </c>
      <c r="G35" s="10">
        <v>10.9</v>
      </c>
      <c r="H35" s="10">
        <v>12.1</v>
      </c>
      <c r="I35" s="10">
        <v>12.8</v>
      </c>
      <c r="J35" s="10">
        <v>12.5</v>
      </c>
      <c r="K35" s="10">
        <v>12.4</v>
      </c>
      <c r="L35" s="10">
        <v>13.2</v>
      </c>
      <c r="M35" s="10">
        <v>12.4</v>
      </c>
      <c r="N35" s="10">
        <v>12.2</v>
      </c>
      <c r="O35" s="18">
        <f t="shared" si="20"/>
        <v>35.700000000000003</v>
      </c>
      <c r="P35" s="18">
        <f t="shared" si="21"/>
        <v>37.700000000000003</v>
      </c>
      <c r="Q35" s="18">
        <f t="shared" si="22"/>
        <v>37.799999999999997</v>
      </c>
      <c r="R35" s="19">
        <f t="shared" si="23"/>
        <v>61</v>
      </c>
      <c r="S35" s="19">
        <f t="shared" si="24"/>
        <v>62.699999999999989</v>
      </c>
      <c r="T35" s="11" t="s">
        <v>184</v>
      </c>
      <c r="U35" s="11" t="s">
        <v>179</v>
      </c>
      <c r="V35" s="13" t="s">
        <v>204</v>
      </c>
      <c r="W35" s="13" t="s">
        <v>182</v>
      </c>
      <c r="X35" s="13" t="s">
        <v>225</v>
      </c>
      <c r="Y35" s="12">
        <v>2.2999999999999998</v>
      </c>
      <c r="Z35" s="12">
        <v>2.8</v>
      </c>
      <c r="AA35" s="11" t="s">
        <v>169</v>
      </c>
      <c r="AB35" s="12" t="s">
        <v>213</v>
      </c>
      <c r="AC35" s="12" t="s">
        <v>214</v>
      </c>
      <c r="AD35" s="12">
        <v>0.3</v>
      </c>
      <c r="AE35" s="12">
        <v>-0.3</v>
      </c>
      <c r="AF35" s="12"/>
      <c r="AG35" s="11" t="s">
        <v>176</v>
      </c>
      <c r="AH35" s="11" t="s">
        <v>176</v>
      </c>
      <c r="AI35" s="11" t="s">
        <v>169</v>
      </c>
      <c r="AJ35" s="8"/>
      <c r="AK35" s="8"/>
      <c r="AL35" s="21"/>
    </row>
    <row r="36" spans="1:38" s="5" customFormat="1">
      <c r="A36" s="6">
        <v>45508</v>
      </c>
      <c r="B36" s="17" t="s">
        <v>155</v>
      </c>
      <c r="C36" s="8" t="s">
        <v>180</v>
      </c>
      <c r="D36" s="9">
        <v>7.8472222222222221E-2</v>
      </c>
      <c r="E36" s="8" t="s">
        <v>732</v>
      </c>
      <c r="F36" s="10">
        <v>12.8</v>
      </c>
      <c r="G36" s="10">
        <v>11.1</v>
      </c>
      <c r="H36" s="10">
        <v>12.7</v>
      </c>
      <c r="I36" s="10">
        <v>13</v>
      </c>
      <c r="J36" s="10">
        <v>12.5</v>
      </c>
      <c r="K36" s="10">
        <v>12.7</v>
      </c>
      <c r="L36" s="10">
        <v>12.8</v>
      </c>
      <c r="M36" s="10">
        <v>12.4</v>
      </c>
      <c r="N36" s="10">
        <v>13</v>
      </c>
      <c r="O36" s="18">
        <f t="shared" si="20"/>
        <v>36.599999999999994</v>
      </c>
      <c r="P36" s="18">
        <f t="shared" si="21"/>
        <v>38.200000000000003</v>
      </c>
      <c r="Q36" s="18">
        <f t="shared" si="22"/>
        <v>38.200000000000003</v>
      </c>
      <c r="R36" s="19">
        <f t="shared" si="23"/>
        <v>62.099999999999994</v>
      </c>
      <c r="S36" s="19">
        <f t="shared" si="24"/>
        <v>63.4</v>
      </c>
      <c r="T36" s="11" t="s">
        <v>178</v>
      </c>
      <c r="U36" s="11" t="s">
        <v>179</v>
      </c>
      <c r="V36" s="13" t="s">
        <v>212</v>
      </c>
      <c r="W36" s="13" t="s">
        <v>733</v>
      </c>
      <c r="X36" s="13" t="s">
        <v>734</v>
      </c>
      <c r="Y36" s="12">
        <v>2.2999999999999998</v>
      </c>
      <c r="Z36" s="12">
        <v>2.8</v>
      </c>
      <c r="AA36" s="11" t="s">
        <v>169</v>
      </c>
      <c r="AB36" s="12">
        <v>1</v>
      </c>
      <c r="AC36" s="12" t="s">
        <v>214</v>
      </c>
      <c r="AD36" s="12">
        <v>1.3</v>
      </c>
      <c r="AE36" s="12">
        <v>-0.3</v>
      </c>
      <c r="AF36" s="12"/>
      <c r="AG36" s="11" t="s">
        <v>199</v>
      </c>
      <c r="AH36" s="11" t="s">
        <v>176</v>
      </c>
      <c r="AI36" s="11" t="s">
        <v>168</v>
      </c>
      <c r="AJ36" s="8"/>
      <c r="AK36" s="8" t="s">
        <v>745</v>
      </c>
      <c r="AL36" s="21" t="s">
        <v>746</v>
      </c>
    </row>
    <row r="37" spans="1:38" s="5" customFormat="1">
      <c r="A37" s="6">
        <v>45514</v>
      </c>
      <c r="B37" s="17" t="s">
        <v>156</v>
      </c>
      <c r="C37" s="8" t="s">
        <v>180</v>
      </c>
      <c r="D37" s="9">
        <v>7.9201388888888891E-2</v>
      </c>
      <c r="E37" s="8" t="s">
        <v>754</v>
      </c>
      <c r="F37" s="10">
        <v>12.9</v>
      </c>
      <c r="G37" s="10">
        <v>11</v>
      </c>
      <c r="H37" s="10">
        <v>12.6</v>
      </c>
      <c r="I37" s="10">
        <v>13.3</v>
      </c>
      <c r="J37" s="10">
        <v>13</v>
      </c>
      <c r="K37" s="10">
        <v>12.5</v>
      </c>
      <c r="L37" s="10">
        <v>13.3</v>
      </c>
      <c r="M37" s="10">
        <v>12.5</v>
      </c>
      <c r="N37" s="10">
        <v>13.2</v>
      </c>
      <c r="O37" s="18">
        <f t="shared" ref="O37:O46" si="25">SUM(F37:H37)</f>
        <v>36.5</v>
      </c>
      <c r="P37" s="18">
        <f t="shared" ref="P37:P46" si="26">SUM(I37:K37)</f>
        <v>38.799999999999997</v>
      </c>
      <c r="Q37" s="18">
        <f t="shared" ref="Q37:Q46" si="27">SUM(L37:N37)</f>
        <v>39</v>
      </c>
      <c r="R37" s="19">
        <f t="shared" ref="R37:R46" si="28">SUM(F37:J37)</f>
        <v>62.8</v>
      </c>
      <c r="S37" s="19">
        <f t="shared" ref="S37:S46" si="29">SUM(J37:N37)</f>
        <v>64.5</v>
      </c>
      <c r="T37" s="11" t="s">
        <v>178</v>
      </c>
      <c r="U37" s="11" t="s">
        <v>179</v>
      </c>
      <c r="V37" s="13" t="s">
        <v>247</v>
      </c>
      <c r="W37" s="13" t="s">
        <v>224</v>
      </c>
      <c r="X37" s="13" t="s">
        <v>677</v>
      </c>
      <c r="Y37" s="12">
        <v>1.4</v>
      </c>
      <c r="Z37" s="12">
        <v>1.6</v>
      </c>
      <c r="AA37" s="11" t="s">
        <v>169</v>
      </c>
      <c r="AB37" s="12">
        <v>0.7</v>
      </c>
      <c r="AC37" s="12" t="s">
        <v>214</v>
      </c>
      <c r="AD37" s="12">
        <v>0.9</v>
      </c>
      <c r="AE37" s="12">
        <v>-0.2</v>
      </c>
      <c r="AF37" s="12"/>
      <c r="AG37" s="11" t="s">
        <v>199</v>
      </c>
      <c r="AH37" s="11" t="s">
        <v>175</v>
      </c>
      <c r="AI37" s="11" t="s">
        <v>168</v>
      </c>
      <c r="AJ37" s="8"/>
      <c r="AK37" s="8" t="s">
        <v>789</v>
      </c>
      <c r="AL37" s="21" t="s">
        <v>790</v>
      </c>
    </row>
    <row r="38" spans="1:38" s="5" customFormat="1">
      <c r="A38" s="6">
        <v>45514</v>
      </c>
      <c r="B38" s="16" t="s">
        <v>153</v>
      </c>
      <c r="C38" s="8" t="s">
        <v>180</v>
      </c>
      <c r="D38" s="9">
        <v>7.7858796296296301E-2</v>
      </c>
      <c r="E38" s="8" t="s">
        <v>760</v>
      </c>
      <c r="F38" s="10">
        <v>12.7</v>
      </c>
      <c r="G38" s="10">
        <v>11.1</v>
      </c>
      <c r="H38" s="10">
        <v>13</v>
      </c>
      <c r="I38" s="10">
        <v>13.6</v>
      </c>
      <c r="J38" s="10">
        <v>12.8</v>
      </c>
      <c r="K38" s="10">
        <v>12.6</v>
      </c>
      <c r="L38" s="10">
        <v>12.9</v>
      </c>
      <c r="M38" s="10">
        <v>11.8</v>
      </c>
      <c r="N38" s="10">
        <v>12.2</v>
      </c>
      <c r="O38" s="18">
        <f t="shared" si="25"/>
        <v>36.799999999999997</v>
      </c>
      <c r="P38" s="18">
        <f t="shared" si="26"/>
        <v>39</v>
      </c>
      <c r="Q38" s="18">
        <f t="shared" si="27"/>
        <v>36.900000000000006</v>
      </c>
      <c r="R38" s="19">
        <f t="shared" si="28"/>
        <v>63.2</v>
      </c>
      <c r="S38" s="19">
        <f t="shared" si="29"/>
        <v>62.3</v>
      </c>
      <c r="T38" s="11" t="s">
        <v>194</v>
      </c>
      <c r="U38" s="11" t="s">
        <v>206</v>
      </c>
      <c r="V38" s="13" t="s">
        <v>191</v>
      </c>
      <c r="W38" s="13" t="s">
        <v>202</v>
      </c>
      <c r="X38" s="13" t="s">
        <v>204</v>
      </c>
      <c r="Y38" s="12">
        <v>1.4</v>
      </c>
      <c r="Z38" s="12">
        <v>1.6</v>
      </c>
      <c r="AA38" s="11" t="s">
        <v>169</v>
      </c>
      <c r="AB38" s="12">
        <v>-0.1</v>
      </c>
      <c r="AC38" s="12">
        <v>-0.5</v>
      </c>
      <c r="AD38" s="12">
        <v>-0.4</v>
      </c>
      <c r="AE38" s="12">
        <v>-0.2</v>
      </c>
      <c r="AF38" s="12"/>
      <c r="AG38" s="11" t="s">
        <v>177</v>
      </c>
      <c r="AH38" s="11" t="s">
        <v>177</v>
      </c>
      <c r="AI38" s="11" t="s">
        <v>169</v>
      </c>
      <c r="AJ38" s="8"/>
      <c r="AK38" s="8" t="s">
        <v>797</v>
      </c>
      <c r="AL38" s="21" t="s">
        <v>798</v>
      </c>
    </row>
    <row r="39" spans="1:38" s="5" customFormat="1">
      <c r="A39" s="6">
        <v>45514</v>
      </c>
      <c r="B39" s="17" t="s">
        <v>170</v>
      </c>
      <c r="C39" s="8" t="s">
        <v>180</v>
      </c>
      <c r="D39" s="9">
        <v>7.7083333333333337E-2</v>
      </c>
      <c r="E39" s="8" t="s">
        <v>763</v>
      </c>
      <c r="F39" s="10">
        <v>12.3</v>
      </c>
      <c r="G39" s="10">
        <v>10.7</v>
      </c>
      <c r="H39" s="10">
        <v>12.1</v>
      </c>
      <c r="I39" s="10">
        <v>12.5</v>
      </c>
      <c r="J39" s="10">
        <v>12.5</v>
      </c>
      <c r="K39" s="10">
        <v>12.4</v>
      </c>
      <c r="L39" s="10">
        <v>13.1</v>
      </c>
      <c r="M39" s="10">
        <v>13.1</v>
      </c>
      <c r="N39" s="10">
        <v>12.3</v>
      </c>
      <c r="O39" s="18">
        <f t="shared" si="25"/>
        <v>35.1</v>
      </c>
      <c r="P39" s="18">
        <f t="shared" si="26"/>
        <v>37.4</v>
      </c>
      <c r="Q39" s="18">
        <f t="shared" si="27"/>
        <v>38.5</v>
      </c>
      <c r="R39" s="19">
        <f t="shared" si="28"/>
        <v>60.1</v>
      </c>
      <c r="S39" s="19">
        <f t="shared" si="29"/>
        <v>63.400000000000006</v>
      </c>
      <c r="T39" s="11" t="s">
        <v>184</v>
      </c>
      <c r="U39" s="11" t="s">
        <v>179</v>
      </c>
      <c r="V39" s="13" t="s">
        <v>208</v>
      </c>
      <c r="W39" s="13" t="s">
        <v>197</v>
      </c>
      <c r="X39" s="13" t="s">
        <v>764</v>
      </c>
      <c r="Y39" s="12">
        <v>1.4</v>
      </c>
      <c r="Z39" s="12">
        <v>1.6</v>
      </c>
      <c r="AA39" s="11" t="s">
        <v>169</v>
      </c>
      <c r="AB39" s="12">
        <v>0.4</v>
      </c>
      <c r="AC39" s="12" t="s">
        <v>214</v>
      </c>
      <c r="AD39" s="12">
        <v>0.6</v>
      </c>
      <c r="AE39" s="12">
        <v>-0.2</v>
      </c>
      <c r="AF39" s="12"/>
      <c r="AG39" s="11" t="s">
        <v>175</v>
      </c>
      <c r="AH39" s="11" t="s">
        <v>176</v>
      </c>
      <c r="AI39" s="11" t="s">
        <v>169</v>
      </c>
      <c r="AJ39" s="8"/>
      <c r="AK39" s="8" t="s">
        <v>803</v>
      </c>
      <c r="AL39" s="21" t="s">
        <v>804</v>
      </c>
    </row>
    <row r="40" spans="1:38" s="5" customFormat="1">
      <c r="A40" s="6">
        <v>45515</v>
      </c>
      <c r="B40" s="17" t="s">
        <v>156</v>
      </c>
      <c r="C40" s="8" t="s">
        <v>180</v>
      </c>
      <c r="D40" s="9">
        <v>7.9166666666666663E-2</v>
      </c>
      <c r="E40" s="8" t="s">
        <v>767</v>
      </c>
      <c r="F40" s="10">
        <v>12.9</v>
      </c>
      <c r="G40" s="10">
        <v>11.6</v>
      </c>
      <c r="H40" s="10">
        <v>13.2</v>
      </c>
      <c r="I40" s="10">
        <v>13.5</v>
      </c>
      <c r="J40" s="10">
        <v>12.4</v>
      </c>
      <c r="K40" s="10">
        <v>12.4</v>
      </c>
      <c r="L40" s="10">
        <v>12.8</v>
      </c>
      <c r="M40" s="10">
        <v>12.3</v>
      </c>
      <c r="N40" s="10">
        <v>12.9</v>
      </c>
      <c r="O40" s="18">
        <f t="shared" si="25"/>
        <v>37.700000000000003</v>
      </c>
      <c r="P40" s="18">
        <f t="shared" si="26"/>
        <v>38.299999999999997</v>
      </c>
      <c r="Q40" s="18">
        <f t="shared" si="27"/>
        <v>38</v>
      </c>
      <c r="R40" s="19">
        <f t="shared" si="28"/>
        <v>63.6</v>
      </c>
      <c r="S40" s="19">
        <f t="shared" si="29"/>
        <v>62.800000000000004</v>
      </c>
      <c r="T40" s="11" t="s">
        <v>194</v>
      </c>
      <c r="U40" s="11" t="s">
        <v>187</v>
      </c>
      <c r="V40" s="13" t="s">
        <v>209</v>
      </c>
      <c r="W40" s="13" t="s">
        <v>768</v>
      </c>
      <c r="X40" s="13" t="s">
        <v>769</v>
      </c>
      <c r="Y40" s="12">
        <v>2.1</v>
      </c>
      <c r="Z40" s="12">
        <v>2.1</v>
      </c>
      <c r="AA40" s="11" t="s">
        <v>169</v>
      </c>
      <c r="AB40" s="12">
        <v>0.4</v>
      </c>
      <c r="AC40" s="12" t="s">
        <v>214</v>
      </c>
      <c r="AD40" s="12">
        <v>0.7</v>
      </c>
      <c r="AE40" s="12">
        <v>-0.3</v>
      </c>
      <c r="AF40" s="12"/>
      <c r="AG40" s="11" t="s">
        <v>175</v>
      </c>
      <c r="AH40" s="11" t="s">
        <v>176</v>
      </c>
      <c r="AI40" s="11" t="s">
        <v>169</v>
      </c>
      <c r="AJ40" s="8"/>
      <c r="AK40" s="8" t="s">
        <v>807</v>
      </c>
      <c r="AL40" s="21" t="s">
        <v>808</v>
      </c>
    </row>
    <row r="41" spans="1:38" s="5" customFormat="1">
      <c r="A41" s="6">
        <v>45515</v>
      </c>
      <c r="B41" s="17" t="s">
        <v>153</v>
      </c>
      <c r="C41" s="8" t="s">
        <v>180</v>
      </c>
      <c r="D41" s="9">
        <v>7.7881944444444448E-2</v>
      </c>
      <c r="E41" s="8" t="s">
        <v>776</v>
      </c>
      <c r="F41" s="10">
        <v>13</v>
      </c>
      <c r="G41" s="10">
        <v>11.8</v>
      </c>
      <c r="H41" s="10">
        <v>13.1</v>
      </c>
      <c r="I41" s="10">
        <v>13.5</v>
      </c>
      <c r="J41" s="10">
        <v>12.8</v>
      </c>
      <c r="K41" s="10">
        <v>12.3</v>
      </c>
      <c r="L41" s="10">
        <v>12.6</v>
      </c>
      <c r="M41" s="10">
        <v>11.7</v>
      </c>
      <c r="N41" s="10">
        <v>12.1</v>
      </c>
      <c r="O41" s="18">
        <f t="shared" si="25"/>
        <v>37.9</v>
      </c>
      <c r="P41" s="18">
        <f t="shared" si="26"/>
        <v>38.6</v>
      </c>
      <c r="Q41" s="18">
        <f t="shared" si="27"/>
        <v>36.4</v>
      </c>
      <c r="R41" s="19">
        <f t="shared" si="28"/>
        <v>64.2</v>
      </c>
      <c r="S41" s="19">
        <f t="shared" si="29"/>
        <v>61.500000000000007</v>
      </c>
      <c r="T41" s="11" t="s">
        <v>201</v>
      </c>
      <c r="U41" s="11" t="s">
        <v>206</v>
      </c>
      <c r="V41" s="13" t="s">
        <v>334</v>
      </c>
      <c r="W41" s="13" t="s">
        <v>405</v>
      </c>
      <c r="X41" s="13" t="s">
        <v>334</v>
      </c>
      <c r="Y41" s="12">
        <v>2.1</v>
      </c>
      <c r="Z41" s="12">
        <v>2.1</v>
      </c>
      <c r="AA41" s="11" t="s">
        <v>169</v>
      </c>
      <c r="AB41" s="12">
        <v>0.1</v>
      </c>
      <c r="AC41" s="12">
        <v>-0.6</v>
      </c>
      <c r="AD41" s="12">
        <v>-0.2</v>
      </c>
      <c r="AE41" s="12">
        <v>-0.3</v>
      </c>
      <c r="AF41" s="12" t="s">
        <v>231</v>
      </c>
      <c r="AG41" s="11" t="s">
        <v>176</v>
      </c>
      <c r="AH41" s="11" t="s">
        <v>176</v>
      </c>
      <c r="AI41" s="11" t="s">
        <v>169</v>
      </c>
      <c r="AJ41" s="8"/>
      <c r="AK41" s="8" t="s">
        <v>818</v>
      </c>
      <c r="AL41" s="21" t="s">
        <v>819</v>
      </c>
    </row>
    <row r="42" spans="1:38" s="5" customFormat="1">
      <c r="A42" s="6">
        <v>45521</v>
      </c>
      <c r="B42" s="17" t="s">
        <v>156</v>
      </c>
      <c r="C42" s="8" t="s">
        <v>180</v>
      </c>
      <c r="D42" s="9">
        <v>7.9236111111111104E-2</v>
      </c>
      <c r="E42" s="8" t="s">
        <v>828</v>
      </c>
      <c r="F42" s="10">
        <v>12.7</v>
      </c>
      <c r="G42" s="10">
        <v>11.5</v>
      </c>
      <c r="H42" s="10">
        <v>12.2</v>
      </c>
      <c r="I42" s="10">
        <v>12.3</v>
      </c>
      <c r="J42" s="10">
        <v>12.5</v>
      </c>
      <c r="K42" s="10">
        <v>12.6</v>
      </c>
      <c r="L42" s="10">
        <v>13.4</v>
      </c>
      <c r="M42" s="10">
        <v>13.7</v>
      </c>
      <c r="N42" s="10">
        <v>13.7</v>
      </c>
      <c r="O42" s="18">
        <f t="shared" si="25"/>
        <v>36.4</v>
      </c>
      <c r="P42" s="18">
        <f t="shared" si="26"/>
        <v>37.4</v>
      </c>
      <c r="Q42" s="18">
        <f t="shared" si="27"/>
        <v>40.799999999999997</v>
      </c>
      <c r="R42" s="19">
        <f t="shared" si="28"/>
        <v>61.2</v>
      </c>
      <c r="S42" s="19">
        <f t="shared" si="29"/>
        <v>65.900000000000006</v>
      </c>
      <c r="T42" s="11" t="s">
        <v>184</v>
      </c>
      <c r="U42" s="11" t="s">
        <v>179</v>
      </c>
      <c r="V42" s="13" t="s">
        <v>494</v>
      </c>
      <c r="W42" s="13" t="s">
        <v>606</v>
      </c>
      <c r="X42" s="13" t="s">
        <v>233</v>
      </c>
      <c r="Y42" s="12">
        <v>1.9</v>
      </c>
      <c r="Z42" s="12">
        <v>2.8</v>
      </c>
      <c r="AA42" s="11" t="s">
        <v>169</v>
      </c>
      <c r="AB42" s="12">
        <v>1</v>
      </c>
      <c r="AC42" s="12" t="s">
        <v>214</v>
      </c>
      <c r="AD42" s="12">
        <v>1.2</v>
      </c>
      <c r="AE42" s="12">
        <v>-0.2</v>
      </c>
      <c r="AF42" s="12"/>
      <c r="AG42" s="11" t="s">
        <v>199</v>
      </c>
      <c r="AH42" s="11" t="s">
        <v>176</v>
      </c>
      <c r="AI42" s="11" t="s">
        <v>169</v>
      </c>
      <c r="AJ42" s="8"/>
      <c r="AK42" s="8" t="s">
        <v>861</v>
      </c>
      <c r="AL42" s="21" t="s">
        <v>862</v>
      </c>
    </row>
    <row r="43" spans="1:38" s="5" customFormat="1">
      <c r="A43" s="6">
        <v>45521</v>
      </c>
      <c r="B43" s="17" t="s">
        <v>659</v>
      </c>
      <c r="C43" s="8" t="s">
        <v>180</v>
      </c>
      <c r="D43" s="9">
        <v>7.9861111111111105E-2</v>
      </c>
      <c r="E43" s="8" t="s">
        <v>832</v>
      </c>
      <c r="F43" s="10">
        <v>12.8</v>
      </c>
      <c r="G43" s="10">
        <v>11.1</v>
      </c>
      <c r="H43" s="10">
        <v>12.9</v>
      </c>
      <c r="I43" s="10">
        <v>14.1</v>
      </c>
      <c r="J43" s="10">
        <v>13</v>
      </c>
      <c r="K43" s="10">
        <v>12.6</v>
      </c>
      <c r="L43" s="10">
        <v>13.4</v>
      </c>
      <c r="M43" s="10">
        <v>12.4</v>
      </c>
      <c r="N43" s="10">
        <v>12.7</v>
      </c>
      <c r="O43" s="18">
        <f t="shared" si="25"/>
        <v>36.799999999999997</v>
      </c>
      <c r="P43" s="18">
        <f t="shared" si="26"/>
        <v>39.700000000000003</v>
      </c>
      <c r="Q43" s="18">
        <f t="shared" si="27"/>
        <v>38.5</v>
      </c>
      <c r="R43" s="19">
        <f t="shared" si="28"/>
        <v>63.9</v>
      </c>
      <c r="S43" s="19">
        <f t="shared" si="29"/>
        <v>64.099999999999994</v>
      </c>
      <c r="T43" s="11" t="s">
        <v>178</v>
      </c>
      <c r="U43" s="11" t="s">
        <v>187</v>
      </c>
      <c r="V43" s="13" t="s">
        <v>833</v>
      </c>
      <c r="W43" s="13" t="s">
        <v>208</v>
      </c>
      <c r="X43" s="13" t="s">
        <v>834</v>
      </c>
      <c r="Y43" s="12">
        <v>1.9</v>
      </c>
      <c r="Z43" s="12">
        <v>2.8</v>
      </c>
      <c r="AA43" s="11" t="s">
        <v>169</v>
      </c>
      <c r="AB43" s="12">
        <v>0.1</v>
      </c>
      <c r="AC43" s="12" t="s">
        <v>214</v>
      </c>
      <c r="AD43" s="12">
        <v>0.3</v>
      </c>
      <c r="AE43" s="12">
        <v>-0.2</v>
      </c>
      <c r="AF43" s="12"/>
      <c r="AG43" s="11" t="s">
        <v>176</v>
      </c>
      <c r="AH43" s="11" t="s">
        <v>176</v>
      </c>
      <c r="AI43" s="11" t="s">
        <v>169</v>
      </c>
      <c r="AJ43" s="8"/>
      <c r="AK43" s="8" t="s">
        <v>867</v>
      </c>
      <c r="AL43" s="21" t="s">
        <v>868</v>
      </c>
    </row>
    <row r="44" spans="1:38" s="5" customFormat="1">
      <c r="A44" s="6">
        <v>45521</v>
      </c>
      <c r="B44" s="17" t="s">
        <v>155</v>
      </c>
      <c r="C44" s="8" t="s">
        <v>180</v>
      </c>
      <c r="D44" s="9">
        <v>7.7164351851851845E-2</v>
      </c>
      <c r="E44" s="8" t="s">
        <v>702</v>
      </c>
      <c r="F44" s="10">
        <v>12.4</v>
      </c>
      <c r="G44" s="10">
        <v>11.2</v>
      </c>
      <c r="H44" s="10">
        <v>12.4</v>
      </c>
      <c r="I44" s="10">
        <v>12.7</v>
      </c>
      <c r="J44" s="10">
        <v>12.5</v>
      </c>
      <c r="K44" s="10">
        <v>12.5</v>
      </c>
      <c r="L44" s="10">
        <v>13.1</v>
      </c>
      <c r="M44" s="10">
        <v>12.2</v>
      </c>
      <c r="N44" s="10">
        <v>12.7</v>
      </c>
      <c r="O44" s="18">
        <f t="shared" si="25"/>
        <v>36</v>
      </c>
      <c r="P44" s="18">
        <f t="shared" si="26"/>
        <v>37.700000000000003</v>
      </c>
      <c r="Q44" s="18">
        <f t="shared" si="27"/>
        <v>38</v>
      </c>
      <c r="R44" s="19">
        <f t="shared" si="28"/>
        <v>61.2</v>
      </c>
      <c r="S44" s="19">
        <f t="shared" si="29"/>
        <v>63</v>
      </c>
      <c r="T44" s="11" t="s">
        <v>184</v>
      </c>
      <c r="U44" s="11" t="s">
        <v>179</v>
      </c>
      <c r="V44" s="13" t="s">
        <v>703</v>
      </c>
      <c r="W44" s="13" t="s">
        <v>190</v>
      </c>
      <c r="X44" s="13" t="s">
        <v>207</v>
      </c>
      <c r="Y44" s="12">
        <v>1.9</v>
      </c>
      <c r="Z44" s="12">
        <v>2.8</v>
      </c>
      <c r="AA44" s="11" t="s">
        <v>169</v>
      </c>
      <c r="AB44" s="12">
        <v>-0.3</v>
      </c>
      <c r="AC44" s="12" t="s">
        <v>214</v>
      </c>
      <c r="AD44" s="12">
        <v>-0.1</v>
      </c>
      <c r="AE44" s="12">
        <v>-0.2</v>
      </c>
      <c r="AF44" s="12"/>
      <c r="AG44" s="11" t="s">
        <v>176</v>
      </c>
      <c r="AH44" s="11" t="s">
        <v>176</v>
      </c>
      <c r="AI44" s="11" t="s">
        <v>169</v>
      </c>
      <c r="AJ44" s="8"/>
      <c r="AK44" s="8" t="s">
        <v>873</v>
      </c>
      <c r="AL44" s="21" t="s">
        <v>874</v>
      </c>
    </row>
    <row r="45" spans="1:38" s="5" customFormat="1">
      <c r="A45" s="6">
        <v>45522</v>
      </c>
      <c r="B45" s="16" t="s">
        <v>156</v>
      </c>
      <c r="C45" s="8" t="s">
        <v>180</v>
      </c>
      <c r="D45" s="9">
        <v>7.9201388888888891E-2</v>
      </c>
      <c r="E45" s="8" t="s">
        <v>846</v>
      </c>
      <c r="F45" s="10">
        <v>12.7</v>
      </c>
      <c r="G45" s="10">
        <v>11.2</v>
      </c>
      <c r="H45" s="10">
        <v>12.6</v>
      </c>
      <c r="I45" s="10">
        <v>13.4</v>
      </c>
      <c r="J45" s="10">
        <v>12.8</v>
      </c>
      <c r="K45" s="10">
        <v>13</v>
      </c>
      <c r="L45" s="10">
        <v>13.2</v>
      </c>
      <c r="M45" s="10">
        <v>12.6</v>
      </c>
      <c r="N45" s="10">
        <v>12.8</v>
      </c>
      <c r="O45" s="18">
        <f t="shared" si="25"/>
        <v>36.5</v>
      </c>
      <c r="P45" s="18">
        <f t="shared" si="26"/>
        <v>39.200000000000003</v>
      </c>
      <c r="Q45" s="18">
        <f t="shared" si="27"/>
        <v>38.599999999999994</v>
      </c>
      <c r="R45" s="19">
        <f t="shared" si="28"/>
        <v>62.7</v>
      </c>
      <c r="S45" s="19">
        <f t="shared" si="29"/>
        <v>64.400000000000006</v>
      </c>
      <c r="T45" s="11" t="s">
        <v>178</v>
      </c>
      <c r="U45" s="11" t="s">
        <v>179</v>
      </c>
      <c r="V45" s="13" t="s">
        <v>192</v>
      </c>
      <c r="W45" s="13" t="s">
        <v>196</v>
      </c>
      <c r="X45" s="13" t="s">
        <v>200</v>
      </c>
      <c r="Y45" s="12">
        <v>2.4</v>
      </c>
      <c r="Z45" s="12">
        <v>2</v>
      </c>
      <c r="AA45" s="11" t="s">
        <v>169</v>
      </c>
      <c r="AB45" s="12">
        <v>0.7</v>
      </c>
      <c r="AC45" s="12" t="s">
        <v>214</v>
      </c>
      <c r="AD45" s="12">
        <v>1</v>
      </c>
      <c r="AE45" s="12">
        <v>-0.3</v>
      </c>
      <c r="AF45" s="12"/>
      <c r="AG45" s="11" t="s">
        <v>199</v>
      </c>
      <c r="AH45" s="11" t="s">
        <v>175</v>
      </c>
      <c r="AI45" s="11" t="s">
        <v>168</v>
      </c>
      <c r="AJ45" s="8"/>
      <c r="AK45" s="8" t="s">
        <v>885</v>
      </c>
      <c r="AL45" s="21" t="s">
        <v>886</v>
      </c>
    </row>
    <row r="46" spans="1:38" s="5" customFormat="1">
      <c r="A46" s="6">
        <v>45522</v>
      </c>
      <c r="B46" s="17" t="s">
        <v>153</v>
      </c>
      <c r="C46" s="8" t="s">
        <v>180</v>
      </c>
      <c r="D46" s="9">
        <v>7.8483796296296301E-2</v>
      </c>
      <c r="E46" s="8" t="s">
        <v>858</v>
      </c>
      <c r="F46" s="10">
        <v>12.5</v>
      </c>
      <c r="G46" s="10">
        <v>11.1</v>
      </c>
      <c r="H46" s="10">
        <v>12.9</v>
      </c>
      <c r="I46" s="10">
        <v>12.9</v>
      </c>
      <c r="J46" s="10">
        <v>12.4</v>
      </c>
      <c r="K46" s="10">
        <v>12.2</v>
      </c>
      <c r="L46" s="10">
        <v>13.2</v>
      </c>
      <c r="M46" s="10">
        <v>12.9</v>
      </c>
      <c r="N46" s="10">
        <v>13</v>
      </c>
      <c r="O46" s="18">
        <f t="shared" si="25"/>
        <v>36.5</v>
      </c>
      <c r="P46" s="18">
        <f t="shared" si="26"/>
        <v>37.5</v>
      </c>
      <c r="Q46" s="18">
        <f t="shared" si="27"/>
        <v>39.1</v>
      </c>
      <c r="R46" s="19">
        <f t="shared" si="28"/>
        <v>61.8</v>
      </c>
      <c r="S46" s="19">
        <f t="shared" si="29"/>
        <v>63.699999999999996</v>
      </c>
      <c r="T46" s="11" t="s">
        <v>184</v>
      </c>
      <c r="U46" s="11" t="s">
        <v>179</v>
      </c>
      <c r="V46" s="13" t="s">
        <v>358</v>
      </c>
      <c r="W46" s="13" t="s">
        <v>202</v>
      </c>
      <c r="X46" s="13" t="s">
        <v>859</v>
      </c>
      <c r="Y46" s="12">
        <v>2.4</v>
      </c>
      <c r="Z46" s="12">
        <v>2</v>
      </c>
      <c r="AA46" s="11" t="s">
        <v>169</v>
      </c>
      <c r="AB46" s="12">
        <v>0.3</v>
      </c>
      <c r="AC46" s="12" t="s">
        <v>214</v>
      </c>
      <c r="AD46" s="12">
        <v>0.6</v>
      </c>
      <c r="AE46" s="12">
        <v>-0.3</v>
      </c>
      <c r="AF46" s="12"/>
      <c r="AG46" s="11" t="s">
        <v>175</v>
      </c>
      <c r="AH46" s="11" t="s">
        <v>175</v>
      </c>
      <c r="AI46" s="11" t="s">
        <v>168</v>
      </c>
      <c r="AJ46" s="8"/>
      <c r="AK46" s="8" t="s">
        <v>903</v>
      </c>
      <c r="AL46" s="21" t="s">
        <v>904</v>
      </c>
    </row>
    <row r="47" spans="1:38" s="5" customFormat="1">
      <c r="A47" s="6">
        <v>45528</v>
      </c>
      <c r="B47" s="16" t="s">
        <v>156</v>
      </c>
      <c r="C47" s="8" t="s">
        <v>180</v>
      </c>
      <c r="D47" s="9">
        <v>7.9270833333333332E-2</v>
      </c>
      <c r="E47" s="8" t="s">
        <v>908</v>
      </c>
      <c r="F47" s="10">
        <v>12.9</v>
      </c>
      <c r="G47" s="10">
        <v>10.9</v>
      </c>
      <c r="H47" s="10">
        <v>12.3</v>
      </c>
      <c r="I47" s="10">
        <v>12.9</v>
      </c>
      <c r="J47" s="10">
        <v>12.6</v>
      </c>
      <c r="K47" s="10">
        <v>12.9</v>
      </c>
      <c r="L47" s="10">
        <v>13.3</v>
      </c>
      <c r="M47" s="10">
        <v>13.3</v>
      </c>
      <c r="N47" s="10">
        <v>13.8</v>
      </c>
      <c r="O47" s="18">
        <f t="shared" ref="O47:O56" si="30">SUM(F47:H47)</f>
        <v>36.1</v>
      </c>
      <c r="P47" s="18">
        <f t="shared" ref="P47:P56" si="31">SUM(I47:K47)</f>
        <v>38.4</v>
      </c>
      <c r="Q47" s="18">
        <f t="shared" ref="Q47:Q56" si="32">SUM(L47:N47)</f>
        <v>40.400000000000006</v>
      </c>
      <c r="R47" s="19">
        <f t="shared" ref="R47:R56" si="33">SUM(F47:J47)</f>
        <v>61.6</v>
      </c>
      <c r="S47" s="19">
        <f t="shared" ref="S47:S56" si="34">SUM(J47:N47)</f>
        <v>65.899999999999991</v>
      </c>
      <c r="T47" s="11" t="s">
        <v>184</v>
      </c>
      <c r="U47" s="11" t="s">
        <v>179</v>
      </c>
      <c r="V47" s="13" t="s">
        <v>219</v>
      </c>
      <c r="W47" s="13" t="s">
        <v>227</v>
      </c>
      <c r="X47" s="13" t="s">
        <v>190</v>
      </c>
      <c r="Y47" s="12">
        <v>5.5</v>
      </c>
      <c r="Z47" s="12">
        <v>6.1</v>
      </c>
      <c r="AA47" s="11" t="s">
        <v>167</v>
      </c>
      <c r="AB47" s="12">
        <v>1.3</v>
      </c>
      <c r="AC47" s="12" t="s">
        <v>214</v>
      </c>
      <c r="AD47" s="12">
        <v>2</v>
      </c>
      <c r="AE47" s="12">
        <v>-0.7</v>
      </c>
      <c r="AF47" s="12"/>
      <c r="AG47" s="11" t="s">
        <v>199</v>
      </c>
      <c r="AH47" s="11" t="s">
        <v>175</v>
      </c>
      <c r="AI47" s="11" t="s">
        <v>168</v>
      </c>
      <c r="AJ47" s="8"/>
      <c r="AK47" s="8" t="s">
        <v>934</v>
      </c>
      <c r="AL47" s="21" t="s">
        <v>935</v>
      </c>
    </row>
    <row r="48" spans="1:38" s="5" customFormat="1">
      <c r="A48" s="6">
        <v>45528</v>
      </c>
      <c r="B48" s="17" t="s">
        <v>156</v>
      </c>
      <c r="C48" s="8" t="s">
        <v>180</v>
      </c>
      <c r="D48" s="9">
        <v>7.9953703703703707E-2</v>
      </c>
      <c r="E48" s="8" t="s">
        <v>914</v>
      </c>
      <c r="F48" s="10">
        <v>12.6</v>
      </c>
      <c r="G48" s="10">
        <v>11.2</v>
      </c>
      <c r="H48" s="10">
        <v>12.6</v>
      </c>
      <c r="I48" s="10">
        <v>13.3</v>
      </c>
      <c r="J48" s="10">
        <v>12.7</v>
      </c>
      <c r="K48" s="10">
        <v>12.9</v>
      </c>
      <c r="L48" s="10">
        <v>13.6</v>
      </c>
      <c r="M48" s="10">
        <v>12.9</v>
      </c>
      <c r="N48" s="10">
        <v>14</v>
      </c>
      <c r="O48" s="18">
        <f t="shared" si="30"/>
        <v>36.4</v>
      </c>
      <c r="P48" s="18">
        <f t="shared" si="31"/>
        <v>38.9</v>
      </c>
      <c r="Q48" s="18">
        <f t="shared" si="32"/>
        <v>40.5</v>
      </c>
      <c r="R48" s="19">
        <f t="shared" si="33"/>
        <v>62.400000000000006</v>
      </c>
      <c r="S48" s="19">
        <f t="shared" si="34"/>
        <v>66.099999999999994</v>
      </c>
      <c r="T48" s="11" t="s">
        <v>184</v>
      </c>
      <c r="U48" s="11" t="s">
        <v>179</v>
      </c>
      <c r="V48" s="13" t="s">
        <v>224</v>
      </c>
      <c r="W48" s="13" t="s">
        <v>188</v>
      </c>
      <c r="X48" s="13" t="s">
        <v>218</v>
      </c>
      <c r="Y48" s="12">
        <v>5.5</v>
      </c>
      <c r="Z48" s="12">
        <v>6.1</v>
      </c>
      <c r="AA48" s="11" t="s">
        <v>169</v>
      </c>
      <c r="AB48" s="12">
        <v>2.2000000000000002</v>
      </c>
      <c r="AC48" s="12" t="s">
        <v>214</v>
      </c>
      <c r="AD48" s="12">
        <v>2.7</v>
      </c>
      <c r="AE48" s="12">
        <v>-0.5</v>
      </c>
      <c r="AF48" s="12"/>
      <c r="AG48" s="11" t="s">
        <v>199</v>
      </c>
      <c r="AH48" s="11" t="s">
        <v>175</v>
      </c>
      <c r="AI48" s="11" t="s">
        <v>168</v>
      </c>
      <c r="AJ48" s="8"/>
      <c r="AK48" s="8" t="s">
        <v>944</v>
      </c>
      <c r="AL48" s="21" t="s">
        <v>945</v>
      </c>
    </row>
    <row r="49" spans="1:38" s="5" customFormat="1">
      <c r="A49" s="6">
        <v>45528</v>
      </c>
      <c r="B49" s="16" t="s">
        <v>153</v>
      </c>
      <c r="C49" s="8" t="s">
        <v>180</v>
      </c>
      <c r="D49" s="9">
        <v>7.9212962962962957E-2</v>
      </c>
      <c r="E49" s="8" t="s">
        <v>915</v>
      </c>
      <c r="F49" s="10">
        <v>12.5</v>
      </c>
      <c r="G49" s="10">
        <v>10.8</v>
      </c>
      <c r="H49" s="10">
        <v>12.8</v>
      </c>
      <c r="I49" s="10">
        <v>13.4</v>
      </c>
      <c r="J49" s="10">
        <v>12.8</v>
      </c>
      <c r="K49" s="10">
        <v>12.4</v>
      </c>
      <c r="L49" s="10">
        <v>13</v>
      </c>
      <c r="M49" s="10">
        <v>12.9</v>
      </c>
      <c r="N49" s="10">
        <v>13.8</v>
      </c>
      <c r="O49" s="18">
        <f t="shared" si="30"/>
        <v>36.1</v>
      </c>
      <c r="P49" s="18">
        <f t="shared" si="31"/>
        <v>38.6</v>
      </c>
      <c r="Q49" s="18">
        <f t="shared" si="32"/>
        <v>39.700000000000003</v>
      </c>
      <c r="R49" s="19">
        <f t="shared" si="33"/>
        <v>62.3</v>
      </c>
      <c r="S49" s="19">
        <f t="shared" si="34"/>
        <v>64.900000000000006</v>
      </c>
      <c r="T49" s="11" t="s">
        <v>178</v>
      </c>
      <c r="U49" s="11" t="s">
        <v>179</v>
      </c>
      <c r="V49" s="13" t="s">
        <v>227</v>
      </c>
      <c r="W49" s="13" t="s">
        <v>225</v>
      </c>
      <c r="X49" s="13" t="s">
        <v>354</v>
      </c>
      <c r="Y49" s="12">
        <v>5.5</v>
      </c>
      <c r="Z49" s="12">
        <v>6.1</v>
      </c>
      <c r="AA49" s="11" t="s">
        <v>169</v>
      </c>
      <c r="AB49" s="12">
        <v>1.6</v>
      </c>
      <c r="AC49" s="12" t="s">
        <v>214</v>
      </c>
      <c r="AD49" s="12">
        <v>2.1</v>
      </c>
      <c r="AE49" s="12">
        <v>-0.5</v>
      </c>
      <c r="AF49" s="12"/>
      <c r="AG49" s="11" t="s">
        <v>199</v>
      </c>
      <c r="AH49" s="11" t="s">
        <v>175</v>
      </c>
      <c r="AI49" s="11" t="s">
        <v>168</v>
      </c>
      <c r="AJ49" s="8"/>
      <c r="AK49" s="8" t="s">
        <v>946</v>
      </c>
      <c r="AL49" s="21" t="s">
        <v>947</v>
      </c>
    </row>
    <row r="50" spans="1:38" s="5" customFormat="1">
      <c r="A50" s="6">
        <v>45529</v>
      </c>
      <c r="B50" s="17" t="s">
        <v>156</v>
      </c>
      <c r="C50" s="8" t="s">
        <v>180</v>
      </c>
      <c r="D50" s="9">
        <v>7.9236111111111104E-2</v>
      </c>
      <c r="E50" s="8" t="s">
        <v>906</v>
      </c>
      <c r="F50" s="10">
        <v>12.9</v>
      </c>
      <c r="G50" s="10">
        <v>11.3</v>
      </c>
      <c r="H50" s="10">
        <v>12.7</v>
      </c>
      <c r="I50" s="10">
        <v>13.4</v>
      </c>
      <c r="J50" s="10">
        <v>12.9</v>
      </c>
      <c r="K50" s="10">
        <v>12.9</v>
      </c>
      <c r="L50" s="10">
        <v>12.9</v>
      </c>
      <c r="M50" s="10">
        <v>12.5</v>
      </c>
      <c r="N50" s="10">
        <v>13.1</v>
      </c>
      <c r="O50" s="18">
        <f t="shared" si="30"/>
        <v>36.900000000000006</v>
      </c>
      <c r="P50" s="18">
        <f t="shared" si="31"/>
        <v>39.200000000000003</v>
      </c>
      <c r="Q50" s="18">
        <f t="shared" si="32"/>
        <v>38.5</v>
      </c>
      <c r="R50" s="19">
        <f t="shared" si="33"/>
        <v>63.2</v>
      </c>
      <c r="S50" s="19">
        <f t="shared" si="34"/>
        <v>64.3</v>
      </c>
      <c r="T50" s="11" t="s">
        <v>178</v>
      </c>
      <c r="U50" s="11" t="s">
        <v>179</v>
      </c>
      <c r="V50" s="13" t="s">
        <v>409</v>
      </c>
      <c r="W50" s="13" t="s">
        <v>920</v>
      </c>
      <c r="X50" s="13" t="s">
        <v>202</v>
      </c>
      <c r="Y50" s="12">
        <v>4.5</v>
      </c>
      <c r="Z50" s="12">
        <v>4.9000000000000004</v>
      </c>
      <c r="AA50" s="11" t="s">
        <v>169</v>
      </c>
      <c r="AB50" s="12">
        <v>1</v>
      </c>
      <c r="AC50" s="12" t="s">
        <v>214</v>
      </c>
      <c r="AD50" s="12">
        <v>1.4</v>
      </c>
      <c r="AE50" s="12">
        <v>-0.4</v>
      </c>
      <c r="AF50" s="12"/>
      <c r="AG50" s="11" t="s">
        <v>199</v>
      </c>
      <c r="AH50" s="11" t="s">
        <v>176</v>
      </c>
      <c r="AI50" s="11" t="s">
        <v>169</v>
      </c>
      <c r="AJ50" s="8"/>
      <c r="AK50" s="8" t="s">
        <v>956</v>
      </c>
      <c r="AL50" s="21" t="s">
        <v>957</v>
      </c>
    </row>
    <row r="51" spans="1:38" s="5" customFormat="1">
      <c r="A51" s="6">
        <v>45529</v>
      </c>
      <c r="B51" s="17" t="s">
        <v>153</v>
      </c>
      <c r="C51" s="8" t="s">
        <v>180</v>
      </c>
      <c r="D51" s="9">
        <v>7.7835648148148154E-2</v>
      </c>
      <c r="E51" s="8" t="s">
        <v>927</v>
      </c>
      <c r="F51" s="10">
        <v>12.6</v>
      </c>
      <c r="G51" s="10">
        <v>11</v>
      </c>
      <c r="H51" s="10">
        <v>12.5</v>
      </c>
      <c r="I51" s="10">
        <v>13.7</v>
      </c>
      <c r="J51" s="10">
        <v>12.5</v>
      </c>
      <c r="K51" s="10">
        <v>12.5</v>
      </c>
      <c r="L51" s="10">
        <v>12.9</v>
      </c>
      <c r="M51" s="10">
        <v>12.3</v>
      </c>
      <c r="N51" s="10">
        <v>12.5</v>
      </c>
      <c r="O51" s="18">
        <f t="shared" si="30"/>
        <v>36.1</v>
      </c>
      <c r="P51" s="18">
        <f t="shared" si="31"/>
        <v>38.700000000000003</v>
      </c>
      <c r="Q51" s="18">
        <f t="shared" si="32"/>
        <v>37.700000000000003</v>
      </c>
      <c r="R51" s="19">
        <f t="shared" si="33"/>
        <v>62.3</v>
      </c>
      <c r="S51" s="19">
        <f t="shared" si="34"/>
        <v>62.7</v>
      </c>
      <c r="T51" s="11" t="s">
        <v>178</v>
      </c>
      <c r="U51" s="11" t="s">
        <v>187</v>
      </c>
      <c r="V51" s="13" t="s">
        <v>431</v>
      </c>
      <c r="W51" s="13" t="s">
        <v>209</v>
      </c>
      <c r="X51" s="13" t="s">
        <v>425</v>
      </c>
      <c r="Y51" s="12">
        <v>4.5</v>
      </c>
      <c r="Z51" s="12">
        <v>4.9000000000000004</v>
      </c>
      <c r="AA51" s="11" t="s">
        <v>169</v>
      </c>
      <c r="AB51" s="12">
        <v>-0.3</v>
      </c>
      <c r="AC51" s="12" t="s">
        <v>214</v>
      </c>
      <c r="AD51" s="12">
        <v>0.1</v>
      </c>
      <c r="AE51" s="12">
        <v>-0.4</v>
      </c>
      <c r="AF51" s="12"/>
      <c r="AG51" s="11" t="s">
        <v>176</v>
      </c>
      <c r="AH51" s="11" t="s">
        <v>176</v>
      </c>
      <c r="AI51" s="11" t="s">
        <v>168</v>
      </c>
      <c r="AJ51" s="8"/>
      <c r="AK51" s="8" t="s">
        <v>970</v>
      </c>
      <c r="AL51" s="21" t="s">
        <v>971</v>
      </c>
    </row>
    <row r="52" spans="1:38" s="5" customFormat="1">
      <c r="A52" s="6">
        <v>45535</v>
      </c>
      <c r="B52" s="17" t="s">
        <v>567</v>
      </c>
      <c r="C52" s="8" t="s">
        <v>180</v>
      </c>
      <c r="D52" s="9">
        <v>8.2013888888888886E-2</v>
      </c>
      <c r="E52" s="8" t="s">
        <v>977</v>
      </c>
      <c r="F52" s="10">
        <v>13.3</v>
      </c>
      <c r="G52" s="10">
        <v>12.4</v>
      </c>
      <c r="H52" s="10">
        <v>13.3</v>
      </c>
      <c r="I52" s="10">
        <v>13.8</v>
      </c>
      <c r="J52" s="10">
        <v>13.2</v>
      </c>
      <c r="K52" s="10">
        <v>12.9</v>
      </c>
      <c r="L52" s="10">
        <v>13.3</v>
      </c>
      <c r="M52" s="10">
        <v>12.7</v>
      </c>
      <c r="N52" s="10">
        <v>13.7</v>
      </c>
      <c r="O52" s="18">
        <f t="shared" si="30"/>
        <v>39</v>
      </c>
      <c r="P52" s="18">
        <f t="shared" si="31"/>
        <v>39.9</v>
      </c>
      <c r="Q52" s="18">
        <f t="shared" si="32"/>
        <v>39.700000000000003</v>
      </c>
      <c r="R52" s="19">
        <f t="shared" si="33"/>
        <v>66</v>
      </c>
      <c r="S52" s="19">
        <f t="shared" si="34"/>
        <v>65.800000000000011</v>
      </c>
      <c r="T52" s="11" t="s">
        <v>201</v>
      </c>
      <c r="U52" s="11" t="s">
        <v>179</v>
      </c>
      <c r="V52" s="13" t="s">
        <v>421</v>
      </c>
      <c r="W52" s="13" t="s">
        <v>431</v>
      </c>
      <c r="X52" s="13" t="s">
        <v>766</v>
      </c>
      <c r="Y52" s="12">
        <v>6.4</v>
      </c>
      <c r="Z52" s="12">
        <v>6</v>
      </c>
      <c r="AA52" s="11" t="s">
        <v>169</v>
      </c>
      <c r="AB52" s="12">
        <v>4</v>
      </c>
      <c r="AC52" s="12" t="s">
        <v>214</v>
      </c>
      <c r="AD52" s="12">
        <v>4.5</v>
      </c>
      <c r="AE52" s="12">
        <v>-0.5</v>
      </c>
      <c r="AF52" s="12"/>
      <c r="AG52" s="11" t="s">
        <v>199</v>
      </c>
      <c r="AH52" s="11" t="s">
        <v>175</v>
      </c>
      <c r="AI52" s="11" t="s">
        <v>168</v>
      </c>
      <c r="AJ52" s="8"/>
      <c r="AK52" s="8" t="s">
        <v>1006</v>
      </c>
      <c r="AL52" s="21" t="s">
        <v>1007</v>
      </c>
    </row>
    <row r="53" spans="1:38" s="5" customFormat="1">
      <c r="A53" s="6">
        <v>45535</v>
      </c>
      <c r="B53" s="17" t="s">
        <v>158</v>
      </c>
      <c r="C53" s="8" t="s">
        <v>988</v>
      </c>
      <c r="D53" s="9">
        <v>7.7164351851851845E-2</v>
      </c>
      <c r="E53" s="8" t="s">
        <v>975</v>
      </c>
      <c r="F53" s="10">
        <v>12.7</v>
      </c>
      <c r="G53" s="10">
        <v>11.3</v>
      </c>
      <c r="H53" s="10">
        <v>11.9</v>
      </c>
      <c r="I53" s="10">
        <v>12.7</v>
      </c>
      <c r="J53" s="10">
        <v>12.3</v>
      </c>
      <c r="K53" s="10">
        <v>12.8</v>
      </c>
      <c r="L53" s="10">
        <v>12.9</v>
      </c>
      <c r="M53" s="10">
        <v>12.4</v>
      </c>
      <c r="N53" s="10">
        <v>12.7</v>
      </c>
      <c r="O53" s="18">
        <f t="shared" si="30"/>
        <v>35.9</v>
      </c>
      <c r="P53" s="18">
        <f t="shared" si="31"/>
        <v>37.799999999999997</v>
      </c>
      <c r="Q53" s="18">
        <f t="shared" si="32"/>
        <v>38</v>
      </c>
      <c r="R53" s="19">
        <f t="shared" si="33"/>
        <v>60.899999999999991</v>
      </c>
      <c r="S53" s="19">
        <f t="shared" si="34"/>
        <v>63.099999999999994</v>
      </c>
      <c r="T53" s="11" t="s">
        <v>184</v>
      </c>
      <c r="U53" s="11" t="s">
        <v>187</v>
      </c>
      <c r="V53" s="13" t="s">
        <v>520</v>
      </c>
      <c r="W53" s="13" t="s">
        <v>211</v>
      </c>
      <c r="X53" s="13" t="s">
        <v>182</v>
      </c>
      <c r="Y53" s="12">
        <v>6.4</v>
      </c>
      <c r="Z53" s="12">
        <v>6</v>
      </c>
      <c r="AA53" s="11" t="s">
        <v>167</v>
      </c>
      <c r="AB53" s="12">
        <v>0.5</v>
      </c>
      <c r="AC53" s="12" t="s">
        <v>214</v>
      </c>
      <c r="AD53" s="12">
        <v>1.2</v>
      </c>
      <c r="AE53" s="12">
        <v>-0.7</v>
      </c>
      <c r="AF53" s="12"/>
      <c r="AG53" s="11" t="s">
        <v>199</v>
      </c>
      <c r="AH53" s="11" t="s">
        <v>175</v>
      </c>
      <c r="AI53" s="11" t="s">
        <v>168</v>
      </c>
      <c r="AJ53" s="8"/>
      <c r="AK53" s="8" t="s">
        <v>1022</v>
      </c>
      <c r="AL53" s="21" t="s">
        <v>1023</v>
      </c>
    </row>
    <row r="54" spans="1:38" s="5" customFormat="1">
      <c r="A54" s="6">
        <v>45536</v>
      </c>
      <c r="B54" s="17" t="s">
        <v>156</v>
      </c>
      <c r="C54" s="8" t="s">
        <v>180</v>
      </c>
      <c r="D54" s="9">
        <v>7.8495370370370368E-2</v>
      </c>
      <c r="E54" s="8" t="s">
        <v>993</v>
      </c>
      <c r="F54" s="10">
        <v>12.8</v>
      </c>
      <c r="G54" s="10">
        <v>11.3</v>
      </c>
      <c r="H54" s="10">
        <v>12</v>
      </c>
      <c r="I54" s="10">
        <v>12.7</v>
      </c>
      <c r="J54" s="10">
        <v>12.7</v>
      </c>
      <c r="K54" s="10">
        <v>12.8</v>
      </c>
      <c r="L54" s="10">
        <v>13.2</v>
      </c>
      <c r="M54" s="10">
        <v>12.6</v>
      </c>
      <c r="N54" s="10">
        <v>13.1</v>
      </c>
      <c r="O54" s="18">
        <f t="shared" si="30"/>
        <v>36.1</v>
      </c>
      <c r="P54" s="18">
        <f t="shared" si="31"/>
        <v>38.200000000000003</v>
      </c>
      <c r="Q54" s="18">
        <f t="shared" si="32"/>
        <v>38.9</v>
      </c>
      <c r="R54" s="19">
        <f t="shared" si="33"/>
        <v>61.5</v>
      </c>
      <c r="S54" s="19">
        <f t="shared" si="34"/>
        <v>64.400000000000006</v>
      </c>
      <c r="T54" s="11" t="s">
        <v>184</v>
      </c>
      <c r="U54" s="11" t="s">
        <v>179</v>
      </c>
      <c r="V54" s="13" t="s">
        <v>207</v>
      </c>
      <c r="W54" s="13" t="s">
        <v>188</v>
      </c>
      <c r="X54" s="13" t="s">
        <v>768</v>
      </c>
      <c r="Y54" s="12">
        <v>6.4</v>
      </c>
      <c r="Z54" s="12">
        <v>7.1</v>
      </c>
      <c r="AA54" s="11" t="s">
        <v>169</v>
      </c>
      <c r="AB54" s="12">
        <v>-0.4</v>
      </c>
      <c r="AC54" s="12" t="s">
        <v>214</v>
      </c>
      <c r="AD54" s="12" t="s">
        <v>213</v>
      </c>
      <c r="AE54" s="12">
        <v>-0.4</v>
      </c>
      <c r="AF54" s="12"/>
      <c r="AG54" s="11" t="s">
        <v>176</v>
      </c>
      <c r="AH54" s="11" t="s">
        <v>176</v>
      </c>
      <c r="AI54" s="11" t="s">
        <v>167</v>
      </c>
      <c r="AJ54" s="8"/>
      <c r="AK54" s="8" t="s">
        <v>1028</v>
      </c>
      <c r="AL54" s="21" t="s">
        <v>1029</v>
      </c>
    </row>
    <row r="55" spans="1:38" s="5" customFormat="1">
      <c r="A55" s="6">
        <v>45536</v>
      </c>
      <c r="B55" s="17" t="s">
        <v>153</v>
      </c>
      <c r="C55" s="8" t="s">
        <v>180</v>
      </c>
      <c r="D55" s="9">
        <v>7.7881944444444448E-2</v>
      </c>
      <c r="E55" s="8" t="s">
        <v>1001</v>
      </c>
      <c r="F55" s="10">
        <v>12.8</v>
      </c>
      <c r="G55" s="10">
        <v>11.1</v>
      </c>
      <c r="H55" s="10">
        <v>12.6</v>
      </c>
      <c r="I55" s="10">
        <v>13.1</v>
      </c>
      <c r="J55" s="10">
        <v>12.6</v>
      </c>
      <c r="K55" s="10">
        <v>12.8</v>
      </c>
      <c r="L55" s="10">
        <v>12.7</v>
      </c>
      <c r="M55" s="10">
        <v>12.1</v>
      </c>
      <c r="N55" s="10">
        <v>13.1</v>
      </c>
      <c r="O55" s="18">
        <f t="shared" si="30"/>
        <v>36.5</v>
      </c>
      <c r="P55" s="18">
        <f t="shared" si="31"/>
        <v>38.5</v>
      </c>
      <c r="Q55" s="18">
        <f t="shared" si="32"/>
        <v>37.9</v>
      </c>
      <c r="R55" s="19">
        <f t="shared" si="33"/>
        <v>62.2</v>
      </c>
      <c r="S55" s="19">
        <f t="shared" si="34"/>
        <v>63.3</v>
      </c>
      <c r="T55" s="11" t="s">
        <v>178</v>
      </c>
      <c r="U55" s="11" t="s">
        <v>179</v>
      </c>
      <c r="V55" s="13" t="s">
        <v>190</v>
      </c>
      <c r="W55" s="13" t="s">
        <v>405</v>
      </c>
      <c r="X55" s="13" t="s">
        <v>322</v>
      </c>
      <c r="Y55" s="12">
        <v>6.4</v>
      </c>
      <c r="Z55" s="12">
        <v>7.1</v>
      </c>
      <c r="AA55" s="11" t="s">
        <v>169</v>
      </c>
      <c r="AB55" s="12">
        <v>0.1</v>
      </c>
      <c r="AC55" s="12" t="s">
        <v>214</v>
      </c>
      <c r="AD55" s="12">
        <v>0.5</v>
      </c>
      <c r="AE55" s="12">
        <v>-0.4</v>
      </c>
      <c r="AF55" s="12"/>
      <c r="AG55" s="11" t="s">
        <v>175</v>
      </c>
      <c r="AH55" s="11" t="s">
        <v>176</v>
      </c>
      <c r="AI55" s="11" t="s">
        <v>168</v>
      </c>
      <c r="AJ55" s="8"/>
      <c r="AK55" s="8" t="s">
        <v>1040</v>
      </c>
      <c r="AL55" s="21" t="s">
        <v>1041</v>
      </c>
    </row>
    <row r="56" spans="1:38" s="5" customFormat="1">
      <c r="A56" s="6">
        <v>45536</v>
      </c>
      <c r="B56" s="17" t="s">
        <v>155</v>
      </c>
      <c r="C56" s="8" t="s">
        <v>180</v>
      </c>
      <c r="D56" s="9">
        <v>7.7777777777777779E-2</v>
      </c>
      <c r="E56" s="8" t="s">
        <v>1003</v>
      </c>
      <c r="F56" s="10">
        <v>12.5</v>
      </c>
      <c r="G56" s="10">
        <v>11.1</v>
      </c>
      <c r="H56" s="10">
        <v>12.6</v>
      </c>
      <c r="I56" s="10">
        <v>13.1</v>
      </c>
      <c r="J56" s="10">
        <v>12.6</v>
      </c>
      <c r="K56" s="10">
        <v>12.3</v>
      </c>
      <c r="L56" s="10">
        <v>12.9</v>
      </c>
      <c r="M56" s="10">
        <v>12.3</v>
      </c>
      <c r="N56" s="10">
        <v>12.6</v>
      </c>
      <c r="O56" s="18">
        <f t="shared" si="30"/>
        <v>36.200000000000003</v>
      </c>
      <c r="P56" s="18">
        <f t="shared" si="31"/>
        <v>38</v>
      </c>
      <c r="Q56" s="18">
        <f t="shared" si="32"/>
        <v>37.800000000000004</v>
      </c>
      <c r="R56" s="19">
        <f t="shared" si="33"/>
        <v>61.900000000000006</v>
      </c>
      <c r="S56" s="19">
        <f t="shared" si="34"/>
        <v>62.699999999999996</v>
      </c>
      <c r="T56" s="11" t="s">
        <v>178</v>
      </c>
      <c r="U56" s="11" t="s">
        <v>187</v>
      </c>
      <c r="V56" s="13" t="s">
        <v>182</v>
      </c>
      <c r="W56" s="13" t="s">
        <v>690</v>
      </c>
      <c r="X56" s="13" t="s">
        <v>191</v>
      </c>
      <c r="Y56" s="12">
        <v>6.4</v>
      </c>
      <c r="Z56" s="12">
        <v>7.1</v>
      </c>
      <c r="AA56" s="11" t="s">
        <v>169</v>
      </c>
      <c r="AB56" s="12" t="s">
        <v>213</v>
      </c>
      <c r="AC56" s="12" t="s">
        <v>214</v>
      </c>
      <c r="AD56" s="12">
        <v>0.4</v>
      </c>
      <c r="AE56" s="12">
        <v>-0.4</v>
      </c>
      <c r="AF56" s="12"/>
      <c r="AG56" s="11" t="s">
        <v>175</v>
      </c>
      <c r="AH56" s="11" t="s">
        <v>176</v>
      </c>
      <c r="AI56" s="11" t="s">
        <v>169</v>
      </c>
      <c r="AJ56" s="8"/>
      <c r="AK56" s="8" t="s">
        <v>1042</v>
      </c>
      <c r="AL56" s="21" t="s">
        <v>1043</v>
      </c>
    </row>
    <row r="57" spans="1:38" s="5" customFormat="1">
      <c r="A57" s="6">
        <v>45570</v>
      </c>
      <c r="B57" s="17" t="s">
        <v>748</v>
      </c>
      <c r="C57" s="8" t="s">
        <v>1053</v>
      </c>
      <c r="D57" s="9">
        <v>7.8530092592592596E-2</v>
      </c>
      <c r="E57" s="8" t="s">
        <v>1052</v>
      </c>
      <c r="F57" s="10">
        <v>12.4</v>
      </c>
      <c r="G57" s="10">
        <v>11.1</v>
      </c>
      <c r="H57" s="10">
        <v>12.8</v>
      </c>
      <c r="I57" s="10">
        <v>13.2</v>
      </c>
      <c r="J57" s="10">
        <v>13.1</v>
      </c>
      <c r="K57" s="10">
        <v>12.5</v>
      </c>
      <c r="L57" s="10">
        <v>12.7</v>
      </c>
      <c r="M57" s="10">
        <v>12.9</v>
      </c>
      <c r="N57" s="10">
        <v>12.8</v>
      </c>
      <c r="O57" s="18">
        <f t="shared" ref="O57:O62" si="35">SUM(F57:H57)</f>
        <v>36.299999999999997</v>
      </c>
      <c r="P57" s="18">
        <f t="shared" ref="P57:P62" si="36">SUM(I57:K57)</f>
        <v>38.799999999999997</v>
      </c>
      <c r="Q57" s="18">
        <f t="shared" ref="Q57:Q62" si="37">SUM(L57:N57)</f>
        <v>38.400000000000006</v>
      </c>
      <c r="R57" s="19">
        <f t="shared" ref="R57:R62" si="38">SUM(F57:J57)</f>
        <v>62.6</v>
      </c>
      <c r="S57" s="19">
        <f t="shared" ref="S57:S62" si="39">SUM(J57:N57)</f>
        <v>64</v>
      </c>
      <c r="T57" s="11" t="s">
        <v>178</v>
      </c>
      <c r="U57" s="11" t="s">
        <v>187</v>
      </c>
      <c r="V57" s="13" t="s">
        <v>221</v>
      </c>
      <c r="W57" s="13" t="s">
        <v>668</v>
      </c>
      <c r="X57" s="13" t="s">
        <v>992</v>
      </c>
      <c r="Y57" s="12">
        <v>11.9</v>
      </c>
      <c r="Z57" s="12">
        <v>13.1</v>
      </c>
      <c r="AA57" s="11" t="s">
        <v>167</v>
      </c>
      <c r="AB57" s="12">
        <v>-0.8</v>
      </c>
      <c r="AC57" s="12" t="s">
        <v>214</v>
      </c>
      <c r="AD57" s="12">
        <v>-0.1</v>
      </c>
      <c r="AE57" s="12">
        <v>-0.7</v>
      </c>
      <c r="AF57" s="12"/>
      <c r="AG57" s="11" t="s">
        <v>176</v>
      </c>
      <c r="AH57" s="11" t="s">
        <v>175</v>
      </c>
      <c r="AI57" s="11" t="s">
        <v>168</v>
      </c>
      <c r="AJ57" s="8"/>
      <c r="AK57" s="8" t="s">
        <v>1102</v>
      </c>
      <c r="AL57" s="21" t="s">
        <v>1103</v>
      </c>
    </row>
    <row r="58" spans="1:38" s="5" customFormat="1">
      <c r="A58" s="6">
        <v>45570</v>
      </c>
      <c r="B58" s="17" t="s">
        <v>1049</v>
      </c>
      <c r="C58" s="8" t="s">
        <v>1053</v>
      </c>
      <c r="D58" s="9">
        <v>7.856481481481481E-2</v>
      </c>
      <c r="E58" s="8" t="s">
        <v>1057</v>
      </c>
      <c r="F58" s="10">
        <v>12.4</v>
      </c>
      <c r="G58" s="10">
        <v>11.3</v>
      </c>
      <c r="H58" s="10">
        <v>12.4</v>
      </c>
      <c r="I58" s="10">
        <v>13.6</v>
      </c>
      <c r="J58" s="10">
        <v>12.8</v>
      </c>
      <c r="K58" s="10">
        <v>12.9</v>
      </c>
      <c r="L58" s="10">
        <v>13.1</v>
      </c>
      <c r="M58" s="10">
        <v>12.4</v>
      </c>
      <c r="N58" s="10">
        <v>12.9</v>
      </c>
      <c r="O58" s="18">
        <f t="shared" si="35"/>
        <v>36.1</v>
      </c>
      <c r="P58" s="18">
        <f t="shared" si="36"/>
        <v>39.299999999999997</v>
      </c>
      <c r="Q58" s="18">
        <f t="shared" si="37"/>
        <v>38.4</v>
      </c>
      <c r="R58" s="19">
        <f t="shared" si="38"/>
        <v>62.5</v>
      </c>
      <c r="S58" s="19">
        <f t="shared" si="39"/>
        <v>64.100000000000009</v>
      </c>
      <c r="T58" s="11" t="s">
        <v>184</v>
      </c>
      <c r="U58" s="11" t="s">
        <v>179</v>
      </c>
      <c r="V58" s="13" t="s">
        <v>233</v>
      </c>
      <c r="W58" s="13" t="s">
        <v>589</v>
      </c>
      <c r="X58" s="13" t="s">
        <v>203</v>
      </c>
      <c r="Y58" s="12">
        <v>11.9</v>
      </c>
      <c r="Z58" s="12">
        <v>13.1</v>
      </c>
      <c r="AA58" s="11" t="s">
        <v>169</v>
      </c>
      <c r="AB58" s="12">
        <v>1</v>
      </c>
      <c r="AC58" s="12" t="s">
        <v>214</v>
      </c>
      <c r="AD58" s="12">
        <v>1.5</v>
      </c>
      <c r="AE58" s="12">
        <v>-0.5</v>
      </c>
      <c r="AF58" s="12"/>
      <c r="AG58" s="11" t="s">
        <v>199</v>
      </c>
      <c r="AH58" s="11" t="s">
        <v>175</v>
      </c>
      <c r="AI58" s="11" t="s">
        <v>169</v>
      </c>
      <c r="AJ58" s="8"/>
      <c r="AK58" s="8" t="s">
        <v>1098</v>
      </c>
      <c r="AL58" s="21" t="s">
        <v>1099</v>
      </c>
    </row>
    <row r="59" spans="1:38" s="5" customFormat="1">
      <c r="A59" s="6">
        <v>45570</v>
      </c>
      <c r="B59" s="17" t="s">
        <v>1051</v>
      </c>
      <c r="C59" s="8" t="s">
        <v>614</v>
      </c>
      <c r="D59" s="9">
        <v>7.7812500000000007E-2</v>
      </c>
      <c r="E59" s="8" t="s">
        <v>1060</v>
      </c>
      <c r="F59" s="10">
        <v>12.5</v>
      </c>
      <c r="G59" s="10">
        <v>11.7</v>
      </c>
      <c r="H59" s="10">
        <v>12.4</v>
      </c>
      <c r="I59" s="10">
        <v>13</v>
      </c>
      <c r="J59" s="10">
        <v>12.9</v>
      </c>
      <c r="K59" s="10">
        <v>12.3</v>
      </c>
      <c r="L59" s="10">
        <v>12.6</v>
      </c>
      <c r="M59" s="10">
        <v>12.4</v>
      </c>
      <c r="N59" s="10">
        <v>12.5</v>
      </c>
      <c r="O59" s="18">
        <f t="shared" si="35"/>
        <v>36.6</v>
      </c>
      <c r="P59" s="18">
        <f t="shared" si="36"/>
        <v>38.200000000000003</v>
      </c>
      <c r="Q59" s="18">
        <f t="shared" si="37"/>
        <v>37.5</v>
      </c>
      <c r="R59" s="19">
        <f t="shared" si="38"/>
        <v>62.5</v>
      </c>
      <c r="S59" s="19">
        <f t="shared" si="39"/>
        <v>62.7</v>
      </c>
      <c r="T59" s="11" t="s">
        <v>178</v>
      </c>
      <c r="U59" s="11" t="s">
        <v>187</v>
      </c>
      <c r="V59" s="13" t="s">
        <v>1061</v>
      </c>
      <c r="W59" s="13" t="s">
        <v>182</v>
      </c>
      <c r="X59" s="13" t="s">
        <v>186</v>
      </c>
      <c r="Y59" s="12">
        <v>11.9</v>
      </c>
      <c r="Z59" s="12">
        <v>13.1</v>
      </c>
      <c r="AA59" s="11" t="s">
        <v>169</v>
      </c>
      <c r="AB59" s="12">
        <v>0.3</v>
      </c>
      <c r="AC59" s="12" t="s">
        <v>214</v>
      </c>
      <c r="AD59" s="12">
        <v>0.7</v>
      </c>
      <c r="AE59" s="12">
        <v>-0.4</v>
      </c>
      <c r="AF59" s="12"/>
      <c r="AG59" s="11" t="s">
        <v>175</v>
      </c>
      <c r="AH59" s="11" t="s">
        <v>175</v>
      </c>
      <c r="AI59" s="11" t="s">
        <v>168</v>
      </c>
      <c r="AJ59" s="8"/>
      <c r="AK59" s="8" t="s">
        <v>1092</v>
      </c>
      <c r="AL59" s="21" t="s">
        <v>1093</v>
      </c>
    </row>
    <row r="60" spans="1:38" s="5" customFormat="1">
      <c r="A60" s="6">
        <v>45571</v>
      </c>
      <c r="B60" s="16" t="s">
        <v>1049</v>
      </c>
      <c r="C60" s="8" t="s">
        <v>614</v>
      </c>
      <c r="D60" s="9">
        <v>7.8553240740740743E-2</v>
      </c>
      <c r="E60" s="8" t="s">
        <v>846</v>
      </c>
      <c r="F60" s="10">
        <v>12.8</v>
      </c>
      <c r="G60" s="10">
        <v>11.7</v>
      </c>
      <c r="H60" s="10">
        <v>13.1</v>
      </c>
      <c r="I60" s="10">
        <v>13.4</v>
      </c>
      <c r="J60" s="10">
        <v>12.8</v>
      </c>
      <c r="K60" s="10">
        <v>12.9</v>
      </c>
      <c r="L60" s="10">
        <v>12.7</v>
      </c>
      <c r="M60" s="10">
        <v>12.1</v>
      </c>
      <c r="N60" s="10">
        <v>12.2</v>
      </c>
      <c r="O60" s="18">
        <f t="shared" si="35"/>
        <v>37.6</v>
      </c>
      <c r="P60" s="18">
        <f t="shared" si="36"/>
        <v>39.1</v>
      </c>
      <c r="Q60" s="18">
        <f t="shared" si="37"/>
        <v>37</v>
      </c>
      <c r="R60" s="19">
        <f t="shared" si="38"/>
        <v>63.8</v>
      </c>
      <c r="S60" s="19">
        <f t="shared" si="39"/>
        <v>62.7</v>
      </c>
      <c r="T60" s="11" t="s">
        <v>194</v>
      </c>
      <c r="U60" s="11" t="s">
        <v>206</v>
      </c>
      <c r="V60" s="13" t="s">
        <v>192</v>
      </c>
      <c r="W60" s="13" t="s">
        <v>204</v>
      </c>
      <c r="X60" s="13" t="s">
        <v>427</v>
      </c>
      <c r="Y60" s="12">
        <v>7.6</v>
      </c>
      <c r="Z60" s="12">
        <v>10.6</v>
      </c>
      <c r="AA60" s="11" t="s">
        <v>169</v>
      </c>
      <c r="AB60" s="12">
        <v>0.9</v>
      </c>
      <c r="AC60" s="12">
        <v>-0.5</v>
      </c>
      <c r="AD60" s="12">
        <v>0.6</v>
      </c>
      <c r="AE60" s="12">
        <v>-0.2</v>
      </c>
      <c r="AF60" s="12"/>
      <c r="AG60" s="11" t="s">
        <v>175</v>
      </c>
      <c r="AH60" s="11" t="s">
        <v>175</v>
      </c>
      <c r="AI60" s="11" t="s">
        <v>168</v>
      </c>
      <c r="AJ60" s="8"/>
      <c r="AK60" s="8" t="s">
        <v>1088</v>
      </c>
      <c r="AL60" s="21" t="s">
        <v>1089</v>
      </c>
    </row>
    <row r="61" spans="1:38" s="5" customFormat="1">
      <c r="A61" s="6">
        <v>45571</v>
      </c>
      <c r="B61" s="17" t="s">
        <v>1049</v>
      </c>
      <c r="C61" s="8" t="s">
        <v>180</v>
      </c>
      <c r="D61" s="9">
        <v>7.7824074074074073E-2</v>
      </c>
      <c r="E61" s="8" t="s">
        <v>1068</v>
      </c>
      <c r="F61" s="10">
        <v>12.8</v>
      </c>
      <c r="G61" s="10">
        <v>10.8</v>
      </c>
      <c r="H61" s="10">
        <v>12.8</v>
      </c>
      <c r="I61" s="10">
        <v>13.5</v>
      </c>
      <c r="J61" s="10">
        <v>12.7</v>
      </c>
      <c r="K61" s="10">
        <v>12.5</v>
      </c>
      <c r="L61" s="10">
        <v>12.6</v>
      </c>
      <c r="M61" s="10">
        <v>12.5</v>
      </c>
      <c r="N61" s="10">
        <v>12.2</v>
      </c>
      <c r="O61" s="18">
        <f t="shared" si="35"/>
        <v>36.400000000000006</v>
      </c>
      <c r="P61" s="18">
        <f t="shared" si="36"/>
        <v>38.700000000000003</v>
      </c>
      <c r="Q61" s="18">
        <f t="shared" si="37"/>
        <v>37.299999999999997</v>
      </c>
      <c r="R61" s="19">
        <f t="shared" si="38"/>
        <v>62.600000000000009</v>
      </c>
      <c r="S61" s="19">
        <f t="shared" si="39"/>
        <v>62.5</v>
      </c>
      <c r="T61" s="11" t="s">
        <v>178</v>
      </c>
      <c r="U61" s="11" t="s">
        <v>187</v>
      </c>
      <c r="V61" s="13" t="s">
        <v>354</v>
      </c>
      <c r="W61" s="13" t="s">
        <v>502</v>
      </c>
      <c r="X61" s="13" t="s">
        <v>212</v>
      </c>
      <c r="Y61" s="12">
        <v>7.6</v>
      </c>
      <c r="Z61" s="12">
        <v>10.6</v>
      </c>
      <c r="AA61" s="11" t="s">
        <v>169</v>
      </c>
      <c r="AB61" s="12">
        <v>-0.4</v>
      </c>
      <c r="AC61" s="12">
        <v>-0.1</v>
      </c>
      <c r="AD61" s="12">
        <v>-0.3</v>
      </c>
      <c r="AE61" s="12">
        <v>-0.2</v>
      </c>
      <c r="AF61" s="12"/>
      <c r="AG61" s="11" t="s">
        <v>176</v>
      </c>
      <c r="AH61" s="11" t="s">
        <v>175</v>
      </c>
      <c r="AI61" s="11" t="s">
        <v>168</v>
      </c>
      <c r="AJ61" s="8"/>
      <c r="AK61" s="8" t="s">
        <v>1078</v>
      </c>
      <c r="AL61" s="21" t="s">
        <v>1079</v>
      </c>
    </row>
    <row r="62" spans="1:38" s="5" customFormat="1">
      <c r="A62" s="6">
        <v>45571</v>
      </c>
      <c r="B62" s="16" t="s">
        <v>1050</v>
      </c>
      <c r="C62" s="8" t="s">
        <v>180</v>
      </c>
      <c r="D62" s="9">
        <v>7.7175925925925926E-2</v>
      </c>
      <c r="E62" s="8" t="s">
        <v>1073</v>
      </c>
      <c r="F62" s="10">
        <v>12.4</v>
      </c>
      <c r="G62" s="10">
        <v>11.2</v>
      </c>
      <c r="H62" s="10">
        <v>12.6</v>
      </c>
      <c r="I62" s="10">
        <v>13.1</v>
      </c>
      <c r="J62" s="10">
        <v>12.3</v>
      </c>
      <c r="K62" s="10">
        <v>12.5</v>
      </c>
      <c r="L62" s="10">
        <v>12.6</v>
      </c>
      <c r="M62" s="10">
        <v>12.5</v>
      </c>
      <c r="N62" s="10">
        <v>12.6</v>
      </c>
      <c r="O62" s="18">
        <f t="shared" si="35"/>
        <v>36.200000000000003</v>
      </c>
      <c r="P62" s="18">
        <f t="shared" si="36"/>
        <v>37.9</v>
      </c>
      <c r="Q62" s="18">
        <f t="shared" si="37"/>
        <v>37.700000000000003</v>
      </c>
      <c r="R62" s="19">
        <f t="shared" si="38"/>
        <v>61.600000000000009</v>
      </c>
      <c r="S62" s="19">
        <f t="shared" si="39"/>
        <v>62.5</v>
      </c>
      <c r="T62" s="11" t="s">
        <v>178</v>
      </c>
      <c r="U62" s="11" t="s">
        <v>187</v>
      </c>
      <c r="V62" s="13" t="s">
        <v>203</v>
      </c>
      <c r="W62" s="13" t="s">
        <v>224</v>
      </c>
      <c r="X62" s="13" t="s">
        <v>222</v>
      </c>
      <c r="Y62" s="12">
        <v>7.6</v>
      </c>
      <c r="Z62" s="12">
        <v>10.6</v>
      </c>
      <c r="AA62" s="11" t="s">
        <v>169</v>
      </c>
      <c r="AB62" s="12">
        <v>0.6</v>
      </c>
      <c r="AC62" s="12" t="s">
        <v>214</v>
      </c>
      <c r="AD62" s="12">
        <v>0.8</v>
      </c>
      <c r="AE62" s="12">
        <v>-0.2</v>
      </c>
      <c r="AF62" s="12"/>
      <c r="AG62" s="11" t="s">
        <v>175</v>
      </c>
      <c r="AH62" s="11" t="s">
        <v>175</v>
      </c>
      <c r="AI62" s="11" t="s">
        <v>168</v>
      </c>
      <c r="AJ62" s="8"/>
      <c r="AK62" s="8" t="s">
        <v>1074</v>
      </c>
      <c r="AL62" s="21" t="s">
        <v>1075</v>
      </c>
    </row>
    <row r="63" spans="1:38" s="5" customFormat="1">
      <c r="A63" s="6">
        <v>45577</v>
      </c>
      <c r="B63" s="17" t="s">
        <v>567</v>
      </c>
      <c r="C63" s="8" t="s">
        <v>180</v>
      </c>
      <c r="D63" s="9">
        <v>7.993055555555556E-2</v>
      </c>
      <c r="E63" s="8" t="s">
        <v>1119</v>
      </c>
      <c r="F63" s="10">
        <v>12.9</v>
      </c>
      <c r="G63" s="10">
        <v>11.1</v>
      </c>
      <c r="H63" s="10">
        <v>12.6</v>
      </c>
      <c r="I63" s="10">
        <v>13.3</v>
      </c>
      <c r="J63" s="10">
        <v>12.8</v>
      </c>
      <c r="K63" s="10">
        <v>12.5</v>
      </c>
      <c r="L63" s="10">
        <v>13.4</v>
      </c>
      <c r="M63" s="10">
        <v>13.6</v>
      </c>
      <c r="N63" s="10">
        <v>13.4</v>
      </c>
      <c r="O63" s="18">
        <f t="shared" ref="O63:O68" si="40">SUM(F63:H63)</f>
        <v>36.6</v>
      </c>
      <c r="P63" s="18">
        <f t="shared" ref="P63:P68" si="41">SUM(I63:K63)</f>
        <v>38.6</v>
      </c>
      <c r="Q63" s="18">
        <f t="shared" ref="Q63:Q68" si="42">SUM(L63:N63)</f>
        <v>40.4</v>
      </c>
      <c r="R63" s="19">
        <f t="shared" ref="R63:R68" si="43">SUM(F63:J63)</f>
        <v>62.7</v>
      </c>
      <c r="S63" s="19">
        <f t="shared" ref="S63:S68" si="44">SUM(J63:N63)</f>
        <v>65.7</v>
      </c>
      <c r="T63" s="11" t="s">
        <v>184</v>
      </c>
      <c r="U63" s="11" t="s">
        <v>179</v>
      </c>
      <c r="V63" s="13" t="s">
        <v>502</v>
      </c>
      <c r="W63" s="13" t="s">
        <v>225</v>
      </c>
      <c r="X63" s="13" t="s">
        <v>758</v>
      </c>
      <c r="Y63" s="12">
        <v>4.5</v>
      </c>
      <c r="Z63" s="12">
        <v>3.7</v>
      </c>
      <c r="AA63" s="11" t="s">
        <v>169</v>
      </c>
      <c r="AB63" s="12">
        <v>1.3</v>
      </c>
      <c r="AC63" s="12" t="s">
        <v>214</v>
      </c>
      <c r="AD63" s="12">
        <v>1.4</v>
      </c>
      <c r="AE63" s="12">
        <v>-0.1</v>
      </c>
      <c r="AF63" s="12"/>
      <c r="AG63" s="11" t="s">
        <v>199</v>
      </c>
      <c r="AH63" s="11" t="s">
        <v>175</v>
      </c>
      <c r="AI63" s="11" t="s">
        <v>168</v>
      </c>
      <c r="AJ63" s="8"/>
      <c r="AK63" s="8" t="s">
        <v>1117</v>
      </c>
      <c r="AL63" s="21" t="s">
        <v>1118</v>
      </c>
    </row>
    <row r="64" spans="1:38" s="5" customFormat="1">
      <c r="A64" s="6">
        <v>45577</v>
      </c>
      <c r="B64" s="16" t="s">
        <v>153</v>
      </c>
      <c r="C64" s="8" t="s">
        <v>180</v>
      </c>
      <c r="D64" s="9">
        <v>7.8518518518518515E-2</v>
      </c>
      <c r="E64" s="8" t="s">
        <v>1120</v>
      </c>
      <c r="F64" s="10">
        <v>12.8</v>
      </c>
      <c r="G64" s="10">
        <v>11.2</v>
      </c>
      <c r="H64" s="10">
        <v>12.6</v>
      </c>
      <c r="I64" s="10">
        <v>12.8</v>
      </c>
      <c r="J64" s="10">
        <v>12.1</v>
      </c>
      <c r="K64" s="10">
        <v>12.4</v>
      </c>
      <c r="L64" s="10">
        <v>13.4</v>
      </c>
      <c r="M64" s="10">
        <v>13.1</v>
      </c>
      <c r="N64" s="10">
        <v>13</v>
      </c>
      <c r="O64" s="18">
        <f t="shared" si="40"/>
        <v>36.6</v>
      </c>
      <c r="P64" s="18">
        <f t="shared" si="41"/>
        <v>37.299999999999997</v>
      </c>
      <c r="Q64" s="18">
        <f t="shared" si="42"/>
        <v>39.5</v>
      </c>
      <c r="R64" s="19">
        <f t="shared" si="43"/>
        <v>61.500000000000007</v>
      </c>
      <c r="S64" s="19">
        <f t="shared" si="44"/>
        <v>64</v>
      </c>
      <c r="T64" s="11" t="s">
        <v>184</v>
      </c>
      <c r="U64" s="11" t="s">
        <v>179</v>
      </c>
      <c r="V64" s="13" t="s">
        <v>191</v>
      </c>
      <c r="W64" s="13" t="s">
        <v>196</v>
      </c>
      <c r="X64" s="13" t="s">
        <v>211</v>
      </c>
      <c r="Y64" s="12">
        <v>4.5</v>
      </c>
      <c r="Z64" s="12">
        <v>3.7</v>
      </c>
      <c r="AA64" s="11" t="s">
        <v>169</v>
      </c>
      <c r="AB64" s="12">
        <v>0.6</v>
      </c>
      <c r="AC64" s="12" t="s">
        <v>214</v>
      </c>
      <c r="AD64" s="12">
        <v>0.7</v>
      </c>
      <c r="AE64" s="12">
        <v>-0.1</v>
      </c>
      <c r="AF64" s="12"/>
      <c r="AG64" s="11" t="s">
        <v>175</v>
      </c>
      <c r="AH64" s="11" t="s">
        <v>175</v>
      </c>
      <c r="AI64" s="11" t="s">
        <v>168</v>
      </c>
      <c r="AJ64" s="8"/>
      <c r="AK64" s="8" t="s">
        <v>1121</v>
      </c>
      <c r="AL64" s="21" t="s">
        <v>1122</v>
      </c>
    </row>
    <row r="65" spans="1:38" s="5" customFormat="1">
      <c r="A65" s="6">
        <v>45577</v>
      </c>
      <c r="B65" s="17" t="s">
        <v>153</v>
      </c>
      <c r="C65" s="8" t="s">
        <v>180</v>
      </c>
      <c r="D65" s="9">
        <v>7.8506944444444449E-2</v>
      </c>
      <c r="E65" s="8" t="s">
        <v>1131</v>
      </c>
      <c r="F65" s="10">
        <v>12.8</v>
      </c>
      <c r="G65" s="10">
        <v>11.4</v>
      </c>
      <c r="H65" s="10">
        <v>13</v>
      </c>
      <c r="I65" s="10">
        <v>13.4</v>
      </c>
      <c r="J65" s="10">
        <v>12.9</v>
      </c>
      <c r="K65" s="10">
        <v>12.2</v>
      </c>
      <c r="L65" s="10">
        <v>12.8</v>
      </c>
      <c r="M65" s="10">
        <v>12.2</v>
      </c>
      <c r="N65" s="10">
        <v>12.6</v>
      </c>
      <c r="O65" s="18">
        <f t="shared" si="40"/>
        <v>37.200000000000003</v>
      </c>
      <c r="P65" s="18">
        <f t="shared" si="41"/>
        <v>38.5</v>
      </c>
      <c r="Q65" s="18">
        <f t="shared" si="42"/>
        <v>37.6</v>
      </c>
      <c r="R65" s="19">
        <f t="shared" si="43"/>
        <v>63.5</v>
      </c>
      <c r="S65" s="19">
        <f t="shared" si="44"/>
        <v>62.70000000000001</v>
      </c>
      <c r="T65" s="11" t="s">
        <v>194</v>
      </c>
      <c r="U65" s="11" t="s">
        <v>187</v>
      </c>
      <c r="V65" s="13" t="s">
        <v>322</v>
      </c>
      <c r="W65" s="13" t="s">
        <v>334</v>
      </c>
      <c r="X65" s="13" t="s">
        <v>334</v>
      </c>
      <c r="Y65" s="12">
        <v>4.5</v>
      </c>
      <c r="Z65" s="12">
        <v>3.7</v>
      </c>
      <c r="AA65" s="11" t="s">
        <v>169</v>
      </c>
      <c r="AB65" s="12">
        <v>0.5</v>
      </c>
      <c r="AC65" s="12">
        <v>-0.1</v>
      </c>
      <c r="AD65" s="12">
        <v>0.5</v>
      </c>
      <c r="AE65" s="12">
        <v>-0.1</v>
      </c>
      <c r="AF65" s="12"/>
      <c r="AG65" s="11" t="s">
        <v>175</v>
      </c>
      <c r="AH65" s="11" t="s">
        <v>175</v>
      </c>
      <c r="AI65" s="11" t="s">
        <v>168</v>
      </c>
      <c r="AJ65" s="8"/>
      <c r="AK65" s="8" t="s">
        <v>1129</v>
      </c>
      <c r="AL65" s="21" t="s">
        <v>1130</v>
      </c>
    </row>
    <row r="66" spans="1:38" s="5" customFormat="1">
      <c r="A66" s="6">
        <v>45579</v>
      </c>
      <c r="B66" s="17" t="s">
        <v>568</v>
      </c>
      <c r="C66" s="8" t="s">
        <v>180</v>
      </c>
      <c r="D66" s="9">
        <v>8.0555555555555561E-2</v>
      </c>
      <c r="E66" s="8" t="s">
        <v>1148</v>
      </c>
      <c r="F66" s="10">
        <v>13</v>
      </c>
      <c r="G66" s="10">
        <v>11.7</v>
      </c>
      <c r="H66" s="10">
        <v>13.5</v>
      </c>
      <c r="I66" s="10">
        <v>14.1</v>
      </c>
      <c r="J66" s="10">
        <v>13.1</v>
      </c>
      <c r="K66" s="10">
        <v>12.8</v>
      </c>
      <c r="L66" s="10">
        <v>12.5</v>
      </c>
      <c r="M66" s="10">
        <v>12.6</v>
      </c>
      <c r="N66" s="10">
        <v>12.7</v>
      </c>
      <c r="O66" s="18">
        <f t="shared" si="40"/>
        <v>38.200000000000003</v>
      </c>
      <c r="P66" s="18">
        <f t="shared" si="41"/>
        <v>40</v>
      </c>
      <c r="Q66" s="18">
        <f t="shared" si="42"/>
        <v>37.799999999999997</v>
      </c>
      <c r="R66" s="19">
        <f t="shared" si="43"/>
        <v>65.400000000000006</v>
      </c>
      <c r="S66" s="19">
        <f t="shared" si="44"/>
        <v>63.7</v>
      </c>
      <c r="T66" s="11" t="s">
        <v>194</v>
      </c>
      <c r="U66" s="11" t="s">
        <v>187</v>
      </c>
      <c r="V66" s="13" t="s">
        <v>221</v>
      </c>
      <c r="W66" s="13" t="s">
        <v>192</v>
      </c>
      <c r="X66" s="13" t="s">
        <v>425</v>
      </c>
      <c r="Y66" s="12">
        <v>3.8</v>
      </c>
      <c r="Z66" s="12">
        <v>4.2</v>
      </c>
      <c r="AA66" s="11" t="s">
        <v>169</v>
      </c>
      <c r="AB66" s="12">
        <v>1.4</v>
      </c>
      <c r="AC66" s="12">
        <v>-0.6</v>
      </c>
      <c r="AD66" s="12">
        <v>0.9</v>
      </c>
      <c r="AE66" s="12">
        <v>-0.1</v>
      </c>
      <c r="AF66" s="12"/>
      <c r="AG66" s="11" t="s">
        <v>215</v>
      </c>
      <c r="AH66" s="11" t="s">
        <v>175</v>
      </c>
      <c r="AI66" s="11" t="s">
        <v>169</v>
      </c>
      <c r="AJ66" s="8"/>
      <c r="AK66" s="8" t="s">
        <v>1163</v>
      </c>
      <c r="AL66" s="21" t="s">
        <v>1164</v>
      </c>
    </row>
    <row r="67" spans="1:38" s="5" customFormat="1">
      <c r="A67" s="6">
        <v>45579</v>
      </c>
      <c r="B67" s="17" t="s">
        <v>153</v>
      </c>
      <c r="C67" s="8" t="s">
        <v>180</v>
      </c>
      <c r="D67" s="9">
        <v>7.7824074074074073E-2</v>
      </c>
      <c r="E67" s="8" t="s">
        <v>356</v>
      </c>
      <c r="F67" s="10">
        <v>12.7</v>
      </c>
      <c r="G67" s="10">
        <v>11</v>
      </c>
      <c r="H67" s="10">
        <v>12.3</v>
      </c>
      <c r="I67" s="10">
        <v>12.9</v>
      </c>
      <c r="J67" s="10">
        <v>12.9</v>
      </c>
      <c r="K67" s="10">
        <v>12.8</v>
      </c>
      <c r="L67" s="10">
        <v>12.9</v>
      </c>
      <c r="M67" s="10">
        <v>12.6</v>
      </c>
      <c r="N67" s="10">
        <v>12.3</v>
      </c>
      <c r="O67" s="18">
        <f t="shared" si="40"/>
        <v>36</v>
      </c>
      <c r="P67" s="18">
        <f t="shared" si="41"/>
        <v>38.6</v>
      </c>
      <c r="Q67" s="18">
        <f t="shared" si="42"/>
        <v>37.799999999999997</v>
      </c>
      <c r="R67" s="19">
        <f t="shared" si="43"/>
        <v>61.8</v>
      </c>
      <c r="S67" s="19">
        <f t="shared" si="44"/>
        <v>63.5</v>
      </c>
      <c r="T67" s="11" t="s">
        <v>184</v>
      </c>
      <c r="U67" s="11" t="s">
        <v>187</v>
      </c>
      <c r="V67" s="13" t="s">
        <v>357</v>
      </c>
      <c r="W67" s="13" t="s">
        <v>322</v>
      </c>
      <c r="X67" s="13" t="s">
        <v>221</v>
      </c>
      <c r="Y67" s="12">
        <v>3.8</v>
      </c>
      <c r="Z67" s="12">
        <v>4.2</v>
      </c>
      <c r="AA67" s="11" t="s">
        <v>169</v>
      </c>
      <c r="AB67" s="12">
        <v>-0.4</v>
      </c>
      <c r="AC67" s="12" t="s">
        <v>214</v>
      </c>
      <c r="AD67" s="12">
        <v>-0.3</v>
      </c>
      <c r="AE67" s="12">
        <v>-0.1</v>
      </c>
      <c r="AF67" s="12"/>
      <c r="AG67" s="11" t="s">
        <v>176</v>
      </c>
      <c r="AH67" s="11" t="s">
        <v>175</v>
      </c>
      <c r="AI67" s="11" t="s">
        <v>168</v>
      </c>
      <c r="AJ67" s="8"/>
      <c r="AK67" s="8" t="s">
        <v>1167</v>
      </c>
      <c r="AL67" s="21" t="s">
        <v>1168</v>
      </c>
    </row>
    <row r="68" spans="1:38" s="5" customFormat="1">
      <c r="A68" s="6">
        <v>45579</v>
      </c>
      <c r="B68" s="17" t="s">
        <v>155</v>
      </c>
      <c r="C68" s="8" t="s">
        <v>180</v>
      </c>
      <c r="D68" s="9">
        <v>7.7777777777777779E-2</v>
      </c>
      <c r="E68" s="8" t="s">
        <v>1153</v>
      </c>
      <c r="F68" s="10">
        <v>12.7</v>
      </c>
      <c r="G68" s="10">
        <v>10.9</v>
      </c>
      <c r="H68" s="10">
        <v>12.6</v>
      </c>
      <c r="I68" s="10">
        <v>13.3</v>
      </c>
      <c r="J68" s="10">
        <v>12.6</v>
      </c>
      <c r="K68" s="10">
        <v>12.5</v>
      </c>
      <c r="L68" s="10">
        <v>12.8</v>
      </c>
      <c r="M68" s="10">
        <v>12.3</v>
      </c>
      <c r="N68" s="10">
        <v>12.3</v>
      </c>
      <c r="O68" s="18">
        <f t="shared" si="40"/>
        <v>36.200000000000003</v>
      </c>
      <c r="P68" s="18">
        <f t="shared" si="41"/>
        <v>38.4</v>
      </c>
      <c r="Q68" s="18">
        <f t="shared" si="42"/>
        <v>37.400000000000006</v>
      </c>
      <c r="R68" s="19">
        <f t="shared" si="43"/>
        <v>62.1</v>
      </c>
      <c r="S68" s="19">
        <f t="shared" si="44"/>
        <v>62.5</v>
      </c>
      <c r="T68" s="11" t="s">
        <v>178</v>
      </c>
      <c r="U68" s="11" t="s">
        <v>187</v>
      </c>
      <c r="V68" s="13" t="s">
        <v>198</v>
      </c>
      <c r="W68" s="13" t="s">
        <v>204</v>
      </c>
      <c r="X68" s="13" t="s">
        <v>209</v>
      </c>
      <c r="Y68" s="12">
        <v>3.8</v>
      </c>
      <c r="Z68" s="12">
        <v>4.2</v>
      </c>
      <c r="AA68" s="11" t="s">
        <v>169</v>
      </c>
      <c r="AB68" s="12" t="s">
        <v>213</v>
      </c>
      <c r="AC68" s="12" t="s">
        <v>214</v>
      </c>
      <c r="AD68" s="12">
        <v>0.1</v>
      </c>
      <c r="AE68" s="12">
        <v>-0.1</v>
      </c>
      <c r="AF68" s="12"/>
      <c r="AG68" s="11" t="s">
        <v>176</v>
      </c>
      <c r="AH68" s="11" t="s">
        <v>175</v>
      </c>
      <c r="AI68" s="11" t="s">
        <v>168</v>
      </c>
      <c r="AJ68" s="8"/>
      <c r="AK68" s="8" t="s">
        <v>1173</v>
      </c>
      <c r="AL68" s="21" t="s">
        <v>1174</v>
      </c>
    </row>
  </sheetData>
  <autoFilter ref="A1:AL56" xr:uid="{00000000-0009-0000-0000-00000B000000}"/>
  <phoneticPr fontId="11"/>
  <conditionalFormatting sqref="F2:N4">
    <cfRule type="colorScale" priority="773">
      <colorScale>
        <cfvo type="min"/>
        <cfvo type="percentile" val="50"/>
        <cfvo type="max"/>
        <color rgb="FFF8696B"/>
        <color rgb="FFFFEB84"/>
        <color rgb="FF63BE7B"/>
      </colorScale>
    </cfRule>
  </conditionalFormatting>
  <conditionalFormatting sqref="F5:N5">
    <cfRule type="colorScale" priority="547">
      <colorScale>
        <cfvo type="min"/>
        <cfvo type="percentile" val="50"/>
        <cfvo type="max"/>
        <color rgb="FFF8696B"/>
        <color rgb="FFFFEB84"/>
        <color rgb="FF63BE7B"/>
      </colorScale>
    </cfRule>
  </conditionalFormatting>
  <conditionalFormatting sqref="F6:N6">
    <cfRule type="colorScale" priority="546">
      <colorScale>
        <cfvo type="min"/>
        <cfvo type="percentile" val="50"/>
        <cfvo type="max"/>
        <color rgb="FFF8696B"/>
        <color rgb="FFFFEB84"/>
        <color rgb="FF63BE7B"/>
      </colorScale>
    </cfRule>
  </conditionalFormatting>
  <conditionalFormatting sqref="F7:N7">
    <cfRule type="colorScale" priority="1735">
      <colorScale>
        <cfvo type="min"/>
        <cfvo type="percentile" val="50"/>
        <cfvo type="max"/>
        <color rgb="FFF8696B"/>
        <color rgb="FFFFEB84"/>
        <color rgb="FF63BE7B"/>
      </colorScale>
    </cfRule>
  </conditionalFormatting>
  <conditionalFormatting sqref="F8:N8">
    <cfRule type="colorScale" priority="1753">
      <colorScale>
        <cfvo type="min"/>
        <cfvo type="percentile" val="50"/>
        <cfvo type="max"/>
        <color rgb="FFF8696B"/>
        <color rgb="FFFFEB84"/>
        <color rgb="FF63BE7B"/>
      </colorScale>
    </cfRule>
  </conditionalFormatting>
  <conditionalFormatting sqref="F9:N11 F13:N14">
    <cfRule type="colorScale" priority="51">
      <colorScale>
        <cfvo type="min"/>
        <cfvo type="percentile" val="50"/>
        <cfvo type="max"/>
        <color rgb="FFF8696B"/>
        <color rgb="FFFFEB84"/>
        <color rgb="FF63BE7B"/>
      </colorScale>
    </cfRule>
  </conditionalFormatting>
  <conditionalFormatting sqref="F12:N12">
    <cfRule type="colorScale" priority="47">
      <colorScale>
        <cfvo type="min"/>
        <cfvo type="percentile" val="50"/>
        <cfvo type="max"/>
        <color rgb="FFF8696B"/>
        <color rgb="FFFFEB84"/>
        <color rgb="FF63BE7B"/>
      </colorScale>
    </cfRule>
  </conditionalFormatting>
  <conditionalFormatting sqref="F15:N20">
    <cfRule type="colorScale" priority="46">
      <colorScale>
        <cfvo type="min"/>
        <cfvo type="percentile" val="50"/>
        <cfvo type="max"/>
        <color rgb="FFF8696B"/>
        <color rgb="FFFFEB84"/>
        <color rgb="FF63BE7B"/>
      </colorScale>
    </cfRule>
  </conditionalFormatting>
  <conditionalFormatting sqref="F21:N25">
    <cfRule type="colorScale" priority="42">
      <colorScale>
        <cfvo type="min"/>
        <cfvo type="percentile" val="50"/>
        <cfvo type="max"/>
        <color rgb="FFF8696B"/>
        <color rgb="FFFFEB84"/>
        <color rgb="FF63BE7B"/>
      </colorScale>
    </cfRule>
  </conditionalFormatting>
  <conditionalFormatting sqref="F26:N29">
    <cfRule type="colorScale" priority="32">
      <colorScale>
        <cfvo type="min"/>
        <cfvo type="percentile" val="50"/>
        <cfvo type="max"/>
        <color rgb="FFF8696B"/>
        <color rgb="FFFFEB84"/>
        <color rgb="FF63BE7B"/>
      </colorScale>
    </cfRule>
  </conditionalFormatting>
  <conditionalFormatting sqref="F30:N36">
    <cfRule type="colorScale" priority="28">
      <colorScale>
        <cfvo type="min"/>
        <cfvo type="percentile" val="50"/>
        <cfvo type="max"/>
        <color rgb="FFF8696B"/>
        <color rgb="FFFFEB84"/>
        <color rgb="FF63BE7B"/>
      </colorScale>
    </cfRule>
  </conditionalFormatting>
  <conditionalFormatting sqref="F37:N41">
    <cfRule type="colorScale" priority="24">
      <colorScale>
        <cfvo type="min"/>
        <cfvo type="percentile" val="50"/>
        <cfvo type="max"/>
        <color rgb="FFF8696B"/>
        <color rgb="FFFFEB84"/>
        <color rgb="FF63BE7B"/>
      </colorScale>
    </cfRule>
  </conditionalFormatting>
  <conditionalFormatting sqref="F42:N46">
    <cfRule type="colorScale" priority="20">
      <colorScale>
        <cfvo type="min"/>
        <cfvo type="percentile" val="50"/>
        <cfvo type="max"/>
        <color rgb="FFF8696B"/>
        <color rgb="FFFFEB84"/>
        <color rgb="FF63BE7B"/>
      </colorScale>
    </cfRule>
  </conditionalFormatting>
  <conditionalFormatting sqref="F47:N51">
    <cfRule type="colorScale" priority="16">
      <colorScale>
        <cfvo type="min"/>
        <cfvo type="percentile" val="50"/>
        <cfvo type="max"/>
        <color rgb="FFF8696B"/>
        <color rgb="FFFFEB84"/>
        <color rgb="FF63BE7B"/>
      </colorScale>
    </cfRule>
  </conditionalFormatting>
  <conditionalFormatting sqref="F52:N56">
    <cfRule type="colorScale" priority="12">
      <colorScale>
        <cfvo type="min"/>
        <cfvo type="percentile" val="50"/>
        <cfvo type="max"/>
        <color rgb="FFF8696B"/>
        <color rgb="FFFFEB84"/>
        <color rgb="FF63BE7B"/>
      </colorScale>
    </cfRule>
  </conditionalFormatting>
  <conditionalFormatting sqref="F57:N62">
    <cfRule type="colorScale" priority="8">
      <colorScale>
        <cfvo type="min"/>
        <cfvo type="percentile" val="50"/>
        <cfvo type="max"/>
        <color rgb="FFF8696B"/>
        <color rgb="FFFFEB84"/>
        <color rgb="FF63BE7B"/>
      </colorScale>
    </cfRule>
  </conditionalFormatting>
  <conditionalFormatting sqref="F63:N68">
    <cfRule type="colorScale" priority="4">
      <colorScale>
        <cfvo type="min"/>
        <cfvo type="percentile" val="50"/>
        <cfvo type="max"/>
        <color rgb="FFF8696B"/>
        <color rgb="FFFFEB84"/>
        <color rgb="FF63BE7B"/>
      </colorScale>
    </cfRule>
  </conditionalFormatting>
  <conditionalFormatting sqref="AA2:AA68">
    <cfRule type="containsText" dxfId="17" priority="33" operator="containsText" text="D">
      <formula>NOT(ISERROR(SEARCH("D",AA2)))</formula>
    </cfRule>
    <cfRule type="containsText" dxfId="16" priority="34" operator="containsText" text="S">
      <formula>NOT(ISERROR(SEARCH("S",AA2)))</formula>
    </cfRule>
    <cfRule type="containsText" dxfId="15" priority="35" operator="containsText" text="F">
      <formula>NOT(ISERROR(SEARCH("F",AA2)))</formula>
    </cfRule>
    <cfRule type="containsText" dxfId="14" priority="36" operator="containsText" text="E">
      <formula>NOT(ISERROR(SEARCH("E",AA2)))</formula>
    </cfRule>
    <cfRule type="containsText" dxfId="13" priority="37" operator="containsText" text="B">
      <formula>NOT(ISERROR(SEARCH("B",AA2)))</formula>
    </cfRule>
    <cfRule type="containsText" dxfId="12" priority="38" operator="containsText" text="A">
      <formula>NOT(ISERROR(SEARCH("A",AA2)))</formula>
    </cfRule>
  </conditionalFormatting>
  <conditionalFormatting sqref="AG2:AJ68">
    <cfRule type="containsText" dxfId="11" priority="1" operator="containsText" text="E">
      <formula>NOT(ISERROR(SEARCH("E",AG2)))</formula>
    </cfRule>
    <cfRule type="containsText" dxfId="10" priority="2" operator="containsText" text="B">
      <formula>NOT(ISERROR(SEARCH("B",AG2)))</formula>
    </cfRule>
    <cfRule type="containsText" dxfId="9" priority="3" operator="containsText" text="A">
      <formula>NOT(ISERROR(SEARCH("A",AG2)))</formula>
    </cfRule>
  </conditionalFormatting>
  <dataValidations count="1">
    <dataValidation type="list" allowBlank="1" showInputMessage="1" showErrorMessage="1" sqref="AJ2:AJ68"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8 O9:S14 O15:S20 O21:S25 O26:S29 O30:S36 O37:S41 O42:S46 O47:S51 O52:S56 O57:S62 O63:S7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topLeftCell="T1" zoomScaleNormal="100" workbookViewId="0">
      <selection activeCell="AH7" sqref="AH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v>45579</v>
      </c>
      <c r="B2" s="7" t="s">
        <v>153</v>
      </c>
      <c r="C2" s="8" t="s">
        <v>180</v>
      </c>
      <c r="D2" s="9">
        <v>0.11189814814814815</v>
      </c>
      <c r="E2" s="8" t="s">
        <v>1147</v>
      </c>
      <c r="F2" s="24">
        <v>7.1</v>
      </c>
      <c r="G2" s="20">
        <v>11.3</v>
      </c>
      <c r="H2" s="20">
        <v>12</v>
      </c>
      <c r="I2" s="20">
        <v>13.7</v>
      </c>
      <c r="J2" s="20">
        <v>13.3</v>
      </c>
      <c r="K2" s="20">
        <v>12.7</v>
      </c>
      <c r="L2" s="20">
        <v>13.9</v>
      </c>
      <c r="M2" s="20">
        <v>14.1</v>
      </c>
      <c r="N2" s="20">
        <v>12.2</v>
      </c>
      <c r="O2" s="20">
        <v>12.2</v>
      </c>
      <c r="P2" s="20">
        <v>12.6</v>
      </c>
      <c r="Q2" s="20">
        <v>12.9</v>
      </c>
      <c r="R2" s="20">
        <v>13.8</v>
      </c>
      <c r="S2" s="18">
        <f>SUM(F2:H2)</f>
        <v>30.4</v>
      </c>
      <c r="T2" s="18">
        <f>SUM(I2:O2)</f>
        <v>92.100000000000009</v>
      </c>
      <c r="U2" s="18">
        <f>SUM(P2:R2)</f>
        <v>39.299999999999997</v>
      </c>
      <c r="V2" s="19">
        <f>SUM(N2:R2)</f>
        <v>63.7</v>
      </c>
      <c r="W2" s="11" t="s">
        <v>194</v>
      </c>
      <c r="X2" s="11" t="s">
        <v>179</v>
      </c>
      <c r="Y2" s="13" t="s">
        <v>354</v>
      </c>
      <c r="Z2" s="13" t="s">
        <v>196</v>
      </c>
      <c r="AA2" s="13" t="s">
        <v>427</v>
      </c>
      <c r="AB2" s="12">
        <v>3.8</v>
      </c>
      <c r="AC2" s="12">
        <v>4.2</v>
      </c>
      <c r="AD2" s="11" t="s">
        <v>169</v>
      </c>
      <c r="AE2" s="12">
        <v>1</v>
      </c>
      <c r="AF2" s="12" t="s">
        <v>214</v>
      </c>
      <c r="AG2" s="12">
        <v>1.1000000000000001</v>
      </c>
      <c r="AH2" s="12">
        <v>-0.1</v>
      </c>
      <c r="AI2" s="12"/>
      <c r="AJ2" s="11" t="s">
        <v>199</v>
      </c>
      <c r="AK2" s="11" t="s">
        <v>199</v>
      </c>
      <c r="AL2" s="11" t="s">
        <v>168</v>
      </c>
      <c r="AM2" s="8"/>
      <c r="AN2" s="8" t="s">
        <v>1161</v>
      </c>
      <c r="AO2" s="21" t="s">
        <v>1162</v>
      </c>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21"/>
  <sheetViews>
    <sheetView tabSelected="1" workbookViewId="0">
      <pane xSplit="5" ySplit="1" topLeftCell="S2" activePane="bottomRight" state="frozen"/>
      <selection activeCell="E24" sqref="E24"/>
      <selection pane="topRight" activeCell="E24" sqref="E24"/>
      <selection pane="bottomLeft" activeCell="E24" sqref="E24"/>
      <selection pane="bottomRight" activeCell="V24" sqref="V2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45409</v>
      </c>
      <c r="B2" s="17" t="s">
        <v>156</v>
      </c>
      <c r="C2" s="8" t="s">
        <v>180</v>
      </c>
      <c r="D2" s="9">
        <v>3.8912037037037037E-2</v>
      </c>
      <c r="E2" s="8" t="s">
        <v>249</v>
      </c>
      <c r="F2" s="10">
        <v>12</v>
      </c>
      <c r="G2" s="10">
        <v>10.4</v>
      </c>
      <c r="H2" s="10">
        <v>10.8</v>
      </c>
      <c r="I2" s="10">
        <v>11.1</v>
      </c>
      <c r="J2" s="10">
        <v>11.9</v>
      </c>
      <c r="K2" s="18">
        <f t="shared" ref="K2:K14" si="0">SUM(F2:H2)</f>
        <v>33.200000000000003</v>
      </c>
      <c r="L2" s="18">
        <f t="shared" ref="L2:L14" si="1">SUM(I2:J2)</f>
        <v>23</v>
      </c>
      <c r="M2" s="11" t="s">
        <v>184</v>
      </c>
      <c r="N2" s="11" t="s">
        <v>187</v>
      </c>
      <c r="O2" s="13" t="s">
        <v>193</v>
      </c>
      <c r="P2" s="13" t="s">
        <v>230</v>
      </c>
      <c r="Q2" s="13" t="s">
        <v>198</v>
      </c>
      <c r="R2" s="13" t="s">
        <v>167</v>
      </c>
      <c r="S2" s="12">
        <v>12</v>
      </c>
      <c r="T2" s="12">
        <v>13.4</v>
      </c>
      <c r="U2" s="12">
        <v>9.5</v>
      </c>
      <c r="V2" s="11" t="s">
        <v>169</v>
      </c>
      <c r="W2" s="12">
        <v>0.4</v>
      </c>
      <c r="X2" s="12" t="s">
        <v>214</v>
      </c>
      <c r="Y2" s="12">
        <v>0.5</v>
      </c>
      <c r="Z2" s="8">
        <v>-0.1</v>
      </c>
      <c r="AA2" s="8"/>
      <c r="AB2" s="11" t="s">
        <v>175</v>
      </c>
      <c r="AC2" s="11" t="s">
        <v>175</v>
      </c>
      <c r="AD2" s="11" t="s">
        <v>168</v>
      </c>
      <c r="AE2" s="8"/>
      <c r="AF2" s="8" t="s">
        <v>273</v>
      </c>
      <c r="AG2" s="21" t="s">
        <v>274</v>
      </c>
    </row>
    <row r="3" spans="1:33" s="5" customFormat="1">
      <c r="A3" s="6">
        <v>45410</v>
      </c>
      <c r="B3" s="17" t="s">
        <v>155</v>
      </c>
      <c r="C3" s="8" t="s">
        <v>180</v>
      </c>
      <c r="D3" s="9">
        <v>3.7604166666666668E-2</v>
      </c>
      <c r="E3" s="8" t="s">
        <v>263</v>
      </c>
      <c r="F3" s="10">
        <v>11.7</v>
      </c>
      <c r="G3" s="10">
        <v>10</v>
      </c>
      <c r="H3" s="10">
        <v>10.4</v>
      </c>
      <c r="I3" s="10">
        <v>11</v>
      </c>
      <c r="J3" s="10">
        <v>11.8</v>
      </c>
      <c r="K3" s="18">
        <f t="shared" si="0"/>
        <v>32.1</v>
      </c>
      <c r="L3" s="18">
        <f t="shared" si="1"/>
        <v>22.8</v>
      </c>
      <c r="M3" s="11" t="s">
        <v>184</v>
      </c>
      <c r="N3" s="11" t="s">
        <v>187</v>
      </c>
      <c r="O3" s="13" t="s">
        <v>238</v>
      </c>
      <c r="P3" s="13" t="s">
        <v>226</v>
      </c>
      <c r="Q3" s="13" t="s">
        <v>205</v>
      </c>
      <c r="R3" s="13" t="s">
        <v>167</v>
      </c>
      <c r="S3" s="12">
        <v>9.9</v>
      </c>
      <c r="T3" s="12">
        <v>12.5</v>
      </c>
      <c r="U3" s="12">
        <v>9</v>
      </c>
      <c r="V3" s="11" t="s">
        <v>169</v>
      </c>
      <c r="W3" s="12" t="s">
        <v>213</v>
      </c>
      <c r="X3" s="12" t="s">
        <v>214</v>
      </c>
      <c r="Y3" s="12">
        <v>0.1</v>
      </c>
      <c r="Z3" s="8">
        <v>-0.1</v>
      </c>
      <c r="AA3" s="8"/>
      <c r="AB3" s="11" t="s">
        <v>176</v>
      </c>
      <c r="AC3" s="11" t="s">
        <v>175</v>
      </c>
      <c r="AD3" s="11" t="s">
        <v>168</v>
      </c>
      <c r="AE3" s="8"/>
      <c r="AF3" s="8" t="s">
        <v>303</v>
      </c>
      <c r="AG3" s="21" t="s">
        <v>304</v>
      </c>
    </row>
    <row r="4" spans="1:33" s="5" customFormat="1">
      <c r="A4" s="6">
        <v>45416</v>
      </c>
      <c r="B4" s="17" t="s">
        <v>153</v>
      </c>
      <c r="C4" s="8" t="s">
        <v>180</v>
      </c>
      <c r="D4" s="9">
        <v>3.7604166666666668E-2</v>
      </c>
      <c r="E4" s="8" t="s">
        <v>336</v>
      </c>
      <c r="F4" s="10">
        <v>11.8</v>
      </c>
      <c r="G4" s="10">
        <v>10.1</v>
      </c>
      <c r="H4" s="10">
        <v>10.5</v>
      </c>
      <c r="I4" s="10">
        <v>10.8</v>
      </c>
      <c r="J4" s="10">
        <v>11.7</v>
      </c>
      <c r="K4" s="18">
        <f t="shared" si="0"/>
        <v>32.4</v>
      </c>
      <c r="L4" s="18">
        <f t="shared" si="1"/>
        <v>22.5</v>
      </c>
      <c r="M4" s="11" t="s">
        <v>184</v>
      </c>
      <c r="N4" s="11" t="s">
        <v>187</v>
      </c>
      <c r="O4" s="13" t="s">
        <v>200</v>
      </c>
      <c r="P4" s="13" t="s">
        <v>337</v>
      </c>
      <c r="Q4" s="13" t="s">
        <v>207</v>
      </c>
      <c r="R4" s="13" t="s">
        <v>167</v>
      </c>
      <c r="S4" s="12">
        <v>9.5</v>
      </c>
      <c r="T4" s="12">
        <v>13</v>
      </c>
      <c r="U4" s="12">
        <v>9</v>
      </c>
      <c r="V4" s="11" t="s">
        <v>169</v>
      </c>
      <c r="W4" s="12">
        <v>-0.4</v>
      </c>
      <c r="X4" s="12" t="s">
        <v>214</v>
      </c>
      <c r="Y4" s="12">
        <v>-0.2</v>
      </c>
      <c r="Z4" s="8">
        <v>-0.2</v>
      </c>
      <c r="AA4" s="8"/>
      <c r="AB4" s="11" t="s">
        <v>176</v>
      </c>
      <c r="AC4" s="11" t="s">
        <v>175</v>
      </c>
      <c r="AD4" s="11" t="s">
        <v>168</v>
      </c>
      <c r="AE4" s="8" t="s">
        <v>402</v>
      </c>
      <c r="AF4" s="8" t="s">
        <v>380</v>
      </c>
      <c r="AG4" s="21" t="s">
        <v>381</v>
      </c>
    </row>
    <row r="5" spans="1:33" s="5" customFormat="1">
      <c r="A5" s="6">
        <v>45417</v>
      </c>
      <c r="B5" s="17" t="s">
        <v>158</v>
      </c>
      <c r="C5" s="8" t="s">
        <v>180</v>
      </c>
      <c r="D5" s="9">
        <v>3.7581018518518521E-2</v>
      </c>
      <c r="E5" s="8" t="s">
        <v>353</v>
      </c>
      <c r="F5" s="10">
        <v>11.8</v>
      </c>
      <c r="G5" s="10">
        <v>9.9</v>
      </c>
      <c r="H5" s="10">
        <v>10.4</v>
      </c>
      <c r="I5" s="10">
        <v>11.1</v>
      </c>
      <c r="J5" s="10">
        <v>11.5</v>
      </c>
      <c r="K5" s="18">
        <f t="shared" si="0"/>
        <v>32.1</v>
      </c>
      <c r="L5" s="18">
        <f t="shared" si="1"/>
        <v>22.6</v>
      </c>
      <c r="M5" s="11" t="s">
        <v>184</v>
      </c>
      <c r="N5" s="11" t="s">
        <v>187</v>
      </c>
      <c r="O5" s="13" t="s">
        <v>226</v>
      </c>
      <c r="P5" s="13" t="s">
        <v>192</v>
      </c>
      <c r="Q5" s="13" t="s">
        <v>354</v>
      </c>
      <c r="R5" s="13" t="s">
        <v>167</v>
      </c>
      <c r="S5" s="12">
        <v>10.8</v>
      </c>
      <c r="T5" s="12">
        <v>12</v>
      </c>
      <c r="U5" s="12">
        <v>9</v>
      </c>
      <c r="V5" s="11" t="s">
        <v>169</v>
      </c>
      <c r="W5" s="12">
        <v>0.2</v>
      </c>
      <c r="X5" s="12" t="s">
        <v>214</v>
      </c>
      <c r="Y5" s="12">
        <v>0.3</v>
      </c>
      <c r="Z5" s="8">
        <v>-0.1</v>
      </c>
      <c r="AA5" s="8"/>
      <c r="AB5" s="11" t="s">
        <v>175</v>
      </c>
      <c r="AC5" s="11" t="s">
        <v>175</v>
      </c>
      <c r="AD5" s="11" t="s">
        <v>168</v>
      </c>
      <c r="AE5" s="8" t="s">
        <v>402</v>
      </c>
      <c r="AF5" s="8" t="s">
        <v>398</v>
      </c>
      <c r="AG5" s="21" t="s">
        <v>399</v>
      </c>
    </row>
    <row r="6" spans="1:33" s="5" customFormat="1">
      <c r="A6" s="6">
        <v>45423</v>
      </c>
      <c r="B6" s="17" t="s">
        <v>154</v>
      </c>
      <c r="C6" s="8" t="s">
        <v>180</v>
      </c>
      <c r="D6" s="9">
        <v>3.8263888888888889E-2</v>
      </c>
      <c r="E6" s="8" t="s">
        <v>420</v>
      </c>
      <c r="F6" s="10">
        <v>11.9</v>
      </c>
      <c r="G6" s="10">
        <v>10.199999999999999</v>
      </c>
      <c r="H6" s="10">
        <v>10.8</v>
      </c>
      <c r="I6" s="10">
        <v>11.2</v>
      </c>
      <c r="J6" s="10">
        <v>11.5</v>
      </c>
      <c r="K6" s="18">
        <f t="shared" si="0"/>
        <v>32.900000000000006</v>
      </c>
      <c r="L6" s="18">
        <f t="shared" si="1"/>
        <v>22.7</v>
      </c>
      <c r="M6" s="11" t="s">
        <v>178</v>
      </c>
      <c r="N6" s="11" t="s">
        <v>210</v>
      </c>
      <c r="O6" s="13" t="s">
        <v>212</v>
      </c>
      <c r="P6" s="13" t="s">
        <v>233</v>
      </c>
      <c r="Q6" s="13" t="s">
        <v>421</v>
      </c>
      <c r="R6" s="13" t="s">
        <v>167</v>
      </c>
      <c r="S6" s="12">
        <v>10.5</v>
      </c>
      <c r="T6" s="12">
        <v>11.9</v>
      </c>
      <c r="U6" s="12">
        <v>9.1</v>
      </c>
      <c r="V6" s="11" t="s">
        <v>169</v>
      </c>
      <c r="W6" s="12">
        <v>0.3</v>
      </c>
      <c r="X6" s="12" t="s">
        <v>214</v>
      </c>
      <c r="Y6" s="12">
        <v>0.3</v>
      </c>
      <c r="Z6" s="8" t="s">
        <v>213</v>
      </c>
      <c r="AA6" s="8"/>
      <c r="AB6" s="11" t="s">
        <v>175</v>
      </c>
      <c r="AC6" s="11" t="s">
        <v>175</v>
      </c>
      <c r="AD6" s="11" t="s">
        <v>168</v>
      </c>
      <c r="AE6" s="8" t="s">
        <v>402</v>
      </c>
      <c r="AF6" s="8" t="s">
        <v>458</v>
      </c>
      <c r="AG6" s="21" t="s">
        <v>459</v>
      </c>
    </row>
    <row r="7" spans="1:33" s="5" customFormat="1">
      <c r="A7" s="6">
        <v>45424</v>
      </c>
      <c r="B7" s="17" t="s">
        <v>157</v>
      </c>
      <c r="C7" s="8" t="s">
        <v>180</v>
      </c>
      <c r="D7" s="9">
        <v>3.8287037037037036E-2</v>
      </c>
      <c r="E7" s="8" t="s">
        <v>435</v>
      </c>
      <c r="F7" s="10">
        <v>12</v>
      </c>
      <c r="G7" s="10">
        <v>10.199999999999999</v>
      </c>
      <c r="H7" s="10">
        <v>10.7</v>
      </c>
      <c r="I7" s="10">
        <v>11</v>
      </c>
      <c r="J7" s="10">
        <v>11.9</v>
      </c>
      <c r="K7" s="18">
        <f t="shared" si="0"/>
        <v>32.9</v>
      </c>
      <c r="L7" s="18">
        <f t="shared" si="1"/>
        <v>22.9</v>
      </c>
      <c r="M7" s="11" t="s">
        <v>178</v>
      </c>
      <c r="N7" s="11" t="s">
        <v>210</v>
      </c>
      <c r="O7" s="13" t="s">
        <v>208</v>
      </c>
      <c r="P7" s="13" t="s">
        <v>421</v>
      </c>
      <c r="Q7" s="13" t="s">
        <v>207</v>
      </c>
      <c r="R7" s="13" t="s">
        <v>167</v>
      </c>
      <c r="S7" s="12">
        <v>9.5</v>
      </c>
      <c r="T7" s="12">
        <v>12</v>
      </c>
      <c r="U7" s="12">
        <v>9.4</v>
      </c>
      <c r="V7" s="11" t="s">
        <v>169</v>
      </c>
      <c r="W7" s="12" t="s">
        <v>213</v>
      </c>
      <c r="X7" s="12" t="s">
        <v>214</v>
      </c>
      <c r="Y7" s="12" t="s">
        <v>213</v>
      </c>
      <c r="Z7" s="8" t="s">
        <v>213</v>
      </c>
      <c r="AA7" s="8"/>
      <c r="AB7" s="11" t="s">
        <v>176</v>
      </c>
      <c r="AC7" s="11" t="s">
        <v>175</v>
      </c>
      <c r="AD7" s="11" t="s">
        <v>169</v>
      </c>
      <c r="AE7" s="8" t="s">
        <v>402</v>
      </c>
      <c r="AF7" s="8" t="s">
        <v>474</v>
      </c>
      <c r="AG7" s="21" t="s">
        <v>475</v>
      </c>
    </row>
    <row r="8" spans="1:33" s="5" customFormat="1">
      <c r="A8" s="6">
        <v>45430</v>
      </c>
      <c r="B8" s="17" t="s">
        <v>153</v>
      </c>
      <c r="C8" s="8" t="s">
        <v>180</v>
      </c>
      <c r="D8" s="9">
        <v>3.8946759259259257E-2</v>
      </c>
      <c r="E8" s="8" t="s">
        <v>496</v>
      </c>
      <c r="F8" s="10">
        <v>11.8</v>
      </c>
      <c r="G8" s="10">
        <v>10.4</v>
      </c>
      <c r="H8" s="10">
        <v>10.9</v>
      </c>
      <c r="I8" s="10">
        <v>11.3</v>
      </c>
      <c r="J8" s="10">
        <v>12.1</v>
      </c>
      <c r="K8" s="18">
        <f t="shared" si="0"/>
        <v>33.1</v>
      </c>
      <c r="L8" s="18">
        <f t="shared" si="1"/>
        <v>23.4</v>
      </c>
      <c r="M8" s="11" t="s">
        <v>178</v>
      </c>
      <c r="N8" s="11" t="s">
        <v>187</v>
      </c>
      <c r="O8" s="13" t="s">
        <v>337</v>
      </c>
      <c r="P8" s="13" t="s">
        <v>207</v>
      </c>
      <c r="Q8" s="13" t="s">
        <v>198</v>
      </c>
      <c r="R8" s="13" t="s">
        <v>167</v>
      </c>
      <c r="S8" s="12">
        <v>10.5</v>
      </c>
      <c r="T8" s="12">
        <v>10.7</v>
      </c>
      <c r="U8" s="12">
        <v>9.1</v>
      </c>
      <c r="V8" s="11" t="s">
        <v>168</v>
      </c>
      <c r="W8" s="12">
        <v>1.2</v>
      </c>
      <c r="X8" s="12" t="s">
        <v>214</v>
      </c>
      <c r="Y8" s="12">
        <v>1</v>
      </c>
      <c r="Z8" s="8">
        <v>0.2</v>
      </c>
      <c r="AA8" s="8"/>
      <c r="AB8" s="11" t="s">
        <v>199</v>
      </c>
      <c r="AC8" s="11" t="s">
        <v>176</v>
      </c>
      <c r="AD8" s="11" t="s">
        <v>169</v>
      </c>
      <c r="AE8" s="8" t="s">
        <v>402</v>
      </c>
      <c r="AF8" s="8" t="s">
        <v>537</v>
      </c>
      <c r="AG8" s="21" t="s">
        <v>538</v>
      </c>
    </row>
    <row r="9" spans="1:33" s="5" customFormat="1">
      <c r="A9" s="6">
        <v>45431</v>
      </c>
      <c r="B9" s="17" t="s">
        <v>170</v>
      </c>
      <c r="C9" s="8" t="s">
        <v>180</v>
      </c>
      <c r="D9" s="9">
        <v>3.8194444444444448E-2</v>
      </c>
      <c r="E9" s="8" t="s">
        <v>521</v>
      </c>
      <c r="F9" s="10">
        <v>11.8</v>
      </c>
      <c r="G9" s="10">
        <v>10.199999999999999</v>
      </c>
      <c r="H9" s="10">
        <v>10.5</v>
      </c>
      <c r="I9" s="10">
        <v>10.9</v>
      </c>
      <c r="J9" s="10">
        <v>11.6</v>
      </c>
      <c r="K9" s="18">
        <f t="shared" si="0"/>
        <v>32.5</v>
      </c>
      <c r="L9" s="18">
        <f t="shared" si="1"/>
        <v>22.5</v>
      </c>
      <c r="M9" s="11" t="s">
        <v>184</v>
      </c>
      <c r="N9" s="11" t="s">
        <v>187</v>
      </c>
      <c r="O9" s="13" t="s">
        <v>207</v>
      </c>
      <c r="P9" s="13" t="s">
        <v>515</v>
      </c>
      <c r="Q9" s="13" t="s">
        <v>334</v>
      </c>
      <c r="R9" s="13" t="s">
        <v>167</v>
      </c>
      <c r="S9" s="12">
        <v>10.5</v>
      </c>
      <c r="T9" s="12">
        <v>11.4</v>
      </c>
      <c r="U9" s="12">
        <v>9.4</v>
      </c>
      <c r="V9" s="11" t="s">
        <v>168</v>
      </c>
      <c r="W9" s="12">
        <v>0.8</v>
      </c>
      <c r="X9" s="12" t="s">
        <v>214</v>
      </c>
      <c r="Y9" s="12">
        <v>0.5</v>
      </c>
      <c r="Z9" s="8">
        <v>0.3</v>
      </c>
      <c r="AA9" s="8"/>
      <c r="AB9" s="11" t="s">
        <v>175</v>
      </c>
      <c r="AC9" s="11" t="s">
        <v>199</v>
      </c>
      <c r="AD9" s="11" t="s">
        <v>168</v>
      </c>
      <c r="AE9" s="8" t="s">
        <v>402</v>
      </c>
      <c r="AF9" s="8" t="s">
        <v>563</v>
      </c>
      <c r="AG9" s="21" t="s">
        <v>566</v>
      </c>
    </row>
    <row r="10" spans="1:33" s="5" customFormat="1">
      <c r="A10" s="6">
        <v>45500</v>
      </c>
      <c r="B10" s="17" t="s">
        <v>153</v>
      </c>
      <c r="C10" s="8" t="s">
        <v>180</v>
      </c>
      <c r="D10" s="9">
        <v>3.8252314814814815E-2</v>
      </c>
      <c r="E10" s="8" t="s">
        <v>590</v>
      </c>
      <c r="F10" s="10">
        <v>11.8</v>
      </c>
      <c r="G10" s="10">
        <v>10.1</v>
      </c>
      <c r="H10" s="10">
        <v>10.4</v>
      </c>
      <c r="I10" s="10">
        <v>11.1</v>
      </c>
      <c r="J10" s="10">
        <v>12.1</v>
      </c>
      <c r="K10" s="18">
        <f t="shared" si="0"/>
        <v>32.299999999999997</v>
      </c>
      <c r="L10" s="18">
        <f t="shared" si="1"/>
        <v>23.2</v>
      </c>
      <c r="M10" s="11" t="s">
        <v>184</v>
      </c>
      <c r="N10" s="11" t="s">
        <v>187</v>
      </c>
      <c r="O10" s="13" t="s">
        <v>488</v>
      </c>
      <c r="P10" s="13" t="s">
        <v>421</v>
      </c>
      <c r="Q10" s="13" t="s">
        <v>591</v>
      </c>
      <c r="R10" s="13" t="s">
        <v>569</v>
      </c>
      <c r="S10" s="12">
        <v>11.6</v>
      </c>
      <c r="T10" s="12">
        <v>11</v>
      </c>
      <c r="U10" s="12">
        <v>9.1999999999999993</v>
      </c>
      <c r="V10" s="11" t="s">
        <v>167</v>
      </c>
      <c r="W10" s="12">
        <v>0.2</v>
      </c>
      <c r="X10" s="12" t="s">
        <v>214</v>
      </c>
      <c r="Y10" s="12">
        <v>0.8</v>
      </c>
      <c r="Z10" s="8">
        <v>-0.6</v>
      </c>
      <c r="AA10" s="8"/>
      <c r="AB10" s="11" t="s">
        <v>199</v>
      </c>
      <c r="AC10" s="11" t="s">
        <v>175</v>
      </c>
      <c r="AD10" s="11" t="s">
        <v>168</v>
      </c>
      <c r="AE10" s="8"/>
      <c r="AF10" s="8" t="s">
        <v>631</v>
      </c>
      <c r="AG10" s="21" t="s">
        <v>632</v>
      </c>
    </row>
    <row r="11" spans="1:33" s="5" customFormat="1">
      <c r="A11" s="6">
        <v>45501</v>
      </c>
      <c r="B11" s="17" t="s">
        <v>170</v>
      </c>
      <c r="C11" s="8" t="s">
        <v>180</v>
      </c>
      <c r="D11" s="9">
        <v>3.8229166666666668E-2</v>
      </c>
      <c r="E11" s="8" t="s">
        <v>601</v>
      </c>
      <c r="F11" s="10">
        <v>11.6</v>
      </c>
      <c r="G11" s="10">
        <v>10.199999999999999</v>
      </c>
      <c r="H11" s="10">
        <v>10.7</v>
      </c>
      <c r="I11" s="10">
        <v>11.1</v>
      </c>
      <c r="J11" s="10">
        <v>11.7</v>
      </c>
      <c r="K11" s="18">
        <f t="shared" si="0"/>
        <v>32.5</v>
      </c>
      <c r="L11" s="18">
        <f t="shared" si="1"/>
        <v>22.799999999999997</v>
      </c>
      <c r="M11" s="11" t="s">
        <v>178</v>
      </c>
      <c r="N11" s="11" t="s">
        <v>210</v>
      </c>
      <c r="O11" s="13" t="s">
        <v>224</v>
      </c>
      <c r="P11" s="13" t="s">
        <v>211</v>
      </c>
      <c r="Q11" s="13" t="s">
        <v>602</v>
      </c>
      <c r="R11" s="13" t="s">
        <v>569</v>
      </c>
      <c r="S11" s="12">
        <v>11.9</v>
      </c>
      <c r="T11" s="12">
        <v>11.4</v>
      </c>
      <c r="U11" s="12">
        <v>9</v>
      </c>
      <c r="V11" s="11" t="s">
        <v>167</v>
      </c>
      <c r="W11" s="12">
        <v>1.2</v>
      </c>
      <c r="X11" s="12" t="s">
        <v>214</v>
      </c>
      <c r="Y11" s="12">
        <v>1.7</v>
      </c>
      <c r="Z11" s="8">
        <v>-0.5</v>
      </c>
      <c r="AA11" s="8"/>
      <c r="AB11" s="11" t="s">
        <v>199</v>
      </c>
      <c r="AC11" s="11" t="s">
        <v>175</v>
      </c>
      <c r="AD11" s="11" t="s">
        <v>168</v>
      </c>
      <c r="AE11" s="8"/>
      <c r="AF11" s="8"/>
      <c r="AG11" s="21"/>
    </row>
    <row r="12" spans="1:33" s="5" customFormat="1">
      <c r="A12" s="6">
        <v>45508</v>
      </c>
      <c r="B12" s="17" t="s">
        <v>153</v>
      </c>
      <c r="C12" s="8" t="s">
        <v>180</v>
      </c>
      <c r="D12" s="9">
        <v>3.7604166666666668E-2</v>
      </c>
      <c r="E12" s="8" t="s">
        <v>704</v>
      </c>
      <c r="F12" s="10">
        <v>11.8</v>
      </c>
      <c r="G12" s="10">
        <v>10.1</v>
      </c>
      <c r="H12" s="10">
        <v>10.4</v>
      </c>
      <c r="I12" s="10">
        <v>10.9</v>
      </c>
      <c r="J12" s="10">
        <v>11.7</v>
      </c>
      <c r="K12" s="18">
        <f t="shared" si="0"/>
        <v>32.299999999999997</v>
      </c>
      <c r="L12" s="18">
        <f t="shared" si="1"/>
        <v>22.6</v>
      </c>
      <c r="M12" s="11" t="s">
        <v>184</v>
      </c>
      <c r="N12" s="11" t="s">
        <v>187</v>
      </c>
      <c r="O12" s="13" t="s">
        <v>519</v>
      </c>
      <c r="P12" s="13" t="s">
        <v>204</v>
      </c>
      <c r="Q12" s="13" t="s">
        <v>207</v>
      </c>
      <c r="R12" s="13" t="s">
        <v>569</v>
      </c>
      <c r="S12" s="12">
        <v>12.7</v>
      </c>
      <c r="T12" s="12">
        <v>11.2</v>
      </c>
      <c r="U12" s="12">
        <v>9</v>
      </c>
      <c r="V12" s="11" t="s">
        <v>167</v>
      </c>
      <c r="W12" s="12" t="s">
        <v>213</v>
      </c>
      <c r="X12" s="12" t="s">
        <v>214</v>
      </c>
      <c r="Y12" s="12">
        <v>0.4</v>
      </c>
      <c r="Z12" s="8">
        <v>-0.4</v>
      </c>
      <c r="AA12" s="8"/>
      <c r="AB12" s="11" t="s">
        <v>175</v>
      </c>
      <c r="AC12" s="11" t="s">
        <v>175</v>
      </c>
      <c r="AD12" s="11" t="s">
        <v>168</v>
      </c>
      <c r="AE12" s="8"/>
      <c r="AF12" s="8" t="s">
        <v>722</v>
      </c>
      <c r="AG12" s="21" t="s">
        <v>723</v>
      </c>
    </row>
    <row r="13" spans="1:33" s="5" customFormat="1">
      <c r="A13" s="6">
        <v>45514</v>
      </c>
      <c r="B13" s="17" t="s">
        <v>156</v>
      </c>
      <c r="C13" s="8" t="s">
        <v>180</v>
      </c>
      <c r="D13" s="9">
        <v>3.8263888888888889E-2</v>
      </c>
      <c r="E13" s="8" t="s">
        <v>759</v>
      </c>
      <c r="F13" s="10">
        <v>11.9</v>
      </c>
      <c r="G13" s="10">
        <v>10.5</v>
      </c>
      <c r="H13" s="10">
        <v>10.7</v>
      </c>
      <c r="I13" s="10">
        <v>10.9</v>
      </c>
      <c r="J13" s="10">
        <v>11.6</v>
      </c>
      <c r="K13" s="18">
        <f t="shared" si="0"/>
        <v>33.099999999999994</v>
      </c>
      <c r="L13" s="18">
        <f t="shared" si="1"/>
        <v>22.5</v>
      </c>
      <c r="M13" s="11" t="s">
        <v>178</v>
      </c>
      <c r="N13" s="11" t="s">
        <v>187</v>
      </c>
      <c r="O13" s="13" t="s">
        <v>421</v>
      </c>
      <c r="P13" s="13" t="s">
        <v>183</v>
      </c>
      <c r="Q13" s="13" t="s">
        <v>198</v>
      </c>
      <c r="R13" s="13" t="s">
        <v>569</v>
      </c>
      <c r="S13" s="12">
        <v>11.8</v>
      </c>
      <c r="T13" s="12">
        <v>10.6</v>
      </c>
      <c r="U13" s="12">
        <v>9.1999999999999993</v>
      </c>
      <c r="V13" s="11" t="s">
        <v>167</v>
      </c>
      <c r="W13" s="12">
        <v>-0.1</v>
      </c>
      <c r="X13" s="12" t="s">
        <v>214</v>
      </c>
      <c r="Y13" s="12">
        <v>0.3</v>
      </c>
      <c r="Z13" s="8">
        <v>-0.4</v>
      </c>
      <c r="AA13" s="8"/>
      <c r="AB13" s="11" t="s">
        <v>175</v>
      </c>
      <c r="AC13" s="11" t="s">
        <v>175</v>
      </c>
      <c r="AD13" s="11" t="s">
        <v>168</v>
      </c>
      <c r="AE13" s="8"/>
      <c r="AF13" s="8" t="s">
        <v>795</v>
      </c>
      <c r="AG13" s="21" t="s">
        <v>796</v>
      </c>
    </row>
    <row r="14" spans="1:33" s="5" customFormat="1">
      <c r="A14" s="6">
        <v>45515</v>
      </c>
      <c r="B14" s="17" t="s">
        <v>158</v>
      </c>
      <c r="C14" s="36" t="s">
        <v>779</v>
      </c>
      <c r="D14" s="9">
        <v>3.7546296296296293E-2</v>
      </c>
      <c r="E14" s="8" t="s">
        <v>778</v>
      </c>
      <c r="F14" s="10">
        <v>11.7</v>
      </c>
      <c r="G14" s="10">
        <v>10.1</v>
      </c>
      <c r="H14" s="10">
        <v>10.3</v>
      </c>
      <c r="I14" s="10">
        <v>10.8</v>
      </c>
      <c r="J14" s="10">
        <v>11.5</v>
      </c>
      <c r="K14" s="18">
        <f t="shared" si="0"/>
        <v>32.099999999999994</v>
      </c>
      <c r="L14" s="18">
        <f t="shared" si="1"/>
        <v>22.3</v>
      </c>
      <c r="M14" s="11" t="s">
        <v>184</v>
      </c>
      <c r="N14" s="11" t="s">
        <v>187</v>
      </c>
      <c r="O14" s="13" t="s">
        <v>488</v>
      </c>
      <c r="P14" s="13" t="s">
        <v>192</v>
      </c>
      <c r="Q14" s="13" t="s">
        <v>780</v>
      </c>
      <c r="R14" s="13" t="s">
        <v>569</v>
      </c>
      <c r="S14" s="12">
        <v>12.8</v>
      </c>
      <c r="T14" s="12">
        <v>12.1</v>
      </c>
      <c r="U14" s="12">
        <v>9.1</v>
      </c>
      <c r="V14" s="11" t="s">
        <v>167</v>
      </c>
      <c r="W14" s="12">
        <v>-0.1</v>
      </c>
      <c r="X14" s="12" t="s">
        <v>214</v>
      </c>
      <c r="Y14" s="12">
        <v>0.3</v>
      </c>
      <c r="Z14" s="8">
        <v>-0.4</v>
      </c>
      <c r="AA14" s="8"/>
      <c r="AB14" s="11" t="s">
        <v>175</v>
      </c>
      <c r="AC14" s="11" t="s">
        <v>176</v>
      </c>
      <c r="AD14" s="11" t="s">
        <v>168</v>
      </c>
      <c r="AE14" s="8"/>
      <c r="AF14" s="8" t="s">
        <v>822</v>
      </c>
      <c r="AG14" s="21" t="s">
        <v>823</v>
      </c>
    </row>
    <row r="15" spans="1:33" s="5" customFormat="1">
      <c r="A15" s="6">
        <v>45522</v>
      </c>
      <c r="B15" s="17" t="s">
        <v>153</v>
      </c>
      <c r="C15" s="36" t="s">
        <v>180</v>
      </c>
      <c r="D15" s="9">
        <v>3.7569444444444447E-2</v>
      </c>
      <c r="E15" s="8" t="s">
        <v>851</v>
      </c>
      <c r="F15" s="10">
        <v>11.8</v>
      </c>
      <c r="G15" s="10">
        <v>10.1</v>
      </c>
      <c r="H15" s="10">
        <v>10.4</v>
      </c>
      <c r="I15" s="10">
        <v>10.8</v>
      </c>
      <c r="J15" s="10">
        <v>11.5</v>
      </c>
      <c r="K15" s="18">
        <f t="shared" ref="K15:K21" si="2">SUM(F15:H15)</f>
        <v>32.299999999999997</v>
      </c>
      <c r="L15" s="18">
        <f t="shared" ref="L15:L21" si="3">SUM(I15:J15)</f>
        <v>22.3</v>
      </c>
      <c r="M15" s="11" t="s">
        <v>184</v>
      </c>
      <c r="N15" s="11" t="s">
        <v>187</v>
      </c>
      <c r="O15" s="13" t="s">
        <v>425</v>
      </c>
      <c r="P15" s="13" t="s">
        <v>425</v>
      </c>
      <c r="Q15" s="13" t="s">
        <v>709</v>
      </c>
      <c r="R15" s="13" t="s">
        <v>569</v>
      </c>
      <c r="S15" s="12">
        <v>13.2</v>
      </c>
      <c r="T15" s="12">
        <v>12.3</v>
      </c>
      <c r="U15" s="12">
        <v>8.9</v>
      </c>
      <c r="V15" s="11" t="s">
        <v>167</v>
      </c>
      <c r="W15" s="12">
        <v>-0.7</v>
      </c>
      <c r="X15" s="12" t="s">
        <v>214</v>
      </c>
      <c r="Y15" s="12">
        <v>-0.3</v>
      </c>
      <c r="Z15" s="8">
        <v>-0.4</v>
      </c>
      <c r="AA15" s="8"/>
      <c r="AB15" s="11" t="s">
        <v>177</v>
      </c>
      <c r="AC15" s="11" t="s">
        <v>175</v>
      </c>
      <c r="AD15" s="11" t="s">
        <v>168</v>
      </c>
      <c r="AE15" s="8"/>
      <c r="AF15" s="8" t="s">
        <v>897</v>
      </c>
      <c r="AG15" s="21" t="s">
        <v>898</v>
      </c>
    </row>
    <row r="16" spans="1:33" s="5" customFormat="1">
      <c r="A16" s="6">
        <v>45529</v>
      </c>
      <c r="B16" s="17" t="s">
        <v>567</v>
      </c>
      <c r="C16" s="36" t="s">
        <v>180</v>
      </c>
      <c r="D16" s="9">
        <v>3.8969907407407404E-2</v>
      </c>
      <c r="E16" s="8" t="s">
        <v>921</v>
      </c>
      <c r="F16" s="10">
        <v>12.5</v>
      </c>
      <c r="G16" s="10">
        <v>10.4</v>
      </c>
      <c r="H16" s="10">
        <v>10.7</v>
      </c>
      <c r="I16" s="10">
        <v>11.1</v>
      </c>
      <c r="J16" s="10">
        <v>12</v>
      </c>
      <c r="K16" s="18">
        <f t="shared" si="2"/>
        <v>33.599999999999994</v>
      </c>
      <c r="L16" s="18">
        <f t="shared" si="3"/>
        <v>23.1</v>
      </c>
      <c r="M16" s="11" t="s">
        <v>178</v>
      </c>
      <c r="N16" s="11" t="s">
        <v>187</v>
      </c>
      <c r="O16" s="13" t="s">
        <v>922</v>
      </c>
      <c r="P16" s="13" t="s">
        <v>758</v>
      </c>
      <c r="Q16" s="13" t="s">
        <v>205</v>
      </c>
      <c r="R16" s="13" t="s">
        <v>569</v>
      </c>
      <c r="S16" s="12">
        <v>13.2</v>
      </c>
      <c r="T16" s="12">
        <v>13</v>
      </c>
      <c r="U16" s="12">
        <v>8.9</v>
      </c>
      <c r="V16" s="11" t="s">
        <v>169</v>
      </c>
      <c r="W16" s="12">
        <v>0.7</v>
      </c>
      <c r="X16" s="12" t="s">
        <v>214</v>
      </c>
      <c r="Y16" s="12">
        <v>1</v>
      </c>
      <c r="Z16" s="8">
        <v>-0.3</v>
      </c>
      <c r="AA16" s="8"/>
      <c r="AB16" s="11" t="s">
        <v>199</v>
      </c>
      <c r="AC16" s="11" t="s">
        <v>175</v>
      </c>
      <c r="AD16" s="11" t="s">
        <v>490</v>
      </c>
      <c r="AE16" s="8"/>
      <c r="AF16" s="8" t="s">
        <v>958</v>
      </c>
      <c r="AG16" s="21" t="s">
        <v>959</v>
      </c>
    </row>
    <row r="17" spans="1:33" s="5" customFormat="1">
      <c r="A17" s="6">
        <v>45536</v>
      </c>
      <c r="B17" s="17" t="s">
        <v>153</v>
      </c>
      <c r="C17" s="36" t="s">
        <v>180</v>
      </c>
      <c r="D17" s="9">
        <v>3.7557870370370373E-2</v>
      </c>
      <c r="E17" s="8" t="s">
        <v>1005</v>
      </c>
      <c r="F17" s="10">
        <v>12</v>
      </c>
      <c r="G17" s="10">
        <v>10.3</v>
      </c>
      <c r="H17" s="10">
        <v>10.6</v>
      </c>
      <c r="I17" s="10">
        <v>10.6</v>
      </c>
      <c r="J17" s="10">
        <v>11</v>
      </c>
      <c r="K17" s="18">
        <f t="shared" si="2"/>
        <v>32.9</v>
      </c>
      <c r="L17" s="18">
        <f t="shared" si="3"/>
        <v>21.6</v>
      </c>
      <c r="M17" s="11" t="s">
        <v>178</v>
      </c>
      <c r="N17" s="11" t="s">
        <v>206</v>
      </c>
      <c r="O17" s="13" t="s">
        <v>709</v>
      </c>
      <c r="P17" s="13" t="s">
        <v>212</v>
      </c>
      <c r="Q17" s="13" t="s">
        <v>910</v>
      </c>
      <c r="R17" s="13" t="s">
        <v>569</v>
      </c>
      <c r="S17" s="12">
        <v>12.2</v>
      </c>
      <c r="T17" s="12">
        <v>13.2</v>
      </c>
      <c r="U17" s="12">
        <v>8.8000000000000007</v>
      </c>
      <c r="V17" s="11" t="s">
        <v>169</v>
      </c>
      <c r="W17" s="12">
        <v>-0.8</v>
      </c>
      <c r="X17" s="12">
        <v>-0.2</v>
      </c>
      <c r="Y17" s="12">
        <v>-0.7</v>
      </c>
      <c r="Z17" s="8">
        <v>-0.3</v>
      </c>
      <c r="AA17" s="8"/>
      <c r="AB17" s="11" t="s">
        <v>177</v>
      </c>
      <c r="AC17" s="11" t="s">
        <v>175</v>
      </c>
      <c r="AD17" s="11" t="s">
        <v>169</v>
      </c>
      <c r="AE17" s="8"/>
      <c r="AF17" s="8" t="s">
        <v>1046</v>
      </c>
      <c r="AG17" s="21" t="s">
        <v>1047</v>
      </c>
    </row>
    <row r="18" spans="1:33" s="5" customFormat="1">
      <c r="A18" s="6">
        <v>45570</v>
      </c>
      <c r="B18" s="17" t="s">
        <v>1049</v>
      </c>
      <c r="C18" s="36" t="s">
        <v>180</v>
      </c>
      <c r="D18" s="9">
        <v>3.8206018518518521E-2</v>
      </c>
      <c r="E18" s="8" t="s">
        <v>1062</v>
      </c>
      <c r="F18" s="10">
        <v>11.9</v>
      </c>
      <c r="G18" s="10">
        <v>10.199999999999999</v>
      </c>
      <c r="H18" s="10">
        <v>10.7</v>
      </c>
      <c r="I18" s="10">
        <v>11.1</v>
      </c>
      <c r="J18" s="10">
        <v>11.2</v>
      </c>
      <c r="K18" s="18">
        <f t="shared" si="2"/>
        <v>32.799999999999997</v>
      </c>
      <c r="L18" s="18">
        <f t="shared" si="3"/>
        <v>22.299999999999997</v>
      </c>
      <c r="M18" s="11" t="s">
        <v>178</v>
      </c>
      <c r="N18" s="11" t="s">
        <v>217</v>
      </c>
      <c r="O18" s="13" t="s">
        <v>226</v>
      </c>
      <c r="P18" s="13" t="s">
        <v>183</v>
      </c>
      <c r="Q18" s="13" t="s">
        <v>333</v>
      </c>
      <c r="R18" s="13" t="s">
        <v>569</v>
      </c>
      <c r="S18" s="12">
        <v>14.8</v>
      </c>
      <c r="T18" s="12">
        <v>13.7</v>
      </c>
      <c r="U18" s="12">
        <v>9</v>
      </c>
      <c r="V18" s="11" t="s">
        <v>167</v>
      </c>
      <c r="W18" s="12">
        <v>-0.2</v>
      </c>
      <c r="X18" s="12" t="s">
        <v>214</v>
      </c>
      <c r="Y18" s="12">
        <v>0.2</v>
      </c>
      <c r="Z18" s="8">
        <v>-0.4</v>
      </c>
      <c r="AA18" s="8"/>
      <c r="AB18" s="11" t="s">
        <v>176</v>
      </c>
      <c r="AC18" s="11" t="s">
        <v>175</v>
      </c>
      <c r="AD18" s="11" t="s">
        <v>168</v>
      </c>
      <c r="AE18" s="8"/>
      <c r="AF18" s="8" t="s">
        <v>1090</v>
      </c>
      <c r="AG18" s="21" t="s">
        <v>1091</v>
      </c>
    </row>
    <row r="19" spans="1:33" s="5" customFormat="1">
      <c r="A19" s="6">
        <v>45571</v>
      </c>
      <c r="B19" s="17" t="s">
        <v>748</v>
      </c>
      <c r="C19" s="36" t="s">
        <v>180</v>
      </c>
      <c r="D19" s="9">
        <v>3.8240740740740742E-2</v>
      </c>
      <c r="E19" s="8" t="s">
        <v>1066</v>
      </c>
      <c r="F19" s="10">
        <v>11.9</v>
      </c>
      <c r="G19" s="10">
        <v>10.5</v>
      </c>
      <c r="H19" s="10">
        <v>10.7</v>
      </c>
      <c r="I19" s="10">
        <v>11</v>
      </c>
      <c r="J19" s="10">
        <v>11.3</v>
      </c>
      <c r="K19" s="18">
        <f t="shared" si="2"/>
        <v>33.099999999999994</v>
      </c>
      <c r="L19" s="18">
        <f t="shared" si="3"/>
        <v>22.3</v>
      </c>
      <c r="M19" s="11" t="s">
        <v>178</v>
      </c>
      <c r="N19" s="11" t="s">
        <v>217</v>
      </c>
      <c r="O19" s="13" t="s">
        <v>758</v>
      </c>
      <c r="P19" s="13" t="s">
        <v>431</v>
      </c>
      <c r="Q19" s="13" t="s">
        <v>595</v>
      </c>
      <c r="R19" s="13" t="s">
        <v>569</v>
      </c>
      <c r="S19" s="12">
        <v>11.6</v>
      </c>
      <c r="T19" s="12">
        <v>10.6</v>
      </c>
      <c r="U19" s="12">
        <v>9.3000000000000007</v>
      </c>
      <c r="V19" s="11" t="s">
        <v>167</v>
      </c>
      <c r="W19" s="12">
        <v>-0.4</v>
      </c>
      <c r="X19" s="12">
        <v>-0.1</v>
      </c>
      <c r="Y19" s="12">
        <v>-0.1</v>
      </c>
      <c r="Z19" s="8">
        <v>-0.4</v>
      </c>
      <c r="AA19" s="8"/>
      <c r="AB19" s="11" t="s">
        <v>176</v>
      </c>
      <c r="AC19" s="11" t="s">
        <v>175</v>
      </c>
      <c r="AD19" s="11" t="s">
        <v>169</v>
      </c>
      <c r="AE19" s="8"/>
      <c r="AF19" s="8" t="s">
        <v>1113</v>
      </c>
      <c r="AG19" s="21" t="s">
        <v>1114</v>
      </c>
    </row>
    <row r="20" spans="1:33" s="5" customFormat="1">
      <c r="A20" s="6">
        <v>45577</v>
      </c>
      <c r="B20" s="17" t="s">
        <v>155</v>
      </c>
      <c r="C20" s="36" t="s">
        <v>180</v>
      </c>
      <c r="D20" s="9">
        <v>3.7546296296296293E-2</v>
      </c>
      <c r="E20" s="8" t="s">
        <v>1141</v>
      </c>
      <c r="F20" s="10">
        <v>11.8</v>
      </c>
      <c r="G20" s="10">
        <v>10</v>
      </c>
      <c r="H20" s="10">
        <v>10.3</v>
      </c>
      <c r="I20" s="10">
        <v>10.9</v>
      </c>
      <c r="J20" s="10">
        <v>11.4</v>
      </c>
      <c r="K20" s="18">
        <f t="shared" si="2"/>
        <v>32.1</v>
      </c>
      <c r="L20" s="18">
        <f t="shared" si="3"/>
        <v>22.3</v>
      </c>
      <c r="M20" s="11" t="s">
        <v>184</v>
      </c>
      <c r="N20" s="11" t="s">
        <v>187</v>
      </c>
      <c r="O20" s="13" t="s">
        <v>226</v>
      </c>
      <c r="P20" s="13" t="s">
        <v>226</v>
      </c>
      <c r="Q20" s="13" t="s">
        <v>709</v>
      </c>
      <c r="R20" s="13" t="s">
        <v>569</v>
      </c>
      <c r="S20" s="12">
        <v>11.4</v>
      </c>
      <c r="T20" s="12">
        <v>11.9</v>
      </c>
      <c r="U20" s="12">
        <v>9.1999999999999993</v>
      </c>
      <c r="V20" s="11" t="s">
        <v>167</v>
      </c>
      <c r="W20" s="12">
        <v>-0.5</v>
      </c>
      <c r="X20" s="12" t="s">
        <v>214</v>
      </c>
      <c r="Y20" s="12">
        <v>-0.1</v>
      </c>
      <c r="Z20" s="8">
        <v>-0.4</v>
      </c>
      <c r="AA20" s="8"/>
      <c r="AB20" s="11" t="s">
        <v>176</v>
      </c>
      <c r="AC20" s="11" t="s">
        <v>176</v>
      </c>
      <c r="AD20" s="11" t="s">
        <v>169</v>
      </c>
      <c r="AE20" s="8"/>
      <c r="AF20" s="8" t="s">
        <v>1139</v>
      </c>
      <c r="AG20" s="21" t="s">
        <v>1140</v>
      </c>
    </row>
    <row r="21" spans="1:33" s="5" customFormat="1">
      <c r="A21" s="6">
        <v>45579</v>
      </c>
      <c r="B21" s="17" t="s">
        <v>153</v>
      </c>
      <c r="C21" s="36" t="s">
        <v>180</v>
      </c>
      <c r="D21" s="9">
        <v>3.8217592592592595E-2</v>
      </c>
      <c r="E21" s="8" t="s">
        <v>1151</v>
      </c>
      <c r="F21" s="10">
        <v>12</v>
      </c>
      <c r="G21" s="10">
        <v>10.199999999999999</v>
      </c>
      <c r="H21" s="10">
        <v>10.7</v>
      </c>
      <c r="I21" s="10">
        <v>10.9</v>
      </c>
      <c r="J21" s="10">
        <v>11.4</v>
      </c>
      <c r="K21" s="18">
        <f t="shared" si="2"/>
        <v>32.9</v>
      </c>
      <c r="L21" s="18">
        <f t="shared" si="3"/>
        <v>22.3</v>
      </c>
      <c r="M21" s="11" t="s">
        <v>178</v>
      </c>
      <c r="N21" s="11" t="s">
        <v>187</v>
      </c>
      <c r="O21" s="13" t="s">
        <v>917</v>
      </c>
      <c r="P21" s="13" t="s">
        <v>227</v>
      </c>
      <c r="Q21" s="13" t="s">
        <v>1152</v>
      </c>
      <c r="R21" s="13" t="s">
        <v>569</v>
      </c>
      <c r="S21" s="12">
        <v>10.5</v>
      </c>
      <c r="T21" s="12">
        <v>10.7</v>
      </c>
      <c r="U21" s="12">
        <v>9.1999999999999993</v>
      </c>
      <c r="V21" s="11" t="s">
        <v>167</v>
      </c>
      <c r="W21" s="12">
        <v>-0.1</v>
      </c>
      <c r="X21" s="12" t="s">
        <v>214</v>
      </c>
      <c r="Y21" s="12">
        <v>0.2</v>
      </c>
      <c r="Z21" s="8">
        <v>-0.3</v>
      </c>
      <c r="AA21" s="8"/>
      <c r="AB21" s="11" t="s">
        <v>176</v>
      </c>
      <c r="AC21" s="11" t="s">
        <v>175</v>
      </c>
      <c r="AD21" s="11" t="s">
        <v>168</v>
      </c>
      <c r="AE21" s="8"/>
      <c r="AF21" s="8" t="s">
        <v>1171</v>
      </c>
      <c r="AG21" s="21" t="s">
        <v>1172</v>
      </c>
    </row>
  </sheetData>
  <autoFilter ref="A1:AF1" xr:uid="{00000000-0009-0000-0000-000001000000}"/>
  <phoneticPr fontId="11"/>
  <conditionalFormatting sqref="F2:J2">
    <cfRule type="colorScale" priority="1614">
      <colorScale>
        <cfvo type="min"/>
        <cfvo type="percentile" val="50"/>
        <cfvo type="max"/>
        <color rgb="FFF8696B"/>
        <color rgb="FFFFEB84"/>
        <color rgb="FF63BE7B"/>
      </colorScale>
    </cfRule>
  </conditionalFormatting>
  <conditionalFormatting sqref="F3:J3">
    <cfRule type="colorScale" priority="407">
      <colorScale>
        <cfvo type="min"/>
        <cfvo type="percentile" val="50"/>
        <cfvo type="max"/>
        <color rgb="FFF8696B"/>
        <color rgb="FFFFEB84"/>
        <color rgb="FF63BE7B"/>
      </colorScale>
    </cfRule>
  </conditionalFormatting>
  <conditionalFormatting sqref="F4:J5">
    <cfRule type="colorScale" priority="56">
      <colorScale>
        <cfvo type="min"/>
        <cfvo type="percentile" val="50"/>
        <cfvo type="max"/>
        <color rgb="FFF8696B"/>
        <color rgb="FFFFEB84"/>
        <color rgb="FF63BE7B"/>
      </colorScale>
    </cfRule>
  </conditionalFormatting>
  <conditionalFormatting sqref="F6:J7">
    <cfRule type="colorScale" priority="49">
      <colorScale>
        <cfvo type="min"/>
        <cfvo type="percentile" val="50"/>
        <cfvo type="max"/>
        <color rgb="FFF8696B"/>
        <color rgb="FFFFEB84"/>
        <color rgb="FF63BE7B"/>
      </colorScale>
    </cfRule>
  </conditionalFormatting>
  <conditionalFormatting sqref="F8:J9">
    <cfRule type="colorScale" priority="1754">
      <colorScale>
        <cfvo type="min"/>
        <cfvo type="percentile" val="50"/>
        <cfvo type="max"/>
        <color rgb="FFF8696B"/>
        <color rgb="FFFFEB84"/>
        <color rgb="FF63BE7B"/>
      </colorScale>
    </cfRule>
  </conditionalFormatting>
  <conditionalFormatting sqref="F10:J11">
    <cfRule type="colorScale" priority="38">
      <colorScale>
        <cfvo type="min"/>
        <cfvo type="percentile" val="50"/>
        <cfvo type="max"/>
        <color rgb="FFF8696B"/>
        <color rgb="FFFFEB84"/>
        <color rgb="FF63BE7B"/>
      </colorScale>
    </cfRule>
  </conditionalFormatting>
  <conditionalFormatting sqref="F12:J12">
    <cfRule type="colorScale" priority="34">
      <colorScale>
        <cfvo type="min"/>
        <cfvo type="percentile" val="50"/>
        <cfvo type="max"/>
        <color rgb="FFF8696B"/>
        <color rgb="FFFFEB84"/>
        <color rgb="FF63BE7B"/>
      </colorScale>
    </cfRule>
  </conditionalFormatting>
  <conditionalFormatting sqref="F13:J14">
    <cfRule type="colorScale" priority="30">
      <colorScale>
        <cfvo type="min"/>
        <cfvo type="percentile" val="50"/>
        <cfvo type="max"/>
        <color rgb="FFF8696B"/>
        <color rgb="FFFFEB84"/>
        <color rgb="FF63BE7B"/>
      </colorScale>
    </cfRule>
  </conditionalFormatting>
  <conditionalFormatting sqref="F15:J15">
    <cfRule type="colorScale" priority="20">
      <colorScale>
        <cfvo type="min"/>
        <cfvo type="percentile" val="50"/>
        <cfvo type="max"/>
        <color rgb="FFF8696B"/>
        <color rgb="FFFFEB84"/>
        <color rgb="FF63BE7B"/>
      </colorScale>
    </cfRule>
  </conditionalFormatting>
  <conditionalFormatting sqref="F16:J16">
    <cfRule type="colorScale" priority="16">
      <colorScale>
        <cfvo type="min"/>
        <cfvo type="percentile" val="50"/>
        <cfvo type="max"/>
        <color rgb="FFF8696B"/>
        <color rgb="FFFFEB84"/>
        <color rgb="FF63BE7B"/>
      </colorScale>
    </cfRule>
  </conditionalFormatting>
  <conditionalFormatting sqref="F17:J17">
    <cfRule type="colorScale" priority="12">
      <colorScale>
        <cfvo type="min"/>
        <cfvo type="percentile" val="50"/>
        <cfvo type="max"/>
        <color rgb="FFF8696B"/>
        <color rgb="FFFFEB84"/>
        <color rgb="FF63BE7B"/>
      </colorScale>
    </cfRule>
  </conditionalFormatting>
  <conditionalFormatting sqref="F18:J19">
    <cfRule type="colorScale" priority="8">
      <colorScale>
        <cfvo type="min"/>
        <cfvo type="percentile" val="50"/>
        <cfvo type="max"/>
        <color rgb="FFF8696B"/>
        <color rgb="FFFFEB84"/>
        <color rgb="FF63BE7B"/>
      </colorScale>
    </cfRule>
  </conditionalFormatting>
  <conditionalFormatting sqref="F20:J21">
    <cfRule type="colorScale" priority="4">
      <colorScale>
        <cfvo type="min"/>
        <cfvo type="percentile" val="50"/>
        <cfvo type="max"/>
        <color rgb="FFF8696B"/>
        <color rgb="FFFFEB84"/>
        <color rgb="FF63BE7B"/>
      </colorScale>
    </cfRule>
  </conditionalFormatting>
  <conditionalFormatting sqref="V2:V21">
    <cfRule type="containsText" dxfId="148" priority="146" operator="containsText" text="D">
      <formula>NOT(ISERROR(SEARCH("D",V2)))</formula>
    </cfRule>
    <cfRule type="containsText" dxfId="147" priority="147" operator="containsText" text="S">
      <formula>NOT(ISERROR(SEARCH("S",V2)))</formula>
    </cfRule>
    <cfRule type="containsText" dxfId="146" priority="148" operator="containsText" text="F">
      <formula>NOT(ISERROR(SEARCH("F",V2)))</formula>
    </cfRule>
    <cfRule type="containsText" dxfId="145" priority="149" operator="containsText" text="E">
      <formula>NOT(ISERROR(SEARCH("E",V2)))</formula>
    </cfRule>
    <cfRule type="containsText" dxfId="144" priority="150" operator="containsText" text="B">
      <formula>NOT(ISERROR(SEARCH("B",V2)))</formula>
    </cfRule>
    <cfRule type="containsText" dxfId="143" priority="151" operator="containsText" text="A">
      <formula>NOT(ISERROR(SEARCH("A",V2)))</formula>
    </cfRule>
  </conditionalFormatting>
  <conditionalFormatting sqref="AB2:AE21">
    <cfRule type="containsText" dxfId="142" priority="1" operator="containsText" text="E">
      <formula>NOT(ISERROR(SEARCH("E",AB2)))</formula>
    </cfRule>
    <cfRule type="containsText" dxfId="141" priority="2" operator="containsText" text="B">
      <formula>NOT(ISERROR(SEARCH("B",AB2)))</formula>
    </cfRule>
    <cfRule type="containsText" dxfId="140" priority="3" operator="containsText" text="A">
      <formula>NOT(ISERROR(SEARCH("A",AB2)))</formula>
    </cfRule>
  </conditionalFormatting>
  <dataValidations count="1">
    <dataValidation type="list" allowBlank="1" showInputMessage="1" showErrorMessage="1" sqref="AE2:AE21"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K17:L17 K18:L19 K20:L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3"/>
  <sheetViews>
    <sheetView workbookViewId="0">
      <pane xSplit="5" ySplit="1" topLeftCell="U2" activePane="bottomRight" state="frozen"/>
      <selection activeCell="E24" sqref="E24"/>
      <selection pane="topRight" activeCell="E24" sqref="E24"/>
      <selection pane="bottomLeft" activeCell="E24" sqref="E24"/>
      <selection pane="bottomRight" activeCell="AB21" sqref="AB21:AB2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45409</v>
      </c>
      <c r="B2" s="7" t="s">
        <v>153</v>
      </c>
      <c r="C2" s="8" t="s">
        <v>180</v>
      </c>
      <c r="D2" s="9">
        <v>4.7974537037037038E-2</v>
      </c>
      <c r="E2" s="8" t="s">
        <v>241</v>
      </c>
      <c r="F2" s="10">
        <v>12</v>
      </c>
      <c r="G2" s="10">
        <v>11</v>
      </c>
      <c r="H2" s="10">
        <v>11.6</v>
      </c>
      <c r="I2" s="10">
        <v>11.6</v>
      </c>
      <c r="J2" s="10">
        <v>11.5</v>
      </c>
      <c r="K2" s="10">
        <v>11.8</v>
      </c>
      <c r="L2" s="18">
        <f t="shared" ref="L2:L9" si="0">SUM(F2:H2)</f>
        <v>34.6</v>
      </c>
      <c r="M2" s="18">
        <f t="shared" ref="M2:M9" si="1">SUM(I2:K2)</f>
        <v>34.900000000000006</v>
      </c>
      <c r="N2" s="19">
        <f t="shared" ref="N2:N9" si="2">SUM(F2:J2)</f>
        <v>57.7</v>
      </c>
      <c r="O2" s="11" t="s">
        <v>178</v>
      </c>
      <c r="P2" s="11" t="s">
        <v>187</v>
      </c>
      <c r="Q2" s="13" t="s">
        <v>202</v>
      </c>
      <c r="R2" s="13" t="s">
        <v>200</v>
      </c>
      <c r="S2" s="13" t="s">
        <v>190</v>
      </c>
      <c r="T2" s="13" t="s">
        <v>167</v>
      </c>
      <c r="U2" s="12">
        <v>12</v>
      </c>
      <c r="V2" s="12">
        <v>13.4</v>
      </c>
      <c r="W2" s="12">
        <v>9.5</v>
      </c>
      <c r="X2" s="11" t="s">
        <v>168</v>
      </c>
      <c r="Y2" s="12">
        <v>0.5</v>
      </c>
      <c r="Z2" s="12" t="s">
        <v>214</v>
      </c>
      <c r="AA2" s="12">
        <v>0.3</v>
      </c>
      <c r="AB2" s="8">
        <v>0.2</v>
      </c>
      <c r="AC2" s="8"/>
      <c r="AD2" s="11" t="s">
        <v>175</v>
      </c>
      <c r="AE2" s="11" t="s">
        <v>175</v>
      </c>
      <c r="AF2" s="11" t="s">
        <v>168</v>
      </c>
      <c r="AG2" s="8"/>
      <c r="AH2" s="8" t="s">
        <v>285</v>
      </c>
      <c r="AI2" s="21" t="s">
        <v>286</v>
      </c>
    </row>
    <row r="3" spans="1:35" s="5" customFormat="1">
      <c r="A3" s="6">
        <v>45416</v>
      </c>
      <c r="B3" s="7" t="s">
        <v>154</v>
      </c>
      <c r="C3" s="8" t="s">
        <v>180</v>
      </c>
      <c r="D3" s="9">
        <v>4.7928240740740743E-2</v>
      </c>
      <c r="E3" s="8" t="s">
        <v>310</v>
      </c>
      <c r="F3" s="10">
        <v>11.9</v>
      </c>
      <c r="G3" s="10">
        <v>10.199999999999999</v>
      </c>
      <c r="H3" s="10">
        <v>11.2</v>
      </c>
      <c r="I3" s="10">
        <v>11.9</v>
      </c>
      <c r="J3" s="10">
        <v>12.3</v>
      </c>
      <c r="K3" s="10">
        <v>11.6</v>
      </c>
      <c r="L3" s="18">
        <f t="shared" si="0"/>
        <v>33.299999999999997</v>
      </c>
      <c r="M3" s="18">
        <f t="shared" si="1"/>
        <v>35.800000000000004</v>
      </c>
      <c r="N3" s="19">
        <f t="shared" si="2"/>
        <v>57.5</v>
      </c>
      <c r="O3" s="11" t="s">
        <v>184</v>
      </c>
      <c r="P3" s="11" t="s">
        <v>179</v>
      </c>
      <c r="Q3" s="13" t="s">
        <v>323</v>
      </c>
      <c r="R3" s="13" t="s">
        <v>324</v>
      </c>
      <c r="S3" s="13" t="s">
        <v>200</v>
      </c>
      <c r="T3" s="13" t="s">
        <v>167</v>
      </c>
      <c r="U3" s="12">
        <v>9.5</v>
      </c>
      <c r="V3" s="12">
        <v>13</v>
      </c>
      <c r="W3" s="12">
        <v>9</v>
      </c>
      <c r="X3" s="11" t="s">
        <v>168</v>
      </c>
      <c r="Y3" s="12">
        <v>0.1</v>
      </c>
      <c r="Z3" s="12" t="s">
        <v>214</v>
      </c>
      <c r="AA3" s="12">
        <v>-0.1</v>
      </c>
      <c r="AB3" s="8">
        <v>0.2</v>
      </c>
      <c r="AC3" s="8" t="s">
        <v>231</v>
      </c>
      <c r="AD3" s="11" t="s">
        <v>176</v>
      </c>
      <c r="AE3" s="11" t="s">
        <v>176</v>
      </c>
      <c r="AF3" s="11" t="s">
        <v>169</v>
      </c>
      <c r="AG3" s="8" t="s">
        <v>402</v>
      </c>
      <c r="AH3" s="8" t="s">
        <v>374</v>
      </c>
      <c r="AI3" s="21" t="s">
        <v>375</v>
      </c>
    </row>
    <row r="4" spans="1:35" s="5" customFormat="1">
      <c r="A4" s="6">
        <v>45417</v>
      </c>
      <c r="B4" s="7" t="s">
        <v>156</v>
      </c>
      <c r="C4" s="8" t="s">
        <v>180</v>
      </c>
      <c r="D4" s="9">
        <v>4.8634259259259259E-2</v>
      </c>
      <c r="E4" s="8" t="s">
        <v>340</v>
      </c>
      <c r="F4" s="10">
        <v>12.2</v>
      </c>
      <c r="G4" s="10">
        <v>10.6</v>
      </c>
      <c r="H4" s="10">
        <v>11.6</v>
      </c>
      <c r="I4" s="10">
        <v>11.5</v>
      </c>
      <c r="J4" s="10">
        <v>12.1</v>
      </c>
      <c r="K4" s="10">
        <v>12.2</v>
      </c>
      <c r="L4" s="18">
        <f t="shared" si="0"/>
        <v>34.4</v>
      </c>
      <c r="M4" s="18">
        <f t="shared" si="1"/>
        <v>35.799999999999997</v>
      </c>
      <c r="N4" s="19">
        <f t="shared" si="2"/>
        <v>58</v>
      </c>
      <c r="O4" s="11" t="s">
        <v>178</v>
      </c>
      <c r="P4" s="11" t="s">
        <v>189</v>
      </c>
      <c r="Q4" s="13" t="s">
        <v>341</v>
      </c>
      <c r="R4" s="13" t="s">
        <v>207</v>
      </c>
      <c r="S4" s="13" t="s">
        <v>342</v>
      </c>
      <c r="T4" s="13" t="s">
        <v>167</v>
      </c>
      <c r="U4" s="12">
        <v>10.8</v>
      </c>
      <c r="V4" s="12">
        <v>12</v>
      </c>
      <c r="W4" s="12">
        <v>9</v>
      </c>
      <c r="X4" s="11" t="s">
        <v>168</v>
      </c>
      <c r="Y4" s="12">
        <v>0.6</v>
      </c>
      <c r="Z4" s="12" t="s">
        <v>214</v>
      </c>
      <c r="AA4" s="12">
        <v>0.2</v>
      </c>
      <c r="AB4" s="8">
        <v>0.4</v>
      </c>
      <c r="AC4" s="8"/>
      <c r="AD4" s="11" t="s">
        <v>176</v>
      </c>
      <c r="AE4" s="11" t="s">
        <v>176</v>
      </c>
      <c r="AF4" s="11" t="s">
        <v>169</v>
      </c>
      <c r="AG4" s="8" t="s">
        <v>402</v>
      </c>
      <c r="AH4" s="8" t="s">
        <v>386</v>
      </c>
      <c r="AI4" s="21" t="s">
        <v>387</v>
      </c>
    </row>
    <row r="5" spans="1:35" s="5" customFormat="1">
      <c r="A5" s="6">
        <v>45424</v>
      </c>
      <c r="B5" s="7" t="s">
        <v>153</v>
      </c>
      <c r="C5" s="8" t="s">
        <v>180</v>
      </c>
      <c r="D5" s="9">
        <v>4.8657407407407406E-2</v>
      </c>
      <c r="E5" s="8" t="s">
        <v>440</v>
      </c>
      <c r="F5" s="10">
        <v>12.1</v>
      </c>
      <c r="G5" s="10">
        <v>10.8</v>
      </c>
      <c r="H5" s="10">
        <v>11.2</v>
      </c>
      <c r="I5" s="10">
        <v>11.6</v>
      </c>
      <c r="J5" s="10">
        <v>12</v>
      </c>
      <c r="K5" s="10">
        <v>12.7</v>
      </c>
      <c r="L5" s="18">
        <f t="shared" si="0"/>
        <v>34.099999999999994</v>
      </c>
      <c r="M5" s="18">
        <f t="shared" si="1"/>
        <v>36.299999999999997</v>
      </c>
      <c r="N5" s="19">
        <f t="shared" si="2"/>
        <v>57.699999999999996</v>
      </c>
      <c r="O5" s="11" t="s">
        <v>184</v>
      </c>
      <c r="P5" s="11" t="s">
        <v>179</v>
      </c>
      <c r="Q5" s="13" t="s">
        <v>441</v>
      </c>
      <c r="R5" s="13" t="s">
        <v>224</v>
      </c>
      <c r="S5" s="13" t="s">
        <v>335</v>
      </c>
      <c r="T5" s="13" t="s">
        <v>167</v>
      </c>
      <c r="U5" s="12">
        <v>9.5</v>
      </c>
      <c r="V5" s="12">
        <v>12</v>
      </c>
      <c r="W5" s="12">
        <v>9.4</v>
      </c>
      <c r="X5" s="11" t="s">
        <v>168</v>
      </c>
      <c r="Y5" s="12">
        <v>1.4</v>
      </c>
      <c r="Z5" s="12" t="s">
        <v>214</v>
      </c>
      <c r="AA5" s="12">
        <v>0.9</v>
      </c>
      <c r="AB5" s="8">
        <v>0.5</v>
      </c>
      <c r="AC5" s="8"/>
      <c r="AD5" s="11" t="s">
        <v>199</v>
      </c>
      <c r="AE5" s="11" t="s">
        <v>175</v>
      </c>
      <c r="AF5" s="11" t="s">
        <v>168</v>
      </c>
      <c r="AG5" s="8" t="s">
        <v>402</v>
      </c>
      <c r="AH5" s="8" t="s">
        <v>484</v>
      </c>
      <c r="AI5" s="21" t="s">
        <v>485</v>
      </c>
    </row>
    <row r="6" spans="1:35" s="5" customFormat="1">
      <c r="A6" s="6">
        <v>45430</v>
      </c>
      <c r="B6" s="7" t="s">
        <v>155</v>
      </c>
      <c r="C6" s="8" t="s">
        <v>180</v>
      </c>
      <c r="D6" s="9">
        <v>4.7997685185185185E-2</v>
      </c>
      <c r="E6" s="8" t="s">
        <v>498</v>
      </c>
      <c r="F6" s="10">
        <v>12</v>
      </c>
      <c r="G6" s="10">
        <v>10.6</v>
      </c>
      <c r="H6" s="10">
        <v>11.3</v>
      </c>
      <c r="I6" s="10">
        <v>11.6</v>
      </c>
      <c r="J6" s="10">
        <v>11.8</v>
      </c>
      <c r="K6" s="10">
        <v>12.4</v>
      </c>
      <c r="L6" s="18">
        <f t="shared" si="0"/>
        <v>33.900000000000006</v>
      </c>
      <c r="M6" s="18">
        <f t="shared" si="1"/>
        <v>35.799999999999997</v>
      </c>
      <c r="N6" s="19">
        <f t="shared" si="2"/>
        <v>57.300000000000011</v>
      </c>
      <c r="O6" s="11" t="s">
        <v>178</v>
      </c>
      <c r="P6" s="11" t="s">
        <v>179</v>
      </c>
      <c r="Q6" s="13" t="s">
        <v>198</v>
      </c>
      <c r="R6" s="13" t="s">
        <v>335</v>
      </c>
      <c r="S6" s="13" t="s">
        <v>499</v>
      </c>
      <c r="T6" s="13" t="s">
        <v>167</v>
      </c>
      <c r="U6" s="12">
        <v>10.5</v>
      </c>
      <c r="V6" s="12">
        <v>10.7</v>
      </c>
      <c r="W6" s="12">
        <v>9.1</v>
      </c>
      <c r="X6" s="11" t="s">
        <v>490</v>
      </c>
      <c r="Y6" s="12">
        <v>1.1000000000000001</v>
      </c>
      <c r="Z6" s="12" t="s">
        <v>214</v>
      </c>
      <c r="AA6" s="12">
        <v>0.5</v>
      </c>
      <c r="AB6" s="8">
        <v>0.6</v>
      </c>
      <c r="AC6" s="8"/>
      <c r="AD6" s="11" t="s">
        <v>175</v>
      </c>
      <c r="AE6" s="11" t="s">
        <v>176</v>
      </c>
      <c r="AF6" s="11" t="s">
        <v>169</v>
      </c>
      <c r="AG6" s="8" t="s">
        <v>402</v>
      </c>
      <c r="AH6" s="8" t="s">
        <v>541</v>
      </c>
      <c r="AI6" s="21" t="s">
        <v>542</v>
      </c>
    </row>
    <row r="7" spans="1:35" s="5" customFormat="1">
      <c r="A7" s="6">
        <v>45431</v>
      </c>
      <c r="B7" s="7" t="s">
        <v>157</v>
      </c>
      <c r="C7" s="8" t="s">
        <v>180</v>
      </c>
      <c r="D7" s="9">
        <v>4.8692129629629627E-2</v>
      </c>
      <c r="E7" s="8" t="s">
        <v>503</v>
      </c>
      <c r="F7" s="10">
        <v>12.1</v>
      </c>
      <c r="G7" s="10">
        <v>10.8</v>
      </c>
      <c r="H7" s="10">
        <v>11.7</v>
      </c>
      <c r="I7" s="10">
        <v>12.1</v>
      </c>
      <c r="J7" s="10">
        <v>11.8</v>
      </c>
      <c r="K7" s="10">
        <v>12.2</v>
      </c>
      <c r="L7" s="18">
        <f t="shared" si="0"/>
        <v>34.599999999999994</v>
      </c>
      <c r="M7" s="18">
        <f t="shared" si="1"/>
        <v>36.099999999999994</v>
      </c>
      <c r="N7" s="19">
        <f t="shared" si="2"/>
        <v>58.5</v>
      </c>
      <c r="O7" s="11" t="s">
        <v>178</v>
      </c>
      <c r="P7" s="11" t="s">
        <v>179</v>
      </c>
      <c r="Q7" s="13" t="s">
        <v>193</v>
      </c>
      <c r="R7" s="13" t="s">
        <v>204</v>
      </c>
      <c r="S7" s="13" t="s">
        <v>504</v>
      </c>
      <c r="T7" s="13" t="s">
        <v>167</v>
      </c>
      <c r="U7" s="12">
        <v>10.5</v>
      </c>
      <c r="V7" s="12">
        <v>11.4</v>
      </c>
      <c r="W7" s="12">
        <v>9.4</v>
      </c>
      <c r="X7" s="11" t="s">
        <v>490</v>
      </c>
      <c r="Y7" s="12">
        <v>1.1000000000000001</v>
      </c>
      <c r="Z7" s="12" t="s">
        <v>214</v>
      </c>
      <c r="AA7" s="12">
        <v>0.4</v>
      </c>
      <c r="AB7" s="8">
        <v>0.7</v>
      </c>
      <c r="AC7" s="8"/>
      <c r="AD7" s="11" t="s">
        <v>175</v>
      </c>
      <c r="AE7" s="11" t="s">
        <v>176</v>
      </c>
      <c r="AF7" s="11" t="s">
        <v>169</v>
      </c>
      <c r="AG7" s="8" t="s">
        <v>402</v>
      </c>
      <c r="AH7" s="8" t="s">
        <v>547</v>
      </c>
      <c r="AI7" s="21" t="s">
        <v>548</v>
      </c>
    </row>
    <row r="8" spans="1:35" s="5" customFormat="1">
      <c r="A8" s="6">
        <v>45507</v>
      </c>
      <c r="B8" s="7" t="s">
        <v>567</v>
      </c>
      <c r="C8" s="8" t="s">
        <v>180</v>
      </c>
      <c r="D8" s="9">
        <v>4.7314814814814816E-2</v>
      </c>
      <c r="E8" s="8" t="s">
        <v>663</v>
      </c>
      <c r="F8" s="10">
        <v>11.9</v>
      </c>
      <c r="G8" s="10">
        <v>10.6</v>
      </c>
      <c r="H8" s="10">
        <v>11.6</v>
      </c>
      <c r="I8" s="10">
        <v>11.5</v>
      </c>
      <c r="J8" s="10">
        <v>11.4</v>
      </c>
      <c r="K8" s="10">
        <v>11.8</v>
      </c>
      <c r="L8" s="18">
        <f t="shared" si="0"/>
        <v>34.1</v>
      </c>
      <c r="M8" s="18">
        <f t="shared" si="1"/>
        <v>34.700000000000003</v>
      </c>
      <c r="N8" s="19">
        <f t="shared" si="2"/>
        <v>57</v>
      </c>
      <c r="O8" s="11" t="s">
        <v>184</v>
      </c>
      <c r="P8" s="11" t="s">
        <v>210</v>
      </c>
      <c r="Q8" s="13" t="s">
        <v>319</v>
      </c>
      <c r="R8" s="13" t="s">
        <v>226</v>
      </c>
      <c r="S8" s="13" t="s">
        <v>664</v>
      </c>
      <c r="T8" s="13" t="s">
        <v>569</v>
      </c>
      <c r="U8" s="12">
        <v>13.8</v>
      </c>
      <c r="V8" s="12">
        <v>11.9</v>
      </c>
      <c r="W8" s="12">
        <v>9.1</v>
      </c>
      <c r="X8" s="11" t="s">
        <v>569</v>
      </c>
      <c r="Y8" s="12">
        <v>-0.9</v>
      </c>
      <c r="Z8" s="12" t="s">
        <v>214</v>
      </c>
      <c r="AA8" s="12">
        <v>0.2</v>
      </c>
      <c r="AB8" s="8">
        <v>-1.1000000000000001</v>
      </c>
      <c r="AC8" s="8"/>
      <c r="AD8" s="11" t="s">
        <v>176</v>
      </c>
      <c r="AE8" s="11" t="s">
        <v>176</v>
      </c>
      <c r="AF8" s="11" t="s">
        <v>169</v>
      </c>
      <c r="AG8" s="8"/>
      <c r="AH8" s="8" t="s">
        <v>662</v>
      </c>
      <c r="AI8" s="21" t="s">
        <v>665</v>
      </c>
    </row>
    <row r="9" spans="1:35" s="5" customFormat="1">
      <c r="A9" s="6">
        <v>45507</v>
      </c>
      <c r="B9" s="7" t="s">
        <v>156</v>
      </c>
      <c r="C9" s="8" t="s">
        <v>180</v>
      </c>
      <c r="D9" s="9">
        <v>4.7280092592592596E-2</v>
      </c>
      <c r="E9" s="8" t="s">
        <v>696</v>
      </c>
      <c r="F9" s="10">
        <v>12</v>
      </c>
      <c r="G9" s="10">
        <v>10.4</v>
      </c>
      <c r="H9" s="10">
        <v>11</v>
      </c>
      <c r="I9" s="10">
        <v>12.1</v>
      </c>
      <c r="J9" s="10">
        <v>11.4</v>
      </c>
      <c r="K9" s="10">
        <v>11.6</v>
      </c>
      <c r="L9" s="18">
        <f t="shared" si="0"/>
        <v>33.4</v>
      </c>
      <c r="M9" s="18">
        <f t="shared" si="1"/>
        <v>35.1</v>
      </c>
      <c r="N9" s="19">
        <f t="shared" si="2"/>
        <v>56.9</v>
      </c>
      <c r="O9" s="11" t="s">
        <v>184</v>
      </c>
      <c r="P9" s="11" t="s">
        <v>210</v>
      </c>
      <c r="Q9" s="13" t="s">
        <v>423</v>
      </c>
      <c r="R9" s="13" t="s">
        <v>207</v>
      </c>
      <c r="S9" s="13" t="s">
        <v>358</v>
      </c>
      <c r="T9" s="13" t="s">
        <v>569</v>
      </c>
      <c r="U9" s="12">
        <v>13.8</v>
      </c>
      <c r="V9" s="12">
        <v>11.9</v>
      </c>
      <c r="W9" s="12">
        <v>9.1</v>
      </c>
      <c r="X9" s="11" t="s">
        <v>569</v>
      </c>
      <c r="Y9" s="12">
        <v>-0.9</v>
      </c>
      <c r="Z9" s="12" t="s">
        <v>214</v>
      </c>
      <c r="AA9" s="12">
        <v>0.2</v>
      </c>
      <c r="AB9" s="8">
        <v>-1.1000000000000001</v>
      </c>
      <c r="AC9" s="8"/>
      <c r="AD9" s="11" t="s">
        <v>176</v>
      </c>
      <c r="AE9" s="11" t="s">
        <v>176</v>
      </c>
      <c r="AF9" s="11" t="s">
        <v>169</v>
      </c>
      <c r="AG9" s="8"/>
      <c r="AH9" s="8" t="s">
        <v>694</v>
      </c>
      <c r="AI9" s="21" t="s">
        <v>695</v>
      </c>
    </row>
    <row r="10" spans="1:35" s="5" customFormat="1">
      <c r="A10" s="6">
        <v>45521</v>
      </c>
      <c r="B10" s="7" t="s">
        <v>568</v>
      </c>
      <c r="C10" s="8" t="s">
        <v>180</v>
      </c>
      <c r="D10" s="9">
        <v>4.732638888888889E-2</v>
      </c>
      <c r="E10" s="8" t="s">
        <v>830</v>
      </c>
      <c r="F10" s="10">
        <v>12.3</v>
      </c>
      <c r="G10" s="10">
        <v>10.8</v>
      </c>
      <c r="H10" s="10">
        <v>11.2</v>
      </c>
      <c r="I10" s="10">
        <v>12</v>
      </c>
      <c r="J10" s="10">
        <v>11.1</v>
      </c>
      <c r="K10" s="10">
        <v>11.5</v>
      </c>
      <c r="L10" s="18">
        <f>SUM(F10:H10)</f>
        <v>34.299999999999997</v>
      </c>
      <c r="M10" s="18">
        <f>SUM(I10:K10)</f>
        <v>34.6</v>
      </c>
      <c r="N10" s="19">
        <f>SUM(F10:J10)</f>
        <v>57.4</v>
      </c>
      <c r="O10" s="11" t="s">
        <v>184</v>
      </c>
      <c r="P10" s="11" t="s">
        <v>187</v>
      </c>
      <c r="Q10" s="13" t="s">
        <v>831</v>
      </c>
      <c r="R10" s="13" t="s">
        <v>229</v>
      </c>
      <c r="S10" s="13" t="s">
        <v>218</v>
      </c>
      <c r="T10" s="13" t="s">
        <v>569</v>
      </c>
      <c r="U10" s="12">
        <v>12.4</v>
      </c>
      <c r="V10" s="12">
        <v>11.7</v>
      </c>
      <c r="W10" s="12">
        <v>9.1</v>
      </c>
      <c r="X10" s="11" t="s">
        <v>569</v>
      </c>
      <c r="Y10" s="12">
        <v>-1</v>
      </c>
      <c r="Z10" s="12" t="s">
        <v>214</v>
      </c>
      <c r="AA10" s="12">
        <v>0.1</v>
      </c>
      <c r="AB10" s="8">
        <v>-1.1000000000000001</v>
      </c>
      <c r="AC10" s="8"/>
      <c r="AD10" s="11" t="s">
        <v>176</v>
      </c>
      <c r="AE10" s="11" t="s">
        <v>175</v>
      </c>
      <c r="AF10" s="11" t="s">
        <v>169</v>
      </c>
      <c r="AG10" s="8"/>
      <c r="AH10" s="8" t="s">
        <v>865</v>
      </c>
      <c r="AI10" s="21" t="s">
        <v>866</v>
      </c>
    </row>
    <row r="11" spans="1:35" s="5" customFormat="1">
      <c r="A11" s="6">
        <v>45528</v>
      </c>
      <c r="B11" s="7" t="s">
        <v>156</v>
      </c>
      <c r="C11" s="8" t="s">
        <v>180</v>
      </c>
      <c r="D11" s="9">
        <v>4.732638888888889E-2</v>
      </c>
      <c r="E11" s="8" t="s">
        <v>909</v>
      </c>
      <c r="F11" s="10">
        <v>11.9</v>
      </c>
      <c r="G11" s="10">
        <v>10.8</v>
      </c>
      <c r="H11" s="10">
        <v>11.4</v>
      </c>
      <c r="I11" s="10">
        <v>11.8</v>
      </c>
      <c r="J11" s="10">
        <v>11.2</v>
      </c>
      <c r="K11" s="10">
        <v>11.8</v>
      </c>
      <c r="L11" s="18">
        <f>SUM(F11:H11)</f>
        <v>34.1</v>
      </c>
      <c r="M11" s="18">
        <f>SUM(I11:K11)</f>
        <v>34.799999999999997</v>
      </c>
      <c r="N11" s="19">
        <f>SUM(F11:J11)</f>
        <v>57.100000000000009</v>
      </c>
      <c r="O11" s="11" t="s">
        <v>184</v>
      </c>
      <c r="P11" s="11" t="s">
        <v>210</v>
      </c>
      <c r="Q11" s="13" t="s">
        <v>910</v>
      </c>
      <c r="R11" s="13" t="s">
        <v>181</v>
      </c>
      <c r="S11" s="13" t="s">
        <v>183</v>
      </c>
      <c r="T11" s="13" t="s">
        <v>569</v>
      </c>
      <c r="U11" s="12">
        <v>13.2</v>
      </c>
      <c r="V11" s="12">
        <v>11.5</v>
      </c>
      <c r="W11" s="12">
        <v>8.8000000000000007</v>
      </c>
      <c r="X11" s="11" t="s">
        <v>167</v>
      </c>
      <c r="Y11" s="12">
        <v>-0.5</v>
      </c>
      <c r="Z11" s="12" t="s">
        <v>214</v>
      </c>
      <c r="AA11" s="12">
        <v>0.3</v>
      </c>
      <c r="AB11" s="8">
        <v>-0.8</v>
      </c>
      <c r="AC11" s="8"/>
      <c r="AD11" s="11" t="s">
        <v>175</v>
      </c>
      <c r="AE11" s="11" t="s">
        <v>176</v>
      </c>
      <c r="AF11" s="11" t="s">
        <v>169</v>
      </c>
      <c r="AG11" s="8"/>
      <c r="AH11" s="8" t="s">
        <v>936</v>
      </c>
      <c r="AI11" s="21" t="s">
        <v>937</v>
      </c>
    </row>
    <row r="12" spans="1:35" s="5" customFormat="1">
      <c r="A12" s="6">
        <v>45577</v>
      </c>
      <c r="B12" s="7" t="s">
        <v>153</v>
      </c>
      <c r="C12" s="8" t="s">
        <v>180</v>
      </c>
      <c r="D12" s="9">
        <v>4.7280092592592596E-2</v>
      </c>
      <c r="E12" s="8" t="s">
        <v>1134</v>
      </c>
      <c r="F12" s="10">
        <v>12.2</v>
      </c>
      <c r="G12" s="10">
        <v>10.7</v>
      </c>
      <c r="H12" s="10">
        <v>11.2</v>
      </c>
      <c r="I12" s="10">
        <v>11.4</v>
      </c>
      <c r="J12" s="10">
        <v>11.3</v>
      </c>
      <c r="K12" s="10">
        <v>11.7</v>
      </c>
      <c r="L12" s="18">
        <f>SUM(F12:H12)</f>
        <v>34.099999999999994</v>
      </c>
      <c r="M12" s="18">
        <f>SUM(I12:K12)</f>
        <v>34.400000000000006</v>
      </c>
      <c r="N12" s="19">
        <f>SUM(F12:J12)</f>
        <v>56.8</v>
      </c>
      <c r="O12" s="11" t="s">
        <v>178</v>
      </c>
      <c r="P12" s="11" t="s">
        <v>187</v>
      </c>
      <c r="Q12" s="13" t="s">
        <v>192</v>
      </c>
      <c r="R12" s="13" t="s">
        <v>221</v>
      </c>
      <c r="S12" s="13" t="s">
        <v>229</v>
      </c>
      <c r="T12" s="13" t="s">
        <v>569</v>
      </c>
      <c r="U12" s="12">
        <v>11.4</v>
      </c>
      <c r="V12" s="12">
        <v>11.9</v>
      </c>
      <c r="W12" s="12">
        <v>9.1999999999999993</v>
      </c>
      <c r="X12" s="11" t="s">
        <v>169</v>
      </c>
      <c r="Y12" s="12">
        <v>-0.5</v>
      </c>
      <c r="Z12" s="12" t="s">
        <v>214</v>
      </c>
      <c r="AA12" s="12">
        <v>-0.1</v>
      </c>
      <c r="AB12" s="8">
        <v>-0.4</v>
      </c>
      <c r="AC12" s="8" t="s">
        <v>231</v>
      </c>
      <c r="AD12" s="11" t="s">
        <v>176</v>
      </c>
      <c r="AE12" s="11" t="s">
        <v>176</v>
      </c>
      <c r="AF12" s="11" t="s">
        <v>169</v>
      </c>
      <c r="AG12" s="8"/>
      <c r="AH12" s="8" t="s">
        <v>1135</v>
      </c>
      <c r="AI12" s="21" t="s">
        <v>1136</v>
      </c>
    </row>
    <row r="13" spans="1:35" s="5" customFormat="1">
      <c r="A13" s="6">
        <v>45579</v>
      </c>
      <c r="B13" s="7" t="s">
        <v>748</v>
      </c>
      <c r="C13" s="8" t="s">
        <v>180</v>
      </c>
      <c r="D13" s="9">
        <v>4.8622685185185185E-2</v>
      </c>
      <c r="E13" s="8" t="s">
        <v>1146</v>
      </c>
      <c r="F13" s="10">
        <v>12</v>
      </c>
      <c r="G13" s="10">
        <v>10.6</v>
      </c>
      <c r="H13" s="10">
        <v>11.6</v>
      </c>
      <c r="I13" s="10">
        <v>11.9</v>
      </c>
      <c r="J13" s="10">
        <v>11.7</v>
      </c>
      <c r="K13" s="10">
        <v>12.3</v>
      </c>
      <c r="L13" s="18">
        <f>SUM(F13:H13)</f>
        <v>34.200000000000003</v>
      </c>
      <c r="M13" s="18">
        <f>SUM(I13:K13)</f>
        <v>35.900000000000006</v>
      </c>
      <c r="N13" s="19">
        <f>SUM(F13:J13)</f>
        <v>57.8</v>
      </c>
      <c r="O13" s="11" t="s">
        <v>184</v>
      </c>
      <c r="P13" s="11" t="s">
        <v>179</v>
      </c>
      <c r="Q13" s="13" t="s">
        <v>207</v>
      </c>
      <c r="R13" s="13" t="s">
        <v>319</v>
      </c>
      <c r="S13" s="13" t="s">
        <v>222</v>
      </c>
      <c r="T13" s="13" t="s">
        <v>569</v>
      </c>
      <c r="U13" s="12">
        <v>10.5</v>
      </c>
      <c r="V13" s="12">
        <v>10.7</v>
      </c>
      <c r="W13" s="12">
        <v>9.1999999999999993</v>
      </c>
      <c r="X13" s="11" t="s">
        <v>169</v>
      </c>
      <c r="Y13" s="12">
        <v>0.6</v>
      </c>
      <c r="Z13" s="12" t="s">
        <v>214</v>
      </c>
      <c r="AA13" s="12">
        <v>0.9</v>
      </c>
      <c r="AB13" s="8">
        <v>-0.3</v>
      </c>
      <c r="AC13" s="8"/>
      <c r="AD13" s="11" t="s">
        <v>199</v>
      </c>
      <c r="AE13" s="11" t="s">
        <v>175</v>
      </c>
      <c r="AF13" s="11" t="s">
        <v>169</v>
      </c>
      <c r="AG13" s="8"/>
      <c r="AH13" s="8" t="s">
        <v>1159</v>
      </c>
      <c r="AI13" s="21" t="s">
        <v>1160</v>
      </c>
    </row>
  </sheetData>
  <autoFilter ref="A1:AH1" xr:uid="{00000000-0009-0000-0000-000002000000}"/>
  <phoneticPr fontId="11"/>
  <conditionalFormatting sqref="F2:K2">
    <cfRule type="colorScale" priority="477">
      <colorScale>
        <cfvo type="min"/>
        <cfvo type="percentile" val="50"/>
        <cfvo type="max"/>
        <color rgb="FFF8696B"/>
        <color rgb="FFFFEB84"/>
        <color rgb="FF63BE7B"/>
      </colorScale>
    </cfRule>
  </conditionalFormatting>
  <conditionalFormatting sqref="F3:K4">
    <cfRule type="colorScale" priority="31">
      <colorScale>
        <cfvo type="min"/>
        <cfvo type="percentile" val="50"/>
        <cfvo type="max"/>
        <color rgb="FFF8696B"/>
        <color rgb="FFFFEB84"/>
        <color rgb="FF63BE7B"/>
      </colorScale>
    </cfRule>
  </conditionalFormatting>
  <conditionalFormatting sqref="F5:K5">
    <cfRule type="colorScale" priority="27">
      <colorScale>
        <cfvo type="min"/>
        <cfvo type="percentile" val="50"/>
        <cfvo type="max"/>
        <color rgb="FFF8696B"/>
        <color rgb="FFFFEB84"/>
        <color rgb="FF63BE7B"/>
      </colorScale>
    </cfRule>
  </conditionalFormatting>
  <conditionalFormatting sqref="F6:K7">
    <cfRule type="colorScale" priority="20">
      <colorScale>
        <cfvo type="min"/>
        <cfvo type="percentile" val="50"/>
        <cfvo type="max"/>
        <color rgb="FFF8696B"/>
        <color rgb="FFFFEB84"/>
        <color rgb="FF63BE7B"/>
      </colorScale>
    </cfRule>
  </conditionalFormatting>
  <conditionalFormatting sqref="F8:K9">
    <cfRule type="colorScale" priority="16">
      <colorScale>
        <cfvo type="min"/>
        <cfvo type="percentile" val="50"/>
        <cfvo type="max"/>
        <color rgb="FFF8696B"/>
        <color rgb="FFFFEB84"/>
        <color rgb="FF63BE7B"/>
      </colorScale>
    </cfRule>
  </conditionalFormatting>
  <conditionalFormatting sqref="F10:K10">
    <cfRule type="colorScale" priority="12">
      <colorScale>
        <cfvo type="min"/>
        <cfvo type="percentile" val="50"/>
        <cfvo type="max"/>
        <color rgb="FFF8696B"/>
        <color rgb="FFFFEB84"/>
        <color rgb="FF63BE7B"/>
      </colorScale>
    </cfRule>
  </conditionalFormatting>
  <conditionalFormatting sqref="F11:K11">
    <cfRule type="colorScale" priority="1747">
      <colorScale>
        <cfvo type="min"/>
        <cfvo type="percentile" val="50"/>
        <cfvo type="max"/>
        <color rgb="FFF8696B"/>
        <color rgb="FFFFEB84"/>
        <color rgb="FF63BE7B"/>
      </colorScale>
    </cfRule>
  </conditionalFormatting>
  <conditionalFormatting sqref="F12:K13">
    <cfRule type="colorScale" priority="4">
      <colorScale>
        <cfvo type="min"/>
        <cfvo type="percentile" val="50"/>
        <cfvo type="max"/>
        <color rgb="FFF8696B"/>
        <color rgb="FFFFEB84"/>
        <color rgb="FF63BE7B"/>
      </colorScale>
    </cfRule>
  </conditionalFormatting>
  <conditionalFormatting sqref="X2:X13">
    <cfRule type="containsText" dxfId="139" priority="121" operator="containsText" text="D">
      <formula>NOT(ISERROR(SEARCH("D",X2)))</formula>
    </cfRule>
    <cfRule type="containsText" dxfId="138" priority="122" operator="containsText" text="S">
      <formula>NOT(ISERROR(SEARCH("S",X2)))</formula>
    </cfRule>
    <cfRule type="containsText" dxfId="137" priority="123" operator="containsText" text="F">
      <formula>NOT(ISERROR(SEARCH("F",X2)))</formula>
    </cfRule>
  </conditionalFormatting>
  <conditionalFormatting sqref="X2:AG2">
    <cfRule type="containsText" dxfId="136" priority="134" operator="containsText" text="E">
      <formula>NOT(ISERROR(SEARCH("E",X2)))</formula>
    </cfRule>
    <cfRule type="containsText" dxfId="135" priority="135" operator="containsText" text="B">
      <formula>NOT(ISERROR(SEARCH("B",X2)))</formula>
    </cfRule>
    <cfRule type="containsText" dxfId="134" priority="136" operator="containsText" text="A">
      <formula>NOT(ISERROR(SEARCH("A",X2)))</formula>
    </cfRule>
  </conditionalFormatting>
  <conditionalFormatting sqref="X3:AG13">
    <cfRule type="containsText" dxfId="133" priority="1" operator="containsText" text="E">
      <formula>NOT(ISERROR(SEARCH("E",X3)))</formula>
    </cfRule>
    <cfRule type="containsText" dxfId="132" priority="2" operator="containsText" text="B">
      <formula>NOT(ISERROR(SEARCH("B",X3)))</formula>
    </cfRule>
    <cfRule type="containsText" dxfId="131" priority="3" operator="containsText" text="A">
      <formula>NOT(ISERROR(SEARCH("A",X3)))</formula>
    </cfRule>
  </conditionalFormatting>
  <dataValidations count="1">
    <dataValidation type="list" allowBlank="1" showInputMessage="1" showErrorMessage="1" sqref="AG2:AG13"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4 L5:N5 L6:N7 L8:N9 L10:N10 L11:N11 L15:N16 L14:N14 L12:N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23"/>
  <sheetViews>
    <sheetView workbookViewId="0">
      <pane xSplit="5" ySplit="1" topLeftCell="Z2" activePane="bottomRight" state="frozen"/>
      <selection activeCell="E15" sqref="E15"/>
      <selection pane="topRight" activeCell="E15" sqref="E15"/>
      <selection pane="bottomLeft" activeCell="E15" sqref="E15"/>
      <selection pane="bottomRight" activeCell="AE21" sqref="AE21"/>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45410</v>
      </c>
      <c r="B2" s="17" t="s">
        <v>156</v>
      </c>
      <c r="C2" s="8" t="s">
        <v>180</v>
      </c>
      <c r="D2" s="9">
        <v>5.7650462962962966E-2</v>
      </c>
      <c r="E2" s="23" t="s">
        <v>256</v>
      </c>
      <c r="F2" s="20">
        <v>12.2</v>
      </c>
      <c r="G2" s="20">
        <v>11</v>
      </c>
      <c r="H2" s="20">
        <v>11.5</v>
      </c>
      <c r="I2" s="20">
        <v>12.2</v>
      </c>
      <c r="J2" s="20">
        <v>12.1</v>
      </c>
      <c r="K2" s="20">
        <v>11.8</v>
      </c>
      <c r="L2" s="20">
        <v>12.3</v>
      </c>
      <c r="M2" s="18">
        <f t="shared" ref="M2:M14" si="0">SUM(F2:H2)</f>
        <v>34.700000000000003</v>
      </c>
      <c r="N2" s="18">
        <f t="shared" ref="N2:N14" si="1">I2</f>
        <v>12.2</v>
      </c>
      <c r="O2" s="18">
        <f t="shared" ref="O2:O14" si="2">SUM(J2:L2)</f>
        <v>36.200000000000003</v>
      </c>
      <c r="P2" s="19">
        <f t="shared" ref="P2:P14" si="3">SUM(F2:J2)</f>
        <v>59.000000000000007</v>
      </c>
      <c r="Q2" s="19">
        <f t="shared" ref="Q2:Q14" si="4">SUM(H2:L2)</f>
        <v>59.899999999999991</v>
      </c>
      <c r="R2" s="11" t="s">
        <v>178</v>
      </c>
      <c r="S2" s="11" t="s">
        <v>179</v>
      </c>
      <c r="T2" s="13" t="s">
        <v>220</v>
      </c>
      <c r="U2" s="13" t="s">
        <v>228</v>
      </c>
      <c r="V2" s="13" t="s">
        <v>207</v>
      </c>
      <c r="W2" s="13" t="s">
        <v>167</v>
      </c>
      <c r="X2" s="12">
        <v>9.9</v>
      </c>
      <c r="Y2" s="12">
        <v>12.5</v>
      </c>
      <c r="Z2" s="12">
        <v>9</v>
      </c>
      <c r="AA2" s="11" t="s">
        <v>168</v>
      </c>
      <c r="AB2" s="15">
        <v>0.7</v>
      </c>
      <c r="AC2" s="11" t="s">
        <v>214</v>
      </c>
      <c r="AD2" s="11">
        <v>0.4</v>
      </c>
      <c r="AE2" s="11">
        <v>0.3</v>
      </c>
      <c r="AF2" s="11"/>
      <c r="AG2" s="11" t="s">
        <v>175</v>
      </c>
      <c r="AH2" s="11" t="s">
        <v>176</v>
      </c>
      <c r="AI2" s="11" t="s">
        <v>169</v>
      </c>
      <c r="AJ2" s="8"/>
      <c r="AK2" s="8" t="s">
        <v>289</v>
      </c>
      <c r="AL2" s="21" t="s">
        <v>290</v>
      </c>
    </row>
    <row r="3" spans="1:38" s="5" customFormat="1">
      <c r="A3" s="6">
        <v>45417</v>
      </c>
      <c r="B3" s="17" t="s">
        <v>153</v>
      </c>
      <c r="C3" s="8" t="s">
        <v>180</v>
      </c>
      <c r="D3" s="9">
        <v>5.7013888888888892E-2</v>
      </c>
      <c r="E3" s="23" t="s">
        <v>348</v>
      </c>
      <c r="F3" s="20">
        <v>12.1</v>
      </c>
      <c r="G3" s="20">
        <v>10.7</v>
      </c>
      <c r="H3" s="20">
        <v>11.5</v>
      </c>
      <c r="I3" s="20">
        <v>12</v>
      </c>
      <c r="J3" s="20">
        <v>11.9</v>
      </c>
      <c r="K3" s="20">
        <v>12.3</v>
      </c>
      <c r="L3" s="20">
        <v>12.1</v>
      </c>
      <c r="M3" s="18">
        <f t="shared" si="0"/>
        <v>34.299999999999997</v>
      </c>
      <c r="N3" s="18">
        <f t="shared" si="1"/>
        <v>12</v>
      </c>
      <c r="O3" s="18">
        <f t="shared" si="2"/>
        <v>36.300000000000004</v>
      </c>
      <c r="P3" s="19">
        <f t="shared" si="3"/>
        <v>58.199999999999996</v>
      </c>
      <c r="Q3" s="19">
        <f t="shared" si="4"/>
        <v>59.800000000000004</v>
      </c>
      <c r="R3" s="11" t="s">
        <v>184</v>
      </c>
      <c r="S3" s="11" t="s">
        <v>189</v>
      </c>
      <c r="T3" s="13" t="s">
        <v>192</v>
      </c>
      <c r="U3" s="13" t="s">
        <v>195</v>
      </c>
      <c r="V3" s="13" t="s">
        <v>183</v>
      </c>
      <c r="W3" s="13" t="s">
        <v>167</v>
      </c>
      <c r="X3" s="12">
        <v>10.8</v>
      </c>
      <c r="Y3" s="12">
        <v>12</v>
      </c>
      <c r="Z3" s="12">
        <v>9</v>
      </c>
      <c r="AA3" s="11" t="s">
        <v>168</v>
      </c>
      <c r="AB3" s="15">
        <v>0.9</v>
      </c>
      <c r="AC3" s="11" t="s">
        <v>214</v>
      </c>
      <c r="AD3" s="11">
        <v>0.5</v>
      </c>
      <c r="AE3" s="11">
        <v>0.4</v>
      </c>
      <c r="AF3" s="11"/>
      <c r="AG3" s="11" t="s">
        <v>175</v>
      </c>
      <c r="AH3" s="11" t="s">
        <v>176</v>
      </c>
      <c r="AI3" s="11" t="s">
        <v>169</v>
      </c>
      <c r="AJ3" s="8" t="s">
        <v>402</v>
      </c>
      <c r="AK3" s="8" t="s">
        <v>392</v>
      </c>
      <c r="AL3" s="21" t="s">
        <v>393</v>
      </c>
    </row>
    <row r="4" spans="1:38" s="5" customFormat="1">
      <c r="A4" s="6">
        <v>45423</v>
      </c>
      <c r="B4" s="17" t="s">
        <v>157</v>
      </c>
      <c r="C4" s="8" t="s">
        <v>180</v>
      </c>
      <c r="D4" s="9">
        <v>5.7002314814814818E-2</v>
      </c>
      <c r="E4" s="23" t="s">
        <v>407</v>
      </c>
      <c r="F4" s="20">
        <v>12</v>
      </c>
      <c r="G4" s="20">
        <v>10.9</v>
      </c>
      <c r="H4" s="20">
        <v>11.4</v>
      </c>
      <c r="I4" s="20">
        <v>11.8</v>
      </c>
      <c r="J4" s="20">
        <v>11.9</v>
      </c>
      <c r="K4" s="20">
        <v>12</v>
      </c>
      <c r="L4" s="20">
        <v>12.5</v>
      </c>
      <c r="M4" s="18">
        <f t="shared" si="0"/>
        <v>34.299999999999997</v>
      </c>
      <c r="N4" s="18">
        <f t="shared" si="1"/>
        <v>11.8</v>
      </c>
      <c r="O4" s="18">
        <f t="shared" si="2"/>
        <v>36.4</v>
      </c>
      <c r="P4" s="19">
        <f t="shared" si="3"/>
        <v>57.999999999999993</v>
      </c>
      <c r="Q4" s="19">
        <f t="shared" si="4"/>
        <v>59.6</v>
      </c>
      <c r="R4" s="11" t="s">
        <v>184</v>
      </c>
      <c r="S4" s="11" t="s">
        <v>189</v>
      </c>
      <c r="T4" s="13" t="s">
        <v>193</v>
      </c>
      <c r="U4" s="13" t="s">
        <v>233</v>
      </c>
      <c r="V4" s="13" t="s">
        <v>236</v>
      </c>
      <c r="W4" s="13" t="s">
        <v>167</v>
      </c>
      <c r="X4" s="12">
        <v>10.5</v>
      </c>
      <c r="Y4" s="12">
        <v>11.9</v>
      </c>
      <c r="Z4" s="12">
        <v>9.1</v>
      </c>
      <c r="AA4" s="11" t="s">
        <v>168</v>
      </c>
      <c r="AB4" s="15">
        <v>0.1</v>
      </c>
      <c r="AC4" s="11" t="s">
        <v>214</v>
      </c>
      <c r="AD4" s="11">
        <v>-0.4</v>
      </c>
      <c r="AE4" s="11">
        <v>0.5</v>
      </c>
      <c r="AF4" s="11"/>
      <c r="AG4" s="11" t="s">
        <v>177</v>
      </c>
      <c r="AH4" s="11" t="s">
        <v>176</v>
      </c>
      <c r="AI4" s="11" t="s">
        <v>169</v>
      </c>
      <c r="AJ4" s="8" t="s">
        <v>402</v>
      </c>
      <c r="AK4" s="8" t="s">
        <v>446</v>
      </c>
      <c r="AL4" s="21" t="s">
        <v>447</v>
      </c>
    </row>
    <row r="5" spans="1:38" s="5" customFormat="1">
      <c r="A5" s="6">
        <v>45431</v>
      </c>
      <c r="B5" s="17" t="s">
        <v>153</v>
      </c>
      <c r="C5" s="8" t="s">
        <v>180</v>
      </c>
      <c r="D5" s="9">
        <v>5.7673611111111113E-2</v>
      </c>
      <c r="E5" s="23" t="s">
        <v>514</v>
      </c>
      <c r="F5" s="20">
        <v>12.4</v>
      </c>
      <c r="G5" s="20">
        <v>11</v>
      </c>
      <c r="H5" s="20">
        <v>11.8</v>
      </c>
      <c r="I5" s="20">
        <v>12.1</v>
      </c>
      <c r="J5" s="20">
        <v>11.6</v>
      </c>
      <c r="K5" s="20">
        <v>12</v>
      </c>
      <c r="L5" s="20">
        <v>12.4</v>
      </c>
      <c r="M5" s="18">
        <f t="shared" si="0"/>
        <v>35.200000000000003</v>
      </c>
      <c r="N5" s="18">
        <f t="shared" si="1"/>
        <v>12.1</v>
      </c>
      <c r="O5" s="18">
        <f t="shared" si="2"/>
        <v>36</v>
      </c>
      <c r="P5" s="19">
        <f t="shared" si="3"/>
        <v>58.900000000000006</v>
      </c>
      <c r="Q5" s="19">
        <f t="shared" si="4"/>
        <v>59.9</v>
      </c>
      <c r="R5" s="11" t="s">
        <v>178</v>
      </c>
      <c r="S5" s="11" t="s">
        <v>179</v>
      </c>
      <c r="T5" s="13" t="s">
        <v>221</v>
      </c>
      <c r="U5" s="13" t="s">
        <v>515</v>
      </c>
      <c r="V5" s="13" t="s">
        <v>488</v>
      </c>
      <c r="W5" s="13" t="s">
        <v>167</v>
      </c>
      <c r="X5" s="12">
        <v>10.5</v>
      </c>
      <c r="Y5" s="12">
        <v>11.4</v>
      </c>
      <c r="Z5" s="12">
        <v>9.4</v>
      </c>
      <c r="AA5" s="11" t="s">
        <v>490</v>
      </c>
      <c r="AB5" s="15">
        <v>1.6</v>
      </c>
      <c r="AC5" s="11" t="s">
        <v>214</v>
      </c>
      <c r="AD5" s="11">
        <v>0.8</v>
      </c>
      <c r="AE5" s="11">
        <v>0.8</v>
      </c>
      <c r="AF5" s="11"/>
      <c r="AG5" s="11" t="s">
        <v>199</v>
      </c>
      <c r="AH5" s="11" t="s">
        <v>176</v>
      </c>
      <c r="AI5" s="11" t="s">
        <v>169</v>
      </c>
      <c r="AJ5" s="8" t="s">
        <v>402</v>
      </c>
      <c r="AK5" s="8" t="s">
        <v>557</v>
      </c>
      <c r="AL5" s="21" t="s">
        <v>558</v>
      </c>
    </row>
    <row r="6" spans="1:38" s="5" customFormat="1">
      <c r="A6" s="6">
        <v>45500</v>
      </c>
      <c r="B6" s="17" t="s">
        <v>568</v>
      </c>
      <c r="C6" s="8" t="s">
        <v>180</v>
      </c>
      <c r="D6" s="9">
        <v>5.6354166666666664E-2</v>
      </c>
      <c r="E6" s="23" t="s">
        <v>575</v>
      </c>
      <c r="F6" s="20">
        <v>12.3</v>
      </c>
      <c r="G6" s="20">
        <v>10.8</v>
      </c>
      <c r="H6" s="20">
        <v>11.4</v>
      </c>
      <c r="I6" s="20">
        <v>12.2</v>
      </c>
      <c r="J6" s="20">
        <v>11.8</v>
      </c>
      <c r="K6" s="20">
        <v>11.2</v>
      </c>
      <c r="L6" s="20">
        <v>12.2</v>
      </c>
      <c r="M6" s="18">
        <f t="shared" si="0"/>
        <v>34.5</v>
      </c>
      <c r="N6" s="18">
        <f t="shared" si="1"/>
        <v>12.2</v>
      </c>
      <c r="O6" s="18">
        <f t="shared" si="2"/>
        <v>35.200000000000003</v>
      </c>
      <c r="P6" s="19">
        <f t="shared" si="3"/>
        <v>58.5</v>
      </c>
      <c r="Q6" s="19">
        <f t="shared" si="4"/>
        <v>58.800000000000011</v>
      </c>
      <c r="R6" s="11" t="s">
        <v>178</v>
      </c>
      <c r="S6" s="11" t="s">
        <v>187</v>
      </c>
      <c r="T6" s="13" t="s">
        <v>519</v>
      </c>
      <c r="U6" s="13" t="s">
        <v>576</v>
      </c>
      <c r="V6" s="13" t="s">
        <v>183</v>
      </c>
      <c r="W6" s="13" t="s">
        <v>569</v>
      </c>
      <c r="X6" s="12">
        <v>11.6</v>
      </c>
      <c r="Y6" s="12">
        <v>11</v>
      </c>
      <c r="Z6" s="12">
        <v>9.1999999999999993</v>
      </c>
      <c r="AA6" s="11" t="s">
        <v>569</v>
      </c>
      <c r="AB6" s="15">
        <v>-0.9</v>
      </c>
      <c r="AC6" s="11" t="s">
        <v>214</v>
      </c>
      <c r="AD6" s="11">
        <v>0.5</v>
      </c>
      <c r="AE6" s="11">
        <v>-1.4</v>
      </c>
      <c r="AF6" s="11"/>
      <c r="AG6" s="11" t="s">
        <v>175</v>
      </c>
      <c r="AH6" s="11" t="s">
        <v>176</v>
      </c>
      <c r="AI6" s="11" t="s">
        <v>169</v>
      </c>
      <c r="AJ6" s="8"/>
      <c r="AK6" s="8" t="s">
        <v>619</v>
      </c>
      <c r="AL6" s="21" t="s">
        <v>620</v>
      </c>
    </row>
    <row r="7" spans="1:38" s="5" customFormat="1">
      <c r="A7" s="6">
        <v>45500</v>
      </c>
      <c r="B7" s="17" t="s">
        <v>156</v>
      </c>
      <c r="C7" s="8" t="s">
        <v>180</v>
      </c>
      <c r="D7" s="9">
        <v>5.5625000000000001E-2</v>
      </c>
      <c r="E7" s="23" t="s">
        <v>583</v>
      </c>
      <c r="F7" s="20">
        <v>12.1</v>
      </c>
      <c r="G7" s="20">
        <v>10.4</v>
      </c>
      <c r="H7" s="20">
        <v>10.8</v>
      </c>
      <c r="I7" s="20">
        <v>11.5</v>
      </c>
      <c r="J7" s="20">
        <v>12.4</v>
      </c>
      <c r="K7" s="20">
        <v>11.6</v>
      </c>
      <c r="L7" s="20">
        <v>11.8</v>
      </c>
      <c r="M7" s="18">
        <f t="shared" si="0"/>
        <v>33.299999999999997</v>
      </c>
      <c r="N7" s="18">
        <f t="shared" si="1"/>
        <v>11.5</v>
      </c>
      <c r="O7" s="18">
        <f t="shared" si="2"/>
        <v>35.799999999999997</v>
      </c>
      <c r="P7" s="19">
        <f t="shared" si="3"/>
        <v>57.199999999999996</v>
      </c>
      <c r="Q7" s="19">
        <f t="shared" si="4"/>
        <v>58.100000000000009</v>
      </c>
      <c r="R7" s="11" t="s">
        <v>184</v>
      </c>
      <c r="S7" s="11" t="s">
        <v>210</v>
      </c>
      <c r="T7" s="13" t="s">
        <v>418</v>
      </c>
      <c r="U7" s="13" t="s">
        <v>319</v>
      </c>
      <c r="V7" s="13" t="s">
        <v>181</v>
      </c>
      <c r="W7" s="13" t="s">
        <v>569</v>
      </c>
      <c r="X7" s="12">
        <v>11.6</v>
      </c>
      <c r="Y7" s="12">
        <v>11</v>
      </c>
      <c r="Z7" s="12">
        <v>9.1999999999999993</v>
      </c>
      <c r="AA7" s="11" t="s">
        <v>569</v>
      </c>
      <c r="AB7" s="15">
        <v>-1.6</v>
      </c>
      <c r="AC7" s="11" t="s">
        <v>214</v>
      </c>
      <c r="AD7" s="11">
        <v>-0.2</v>
      </c>
      <c r="AE7" s="11">
        <v>-1.4</v>
      </c>
      <c r="AF7" s="11"/>
      <c r="AG7" s="11" t="s">
        <v>176</v>
      </c>
      <c r="AH7" s="11" t="s">
        <v>175</v>
      </c>
      <c r="AI7" s="11" t="s">
        <v>169</v>
      </c>
      <c r="AJ7" s="8"/>
      <c r="AK7" s="8" t="s">
        <v>623</v>
      </c>
      <c r="AL7" s="21" t="s">
        <v>646</v>
      </c>
    </row>
    <row r="8" spans="1:38" s="5" customFormat="1">
      <c r="A8" s="6">
        <v>45501</v>
      </c>
      <c r="B8" s="17" t="s">
        <v>567</v>
      </c>
      <c r="C8" s="8" t="s">
        <v>180</v>
      </c>
      <c r="D8" s="9">
        <v>5.5625000000000001E-2</v>
      </c>
      <c r="E8" s="23" t="s">
        <v>594</v>
      </c>
      <c r="F8" s="20">
        <v>12.3</v>
      </c>
      <c r="G8" s="20">
        <v>10.7</v>
      </c>
      <c r="H8" s="20">
        <v>10.9</v>
      </c>
      <c r="I8" s="20">
        <v>11.5</v>
      </c>
      <c r="J8" s="20">
        <v>12</v>
      </c>
      <c r="K8" s="20">
        <v>11.2</v>
      </c>
      <c r="L8" s="20">
        <v>12</v>
      </c>
      <c r="M8" s="18">
        <f t="shared" si="0"/>
        <v>33.9</v>
      </c>
      <c r="N8" s="18">
        <f t="shared" si="1"/>
        <v>11.5</v>
      </c>
      <c r="O8" s="18">
        <f t="shared" si="2"/>
        <v>35.200000000000003</v>
      </c>
      <c r="P8" s="19">
        <f t="shared" si="3"/>
        <v>57.4</v>
      </c>
      <c r="Q8" s="19">
        <f t="shared" si="4"/>
        <v>57.599999999999994</v>
      </c>
      <c r="R8" s="11" t="s">
        <v>184</v>
      </c>
      <c r="S8" s="11" t="s">
        <v>210</v>
      </c>
      <c r="T8" s="13" t="s">
        <v>595</v>
      </c>
      <c r="U8" s="13" t="s">
        <v>431</v>
      </c>
      <c r="V8" s="13" t="s">
        <v>333</v>
      </c>
      <c r="W8" s="13" t="s">
        <v>569</v>
      </c>
      <c r="X8" s="12">
        <v>11.9</v>
      </c>
      <c r="Y8" s="12">
        <v>11.4</v>
      </c>
      <c r="Z8" s="12">
        <v>9</v>
      </c>
      <c r="AA8" s="11" t="s">
        <v>569</v>
      </c>
      <c r="AB8" s="15">
        <v>-2</v>
      </c>
      <c r="AC8" s="11" t="s">
        <v>214</v>
      </c>
      <c r="AD8" s="11">
        <v>-0.6</v>
      </c>
      <c r="AE8" s="11">
        <v>-1.4</v>
      </c>
      <c r="AF8" s="11"/>
      <c r="AG8" s="11" t="s">
        <v>177</v>
      </c>
      <c r="AH8" s="11" t="s">
        <v>176</v>
      </c>
      <c r="AI8" s="11" t="s">
        <v>169</v>
      </c>
      <c r="AJ8" s="8"/>
      <c r="AK8" s="8" t="s">
        <v>635</v>
      </c>
      <c r="AL8" s="21" t="s">
        <v>636</v>
      </c>
    </row>
    <row r="9" spans="1:38" s="5" customFormat="1">
      <c r="A9" s="6">
        <v>45501</v>
      </c>
      <c r="B9" s="17" t="s">
        <v>158</v>
      </c>
      <c r="C9" s="8" t="s">
        <v>180</v>
      </c>
      <c r="D9" s="9">
        <v>5.4884259259259258E-2</v>
      </c>
      <c r="E9" s="23" t="s">
        <v>572</v>
      </c>
      <c r="F9" s="20">
        <v>11.6</v>
      </c>
      <c r="G9" s="20">
        <v>10.1</v>
      </c>
      <c r="H9" s="20">
        <v>10.7</v>
      </c>
      <c r="I9" s="20">
        <v>11.4</v>
      </c>
      <c r="J9" s="20">
        <v>11.9</v>
      </c>
      <c r="K9" s="20">
        <v>11.3</v>
      </c>
      <c r="L9" s="20">
        <v>12.2</v>
      </c>
      <c r="M9" s="18">
        <f t="shared" si="0"/>
        <v>32.4</v>
      </c>
      <c r="N9" s="18">
        <f t="shared" si="1"/>
        <v>11.4</v>
      </c>
      <c r="O9" s="18">
        <f t="shared" si="2"/>
        <v>35.400000000000006</v>
      </c>
      <c r="P9" s="19">
        <f t="shared" si="3"/>
        <v>55.699999999999996</v>
      </c>
      <c r="Q9" s="19">
        <f t="shared" si="4"/>
        <v>57.5</v>
      </c>
      <c r="R9" s="11" t="s">
        <v>184</v>
      </c>
      <c r="S9" s="11" t="s">
        <v>179</v>
      </c>
      <c r="T9" s="13" t="s">
        <v>183</v>
      </c>
      <c r="U9" s="13" t="s">
        <v>223</v>
      </c>
      <c r="V9" s="13" t="s">
        <v>207</v>
      </c>
      <c r="W9" s="13" t="s">
        <v>569</v>
      </c>
      <c r="X9" s="12">
        <v>11.9</v>
      </c>
      <c r="Y9" s="12">
        <v>11.4</v>
      </c>
      <c r="Z9" s="12">
        <v>9</v>
      </c>
      <c r="AA9" s="11" t="s">
        <v>569</v>
      </c>
      <c r="AB9" s="15">
        <v>-1.5</v>
      </c>
      <c r="AC9" s="11" t="s">
        <v>214</v>
      </c>
      <c r="AD9" s="11">
        <v>-0.1</v>
      </c>
      <c r="AE9" s="11">
        <v>-1.4</v>
      </c>
      <c r="AF9" s="11"/>
      <c r="AG9" s="11" t="s">
        <v>176</v>
      </c>
      <c r="AH9" s="11" t="s">
        <v>176</v>
      </c>
      <c r="AI9" s="11" t="s">
        <v>169</v>
      </c>
      <c r="AJ9" s="8"/>
      <c r="AK9" s="8" t="s">
        <v>645</v>
      </c>
      <c r="AL9" s="21" t="s">
        <v>646</v>
      </c>
    </row>
    <row r="10" spans="1:38" s="5" customFormat="1">
      <c r="A10" s="6">
        <v>45508</v>
      </c>
      <c r="B10" s="17" t="s">
        <v>658</v>
      </c>
      <c r="C10" s="8" t="s">
        <v>180</v>
      </c>
      <c r="D10" s="9">
        <v>5.6319444444444443E-2</v>
      </c>
      <c r="E10" s="23" t="s">
        <v>731</v>
      </c>
      <c r="F10" s="20">
        <v>12.3</v>
      </c>
      <c r="G10" s="20">
        <v>10.8</v>
      </c>
      <c r="H10" s="20">
        <v>11.3</v>
      </c>
      <c r="I10" s="20">
        <v>11.8</v>
      </c>
      <c r="J10" s="20">
        <v>12.5</v>
      </c>
      <c r="K10" s="20">
        <v>11.2</v>
      </c>
      <c r="L10" s="20">
        <v>11.7</v>
      </c>
      <c r="M10" s="18">
        <f t="shared" si="0"/>
        <v>34.400000000000006</v>
      </c>
      <c r="N10" s="18">
        <f t="shared" si="1"/>
        <v>11.8</v>
      </c>
      <c r="O10" s="18">
        <f t="shared" si="2"/>
        <v>35.4</v>
      </c>
      <c r="P10" s="19">
        <f t="shared" si="3"/>
        <v>58.7</v>
      </c>
      <c r="Q10" s="19">
        <f t="shared" si="4"/>
        <v>58.5</v>
      </c>
      <c r="R10" s="11" t="s">
        <v>178</v>
      </c>
      <c r="S10" s="11" t="s">
        <v>187</v>
      </c>
      <c r="T10" s="13" t="s">
        <v>323</v>
      </c>
      <c r="U10" s="13" t="s">
        <v>574</v>
      </c>
      <c r="V10" s="13" t="s">
        <v>224</v>
      </c>
      <c r="W10" s="13" t="s">
        <v>569</v>
      </c>
      <c r="X10" s="12">
        <v>12.7</v>
      </c>
      <c r="Y10" s="12">
        <v>11.2</v>
      </c>
      <c r="Z10" s="12">
        <v>9</v>
      </c>
      <c r="AA10" s="11" t="s">
        <v>569</v>
      </c>
      <c r="AB10" s="15">
        <v>-0.1</v>
      </c>
      <c r="AC10" s="11" t="s">
        <v>214</v>
      </c>
      <c r="AD10" s="11">
        <v>1.2</v>
      </c>
      <c r="AE10" s="11">
        <v>-1.3</v>
      </c>
      <c r="AF10" s="11"/>
      <c r="AG10" s="11" t="s">
        <v>199</v>
      </c>
      <c r="AH10" s="11" t="s">
        <v>176</v>
      </c>
      <c r="AI10" s="11" t="s">
        <v>169</v>
      </c>
      <c r="AJ10" s="8"/>
      <c r="AK10" s="8" t="s">
        <v>743</v>
      </c>
      <c r="AL10" s="21" t="s">
        <v>744</v>
      </c>
    </row>
    <row r="11" spans="1:38" s="5" customFormat="1">
      <c r="A11" s="6">
        <v>45514</v>
      </c>
      <c r="B11" s="16" t="s">
        <v>659</v>
      </c>
      <c r="C11" s="8" t="s">
        <v>180</v>
      </c>
      <c r="D11" s="9">
        <v>5.6979166666666664E-2</v>
      </c>
      <c r="E11" s="23" t="s">
        <v>757</v>
      </c>
      <c r="F11" s="20">
        <v>12.5</v>
      </c>
      <c r="G11" s="20">
        <v>10.8</v>
      </c>
      <c r="H11" s="20">
        <v>11.4</v>
      </c>
      <c r="I11" s="20">
        <v>11.9</v>
      </c>
      <c r="J11" s="20">
        <v>12.2</v>
      </c>
      <c r="K11" s="20">
        <v>11.6</v>
      </c>
      <c r="L11" s="20">
        <v>11.9</v>
      </c>
      <c r="M11" s="18">
        <f t="shared" si="0"/>
        <v>34.700000000000003</v>
      </c>
      <c r="N11" s="18">
        <f t="shared" si="1"/>
        <v>11.9</v>
      </c>
      <c r="O11" s="18">
        <f t="shared" si="2"/>
        <v>35.699999999999996</v>
      </c>
      <c r="P11" s="19">
        <f t="shared" si="3"/>
        <v>58.8</v>
      </c>
      <c r="Q11" s="19">
        <f t="shared" si="4"/>
        <v>59</v>
      </c>
      <c r="R11" s="11" t="s">
        <v>178</v>
      </c>
      <c r="S11" s="11" t="s">
        <v>179</v>
      </c>
      <c r="T11" s="13" t="s">
        <v>221</v>
      </c>
      <c r="U11" s="13" t="s">
        <v>758</v>
      </c>
      <c r="V11" s="13" t="s">
        <v>333</v>
      </c>
      <c r="W11" s="13" t="s">
        <v>569</v>
      </c>
      <c r="X11" s="12">
        <v>11.8</v>
      </c>
      <c r="Y11" s="12">
        <v>10.6</v>
      </c>
      <c r="Z11" s="12">
        <v>9.1999999999999993</v>
      </c>
      <c r="AA11" s="11" t="s">
        <v>569</v>
      </c>
      <c r="AB11" s="15">
        <v>-0.5</v>
      </c>
      <c r="AC11" s="11" t="s">
        <v>214</v>
      </c>
      <c r="AD11" s="11">
        <v>0.8</v>
      </c>
      <c r="AE11" s="11">
        <v>-1.3</v>
      </c>
      <c r="AF11" s="11"/>
      <c r="AG11" s="11" t="s">
        <v>199</v>
      </c>
      <c r="AH11" s="11" t="s">
        <v>176</v>
      </c>
      <c r="AI11" s="11" t="s">
        <v>169</v>
      </c>
      <c r="AJ11" s="8"/>
      <c r="AK11" s="8" t="s">
        <v>793</v>
      </c>
      <c r="AL11" s="21" t="s">
        <v>794</v>
      </c>
    </row>
    <row r="12" spans="1:38" s="5" customFormat="1">
      <c r="A12" s="6">
        <v>45514</v>
      </c>
      <c r="B12" s="17" t="s">
        <v>155</v>
      </c>
      <c r="C12" s="8" t="s">
        <v>180</v>
      </c>
      <c r="D12" s="9">
        <v>5.559027777777778E-2</v>
      </c>
      <c r="E12" s="8" t="s">
        <v>762</v>
      </c>
      <c r="F12" s="20">
        <v>12.3</v>
      </c>
      <c r="G12" s="20">
        <v>10.199999999999999</v>
      </c>
      <c r="H12" s="20">
        <v>11</v>
      </c>
      <c r="I12" s="20">
        <v>11.8</v>
      </c>
      <c r="J12" s="20">
        <v>12</v>
      </c>
      <c r="K12" s="20">
        <v>11.1</v>
      </c>
      <c r="L12" s="20">
        <v>11.9</v>
      </c>
      <c r="M12" s="18">
        <f t="shared" si="0"/>
        <v>33.5</v>
      </c>
      <c r="N12" s="18">
        <f t="shared" si="1"/>
        <v>11.8</v>
      </c>
      <c r="O12" s="18">
        <f t="shared" si="2"/>
        <v>35</v>
      </c>
      <c r="P12" s="19">
        <f t="shared" si="3"/>
        <v>57.3</v>
      </c>
      <c r="Q12" s="19">
        <f t="shared" si="4"/>
        <v>57.8</v>
      </c>
      <c r="R12" s="11" t="s">
        <v>184</v>
      </c>
      <c r="S12" s="11" t="s">
        <v>210</v>
      </c>
      <c r="T12" s="13" t="s">
        <v>333</v>
      </c>
      <c r="U12" s="13" t="s">
        <v>226</v>
      </c>
      <c r="V12" s="13" t="s">
        <v>181</v>
      </c>
      <c r="W12" s="13" t="s">
        <v>569</v>
      </c>
      <c r="X12" s="12">
        <v>11.8</v>
      </c>
      <c r="Y12" s="12">
        <v>10.6</v>
      </c>
      <c r="Z12" s="12">
        <v>9.1999999999999993</v>
      </c>
      <c r="AA12" s="11" t="s">
        <v>569</v>
      </c>
      <c r="AB12" s="15">
        <v>-0.9</v>
      </c>
      <c r="AC12" s="11" t="s">
        <v>214</v>
      </c>
      <c r="AD12" s="11">
        <v>0.4</v>
      </c>
      <c r="AE12" s="11">
        <v>-1.3</v>
      </c>
      <c r="AF12" s="11"/>
      <c r="AG12" s="11" t="s">
        <v>175</v>
      </c>
      <c r="AH12" s="11" t="s">
        <v>175</v>
      </c>
      <c r="AI12" s="11" t="s">
        <v>169</v>
      </c>
      <c r="AJ12" s="8"/>
      <c r="AK12" s="8" t="s">
        <v>801</v>
      </c>
      <c r="AL12" s="21" t="s">
        <v>802</v>
      </c>
    </row>
    <row r="13" spans="1:38" s="5" customFormat="1">
      <c r="A13" s="6">
        <v>45514</v>
      </c>
      <c r="B13" s="17" t="s">
        <v>153</v>
      </c>
      <c r="C13" s="8" t="s">
        <v>180</v>
      </c>
      <c r="D13" s="9">
        <v>5.6273148148148149E-2</v>
      </c>
      <c r="E13" s="23" t="s">
        <v>765</v>
      </c>
      <c r="F13" s="20">
        <v>12.5</v>
      </c>
      <c r="G13" s="20">
        <v>10.5</v>
      </c>
      <c r="H13" s="20">
        <v>11.2</v>
      </c>
      <c r="I13" s="20">
        <v>12.2</v>
      </c>
      <c r="J13" s="20">
        <v>12.2</v>
      </c>
      <c r="K13" s="20">
        <v>11.1</v>
      </c>
      <c r="L13" s="20">
        <v>11.5</v>
      </c>
      <c r="M13" s="18">
        <f t="shared" si="0"/>
        <v>34.200000000000003</v>
      </c>
      <c r="N13" s="18">
        <f t="shared" si="1"/>
        <v>12.2</v>
      </c>
      <c r="O13" s="18">
        <f t="shared" si="2"/>
        <v>34.799999999999997</v>
      </c>
      <c r="P13" s="19">
        <f t="shared" si="3"/>
        <v>58.600000000000009</v>
      </c>
      <c r="Q13" s="19">
        <f t="shared" si="4"/>
        <v>58.199999999999996</v>
      </c>
      <c r="R13" s="11" t="s">
        <v>178</v>
      </c>
      <c r="S13" s="11" t="s">
        <v>187</v>
      </c>
      <c r="T13" s="13" t="s">
        <v>766</v>
      </c>
      <c r="U13" s="13" t="s">
        <v>188</v>
      </c>
      <c r="V13" s="13" t="s">
        <v>350</v>
      </c>
      <c r="W13" s="13" t="s">
        <v>569</v>
      </c>
      <c r="X13" s="12">
        <v>11.8</v>
      </c>
      <c r="Y13" s="12">
        <v>10.6</v>
      </c>
      <c r="Z13" s="12">
        <v>9.1999999999999993</v>
      </c>
      <c r="AA13" s="11" t="s">
        <v>569</v>
      </c>
      <c r="AB13" s="15">
        <v>-0.5</v>
      </c>
      <c r="AC13" s="11" t="s">
        <v>214</v>
      </c>
      <c r="AD13" s="11">
        <v>0.8</v>
      </c>
      <c r="AE13" s="11">
        <v>-1.3</v>
      </c>
      <c r="AF13" s="11"/>
      <c r="AG13" s="11" t="s">
        <v>199</v>
      </c>
      <c r="AH13" s="11" t="s">
        <v>175</v>
      </c>
      <c r="AI13" s="11" t="s">
        <v>169</v>
      </c>
      <c r="AJ13" s="8"/>
      <c r="AK13" s="8" t="s">
        <v>805</v>
      </c>
      <c r="AL13" s="21" t="s">
        <v>806</v>
      </c>
    </row>
    <row r="14" spans="1:38" s="5" customFormat="1">
      <c r="A14" s="6">
        <v>45515</v>
      </c>
      <c r="B14" s="17" t="s">
        <v>748</v>
      </c>
      <c r="C14" s="8" t="s">
        <v>180</v>
      </c>
      <c r="D14" s="9">
        <v>5.6967592592592591E-2</v>
      </c>
      <c r="E14" s="23" t="s">
        <v>770</v>
      </c>
      <c r="F14" s="20">
        <v>12.4</v>
      </c>
      <c r="G14" s="20">
        <v>10.4</v>
      </c>
      <c r="H14" s="20">
        <v>11.1</v>
      </c>
      <c r="I14" s="20">
        <v>12</v>
      </c>
      <c r="J14" s="20">
        <v>12.3</v>
      </c>
      <c r="K14" s="20">
        <v>11.6</v>
      </c>
      <c r="L14" s="20">
        <v>12.4</v>
      </c>
      <c r="M14" s="18">
        <f t="shared" si="0"/>
        <v>33.9</v>
      </c>
      <c r="N14" s="18">
        <f t="shared" si="1"/>
        <v>12</v>
      </c>
      <c r="O14" s="18">
        <f t="shared" si="2"/>
        <v>36.299999999999997</v>
      </c>
      <c r="P14" s="19">
        <f t="shared" si="3"/>
        <v>58.2</v>
      </c>
      <c r="Q14" s="19">
        <f t="shared" si="4"/>
        <v>59.400000000000006</v>
      </c>
      <c r="R14" s="11" t="s">
        <v>184</v>
      </c>
      <c r="S14" s="11" t="s">
        <v>179</v>
      </c>
      <c r="T14" s="13" t="s">
        <v>183</v>
      </c>
      <c r="U14" s="13" t="s">
        <v>668</v>
      </c>
      <c r="V14" s="13" t="s">
        <v>595</v>
      </c>
      <c r="W14" s="13" t="s">
        <v>569</v>
      </c>
      <c r="X14" s="12">
        <v>12.8</v>
      </c>
      <c r="Y14" s="12">
        <v>12.1</v>
      </c>
      <c r="Z14" s="12">
        <v>9.1</v>
      </c>
      <c r="AA14" s="11" t="s">
        <v>569</v>
      </c>
      <c r="AB14" s="15">
        <v>-0.4</v>
      </c>
      <c r="AC14" s="11" t="s">
        <v>214</v>
      </c>
      <c r="AD14" s="11">
        <v>0.9</v>
      </c>
      <c r="AE14" s="11">
        <v>-1.3</v>
      </c>
      <c r="AF14" s="11"/>
      <c r="AG14" s="11" t="s">
        <v>199</v>
      </c>
      <c r="AH14" s="11" t="s">
        <v>176</v>
      </c>
      <c r="AI14" s="11" t="s">
        <v>169</v>
      </c>
      <c r="AJ14" s="8"/>
      <c r="AK14" s="8" t="s">
        <v>809</v>
      </c>
      <c r="AL14" s="21" t="s">
        <v>810</v>
      </c>
    </row>
    <row r="15" spans="1:38" s="5" customFormat="1">
      <c r="A15" s="6">
        <v>45522</v>
      </c>
      <c r="B15" s="17" t="s">
        <v>156</v>
      </c>
      <c r="C15" s="8" t="s">
        <v>180</v>
      </c>
      <c r="D15" s="9">
        <v>5.6307870370370369E-2</v>
      </c>
      <c r="E15" s="8" t="s">
        <v>847</v>
      </c>
      <c r="F15" s="20">
        <v>12.1</v>
      </c>
      <c r="G15" s="20">
        <v>10.5</v>
      </c>
      <c r="H15" s="20">
        <v>11</v>
      </c>
      <c r="I15" s="20">
        <v>11.7</v>
      </c>
      <c r="J15" s="20">
        <v>12</v>
      </c>
      <c r="K15" s="20">
        <v>11.9</v>
      </c>
      <c r="L15" s="20">
        <v>12.3</v>
      </c>
      <c r="M15" s="18">
        <f t="shared" ref="M15:M21" si="5">SUM(F15:H15)</f>
        <v>33.6</v>
      </c>
      <c r="N15" s="18">
        <f t="shared" ref="N15:N21" si="6">I15</f>
        <v>11.7</v>
      </c>
      <c r="O15" s="18">
        <f t="shared" ref="O15:O21" si="7">SUM(J15:L15)</f>
        <v>36.200000000000003</v>
      </c>
      <c r="P15" s="19">
        <f t="shared" ref="P15:P21" si="8">SUM(F15:J15)</f>
        <v>57.3</v>
      </c>
      <c r="Q15" s="19">
        <f t="shared" ref="Q15:Q21" si="9">SUM(H15:L15)</f>
        <v>58.900000000000006</v>
      </c>
      <c r="R15" s="11" t="s">
        <v>184</v>
      </c>
      <c r="S15" s="11" t="s">
        <v>179</v>
      </c>
      <c r="T15" s="13" t="s">
        <v>319</v>
      </c>
      <c r="U15" s="13" t="s">
        <v>181</v>
      </c>
      <c r="V15" s="13" t="s">
        <v>185</v>
      </c>
      <c r="W15" s="13" t="s">
        <v>569</v>
      </c>
      <c r="X15" s="12">
        <v>13.2</v>
      </c>
      <c r="Y15" s="12">
        <v>12.3</v>
      </c>
      <c r="Z15" s="12">
        <v>8.9</v>
      </c>
      <c r="AA15" s="11" t="s">
        <v>569</v>
      </c>
      <c r="AB15" s="15">
        <v>-0.7</v>
      </c>
      <c r="AC15" s="11" t="s">
        <v>214</v>
      </c>
      <c r="AD15" s="11">
        <v>0.6</v>
      </c>
      <c r="AE15" s="11">
        <v>-1.3</v>
      </c>
      <c r="AF15" s="11"/>
      <c r="AG15" s="11" t="s">
        <v>175</v>
      </c>
      <c r="AH15" s="11" t="s">
        <v>175</v>
      </c>
      <c r="AI15" s="11" t="s">
        <v>169</v>
      </c>
      <c r="AJ15" s="8"/>
      <c r="AK15" s="8" t="s">
        <v>887</v>
      </c>
      <c r="AL15" s="21" t="s">
        <v>888</v>
      </c>
    </row>
    <row r="16" spans="1:38" s="5" customFormat="1">
      <c r="A16" s="6">
        <v>45528</v>
      </c>
      <c r="B16" s="17" t="s">
        <v>170</v>
      </c>
      <c r="C16" s="8" t="s">
        <v>180</v>
      </c>
      <c r="D16" s="9">
        <v>5.5578703703703707E-2</v>
      </c>
      <c r="E16" s="8" t="s">
        <v>919</v>
      </c>
      <c r="F16" s="20">
        <v>12.3</v>
      </c>
      <c r="G16" s="20">
        <v>10.5</v>
      </c>
      <c r="H16" s="20">
        <v>10.9</v>
      </c>
      <c r="I16" s="20">
        <v>11.4</v>
      </c>
      <c r="J16" s="20">
        <v>11.5</v>
      </c>
      <c r="K16" s="20">
        <v>11.5</v>
      </c>
      <c r="L16" s="20">
        <v>12.1</v>
      </c>
      <c r="M16" s="18">
        <f t="shared" si="5"/>
        <v>33.700000000000003</v>
      </c>
      <c r="N16" s="18">
        <f t="shared" si="6"/>
        <v>11.4</v>
      </c>
      <c r="O16" s="18">
        <f t="shared" si="7"/>
        <v>35.1</v>
      </c>
      <c r="P16" s="19">
        <f t="shared" si="8"/>
        <v>56.6</v>
      </c>
      <c r="Q16" s="19">
        <f t="shared" si="9"/>
        <v>57.4</v>
      </c>
      <c r="R16" s="11" t="s">
        <v>178</v>
      </c>
      <c r="S16" s="11" t="s">
        <v>187</v>
      </c>
      <c r="T16" s="13" t="s">
        <v>319</v>
      </c>
      <c r="U16" s="13" t="s">
        <v>204</v>
      </c>
      <c r="V16" s="13" t="s">
        <v>319</v>
      </c>
      <c r="W16" s="13" t="s">
        <v>569</v>
      </c>
      <c r="X16" s="12">
        <v>13.2</v>
      </c>
      <c r="Y16" s="12">
        <v>11.5</v>
      </c>
      <c r="Z16" s="12">
        <v>8.8000000000000007</v>
      </c>
      <c r="AA16" s="11" t="s">
        <v>167</v>
      </c>
      <c r="AB16" s="15">
        <v>-0.1</v>
      </c>
      <c r="AC16" s="11" t="s">
        <v>214</v>
      </c>
      <c r="AD16" s="11">
        <v>1</v>
      </c>
      <c r="AE16" s="11">
        <v>-1.1000000000000001</v>
      </c>
      <c r="AF16" s="11"/>
      <c r="AG16" s="11" t="s">
        <v>199</v>
      </c>
      <c r="AH16" s="11" t="s">
        <v>175</v>
      </c>
      <c r="AI16" s="11" t="s">
        <v>168</v>
      </c>
      <c r="AJ16" s="8"/>
      <c r="AK16" s="8" t="s">
        <v>952</v>
      </c>
      <c r="AL16" s="21" t="s">
        <v>953</v>
      </c>
    </row>
    <row r="17" spans="1:38" s="5" customFormat="1">
      <c r="A17" s="6">
        <v>45536</v>
      </c>
      <c r="B17" s="17" t="s">
        <v>567</v>
      </c>
      <c r="C17" s="8" t="s">
        <v>180</v>
      </c>
      <c r="D17" s="9">
        <v>5.6990740740740738E-2</v>
      </c>
      <c r="E17" s="8" t="s">
        <v>990</v>
      </c>
      <c r="F17" s="20">
        <v>12.3</v>
      </c>
      <c r="G17" s="20">
        <v>11.4</v>
      </c>
      <c r="H17" s="20">
        <v>11.8</v>
      </c>
      <c r="I17" s="20">
        <v>12.3</v>
      </c>
      <c r="J17" s="20">
        <v>11.9</v>
      </c>
      <c r="K17" s="20">
        <v>11.3</v>
      </c>
      <c r="L17" s="20">
        <v>11.4</v>
      </c>
      <c r="M17" s="18">
        <f t="shared" si="5"/>
        <v>35.5</v>
      </c>
      <c r="N17" s="18">
        <f t="shared" si="6"/>
        <v>12.3</v>
      </c>
      <c r="O17" s="18">
        <f t="shared" si="7"/>
        <v>34.6</v>
      </c>
      <c r="P17" s="19">
        <f t="shared" si="8"/>
        <v>59.699999999999996</v>
      </c>
      <c r="Q17" s="19">
        <f t="shared" si="9"/>
        <v>58.699999999999996</v>
      </c>
      <c r="R17" s="11" t="s">
        <v>194</v>
      </c>
      <c r="S17" s="11" t="s">
        <v>206</v>
      </c>
      <c r="T17" s="13" t="s">
        <v>358</v>
      </c>
      <c r="U17" s="13" t="s">
        <v>664</v>
      </c>
      <c r="V17" s="13" t="s">
        <v>758</v>
      </c>
      <c r="W17" s="13" t="s">
        <v>569</v>
      </c>
      <c r="X17" s="12">
        <v>12.2</v>
      </c>
      <c r="Y17" s="12">
        <v>13.2</v>
      </c>
      <c r="Z17" s="12">
        <v>8.8000000000000007</v>
      </c>
      <c r="AA17" s="11" t="s">
        <v>169</v>
      </c>
      <c r="AB17" s="15">
        <v>-0.2</v>
      </c>
      <c r="AC17" s="11">
        <v>-0.2</v>
      </c>
      <c r="AD17" s="11">
        <v>0.1</v>
      </c>
      <c r="AE17" s="11">
        <v>-0.5</v>
      </c>
      <c r="AF17" s="11"/>
      <c r="AG17" s="11" t="s">
        <v>176</v>
      </c>
      <c r="AH17" s="11" t="s">
        <v>176</v>
      </c>
      <c r="AI17" s="11" t="s">
        <v>169</v>
      </c>
      <c r="AJ17" s="8"/>
      <c r="AK17" s="8" t="s">
        <v>1035</v>
      </c>
      <c r="AL17" s="21" t="s">
        <v>1026</v>
      </c>
    </row>
    <row r="18" spans="1:38" s="5" customFormat="1">
      <c r="A18" s="6">
        <v>45536</v>
      </c>
      <c r="B18" s="17" t="s">
        <v>568</v>
      </c>
      <c r="C18" s="8" t="s">
        <v>180</v>
      </c>
      <c r="D18" s="9">
        <v>5.7673611111111113E-2</v>
      </c>
      <c r="E18" s="8" t="s">
        <v>998</v>
      </c>
      <c r="F18" s="20">
        <v>12.7</v>
      </c>
      <c r="G18" s="20">
        <v>11.2</v>
      </c>
      <c r="H18" s="20">
        <v>11.7</v>
      </c>
      <c r="I18" s="20">
        <v>12.1</v>
      </c>
      <c r="J18" s="20">
        <v>11.9</v>
      </c>
      <c r="K18" s="20">
        <v>11.8</v>
      </c>
      <c r="L18" s="20">
        <v>11.9</v>
      </c>
      <c r="M18" s="18">
        <f t="shared" si="5"/>
        <v>35.599999999999994</v>
      </c>
      <c r="N18" s="18">
        <f t="shared" si="6"/>
        <v>12.1</v>
      </c>
      <c r="O18" s="18">
        <f t="shared" si="7"/>
        <v>35.6</v>
      </c>
      <c r="P18" s="19">
        <f t="shared" si="8"/>
        <v>59.599999999999994</v>
      </c>
      <c r="Q18" s="19">
        <f t="shared" si="9"/>
        <v>59.4</v>
      </c>
      <c r="R18" s="11" t="s">
        <v>178</v>
      </c>
      <c r="S18" s="11" t="s">
        <v>187</v>
      </c>
      <c r="T18" s="13" t="s">
        <v>999</v>
      </c>
      <c r="U18" s="13" t="s">
        <v>999</v>
      </c>
      <c r="V18" s="13" t="s">
        <v>502</v>
      </c>
      <c r="W18" s="13" t="s">
        <v>569</v>
      </c>
      <c r="X18" s="12">
        <v>12.2</v>
      </c>
      <c r="Y18" s="12">
        <v>13.2</v>
      </c>
      <c r="Z18" s="12">
        <v>8.8000000000000007</v>
      </c>
      <c r="AA18" s="11" t="s">
        <v>169</v>
      </c>
      <c r="AB18" s="15">
        <v>0.5</v>
      </c>
      <c r="AC18" s="11" t="s">
        <v>214</v>
      </c>
      <c r="AD18" s="11">
        <v>1</v>
      </c>
      <c r="AE18" s="11">
        <v>-0.5</v>
      </c>
      <c r="AF18" s="11"/>
      <c r="AG18" s="11" t="s">
        <v>199</v>
      </c>
      <c r="AH18" s="11" t="s">
        <v>176</v>
      </c>
      <c r="AI18" s="11" t="s">
        <v>169</v>
      </c>
      <c r="AJ18" s="8"/>
      <c r="AK18" s="8" t="s">
        <v>1038</v>
      </c>
      <c r="AL18" s="21" t="s">
        <v>1039</v>
      </c>
    </row>
    <row r="19" spans="1:38" s="5" customFormat="1">
      <c r="A19" s="6">
        <v>45536</v>
      </c>
      <c r="B19" s="17" t="s">
        <v>155</v>
      </c>
      <c r="C19" s="8" t="s">
        <v>180</v>
      </c>
      <c r="D19" s="9">
        <v>5.6319444444444443E-2</v>
      </c>
      <c r="E19" s="8" t="s">
        <v>1002</v>
      </c>
      <c r="F19" s="20">
        <v>12.4</v>
      </c>
      <c r="G19" s="20">
        <v>11.2</v>
      </c>
      <c r="H19" s="20">
        <v>11.6</v>
      </c>
      <c r="I19" s="20">
        <v>12</v>
      </c>
      <c r="J19" s="20">
        <v>11.9</v>
      </c>
      <c r="K19" s="20">
        <v>11.2</v>
      </c>
      <c r="L19" s="20">
        <v>11.3</v>
      </c>
      <c r="M19" s="18">
        <f t="shared" si="5"/>
        <v>35.200000000000003</v>
      </c>
      <c r="N19" s="18">
        <f t="shared" si="6"/>
        <v>12</v>
      </c>
      <c r="O19" s="18">
        <f t="shared" si="7"/>
        <v>34.400000000000006</v>
      </c>
      <c r="P19" s="19">
        <f t="shared" si="8"/>
        <v>59.1</v>
      </c>
      <c r="Q19" s="19">
        <f t="shared" si="9"/>
        <v>58</v>
      </c>
      <c r="R19" s="11" t="s">
        <v>194</v>
      </c>
      <c r="S19" s="11" t="s">
        <v>217</v>
      </c>
      <c r="T19" s="13" t="s">
        <v>423</v>
      </c>
      <c r="U19" s="13" t="s">
        <v>226</v>
      </c>
      <c r="V19" s="13" t="s">
        <v>198</v>
      </c>
      <c r="W19" s="13" t="s">
        <v>569</v>
      </c>
      <c r="X19" s="12">
        <v>12.2</v>
      </c>
      <c r="Y19" s="12">
        <v>13.2</v>
      </c>
      <c r="Z19" s="12">
        <v>8.8000000000000007</v>
      </c>
      <c r="AA19" s="11" t="s">
        <v>169</v>
      </c>
      <c r="AB19" s="15">
        <v>0.4</v>
      </c>
      <c r="AC19" s="11">
        <v>-0.2</v>
      </c>
      <c r="AD19" s="11">
        <v>0.7</v>
      </c>
      <c r="AE19" s="11">
        <v>-0.5</v>
      </c>
      <c r="AF19" s="11"/>
      <c r="AG19" s="11" t="s">
        <v>175</v>
      </c>
      <c r="AH19" s="11" t="s">
        <v>176</v>
      </c>
      <c r="AI19" s="11" t="s">
        <v>168</v>
      </c>
      <c r="AJ19" s="8"/>
      <c r="AK19" s="8" t="s">
        <v>1044</v>
      </c>
      <c r="AL19" s="21" t="s">
        <v>1045</v>
      </c>
    </row>
    <row r="20" spans="1:38" s="5" customFormat="1">
      <c r="A20" s="6">
        <v>45570</v>
      </c>
      <c r="B20" s="17" t="s">
        <v>568</v>
      </c>
      <c r="C20" s="8" t="s">
        <v>180</v>
      </c>
      <c r="D20" s="9">
        <v>5.7650462962962966E-2</v>
      </c>
      <c r="E20" s="8" t="s">
        <v>1055</v>
      </c>
      <c r="F20" s="20">
        <v>12.5</v>
      </c>
      <c r="G20" s="20">
        <v>11.2</v>
      </c>
      <c r="H20" s="20">
        <v>11.8</v>
      </c>
      <c r="I20" s="20">
        <v>12.5</v>
      </c>
      <c r="J20" s="20">
        <v>12.3</v>
      </c>
      <c r="K20" s="20">
        <v>11.2</v>
      </c>
      <c r="L20" s="20">
        <v>11.6</v>
      </c>
      <c r="M20" s="18">
        <f t="shared" si="5"/>
        <v>35.5</v>
      </c>
      <c r="N20" s="18">
        <f t="shared" si="6"/>
        <v>12.5</v>
      </c>
      <c r="O20" s="18">
        <f t="shared" si="7"/>
        <v>35.1</v>
      </c>
      <c r="P20" s="19">
        <f t="shared" si="8"/>
        <v>60.3</v>
      </c>
      <c r="Q20" s="19">
        <f t="shared" si="9"/>
        <v>59.4</v>
      </c>
      <c r="R20" s="11" t="s">
        <v>194</v>
      </c>
      <c r="S20" s="11" t="s">
        <v>217</v>
      </c>
      <c r="T20" s="13" t="s">
        <v>574</v>
      </c>
      <c r="U20" s="13" t="s">
        <v>222</v>
      </c>
      <c r="V20" s="13" t="s">
        <v>188</v>
      </c>
      <c r="W20" s="13" t="s">
        <v>569</v>
      </c>
      <c r="X20" s="12">
        <v>14.8</v>
      </c>
      <c r="Y20" s="12">
        <v>13.7</v>
      </c>
      <c r="Z20" s="12">
        <v>9</v>
      </c>
      <c r="AA20" s="11" t="s">
        <v>167</v>
      </c>
      <c r="AB20" s="15">
        <v>0.5</v>
      </c>
      <c r="AC20" s="11">
        <v>-0.1</v>
      </c>
      <c r="AD20" s="11">
        <v>1.2</v>
      </c>
      <c r="AE20" s="11">
        <v>-0.8</v>
      </c>
      <c r="AF20" s="11"/>
      <c r="AG20" s="11" t="s">
        <v>199</v>
      </c>
      <c r="AH20" s="11" t="s">
        <v>176</v>
      </c>
      <c r="AI20" s="11" t="s">
        <v>169</v>
      </c>
      <c r="AJ20" s="8"/>
      <c r="AK20" s="8" t="s">
        <v>1104</v>
      </c>
      <c r="AL20" s="21" t="s">
        <v>1105</v>
      </c>
    </row>
    <row r="21" spans="1:38" s="5" customFormat="1">
      <c r="A21" s="6">
        <v>45571</v>
      </c>
      <c r="B21" s="17" t="s">
        <v>1049</v>
      </c>
      <c r="C21" s="8" t="s">
        <v>180</v>
      </c>
      <c r="D21" s="9">
        <v>5.6250000000000001E-2</v>
      </c>
      <c r="E21" s="8" t="s">
        <v>1067</v>
      </c>
      <c r="F21" s="20">
        <v>12.6</v>
      </c>
      <c r="G21" s="20">
        <v>10.6</v>
      </c>
      <c r="H21" s="20">
        <v>11.1</v>
      </c>
      <c r="I21" s="20">
        <v>11.6</v>
      </c>
      <c r="J21" s="20">
        <v>11.7</v>
      </c>
      <c r="K21" s="20">
        <v>11.4</v>
      </c>
      <c r="L21" s="20">
        <v>12</v>
      </c>
      <c r="M21" s="18">
        <f t="shared" si="5"/>
        <v>34.299999999999997</v>
      </c>
      <c r="N21" s="18">
        <f t="shared" si="6"/>
        <v>11.6</v>
      </c>
      <c r="O21" s="18">
        <f t="shared" si="7"/>
        <v>35.1</v>
      </c>
      <c r="P21" s="19">
        <f t="shared" si="8"/>
        <v>57.599999999999994</v>
      </c>
      <c r="Q21" s="19">
        <f t="shared" si="9"/>
        <v>57.8</v>
      </c>
      <c r="R21" s="11" t="s">
        <v>178</v>
      </c>
      <c r="S21" s="11" t="s">
        <v>187</v>
      </c>
      <c r="T21" s="13" t="s">
        <v>186</v>
      </c>
      <c r="U21" s="13" t="s">
        <v>222</v>
      </c>
      <c r="V21" s="13" t="s">
        <v>188</v>
      </c>
      <c r="W21" s="13" t="s">
        <v>569</v>
      </c>
      <c r="X21" s="12">
        <v>11.6</v>
      </c>
      <c r="Y21" s="12">
        <v>10.6</v>
      </c>
      <c r="Z21" s="12">
        <v>9.3000000000000007</v>
      </c>
      <c r="AA21" s="11" t="s">
        <v>167</v>
      </c>
      <c r="AB21" s="15">
        <v>-0.7</v>
      </c>
      <c r="AC21" s="11" t="s">
        <v>214</v>
      </c>
      <c r="AD21" s="11">
        <v>0.2</v>
      </c>
      <c r="AE21" s="11">
        <v>-0.9</v>
      </c>
      <c r="AF21" s="11"/>
      <c r="AG21" s="11" t="s">
        <v>176</v>
      </c>
      <c r="AH21" s="11" t="s">
        <v>175</v>
      </c>
      <c r="AI21" s="11" t="s">
        <v>169</v>
      </c>
      <c r="AJ21" s="8"/>
      <c r="AK21" s="8" t="s">
        <v>1086</v>
      </c>
      <c r="AL21" s="21" t="s">
        <v>1087</v>
      </c>
    </row>
    <row r="22" spans="1:38" s="5" customFormat="1">
      <c r="A22" s="6">
        <v>45579</v>
      </c>
      <c r="B22" s="16" t="s">
        <v>567</v>
      </c>
      <c r="C22" s="8" t="s">
        <v>180</v>
      </c>
      <c r="D22" s="9">
        <v>5.7002314814814818E-2</v>
      </c>
      <c r="E22" s="8" t="s">
        <v>1145</v>
      </c>
      <c r="F22" s="20">
        <v>12.3</v>
      </c>
      <c r="G22" s="20">
        <v>10.6</v>
      </c>
      <c r="H22" s="20">
        <v>11.1</v>
      </c>
      <c r="I22" s="20">
        <v>11.8</v>
      </c>
      <c r="J22" s="20">
        <v>12.4</v>
      </c>
      <c r="K22" s="20">
        <v>11.9</v>
      </c>
      <c r="L22" s="20">
        <v>12.4</v>
      </c>
      <c r="M22" s="18">
        <f>SUM(F22:H22)</f>
        <v>34</v>
      </c>
      <c r="N22" s="18">
        <f>I22</f>
        <v>11.8</v>
      </c>
      <c r="O22" s="18">
        <f>SUM(J22:L22)</f>
        <v>36.700000000000003</v>
      </c>
      <c r="P22" s="19">
        <f>SUM(F22:J22)</f>
        <v>58.199999999999996</v>
      </c>
      <c r="Q22" s="19">
        <f>SUM(H22:L22)</f>
        <v>59.599999999999994</v>
      </c>
      <c r="R22" s="11" t="s">
        <v>184</v>
      </c>
      <c r="S22" s="11" t="s">
        <v>179</v>
      </c>
      <c r="T22" s="13" t="s">
        <v>229</v>
      </c>
      <c r="U22" s="13" t="s">
        <v>192</v>
      </c>
      <c r="V22" s="13" t="s">
        <v>595</v>
      </c>
      <c r="W22" s="13" t="s">
        <v>569</v>
      </c>
      <c r="X22" s="12">
        <v>10.5</v>
      </c>
      <c r="Y22" s="12">
        <v>10.7</v>
      </c>
      <c r="Z22" s="12">
        <v>9.1999999999999993</v>
      </c>
      <c r="AA22" s="11" t="s">
        <v>169</v>
      </c>
      <c r="AB22" s="15">
        <v>0.1</v>
      </c>
      <c r="AC22" s="11" t="s">
        <v>214</v>
      </c>
      <c r="AD22" s="11">
        <v>0.5</v>
      </c>
      <c r="AE22" s="11">
        <v>-0.4</v>
      </c>
      <c r="AF22" s="11"/>
      <c r="AG22" s="11" t="s">
        <v>175</v>
      </c>
      <c r="AH22" s="11" t="s">
        <v>176</v>
      </c>
      <c r="AI22" s="11" t="s">
        <v>169</v>
      </c>
      <c r="AJ22" s="8"/>
      <c r="AK22" s="8" t="s">
        <v>1157</v>
      </c>
      <c r="AL22" s="21" t="s">
        <v>1158</v>
      </c>
    </row>
    <row r="23" spans="1:38" s="5" customFormat="1">
      <c r="A23" s="6">
        <v>45579</v>
      </c>
      <c r="B23" s="17" t="s">
        <v>170</v>
      </c>
      <c r="C23" s="8" t="s">
        <v>180</v>
      </c>
      <c r="D23" s="9">
        <v>5.5613425925925927E-2</v>
      </c>
      <c r="E23" s="40" t="s">
        <v>1178</v>
      </c>
      <c r="F23" s="20">
        <v>12.1</v>
      </c>
      <c r="G23" s="20">
        <v>10.1</v>
      </c>
      <c r="H23" s="20">
        <v>11.2</v>
      </c>
      <c r="I23" s="20">
        <v>11.8</v>
      </c>
      <c r="J23" s="20">
        <v>11.7</v>
      </c>
      <c r="K23" s="20">
        <v>11.7</v>
      </c>
      <c r="L23" s="20">
        <v>11.9</v>
      </c>
      <c r="M23" s="18">
        <f>SUM(F23:H23)</f>
        <v>33.4</v>
      </c>
      <c r="N23" s="18">
        <f>I23</f>
        <v>11.8</v>
      </c>
      <c r="O23" s="18">
        <f>SUM(J23:L23)</f>
        <v>35.299999999999997</v>
      </c>
      <c r="P23" s="19">
        <f>SUM(F23:J23)</f>
        <v>56.900000000000006</v>
      </c>
      <c r="Q23" s="19">
        <f>SUM(H23:L23)</f>
        <v>58.300000000000004</v>
      </c>
      <c r="R23" s="11" t="s">
        <v>184</v>
      </c>
      <c r="S23" s="11" t="s">
        <v>187</v>
      </c>
      <c r="T23" s="13" t="s">
        <v>677</v>
      </c>
      <c r="U23" s="13" t="s">
        <v>1179</v>
      </c>
      <c r="V23" s="13" t="s">
        <v>418</v>
      </c>
      <c r="W23" s="13" t="s">
        <v>569</v>
      </c>
      <c r="X23" s="12">
        <v>10.5</v>
      </c>
      <c r="Y23" s="12">
        <v>10.7</v>
      </c>
      <c r="Z23" s="12">
        <v>9.1999999999999993</v>
      </c>
      <c r="AA23" s="11" t="s">
        <v>169</v>
      </c>
      <c r="AB23" s="15">
        <v>0.2</v>
      </c>
      <c r="AC23" s="11" t="s">
        <v>214</v>
      </c>
      <c r="AD23" s="11">
        <v>0.6</v>
      </c>
      <c r="AE23" s="11">
        <v>-0.4</v>
      </c>
      <c r="AF23" s="11"/>
      <c r="AG23" s="11" t="s">
        <v>175</v>
      </c>
      <c r="AH23" s="11" t="s">
        <v>175</v>
      </c>
      <c r="AI23" s="11" t="s">
        <v>169</v>
      </c>
      <c r="AJ23" s="8"/>
      <c r="AK23" s="8" t="s">
        <v>1175</v>
      </c>
      <c r="AL23" s="21" t="s">
        <v>1176</v>
      </c>
    </row>
  </sheetData>
  <autoFilter ref="A1:AK1" xr:uid="{00000000-0009-0000-0000-000003000000}"/>
  <phoneticPr fontId="11"/>
  <conditionalFormatting sqref="F2:L2">
    <cfRule type="colorScale" priority="699">
      <colorScale>
        <cfvo type="min"/>
        <cfvo type="percentile" val="50"/>
        <cfvo type="max"/>
        <color rgb="FFF8696B"/>
        <color rgb="FFFFEB84"/>
        <color rgb="FF63BE7B"/>
      </colorScale>
    </cfRule>
  </conditionalFormatting>
  <conditionalFormatting sqref="F3:L3">
    <cfRule type="colorScale" priority="56">
      <colorScale>
        <cfvo type="min"/>
        <cfvo type="percentile" val="50"/>
        <cfvo type="max"/>
        <color rgb="FFF8696B"/>
        <color rgb="FFFFEB84"/>
        <color rgb="FF63BE7B"/>
      </colorScale>
    </cfRule>
  </conditionalFormatting>
  <conditionalFormatting sqref="F4:L4">
    <cfRule type="colorScale" priority="46">
      <colorScale>
        <cfvo type="min"/>
        <cfvo type="percentile" val="50"/>
        <cfvo type="max"/>
        <color rgb="FFF8696B"/>
        <color rgb="FFFFEB84"/>
        <color rgb="FF63BE7B"/>
      </colorScale>
    </cfRule>
  </conditionalFormatting>
  <conditionalFormatting sqref="F5:L5">
    <cfRule type="colorScale" priority="39">
      <colorScale>
        <cfvo type="min"/>
        <cfvo type="percentile" val="50"/>
        <cfvo type="max"/>
        <color rgb="FFF8696B"/>
        <color rgb="FFFFEB84"/>
        <color rgb="FF63BE7B"/>
      </colorScale>
    </cfRule>
  </conditionalFormatting>
  <conditionalFormatting sqref="F6:L9">
    <cfRule type="colorScale" priority="35">
      <colorScale>
        <cfvo type="min"/>
        <cfvo type="percentile" val="50"/>
        <cfvo type="max"/>
        <color rgb="FFF8696B"/>
        <color rgb="FFFFEB84"/>
        <color rgb="FF63BE7B"/>
      </colorScale>
    </cfRule>
  </conditionalFormatting>
  <conditionalFormatting sqref="F10:L10">
    <cfRule type="colorScale" priority="31">
      <colorScale>
        <cfvo type="min"/>
        <cfvo type="percentile" val="50"/>
        <cfvo type="max"/>
        <color rgb="FFF8696B"/>
        <color rgb="FFFFEB84"/>
        <color rgb="FF63BE7B"/>
      </colorScale>
    </cfRule>
  </conditionalFormatting>
  <conditionalFormatting sqref="F11:L14">
    <cfRule type="colorScale" priority="27">
      <colorScale>
        <cfvo type="min"/>
        <cfvo type="percentile" val="50"/>
        <cfvo type="max"/>
        <color rgb="FFF8696B"/>
        <color rgb="FFFFEB84"/>
        <color rgb="FF63BE7B"/>
      </colorScale>
    </cfRule>
  </conditionalFormatting>
  <conditionalFormatting sqref="F15:L15">
    <cfRule type="colorScale" priority="20">
      <colorScale>
        <cfvo type="min"/>
        <cfvo type="percentile" val="50"/>
        <cfvo type="max"/>
        <color rgb="FFF8696B"/>
        <color rgb="FFFFEB84"/>
        <color rgb="FF63BE7B"/>
      </colorScale>
    </cfRule>
  </conditionalFormatting>
  <conditionalFormatting sqref="F16:L16">
    <cfRule type="colorScale" priority="16">
      <colorScale>
        <cfvo type="min"/>
        <cfvo type="percentile" val="50"/>
        <cfvo type="max"/>
        <color rgb="FFF8696B"/>
        <color rgb="FFFFEB84"/>
        <color rgb="FF63BE7B"/>
      </colorScale>
    </cfRule>
  </conditionalFormatting>
  <conditionalFormatting sqref="F17:L19">
    <cfRule type="colorScale" priority="12">
      <colorScale>
        <cfvo type="min"/>
        <cfvo type="percentile" val="50"/>
        <cfvo type="max"/>
        <color rgb="FFF8696B"/>
        <color rgb="FFFFEB84"/>
        <color rgb="FF63BE7B"/>
      </colorScale>
    </cfRule>
  </conditionalFormatting>
  <conditionalFormatting sqref="F20:L21">
    <cfRule type="colorScale" priority="8">
      <colorScale>
        <cfvo type="min"/>
        <cfvo type="percentile" val="50"/>
        <cfvo type="max"/>
        <color rgb="FFF8696B"/>
        <color rgb="FFFFEB84"/>
        <color rgb="FF63BE7B"/>
      </colorScale>
    </cfRule>
  </conditionalFormatting>
  <conditionalFormatting sqref="F22:L23">
    <cfRule type="colorScale" priority="4">
      <colorScale>
        <cfvo type="min"/>
        <cfvo type="percentile" val="50"/>
        <cfvo type="max"/>
        <color rgb="FFF8696B"/>
        <color rgb="FFFFEB84"/>
        <color rgb="FF63BE7B"/>
      </colorScale>
    </cfRule>
  </conditionalFormatting>
  <conditionalFormatting sqref="AA2:AA23">
    <cfRule type="containsText" dxfId="130" priority="169" operator="containsText" text="D">
      <formula>NOT(ISERROR(SEARCH("D",AA2)))</formula>
    </cfRule>
    <cfRule type="containsText" dxfId="129" priority="170" operator="containsText" text="S">
      <formula>NOT(ISERROR(SEARCH("S",AA2)))</formula>
    </cfRule>
    <cfRule type="containsText" dxfId="128" priority="171" operator="containsText" text="F">
      <formula>NOT(ISERROR(SEARCH("F",AA2)))</formula>
    </cfRule>
  </conditionalFormatting>
  <conditionalFormatting sqref="AA11:AA23">
    <cfRule type="containsText" dxfId="127" priority="21" operator="containsText" text="E">
      <formula>NOT(ISERROR(SEARCH("E",AA11)))</formula>
    </cfRule>
    <cfRule type="containsText" dxfId="126" priority="22" operator="containsText" text="B">
      <formula>NOT(ISERROR(SEARCH("B",AA11)))</formula>
    </cfRule>
    <cfRule type="containsText" dxfId="125" priority="23" operator="containsText" text="A">
      <formula>NOT(ISERROR(SEARCH("A",AA11)))</formula>
    </cfRule>
  </conditionalFormatting>
  <conditionalFormatting sqref="AA2:AJ2">
    <cfRule type="containsText" dxfId="124" priority="182" operator="containsText" text="E">
      <formula>NOT(ISERROR(SEARCH("E",AA2)))</formula>
    </cfRule>
    <cfRule type="containsText" dxfId="123" priority="183" operator="containsText" text="B">
      <formula>NOT(ISERROR(SEARCH("B",AA2)))</formula>
    </cfRule>
    <cfRule type="containsText" dxfId="122" priority="184" operator="containsText" text="A">
      <formula>NOT(ISERROR(SEARCH("A",AA2)))</formula>
    </cfRule>
  </conditionalFormatting>
  <conditionalFormatting sqref="AA3:AJ14">
    <cfRule type="containsText" dxfId="121" priority="24" operator="containsText" text="E">
      <formula>NOT(ISERROR(SEARCH("E",AA3)))</formula>
    </cfRule>
    <cfRule type="containsText" dxfId="120" priority="25" operator="containsText" text="B">
      <formula>NOT(ISERROR(SEARCH("B",AA3)))</formula>
    </cfRule>
    <cfRule type="containsText" dxfId="119" priority="26" operator="containsText" text="A">
      <formula>NOT(ISERROR(SEARCH("A",AA3)))</formula>
    </cfRule>
  </conditionalFormatting>
  <conditionalFormatting sqref="AA15:AJ23">
    <cfRule type="containsText" dxfId="118" priority="1" operator="containsText" text="E">
      <formula>NOT(ISERROR(SEARCH("E",AA15)))</formula>
    </cfRule>
    <cfRule type="containsText" dxfId="117" priority="2" operator="containsText" text="B">
      <formula>NOT(ISERROR(SEARCH("B",AA15)))</formula>
    </cfRule>
    <cfRule type="containsText" dxfId="116" priority="3" operator="containsText" text="A">
      <formula>NOT(ISERROR(SEARCH("A",AA15)))</formula>
    </cfRule>
  </conditionalFormatting>
  <dataValidations count="1">
    <dataValidation type="list" allowBlank="1" showInputMessage="1" showErrorMessage="1" sqref="AJ2:AJ23"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9 M10:Q10 M11:Q14 M15:Q15 M16:Q16 M17:Q19 M20:Q21 M22:Q2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28"/>
  <sheetViews>
    <sheetView workbookViewId="0">
      <pane xSplit="5" ySplit="1" topLeftCell="X2" activePane="bottomRight" state="frozen"/>
      <selection activeCell="E24" sqref="E24"/>
      <selection pane="topRight" activeCell="E24" sqref="E24"/>
      <selection pane="bottomLeft" activeCell="E24" sqref="E24"/>
      <selection pane="bottomRight" activeCell="AB30" sqref="AB30"/>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1" t="s">
        <v>239</v>
      </c>
      <c r="S1" s="2" t="s">
        <v>75</v>
      </c>
      <c r="T1" s="2" t="s">
        <v>42</v>
      </c>
      <c r="U1" s="3" t="s">
        <v>43</v>
      </c>
      <c r="V1" s="3" t="s">
        <v>44</v>
      </c>
      <c r="W1" s="3" t="s">
        <v>45</v>
      </c>
      <c r="X1" s="3" t="s">
        <v>76</v>
      </c>
      <c r="Y1" s="4" t="s">
        <v>117</v>
      </c>
      <c r="Z1" s="4" t="s">
        <v>118</v>
      </c>
      <c r="AA1" s="4" t="s">
        <v>159</v>
      </c>
      <c r="AB1" s="4" t="s">
        <v>163</v>
      </c>
      <c r="AC1" s="4" t="s">
        <v>9</v>
      </c>
      <c r="AD1" s="4" t="s">
        <v>77</v>
      </c>
      <c r="AE1" s="4" t="s">
        <v>10</v>
      </c>
      <c r="AF1" s="4" t="s">
        <v>11</v>
      </c>
      <c r="AG1" s="4"/>
      <c r="AH1" s="4" t="s">
        <v>12</v>
      </c>
      <c r="AI1" s="4" t="s">
        <v>13</v>
      </c>
      <c r="AJ1" s="4" t="s">
        <v>46</v>
      </c>
      <c r="AK1" s="4" t="s">
        <v>78</v>
      </c>
      <c r="AL1" s="14" t="s">
        <v>79</v>
      </c>
      <c r="AM1" s="14" t="s">
        <v>121</v>
      </c>
    </row>
    <row r="2" spans="1:39" s="5" customFormat="1">
      <c r="A2" s="6">
        <v>45409</v>
      </c>
      <c r="B2" s="16" t="s">
        <v>153</v>
      </c>
      <c r="C2" s="8" t="s">
        <v>180</v>
      </c>
      <c r="D2" s="9">
        <v>6.6701388888888893E-2</v>
      </c>
      <c r="E2" s="8" t="s">
        <v>250</v>
      </c>
      <c r="F2" s="10">
        <v>13</v>
      </c>
      <c r="G2" s="10">
        <v>12.1</v>
      </c>
      <c r="H2" s="10">
        <v>12.7</v>
      </c>
      <c r="I2" s="10">
        <v>12.5</v>
      </c>
      <c r="J2" s="10">
        <v>12.3</v>
      </c>
      <c r="K2" s="10">
        <v>11.1</v>
      </c>
      <c r="L2" s="10">
        <v>10.9</v>
      </c>
      <c r="M2" s="10">
        <v>11.7</v>
      </c>
      <c r="N2" s="18">
        <f t="shared" ref="N2:N14" si="0">SUM(F2:H2)</f>
        <v>37.799999999999997</v>
      </c>
      <c r="O2" s="18">
        <f t="shared" ref="O2:O14" si="1">SUM(I2:J2)</f>
        <v>24.8</v>
      </c>
      <c r="P2" s="18">
        <f t="shared" ref="P2:P14" si="2">SUM(K2:M2)</f>
        <v>33.700000000000003</v>
      </c>
      <c r="Q2" s="19">
        <f t="shared" ref="Q2:Q14" si="3">SUM(F2:J2)</f>
        <v>62.599999999999994</v>
      </c>
      <c r="R2" s="19">
        <f t="shared" ref="R2:R14" si="4">SUM(J2:M2)</f>
        <v>46</v>
      </c>
      <c r="S2" s="11" t="s">
        <v>201</v>
      </c>
      <c r="T2" s="11" t="s">
        <v>206</v>
      </c>
      <c r="U2" s="13" t="s">
        <v>211</v>
      </c>
      <c r="V2" s="13" t="s">
        <v>233</v>
      </c>
      <c r="W2" s="13" t="s">
        <v>222</v>
      </c>
      <c r="X2" s="13" t="s">
        <v>167</v>
      </c>
      <c r="Y2" s="12">
        <v>12</v>
      </c>
      <c r="Z2" s="12">
        <v>13.4</v>
      </c>
      <c r="AA2" s="12">
        <v>9.5</v>
      </c>
      <c r="AB2" s="11" t="s">
        <v>168</v>
      </c>
      <c r="AC2" s="12">
        <v>2.4</v>
      </c>
      <c r="AD2" s="12">
        <v>-1.1000000000000001</v>
      </c>
      <c r="AE2" s="12">
        <v>1</v>
      </c>
      <c r="AF2" s="12">
        <v>0.3</v>
      </c>
      <c r="AG2" s="12"/>
      <c r="AH2" s="11" t="s">
        <v>215</v>
      </c>
      <c r="AI2" s="11" t="s">
        <v>175</v>
      </c>
      <c r="AJ2" s="11" t="s">
        <v>169</v>
      </c>
      <c r="AK2" s="8"/>
      <c r="AL2" s="8" t="s">
        <v>277</v>
      </c>
      <c r="AM2" s="21" t="s">
        <v>278</v>
      </c>
    </row>
    <row r="3" spans="1:39" s="5" customFormat="1">
      <c r="A3" s="6">
        <v>45410</v>
      </c>
      <c r="B3" s="7" t="s">
        <v>170</v>
      </c>
      <c r="C3" s="8" t="s">
        <v>180</v>
      </c>
      <c r="D3" s="9">
        <v>6.4652777777777781E-2</v>
      </c>
      <c r="E3" s="8" t="s">
        <v>264</v>
      </c>
      <c r="F3" s="10">
        <v>12.3</v>
      </c>
      <c r="G3" s="10">
        <v>11</v>
      </c>
      <c r="H3" s="10">
        <v>11.6</v>
      </c>
      <c r="I3" s="10">
        <v>11.9</v>
      </c>
      <c r="J3" s="10">
        <v>11.7</v>
      </c>
      <c r="K3" s="10">
        <v>11.5</v>
      </c>
      <c r="L3" s="10">
        <v>11.4</v>
      </c>
      <c r="M3" s="10">
        <v>12.2</v>
      </c>
      <c r="N3" s="18">
        <f t="shared" si="0"/>
        <v>34.9</v>
      </c>
      <c r="O3" s="18">
        <f t="shared" si="1"/>
        <v>23.6</v>
      </c>
      <c r="P3" s="18">
        <f t="shared" si="2"/>
        <v>35.099999999999994</v>
      </c>
      <c r="Q3" s="19">
        <f t="shared" si="3"/>
        <v>58.5</v>
      </c>
      <c r="R3" s="19">
        <f t="shared" si="4"/>
        <v>46.8</v>
      </c>
      <c r="S3" s="11" t="s">
        <v>178</v>
      </c>
      <c r="T3" s="11" t="s">
        <v>187</v>
      </c>
      <c r="U3" s="13" t="s">
        <v>207</v>
      </c>
      <c r="V3" s="13" t="s">
        <v>195</v>
      </c>
      <c r="W3" s="13" t="s">
        <v>181</v>
      </c>
      <c r="X3" s="13" t="s">
        <v>167</v>
      </c>
      <c r="Y3" s="12">
        <v>9.9</v>
      </c>
      <c r="Z3" s="12">
        <v>12.5</v>
      </c>
      <c r="AA3" s="12">
        <v>9</v>
      </c>
      <c r="AB3" s="11" t="s">
        <v>168</v>
      </c>
      <c r="AC3" s="12">
        <v>1.3</v>
      </c>
      <c r="AD3" s="12" t="s">
        <v>214</v>
      </c>
      <c r="AE3" s="12">
        <v>1</v>
      </c>
      <c r="AF3" s="12">
        <v>0.3</v>
      </c>
      <c r="AG3" s="12"/>
      <c r="AH3" s="11" t="s">
        <v>199</v>
      </c>
      <c r="AI3" s="11" t="s">
        <v>175</v>
      </c>
      <c r="AJ3" s="11" t="s">
        <v>168</v>
      </c>
      <c r="AK3" s="8"/>
      <c r="AL3" s="8" t="s">
        <v>305</v>
      </c>
      <c r="AM3" s="21" t="s">
        <v>306</v>
      </c>
    </row>
    <row r="4" spans="1:39" s="5" customFormat="1">
      <c r="A4" s="6">
        <v>45423</v>
      </c>
      <c r="B4" s="7" t="s">
        <v>153</v>
      </c>
      <c r="C4" s="8" t="s">
        <v>180</v>
      </c>
      <c r="D4" s="9">
        <v>6.6689814814814813E-2</v>
      </c>
      <c r="E4" s="8" t="s">
        <v>422</v>
      </c>
      <c r="F4" s="10">
        <v>13</v>
      </c>
      <c r="G4" s="10">
        <v>11.7</v>
      </c>
      <c r="H4" s="10">
        <v>12.5</v>
      </c>
      <c r="I4" s="10">
        <v>12.7</v>
      </c>
      <c r="J4" s="10">
        <v>12.1</v>
      </c>
      <c r="K4" s="10">
        <v>11.4</v>
      </c>
      <c r="L4" s="10">
        <v>10.8</v>
      </c>
      <c r="M4" s="10">
        <v>12</v>
      </c>
      <c r="N4" s="18">
        <f t="shared" si="0"/>
        <v>37.200000000000003</v>
      </c>
      <c r="O4" s="18">
        <f t="shared" si="1"/>
        <v>24.799999999999997</v>
      </c>
      <c r="P4" s="18">
        <f t="shared" si="2"/>
        <v>34.200000000000003</v>
      </c>
      <c r="Q4" s="19">
        <f t="shared" si="3"/>
        <v>62.000000000000007</v>
      </c>
      <c r="R4" s="19">
        <f t="shared" si="4"/>
        <v>46.3</v>
      </c>
      <c r="S4" s="11" t="s">
        <v>201</v>
      </c>
      <c r="T4" s="11" t="s">
        <v>206</v>
      </c>
      <c r="U4" s="13" t="s">
        <v>222</v>
      </c>
      <c r="V4" s="13" t="s">
        <v>423</v>
      </c>
      <c r="W4" s="13" t="s">
        <v>350</v>
      </c>
      <c r="X4" s="13" t="s">
        <v>167</v>
      </c>
      <c r="Y4" s="12">
        <v>10.5</v>
      </c>
      <c r="Z4" s="12">
        <v>11.9</v>
      </c>
      <c r="AA4" s="12">
        <v>9.1</v>
      </c>
      <c r="AB4" s="11" t="s">
        <v>168</v>
      </c>
      <c r="AC4" s="12">
        <v>2.2999999999999998</v>
      </c>
      <c r="AD4" s="12">
        <v>-0.9</v>
      </c>
      <c r="AE4" s="12">
        <v>0.8</v>
      </c>
      <c r="AF4" s="12">
        <v>0.6</v>
      </c>
      <c r="AG4" s="12"/>
      <c r="AH4" s="11" t="s">
        <v>175</v>
      </c>
      <c r="AI4" s="11" t="s">
        <v>175</v>
      </c>
      <c r="AJ4" s="11" t="s">
        <v>168</v>
      </c>
      <c r="AK4" s="8" t="s">
        <v>402</v>
      </c>
      <c r="AL4" s="8" t="s">
        <v>460</v>
      </c>
      <c r="AM4" s="21" t="s">
        <v>461</v>
      </c>
    </row>
    <row r="5" spans="1:39" s="5" customFormat="1">
      <c r="A5" s="6">
        <v>45430</v>
      </c>
      <c r="B5" s="7" t="s">
        <v>156</v>
      </c>
      <c r="C5" s="8" t="s">
        <v>180</v>
      </c>
      <c r="D5" s="9">
        <v>6.6724537037037041E-2</v>
      </c>
      <c r="E5" s="8" t="s">
        <v>492</v>
      </c>
      <c r="F5" s="10">
        <v>12.5</v>
      </c>
      <c r="G5" s="10">
        <v>11.1</v>
      </c>
      <c r="H5" s="10">
        <v>12.1</v>
      </c>
      <c r="I5" s="10">
        <v>12.1</v>
      </c>
      <c r="J5" s="10">
        <v>12.3</v>
      </c>
      <c r="K5" s="10">
        <v>11.8</v>
      </c>
      <c r="L5" s="10">
        <v>11.9</v>
      </c>
      <c r="M5" s="10">
        <v>12.7</v>
      </c>
      <c r="N5" s="18">
        <f t="shared" si="0"/>
        <v>35.700000000000003</v>
      </c>
      <c r="O5" s="18">
        <f t="shared" si="1"/>
        <v>24.4</v>
      </c>
      <c r="P5" s="18">
        <f t="shared" si="2"/>
        <v>36.400000000000006</v>
      </c>
      <c r="Q5" s="19">
        <f t="shared" si="3"/>
        <v>60.100000000000009</v>
      </c>
      <c r="R5" s="19">
        <f t="shared" si="4"/>
        <v>48.7</v>
      </c>
      <c r="S5" s="11" t="s">
        <v>178</v>
      </c>
      <c r="T5" s="11" t="s">
        <v>210</v>
      </c>
      <c r="U5" s="13" t="s">
        <v>421</v>
      </c>
      <c r="V5" s="13" t="s">
        <v>493</v>
      </c>
      <c r="W5" s="13" t="s">
        <v>494</v>
      </c>
      <c r="X5" s="13" t="s">
        <v>167</v>
      </c>
      <c r="Y5" s="12">
        <v>10.5</v>
      </c>
      <c r="Z5" s="12">
        <v>10.7</v>
      </c>
      <c r="AA5" s="12">
        <v>9.1</v>
      </c>
      <c r="AB5" s="11" t="s">
        <v>490</v>
      </c>
      <c r="AC5" s="12">
        <v>1.9</v>
      </c>
      <c r="AD5" s="12" t="s">
        <v>214</v>
      </c>
      <c r="AE5" s="12">
        <v>1.1000000000000001</v>
      </c>
      <c r="AF5" s="12">
        <v>0.8</v>
      </c>
      <c r="AG5" s="12"/>
      <c r="AH5" s="11" t="s">
        <v>199</v>
      </c>
      <c r="AI5" s="11" t="s">
        <v>175</v>
      </c>
      <c r="AJ5" s="11" t="s">
        <v>168</v>
      </c>
      <c r="AK5" s="8" t="s">
        <v>402</v>
      </c>
      <c r="AL5" s="8" t="s">
        <v>532</v>
      </c>
      <c r="AM5" s="21" t="s">
        <v>533</v>
      </c>
    </row>
    <row r="6" spans="1:39" s="5" customFormat="1">
      <c r="A6" s="6">
        <v>45500</v>
      </c>
      <c r="B6" s="7" t="s">
        <v>155</v>
      </c>
      <c r="C6" s="8" t="s">
        <v>180</v>
      </c>
      <c r="D6" s="9">
        <v>6.3900462962962964E-2</v>
      </c>
      <c r="E6" s="8" t="s">
        <v>584</v>
      </c>
      <c r="F6" s="10">
        <v>12.3</v>
      </c>
      <c r="G6" s="10">
        <v>11.1</v>
      </c>
      <c r="H6" s="10">
        <v>11.7</v>
      </c>
      <c r="I6" s="10">
        <v>11.8</v>
      </c>
      <c r="J6" s="10">
        <v>11.8</v>
      </c>
      <c r="K6" s="10">
        <v>11.1</v>
      </c>
      <c r="L6" s="10">
        <v>11.1</v>
      </c>
      <c r="M6" s="10">
        <v>11.2</v>
      </c>
      <c r="N6" s="18">
        <f t="shared" si="0"/>
        <v>35.099999999999994</v>
      </c>
      <c r="O6" s="18">
        <f t="shared" si="1"/>
        <v>23.6</v>
      </c>
      <c r="P6" s="18">
        <f t="shared" si="2"/>
        <v>33.4</v>
      </c>
      <c r="Q6" s="19">
        <f t="shared" si="3"/>
        <v>58.699999999999989</v>
      </c>
      <c r="R6" s="19">
        <f t="shared" si="4"/>
        <v>45.2</v>
      </c>
      <c r="S6" s="11" t="s">
        <v>178</v>
      </c>
      <c r="T6" s="11" t="s">
        <v>217</v>
      </c>
      <c r="U6" s="13" t="s">
        <v>186</v>
      </c>
      <c r="V6" s="13" t="s">
        <v>223</v>
      </c>
      <c r="W6" s="13" t="s">
        <v>185</v>
      </c>
      <c r="X6" s="13" t="s">
        <v>569</v>
      </c>
      <c r="Y6" s="12">
        <v>11.6</v>
      </c>
      <c r="Z6" s="12">
        <v>11</v>
      </c>
      <c r="AA6" s="12">
        <v>9.1999999999999993</v>
      </c>
      <c r="AB6" s="11" t="s">
        <v>569</v>
      </c>
      <c r="AC6" s="12">
        <v>-1.2</v>
      </c>
      <c r="AD6" s="12">
        <v>-0.3</v>
      </c>
      <c r="AE6" s="12">
        <v>0.1</v>
      </c>
      <c r="AF6" s="12">
        <v>-1.6</v>
      </c>
      <c r="AG6" s="12" t="s">
        <v>231</v>
      </c>
      <c r="AH6" s="11" t="s">
        <v>176</v>
      </c>
      <c r="AI6" s="11" t="s">
        <v>176</v>
      </c>
      <c r="AJ6" s="11" t="s">
        <v>169</v>
      </c>
      <c r="AK6" s="8"/>
      <c r="AL6" s="8" t="s">
        <v>624</v>
      </c>
      <c r="AM6" s="21" t="s">
        <v>625</v>
      </c>
    </row>
    <row r="7" spans="1:39" s="5" customFormat="1">
      <c r="A7" s="6">
        <v>45501</v>
      </c>
      <c r="B7" s="7" t="s">
        <v>568</v>
      </c>
      <c r="C7" s="8" t="s">
        <v>180</v>
      </c>
      <c r="D7" s="9">
        <v>6.6030092592592599E-2</v>
      </c>
      <c r="E7" s="8" t="s">
        <v>599</v>
      </c>
      <c r="F7" s="10">
        <v>12.6</v>
      </c>
      <c r="G7" s="10">
        <v>11.1</v>
      </c>
      <c r="H7" s="10">
        <v>12.3</v>
      </c>
      <c r="I7" s="10">
        <v>12.7</v>
      </c>
      <c r="J7" s="10">
        <v>12.4</v>
      </c>
      <c r="K7" s="10">
        <v>11.6</v>
      </c>
      <c r="L7" s="10">
        <v>11.1</v>
      </c>
      <c r="M7" s="10">
        <v>11.7</v>
      </c>
      <c r="N7" s="18">
        <f t="shared" si="0"/>
        <v>36</v>
      </c>
      <c r="O7" s="18">
        <f t="shared" si="1"/>
        <v>25.1</v>
      </c>
      <c r="P7" s="18">
        <f t="shared" si="2"/>
        <v>34.4</v>
      </c>
      <c r="Q7" s="19">
        <f t="shared" si="3"/>
        <v>61.1</v>
      </c>
      <c r="R7" s="19">
        <f t="shared" si="4"/>
        <v>46.8</v>
      </c>
      <c r="S7" s="11" t="s">
        <v>194</v>
      </c>
      <c r="T7" s="11" t="s">
        <v>206</v>
      </c>
      <c r="U7" s="13" t="s">
        <v>423</v>
      </c>
      <c r="V7" s="13" t="s">
        <v>333</v>
      </c>
      <c r="W7" s="13" t="s">
        <v>405</v>
      </c>
      <c r="X7" s="13" t="s">
        <v>569</v>
      </c>
      <c r="Y7" s="12">
        <v>11.9</v>
      </c>
      <c r="Z7" s="12">
        <v>11.4</v>
      </c>
      <c r="AA7" s="12">
        <v>9</v>
      </c>
      <c r="AB7" s="11" t="s">
        <v>569</v>
      </c>
      <c r="AC7" s="12">
        <v>0.2</v>
      </c>
      <c r="AD7" s="12">
        <v>-0.4</v>
      </c>
      <c r="AE7" s="12">
        <v>1.4</v>
      </c>
      <c r="AF7" s="12">
        <v>-1.6</v>
      </c>
      <c r="AG7" s="12"/>
      <c r="AH7" s="11" t="s">
        <v>215</v>
      </c>
      <c r="AI7" s="11" t="s">
        <v>176</v>
      </c>
      <c r="AJ7" s="11" t="s">
        <v>169</v>
      </c>
      <c r="AK7" s="8"/>
      <c r="AL7" s="8" t="s">
        <v>641</v>
      </c>
      <c r="AM7" s="21" t="s">
        <v>642</v>
      </c>
    </row>
    <row r="8" spans="1:39" s="5" customFormat="1">
      <c r="A8" s="6">
        <v>45507</v>
      </c>
      <c r="B8" s="7" t="s">
        <v>567</v>
      </c>
      <c r="C8" s="8" t="s">
        <v>180</v>
      </c>
      <c r="D8" s="9">
        <v>6.4618055555555554E-2</v>
      </c>
      <c r="E8" s="8" t="s">
        <v>660</v>
      </c>
      <c r="F8" s="10">
        <v>12.8</v>
      </c>
      <c r="G8" s="10">
        <v>10.9</v>
      </c>
      <c r="H8" s="10">
        <v>11.8</v>
      </c>
      <c r="I8" s="10">
        <v>12</v>
      </c>
      <c r="J8" s="10">
        <v>12.1</v>
      </c>
      <c r="K8" s="10">
        <v>11.4</v>
      </c>
      <c r="L8" s="10">
        <v>10.8</v>
      </c>
      <c r="M8" s="10">
        <v>11.5</v>
      </c>
      <c r="N8" s="18">
        <f t="shared" si="0"/>
        <v>35.5</v>
      </c>
      <c r="O8" s="18">
        <f t="shared" si="1"/>
        <v>24.1</v>
      </c>
      <c r="P8" s="18">
        <f t="shared" si="2"/>
        <v>33.700000000000003</v>
      </c>
      <c r="Q8" s="19">
        <f t="shared" si="3"/>
        <v>59.6</v>
      </c>
      <c r="R8" s="19">
        <f t="shared" si="4"/>
        <v>45.8</v>
      </c>
      <c r="S8" s="11" t="s">
        <v>178</v>
      </c>
      <c r="T8" s="11" t="s">
        <v>217</v>
      </c>
      <c r="U8" s="13" t="s">
        <v>405</v>
      </c>
      <c r="V8" s="13" t="s">
        <v>668</v>
      </c>
      <c r="W8" s="13" t="s">
        <v>211</v>
      </c>
      <c r="X8" s="13" t="s">
        <v>569</v>
      </c>
      <c r="Y8" s="12">
        <v>13.8</v>
      </c>
      <c r="Z8" s="12">
        <v>11.9</v>
      </c>
      <c r="AA8" s="12">
        <v>9.1</v>
      </c>
      <c r="AB8" s="11" t="s">
        <v>569</v>
      </c>
      <c r="AC8" s="12">
        <v>-1.7</v>
      </c>
      <c r="AD8" s="12">
        <v>-0.3</v>
      </c>
      <c r="AE8" s="12">
        <v>-0.5</v>
      </c>
      <c r="AF8" s="12">
        <v>-1.5</v>
      </c>
      <c r="AG8" s="12"/>
      <c r="AH8" s="11" t="s">
        <v>177</v>
      </c>
      <c r="AI8" s="11" t="s">
        <v>176</v>
      </c>
      <c r="AJ8" s="11" t="s">
        <v>169</v>
      </c>
      <c r="AK8" s="8"/>
      <c r="AL8" s="8" t="s">
        <v>666</v>
      </c>
      <c r="AM8" s="21" t="s">
        <v>667</v>
      </c>
    </row>
    <row r="9" spans="1:39" s="5" customFormat="1">
      <c r="A9" s="6">
        <v>45507</v>
      </c>
      <c r="B9" s="7" t="s">
        <v>568</v>
      </c>
      <c r="C9" s="8" t="s">
        <v>180</v>
      </c>
      <c r="D9" s="9">
        <v>6.6076388888888893E-2</v>
      </c>
      <c r="E9" s="8" t="s">
        <v>675</v>
      </c>
      <c r="F9" s="10">
        <v>12.8</v>
      </c>
      <c r="G9" s="10">
        <v>11.6</v>
      </c>
      <c r="H9" s="10">
        <v>12.5</v>
      </c>
      <c r="I9" s="10">
        <v>13.1</v>
      </c>
      <c r="J9" s="10">
        <v>12.6</v>
      </c>
      <c r="K9" s="10">
        <v>11.6</v>
      </c>
      <c r="L9" s="10">
        <v>10.7</v>
      </c>
      <c r="M9" s="10">
        <v>11</v>
      </c>
      <c r="N9" s="18">
        <f t="shared" si="0"/>
        <v>36.9</v>
      </c>
      <c r="O9" s="18">
        <f t="shared" si="1"/>
        <v>25.7</v>
      </c>
      <c r="P9" s="18">
        <f t="shared" si="2"/>
        <v>33.299999999999997</v>
      </c>
      <c r="Q9" s="19">
        <f t="shared" si="3"/>
        <v>62.6</v>
      </c>
      <c r="R9" s="19">
        <f t="shared" si="4"/>
        <v>45.9</v>
      </c>
      <c r="S9" s="11" t="s">
        <v>201</v>
      </c>
      <c r="T9" s="11" t="s">
        <v>206</v>
      </c>
      <c r="U9" s="13" t="s">
        <v>676</v>
      </c>
      <c r="V9" s="13" t="s">
        <v>677</v>
      </c>
      <c r="W9" s="13" t="s">
        <v>350</v>
      </c>
      <c r="X9" s="13" t="s">
        <v>569</v>
      </c>
      <c r="Y9" s="12">
        <v>13.8</v>
      </c>
      <c r="Z9" s="12">
        <v>11.9</v>
      </c>
      <c r="AA9" s="12">
        <v>9.1</v>
      </c>
      <c r="AB9" s="11" t="s">
        <v>569</v>
      </c>
      <c r="AC9" s="12">
        <v>0.6</v>
      </c>
      <c r="AD9" s="12">
        <v>-1</v>
      </c>
      <c r="AE9" s="12">
        <v>1.1000000000000001</v>
      </c>
      <c r="AF9" s="12">
        <v>-1.5</v>
      </c>
      <c r="AG9" s="12"/>
      <c r="AH9" s="11" t="s">
        <v>215</v>
      </c>
      <c r="AI9" s="11" t="s">
        <v>169</v>
      </c>
      <c r="AJ9" s="11" t="s">
        <v>169</v>
      </c>
      <c r="AK9" s="8"/>
      <c r="AL9" s="8" t="s">
        <v>673</v>
      </c>
      <c r="AM9" s="21" t="s">
        <v>674</v>
      </c>
    </row>
    <row r="10" spans="1:39" s="5" customFormat="1">
      <c r="A10" s="6">
        <v>45508</v>
      </c>
      <c r="B10" s="16" t="s">
        <v>659</v>
      </c>
      <c r="C10" s="8" t="s">
        <v>180</v>
      </c>
      <c r="D10" s="9">
        <v>6.6666666666666666E-2</v>
      </c>
      <c r="E10" s="8" t="s">
        <v>708</v>
      </c>
      <c r="F10" s="10">
        <v>12.7</v>
      </c>
      <c r="G10" s="10">
        <v>11.3</v>
      </c>
      <c r="H10" s="10">
        <v>12.8</v>
      </c>
      <c r="I10" s="10">
        <v>13.1</v>
      </c>
      <c r="J10" s="10">
        <v>12.5</v>
      </c>
      <c r="K10" s="10">
        <v>11.3</v>
      </c>
      <c r="L10" s="10">
        <v>11</v>
      </c>
      <c r="M10" s="10">
        <v>11.3</v>
      </c>
      <c r="N10" s="18">
        <f t="shared" si="0"/>
        <v>36.799999999999997</v>
      </c>
      <c r="O10" s="18">
        <f t="shared" si="1"/>
        <v>25.6</v>
      </c>
      <c r="P10" s="18">
        <f t="shared" si="2"/>
        <v>33.6</v>
      </c>
      <c r="Q10" s="19">
        <f t="shared" si="3"/>
        <v>62.4</v>
      </c>
      <c r="R10" s="19">
        <f t="shared" si="4"/>
        <v>46.099999999999994</v>
      </c>
      <c r="S10" s="11" t="s">
        <v>201</v>
      </c>
      <c r="T10" s="11" t="s">
        <v>206</v>
      </c>
      <c r="U10" s="13" t="s">
        <v>207</v>
      </c>
      <c r="V10" s="13" t="s">
        <v>709</v>
      </c>
      <c r="W10" s="13" t="s">
        <v>421</v>
      </c>
      <c r="X10" s="13" t="s">
        <v>569</v>
      </c>
      <c r="Y10" s="12">
        <v>12.7</v>
      </c>
      <c r="Z10" s="12">
        <v>11.2</v>
      </c>
      <c r="AA10" s="12">
        <v>9</v>
      </c>
      <c r="AB10" s="11" t="s">
        <v>569</v>
      </c>
      <c r="AC10" s="12">
        <v>0.7</v>
      </c>
      <c r="AD10" s="12">
        <v>-1</v>
      </c>
      <c r="AE10" s="12">
        <v>1.2</v>
      </c>
      <c r="AF10" s="12">
        <v>-1.5</v>
      </c>
      <c r="AG10" s="12"/>
      <c r="AH10" s="11" t="s">
        <v>215</v>
      </c>
      <c r="AI10" s="11" t="s">
        <v>176</v>
      </c>
      <c r="AJ10" s="11" t="s">
        <v>167</v>
      </c>
      <c r="AK10" s="8"/>
      <c r="AL10" s="8" t="s">
        <v>706</v>
      </c>
      <c r="AM10" s="21" t="s">
        <v>707</v>
      </c>
    </row>
    <row r="11" spans="1:39" s="5" customFormat="1">
      <c r="A11" s="6">
        <v>45508</v>
      </c>
      <c r="B11" s="7" t="s">
        <v>157</v>
      </c>
      <c r="C11" s="8" t="s">
        <v>180</v>
      </c>
      <c r="D11" s="9">
        <v>6.4629629629629634E-2</v>
      </c>
      <c r="E11" s="8" t="s">
        <v>719</v>
      </c>
      <c r="F11" s="10">
        <v>12.4</v>
      </c>
      <c r="G11" s="10">
        <v>10.6</v>
      </c>
      <c r="H11" s="10">
        <v>11.8</v>
      </c>
      <c r="I11" s="10">
        <v>12.1</v>
      </c>
      <c r="J11" s="10">
        <v>11.7</v>
      </c>
      <c r="K11" s="10">
        <v>11.5</v>
      </c>
      <c r="L11" s="10">
        <v>11.5</v>
      </c>
      <c r="M11" s="10">
        <v>11.8</v>
      </c>
      <c r="N11" s="18">
        <f t="shared" si="0"/>
        <v>34.799999999999997</v>
      </c>
      <c r="O11" s="18">
        <f t="shared" si="1"/>
        <v>23.799999999999997</v>
      </c>
      <c r="P11" s="18">
        <f t="shared" si="2"/>
        <v>34.799999999999997</v>
      </c>
      <c r="Q11" s="19">
        <f t="shared" si="3"/>
        <v>58.599999999999994</v>
      </c>
      <c r="R11" s="19">
        <f t="shared" si="4"/>
        <v>46.5</v>
      </c>
      <c r="S11" s="11" t="s">
        <v>178</v>
      </c>
      <c r="T11" s="11" t="s">
        <v>187</v>
      </c>
      <c r="U11" s="13" t="s">
        <v>350</v>
      </c>
      <c r="V11" s="13" t="s">
        <v>207</v>
      </c>
      <c r="W11" s="13" t="s">
        <v>224</v>
      </c>
      <c r="X11" s="13" t="s">
        <v>569</v>
      </c>
      <c r="Y11" s="12">
        <v>12.7</v>
      </c>
      <c r="Z11" s="12">
        <v>11.2</v>
      </c>
      <c r="AA11" s="12">
        <v>9</v>
      </c>
      <c r="AB11" s="11" t="s">
        <v>569</v>
      </c>
      <c r="AC11" s="12">
        <v>-1</v>
      </c>
      <c r="AD11" s="12" t="s">
        <v>214</v>
      </c>
      <c r="AE11" s="12">
        <v>0.5</v>
      </c>
      <c r="AF11" s="12">
        <v>-1.5</v>
      </c>
      <c r="AG11" s="12"/>
      <c r="AH11" s="11" t="s">
        <v>175</v>
      </c>
      <c r="AI11" s="11" t="s">
        <v>176</v>
      </c>
      <c r="AJ11" s="11" t="s">
        <v>169</v>
      </c>
      <c r="AK11" s="8"/>
      <c r="AL11" s="8" t="s">
        <v>741</v>
      </c>
      <c r="AM11" s="21" t="s">
        <v>742</v>
      </c>
    </row>
    <row r="12" spans="1:39" s="5" customFormat="1">
      <c r="A12" s="6">
        <v>45508</v>
      </c>
      <c r="B12" s="7" t="s">
        <v>153</v>
      </c>
      <c r="C12" s="8" t="s">
        <v>180</v>
      </c>
      <c r="D12" s="9">
        <v>6.3946759259259259E-2</v>
      </c>
      <c r="E12" s="8" t="s">
        <v>730</v>
      </c>
      <c r="F12" s="10">
        <v>12.3</v>
      </c>
      <c r="G12" s="10">
        <v>10.5</v>
      </c>
      <c r="H12" s="10">
        <v>11.1</v>
      </c>
      <c r="I12" s="10">
        <v>11.2</v>
      </c>
      <c r="J12" s="10">
        <v>11.5</v>
      </c>
      <c r="K12" s="10">
        <v>11.8</v>
      </c>
      <c r="L12" s="10">
        <v>12.1</v>
      </c>
      <c r="M12" s="10">
        <v>12</v>
      </c>
      <c r="N12" s="18">
        <f t="shared" si="0"/>
        <v>33.9</v>
      </c>
      <c r="O12" s="18">
        <f t="shared" si="1"/>
        <v>22.7</v>
      </c>
      <c r="P12" s="18">
        <f t="shared" si="2"/>
        <v>35.9</v>
      </c>
      <c r="Q12" s="19">
        <f t="shared" si="3"/>
        <v>56.599999999999994</v>
      </c>
      <c r="R12" s="19">
        <f t="shared" si="4"/>
        <v>47.4</v>
      </c>
      <c r="S12" s="11" t="s">
        <v>184</v>
      </c>
      <c r="T12" s="11" t="s">
        <v>179</v>
      </c>
      <c r="U12" s="13" t="s">
        <v>319</v>
      </c>
      <c r="V12" s="13" t="s">
        <v>405</v>
      </c>
      <c r="W12" s="13" t="s">
        <v>418</v>
      </c>
      <c r="X12" s="13" t="s">
        <v>569</v>
      </c>
      <c r="Y12" s="12">
        <v>12.7</v>
      </c>
      <c r="Z12" s="12">
        <v>11.2</v>
      </c>
      <c r="AA12" s="12">
        <v>9</v>
      </c>
      <c r="AB12" s="11" t="s">
        <v>569</v>
      </c>
      <c r="AC12" s="12">
        <v>-1.4</v>
      </c>
      <c r="AD12" s="12" t="s">
        <v>214</v>
      </c>
      <c r="AE12" s="12">
        <v>0.1</v>
      </c>
      <c r="AF12" s="12">
        <v>-1.5</v>
      </c>
      <c r="AG12" s="12"/>
      <c r="AH12" s="11" t="s">
        <v>176</v>
      </c>
      <c r="AI12" s="11" t="s">
        <v>176</v>
      </c>
      <c r="AJ12" s="11" t="s">
        <v>169</v>
      </c>
      <c r="AK12" s="8"/>
      <c r="AL12" s="8" t="s">
        <v>739</v>
      </c>
      <c r="AM12" s="21" t="s">
        <v>740</v>
      </c>
    </row>
    <row r="13" spans="1:39" s="5" customFormat="1">
      <c r="A13" s="6">
        <v>45515</v>
      </c>
      <c r="B13" s="7" t="s">
        <v>568</v>
      </c>
      <c r="C13" s="8" t="s">
        <v>180</v>
      </c>
      <c r="D13" s="9">
        <v>6.6064814814814812E-2</v>
      </c>
      <c r="E13" s="8" t="s">
        <v>773</v>
      </c>
      <c r="F13" s="10">
        <v>12.3</v>
      </c>
      <c r="G13" s="10">
        <v>11</v>
      </c>
      <c r="H13" s="10">
        <v>12</v>
      </c>
      <c r="I13" s="10">
        <v>12.7</v>
      </c>
      <c r="J13" s="10">
        <v>12.7</v>
      </c>
      <c r="K13" s="10">
        <v>12</v>
      </c>
      <c r="L13" s="10">
        <v>11.2</v>
      </c>
      <c r="M13" s="10">
        <v>11.9</v>
      </c>
      <c r="N13" s="18">
        <f t="shared" si="0"/>
        <v>35.299999999999997</v>
      </c>
      <c r="O13" s="18">
        <f t="shared" si="1"/>
        <v>25.4</v>
      </c>
      <c r="P13" s="18">
        <f t="shared" si="2"/>
        <v>35.1</v>
      </c>
      <c r="Q13" s="19">
        <f t="shared" si="3"/>
        <v>60.7</v>
      </c>
      <c r="R13" s="19">
        <f t="shared" si="4"/>
        <v>47.8</v>
      </c>
      <c r="S13" s="11" t="s">
        <v>194</v>
      </c>
      <c r="T13" s="11" t="s">
        <v>206</v>
      </c>
      <c r="U13" s="13" t="s">
        <v>186</v>
      </c>
      <c r="V13" s="13" t="s">
        <v>418</v>
      </c>
      <c r="W13" s="13" t="s">
        <v>192</v>
      </c>
      <c r="X13" s="13" t="s">
        <v>569</v>
      </c>
      <c r="Y13" s="12">
        <v>12.8</v>
      </c>
      <c r="Z13" s="12">
        <v>12.1</v>
      </c>
      <c r="AA13" s="12">
        <v>9.1</v>
      </c>
      <c r="AB13" s="11" t="s">
        <v>569</v>
      </c>
      <c r="AC13" s="12">
        <v>0.5</v>
      </c>
      <c r="AD13" s="12" t="s">
        <v>214</v>
      </c>
      <c r="AE13" s="12">
        <v>2</v>
      </c>
      <c r="AF13" s="12">
        <v>-1.5</v>
      </c>
      <c r="AG13" s="12"/>
      <c r="AH13" s="11" t="s">
        <v>199</v>
      </c>
      <c r="AI13" s="11" t="s">
        <v>176</v>
      </c>
      <c r="AJ13" s="11" t="s">
        <v>169</v>
      </c>
      <c r="AK13" s="8"/>
      <c r="AL13" s="8" t="s">
        <v>813</v>
      </c>
      <c r="AM13" s="21" t="s">
        <v>814</v>
      </c>
    </row>
    <row r="14" spans="1:39" s="5" customFormat="1">
      <c r="A14" s="6">
        <v>45515</v>
      </c>
      <c r="B14" s="7" t="s">
        <v>170</v>
      </c>
      <c r="C14" s="8" t="s">
        <v>180</v>
      </c>
      <c r="D14" s="9">
        <v>6.3993055555555553E-2</v>
      </c>
      <c r="E14" s="8" t="s">
        <v>781</v>
      </c>
      <c r="F14" s="10">
        <v>12.5</v>
      </c>
      <c r="G14" s="10">
        <v>10.9</v>
      </c>
      <c r="H14" s="10">
        <v>12</v>
      </c>
      <c r="I14" s="10">
        <v>12.3</v>
      </c>
      <c r="J14" s="10">
        <v>11.9</v>
      </c>
      <c r="K14" s="10">
        <v>11.2</v>
      </c>
      <c r="L14" s="10">
        <v>10.9</v>
      </c>
      <c r="M14" s="10">
        <v>11.2</v>
      </c>
      <c r="N14" s="18">
        <f t="shared" si="0"/>
        <v>35.4</v>
      </c>
      <c r="O14" s="18">
        <f t="shared" si="1"/>
        <v>24.200000000000003</v>
      </c>
      <c r="P14" s="18">
        <f t="shared" si="2"/>
        <v>33.299999999999997</v>
      </c>
      <c r="Q14" s="19">
        <f t="shared" si="3"/>
        <v>59.6</v>
      </c>
      <c r="R14" s="19">
        <f t="shared" si="4"/>
        <v>45.2</v>
      </c>
      <c r="S14" s="11" t="s">
        <v>201</v>
      </c>
      <c r="T14" s="11" t="s">
        <v>206</v>
      </c>
      <c r="U14" s="13" t="s">
        <v>183</v>
      </c>
      <c r="V14" s="13" t="s">
        <v>218</v>
      </c>
      <c r="W14" s="13" t="s">
        <v>190</v>
      </c>
      <c r="X14" s="13" t="s">
        <v>569</v>
      </c>
      <c r="Y14" s="12">
        <v>12.8</v>
      </c>
      <c r="Z14" s="12">
        <v>12.1</v>
      </c>
      <c r="AA14" s="12">
        <v>9.1</v>
      </c>
      <c r="AB14" s="11" t="s">
        <v>569</v>
      </c>
      <c r="AC14" s="12">
        <v>0.8</v>
      </c>
      <c r="AD14" s="12">
        <v>-0.9</v>
      </c>
      <c r="AE14" s="12">
        <v>1.4</v>
      </c>
      <c r="AF14" s="12">
        <v>-1.5</v>
      </c>
      <c r="AG14" s="12"/>
      <c r="AH14" s="11" t="s">
        <v>215</v>
      </c>
      <c r="AI14" s="11" t="s">
        <v>176</v>
      </c>
      <c r="AJ14" s="11" t="s">
        <v>169</v>
      </c>
      <c r="AK14" s="8"/>
      <c r="AL14" s="8"/>
      <c r="AM14" s="21"/>
    </row>
    <row r="15" spans="1:39" s="5" customFormat="1">
      <c r="A15" s="6">
        <v>45521</v>
      </c>
      <c r="B15" s="16" t="s">
        <v>156</v>
      </c>
      <c r="C15" s="8" t="s">
        <v>180</v>
      </c>
      <c r="D15" s="9">
        <v>6.4606481481481487E-2</v>
      </c>
      <c r="E15" s="8" t="s">
        <v>860</v>
      </c>
      <c r="F15" s="10">
        <v>12.3</v>
      </c>
      <c r="G15" s="10">
        <v>10.9</v>
      </c>
      <c r="H15" s="10">
        <v>11.6</v>
      </c>
      <c r="I15" s="10">
        <v>12</v>
      </c>
      <c r="J15" s="10">
        <v>12.3</v>
      </c>
      <c r="K15" s="10">
        <v>11.5</v>
      </c>
      <c r="L15" s="10">
        <v>11.2</v>
      </c>
      <c r="M15" s="10">
        <v>11.4</v>
      </c>
      <c r="N15" s="18">
        <f>SUM(F15:H15)</f>
        <v>34.800000000000004</v>
      </c>
      <c r="O15" s="18">
        <f>SUM(I15:J15)</f>
        <v>24.3</v>
      </c>
      <c r="P15" s="18">
        <f>SUM(K15:M15)</f>
        <v>34.1</v>
      </c>
      <c r="Q15" s="19">
        <f>SUM(F15:J15)</f>
        <v>59.100000000000009</v>
      </c>
      <c r="R15" s="19">
        <f>SUM(J15:M15)</f>
        <v>46.4</v>
      </c>
      <c r="S15" s="11" t="s">
        <v>178</v>
      </c>
      <c r="T15" s="11" t="s">
        <v>217</v>
      </c>
      <c r="U15" s="13" t="s">
        <v>423</v>
      </c>
      <c r="V15" s="13" t="s">
        <v>581</v>
      </c>
      <c r="W15" s="13" t="s">
        <v>517</v>
      </c>
      <c r="X15" s="13" t="s">
        <v>569</v>
      </c>
      <c r="Y15" s="12">
        <v>12.4</v>
      </c>
      <c r="Z15" s="12">
        <v>11.7</v>
      </c>
      <c r="AA15" s="12">
        <v>9.1</v>
      </c>
      <c r="AB15" s="11" t="s">
        <v>569</v>
      </c>
      <c r="AC15" s="12">
        <v>-1.2</v>
      </c>
      <c r="AD15" s="12" t="s">
        <v>214</v>
      </c>
      <c r="AE15" s="12">
        <v>0.3</v>
      </c>
      <c r="AF15" s="12">
        <v>-1.5</v>
      </c>
      <c r="AG15" s="12"/>
      <c r="AH15" s="11" t="s">
        <v>176</v>
      </c>
      <c r="AI15" s="11" t="s">
        <v>176</v>
      </c>
      <c r="AJ15" s="11" t="s">
        <v>169</v>
      </c>
      <c r="AK15" s="8"/>
      <c r="AL15" s="8" t="s">
        <v>869</v>
      </c>
      <c r="AM15" s="21" t="s">
        <v>870</v>
      </c>
    </row>
    <row r="16" spans="1:39" s="5" customFormat="1">
      <c r="A16" s="6">
        <v>45522</v>
      </c>
      <c r="B16" s="7" t="s">
        <v>156</v>
      </c>
      <c r="C16" s="8" t="s">
        <v>180</v>
      </c>
      <c r="D16" s="9">
        <v>6.671296296296296E-2</v>
      </c>
      <c r="E16" s="8" t="s">
        <v>844</v>
      </c>
      <c r="F16" s="10">
        <v>12.7</v>
      </c>
      <c r="G16" s="10">
        <v>11.5</v>
      </c>
      <c r="H16" s="10">
        <v>12.4</v>
      </c>
      <c r="I16" s="10">
        <v>12.9</v>
      </c>
      <c r="J16" s="10">
        <v>12.8</v>
      </c>
      <c r="K16" s="10">
        <v>11.6</v>
      </c>
      <c r="L16" s="10">
        <v>11.2</v>
      </c>
      <c r="M16" s="10">
        <v>11.3</v>
      </c>
      <c r="N16" s="18">
        <f>SUM(F16:H16)</f>
        <v>36.6</v>
      </c>
      <c r="O16" s="18">
        <f>SUM(I16:J16)</f>
        <v>25.700000000000003</v>
      </c>
      <c r="P16" s="18">
        <f>SUM(K16:M16)</f>
        <v>34.099999999999994</v>
      </c>
      <c r="Q16" s="19">
        <f>SUM(F16:J16)</f>
        <v>62.3</v>
      </c>
      <c r="R16" s="19">
        <f>SUM(J16:M16)</f>
        <v>46.899999999999991</v>
      </c>
      <c r="S16" s="11" t="s">
        <v>201</v>
      </c>
      <c r="T16" s="11" t="s">
        <v>206</v>
      </c>
      <c r="U16" s="13" t="s">
        <v>211</v>
      </c>
      <c r="V16" s="13" t="s">
        <v>758</v>
      </c>
      <c r="W16" s="13" t="s">
        <v>716</v>
      </c>
      <c r="X16" s="13" t="s">
        <v>569</v>
      </c>
      <c r="Y16" s="12">
        <v>13.2</v>
      </c>
      <c r="Z16" s="12">
        <v>12.3</v>
      </c>
      <c r="AA16" s="12">
        <v>8.9</v>
      </c>
      <c r="AB16" s="11" t="s">
        <v>569</v>
      </c>
      <c r="AC16" s="12">
        <v>1.4</v>
      </c>
      <c r="AD16" s="12">
        <v>-0.7</v>
      </c>
      <c r="AE16" s="12">
        <v>2.1</v>
      </c>
      <c r="AF16" s="12">
        <v>-1.4</v>
      </c>
      <c r="AG16" s="12"/>
      <c r="AH16" s="11" t="s">
        <v>215</v>
      </c>
      <c r="AI16" s="11" t="s">
        <v>176</v>
      </c>
      <c r="AJ16" s="11" t="s">
        <v>168</v>
      </c>
      <c r="AK16" s="8"/>
      <c r="AL16" s="8" t="s">
        <v>881</v>
      </c>
      <c r="AM16" s="21" t="s">
        <v>882</v>
      </c>
    </row>
    <row r="17" spans="1:39" s="5" customFormat="1">
      <c r="A17" s="6">
        <v>45528</v>
      </c>
      <c r="B17" s="7" t="s">
        <v>748</v>
      </c>
      <c r="C17" s="8" t="s">
        <v>180</v>
      </c>
      <c r="D17" s="9">
        <v>6.537037037037037E-2</v>
      </c>
      <c r="E17" s="8" t="s">
        <v>907</v>
      </c>
      <c r="F17" s="10">
        <v>12.3</v>
      </c>
      <c r="G17" s="10">
        <v>10.8</v>
      </c>
      <c r="H17" s="10">
        <v>12</v>
      </c>
      <c r="I17" s="10">
        <v>12.6</v>
      </c>
      <c r="J17" s="10">
        <v>12.2</v>
      </c>
      <c r="K17" s="10">
        <v>11.5</v>
      </c>
      <c r="L17" s="10">
        <v>11.1</v>
      </c>
      <c r="M17" s="10">
        <v>12.3</v>
      </c>
      <c r="N17" s="18">
        <f t="shared" ref="N17:N22" si="5">SUM(F17:H17)</f>
        <v>35.1</v>
      </c>
      <c r="O17" s="18">
        <f t="shared" ref="O17:O22" si="6">SUM(I17:J17)</f>
        <v>24.799999999999997</v>
      </c>
      <c r="P17" s="18">
        <f t="shared" ref="P17:P22" si="7">SUM(K17:M17)</f>
        <v>34.900000000000006</v>
      </c>
      <c r="Q17" s="19">
        <f t="shared" ref="Q17:Q22" si="8">SUM(F17:J17)</f>
        <v>59.900000000000006</v>
      </c>
      <c r="R17" s="19">
        <f t="shared" ref="R17:R22" si="9">SUM(J17:M17)</f>
        <v>47.099999999999994</v>
      </c>
      <c r="S17" s="11" t="s">
        <v>178</v>
      </c>
      <c r="T17" s="11" t="s">
        <v>187</v>
      </c>
      <c r="U17" s="13" t="s">
        <v>574</v>
      </c>
      <c r="V17" s="13" t="s">
        <v>333</v>
      </c>
      <c r="W17" s="13" t="s">
        <v>204</v>
      </c>
      <c r="X17" s="13" t="s">
        <v>569</v>
      </c>
      <c r="Y17" s="12">
        <v>13.2</v>
      </c>
      <c r="Z17" s="12">
        <v>11.5</v>
      </c>
      <c r="AA17" s="12">
        <v>8.8000000000000007</v>
      </c>
      <c r="AB17" s="11" t="s">
        <v>167</v>
      </c>
      <c r="AC17" s="12">
        <v>-0.2</v>
      </c>
      <c r="AD17" s="12">
        <v>-0.2</v>
      </c>
      <c r="AE17" s="12">
        <v>0.6</v>
      </c>
      <c r="AF17" s="12">
        <v>-1</v>
      </c>
      <c r="AG17" s="12"/>
      <c r="AH17" s="11" t="s">
        <v>175</v>
      </c>
      <c r="AI17" s="11" t="s">
        <v>175</v>
      </c>
      <c r="AJ17" s="11" t="s">
        <v>168</v>
      </c>
      <c r="AK17" s="8"/>
      <c r="AL17" s="8" t="s">
        <v>932</v>
      </c>
      <c r="AM17" s="21" t="s">
        <v>933</v>
      </c>
    </row>
    <row r="18" spans="1:39" s="5" customFormat="1">
      <c r="A18" s="6">
        <v>45528</v>
      </c>
      <c r="B18" s="7" t="s">
        <v>568</v>
      </c>
      <c r="C18" s="8" t="s">
        <v>180</v>
      </c>
      <c r="D18" s="9">
        <v>6.7395833333333335E-2</v>
      </c>
      <c r="E18" s="8" t="s">
        <v>912</v>
      </c>
      <c r="F18" s="10">
        <v>13.1</v>
      </c>
      <c r="G18" s="10">
        <v>11.7</v>
      </c>
      <c r="H18" s="10">
        <v>12.7</v>
      </c>
      <c r="I18" s="10">
        <v>12.3</v>
      </c>
      <c r="J18" s="10">
        <v>12.4</v>
      </c>
      <c r="K18" s="10">
        <v>11.9</v>
      </c>
      <c r="L18" s="10">
        <v>11.4</v>
      </c>
      <c r="M18" s="10">
        <v>11.8</v>
      </c>
      <c r="N18" s="18">
        <f t="shared" si="5"/>
        <v>37.5</v>
      </c>
      <c r="O18" s="18">
        <f t="shared" si="6"/>
        <v>24.700000000000003</v>
      </c>
      <c r="P18" s="18">
        <f t="shared" si="7"/>
        <v>35.1</v>
      </c>
      <c r="Q18" s="19">
        <f t="shared" si="8"/>
        <v>62.199999999999996</v>
      </c>
      <c r="R18" s="19">
        <f t="shared" si="9"/>
        <v>47.5</v>
      </c>
      <c r="S18" s="11" t="s">
        <v>194</v>
      </c>
      <c r="T18" s="11" t="s">
        <v>206</v>
      </c>
      <c r="U18" s="13" t="s">
        <v>202</v>
      </c>
      <c r="V18" s="13" t="s">
        <v>756</v>
      </c>
      <c r="W18" s="13" t="s">
        <v>333</v>
      </c>
      <c r="X18" s="13" t="s">
        <v>569</v>
      </c>
      <c r="Y18" s="12">
        <v>13.2</v>
      </c>
      <c r="Z18" s="12">
        <v>11.5</v>
      </c>
      <c r="AA18" s="12">
        <v>8.8000000000000007</v>
      </c>
      <c r="AB18" s="11" t="s">
        <v>167</v>
      </c>
      <c r="AC18" s="12">
        <v>2</v>
      </c>
      <c r="AD18" s="12">
        <v>-0.6</v>
      </c>
      <c r="AE18" s="12">
        <v>2.5</v>
      </c>
      <c r="AF18" s="12">
        <v>-1.1000000000000001</v>
      </c>
      <c r="AG18" s="12"/>
      <c r="AH18" s="11" t="s">
        <v>215</v>
      </c>
      <c r="AI18" s="11" t="s">
        <v>177</v>
      </c>
      <c r="AJ18" s="11" t="s">
        <v>169</v>
      </c>
      <c r="AK18" s="8"/>
      <c r="AL18" s="8" t="s">
        <v>940</v>
      </c>
      <c r="AM18" s="21" t="s">
        <v>941</v>
      </c>
    </row>
    <row r="19" spans="1:39" s="5" customFormat="1">
      <c r="A19" s="6">
        <v>45528</v>
      </c>
      <c r="B19" s="7" t="s">
        <v>155</v>
      </c>
      <c r="C19" s="8" t="s">
        <v>180</v>
      </c>
      <c r="D19" s="9">
        <v>6.5277777777777782E-2</v>
      </c>
      <c r="E19" s="8" t="s">
        <v>918</v>
      </c>
      <c r="F19" s="10">
        <v>12.5</v>
      </c>
      <c r="G19" s="10">
        <v>11.6</v>
      </c>
      <c r="H19" s="10">
        <v>12</v>
      </c>
      <c r="I19" s="10">
        <v>12</v>
      </c>
      <c r="J19" s="10">
        <v>11.6</v>
      </c>
      <c r="K19" s="10">
        <v>11.1</v>
      </c>
      <c r="L19" s="10">
        <v>11.3</v>
      </c>
      <c r="M19" s="10">
        <v>11.9</v>
      </c>
      <c r="N19" s="18">
        <f t="shared" si="5"/>
        <v>36.1</v>
      </c>
      <c r="O19" s="18">
        <f t="shared" si="6"/>
        <v>23.6</v>
      </c>
      <c r="P19" s="18">
        <f t="shared" si="7"/>
        <v>34.299999999999997</v>
      </c>
      <c r="Q19" s="19">
        <f t="shared" si="8"/>
        <v>59.7</v>
      </c>
      <c r="R19" s="19">
        <f t="shared" si="9"/>
        <v>45.9</v>
      </c>
      <c r="S19" s="11" t="s">
        <v>194</v>
      </c>
      <c r="T19" s="11" t="s">
        <v>206</v>
      </c>
      <c r="U19" s="13" t="s">
        <v>185</v>
      </c>
      <c r="V19" s="13" t="s">
        <v>207</v>
      </c>
      <c r="W19" s="13" t="s">
        <v>195</v>
      </c>
      <c r="X19" s="13" t="s">
        <v>569</v>
      </c>
      <c r="Y19" s="12">
        <v>13.2</v>
      </c>
      <c r="Z19" s="12">
        <v>11.5</v>
      </c>
      <c r="AA19" s="12">
        <v>8.8000000000000007</v>
      </c>
      <c r="AB19" s="11" t="s">
        <v>167</v>
      </c>
      <c r="AC19" s="12">
        <v>0.7</v>
      </c>
      <c r="AD19" s="12">
        <v>-0.6</v>
      </c>
      <c r="AE19" s="12">
        <v>1.3</v>
      </c>
      <c r="AF19" s="12">
        <v>-1.2</v>
      </c>
      <c r="AG19" s="12"/>
      <c r="AH19" s="11" t="s">
        <v>215</v>
      </c>
      <c r="AI19" s="11" t="s">
        <v>176</v>
      </c>
      <c r="AJ19" s="11" t="s">
        <v>169</v>
      </c>
      <c r="AK19" s="8"/>
      <c r="AL19" s="8" t="s">
        <v>950</v>
      </c>
      <c r="AM19" s="21" t="s">
        <v>951</v>
      </c>
    </row>
    <row r="20" spans="1:39" s="5" customFormat="1">
      <c r="A20" s="6">
        <v>45529</v>
      </c>
      <c r="B20" s="16" t="s">
        <v>568</v>
      </c>
      <c r="C20" s="8" t="s">
        <v>180</v>
      </c>
      <c r="D20" s="9">
        <v>6.5381944444444451E-2</v>
      </c>
      <c r="E20" s="8" t="s">
        <v>925</v>
      </c>
      <c r="F20" s="10">
        <v>12.6</v>
      </c>
      <c r="G20" s="10">
        <v>11.3</v>
      </c>
      <c r="H20" s="10">
        <v>11.9</v>
      </c>
      <c r="I20" s="10">
        <v>12.8</v>
      </c>
      <c r="J20" s="10">
        <v>12.4</v>
      </c>
      <c r="K20" s="10">
        <v>11.6</v>
      </c>
      <c r="L20" s="10">
        <v>10.8</v>
      </c>
      <c r="M20" s="10">
        <v>11.5</v>
      </c>
      <c r="N20" s="18">
        <f t="shared" si="5"/>
        <v>35.799999999999997</v>
      </c>
      <c r="O20" s="18">
        <f t="shared" si="6"/>
        <v>25.200000000000003</v>
      </c>
      <c r="P20" s="18">
        <f t="shared" si="7"/>
        <v>33.9</v>
      </c>
      <c r="Q20" s="19">
        <f t="shared" si="8"/>
        <v>60.999999999999993</v>
      </c>
      <c r="R20" s="19">
        <f t="shared" si="9"/>
        <v>46.3</v>
      </c>
      <c r="S20" s="11" t="s">
        <v>194</v>
      </c>
      <c r="T20" s="11" t="s">
        <v>206</v>
      </c>
      <c r="U20" s="13" t="s">
        <v>423</v>
      </c>
      <c r="V20" s="13" t="s">
        <v>423</v>
      </c>
      <c r="W20" s="13" t="s">
        <v>203</v>
      </c>
      <c r="X20" s="13" t="s">
        <v>569</v>
      </c>
      <c r="Y20" s="12">
        <v>13.2</v>
      </c>
      <c r="Z20" s="12">
        <v>13</v>
      </c>
      <c r="AA20" s="12">
        <v>8.9</v>
      </c>
      <c r="AB20" s="11" t="s">
        <v>167</v>
      </c>
      <c r="AC20" s="12">
        <v>-0.4</v>
      </c>
      <c r="AD20" s="12">
        <v>-0.6</v>
      </c>
      <c r="AE20" s="12">
        <v>0.2</v>
      </c>
      <c r="AF20" s="12">
        <v>-1.2</v>
      </c>
      <c r="AG20" s="12"/>
      <c r="AH20" s="11" t="s">
        <v>176</v>
      </c>
      <c r="AI20" s="11" t="s">
        <v>176</v>
      </c>
      <c r="AJ20" s="11" t="s">
        <v>169</v>
      </c>
      <c r="AK20" s="8"/>
      <c r="AL20" s="8" t="s">
        <v>966</v>
      </c>
      <c r="AM20" s="21" t="s">
        <v>967</v>
      </c>
    </row>
    <row r="21" spans="1:39" s="5" customFormat="1">
      <c r="A21" s="6">
        <v>45529</v>
      </c>
      <c r="B21" s="7" t="s">
        <v>158</v>
      </c>
      <c r="C21" s="8" t="s">
        <v>180</v>
      </c>
      <c r="D21" s="9">
        <v>6.4629629629629634E-2</v>
      </c>
      <c r="E21" s="8" t="s">
        <v>930</v>
      </c>
      <c r="F21" s="10">
        <v>12.3</v>
      </c>
      <c r="G21" s="10">
        <v>10.9</v>
      </c>
      <c r="H21" s="10">
        <v>11.7</v>
      </c>
      <c r="I21" s="10">
        <v>11.8</v>
      </c>
      <c r="J21" s="10">
        <v>12</v>
      </c>
      <c r="K21" s="10">
        <v>11.5</v>
      </c>
      <c r="L21" s="10">
        <v>11.3</v>
      </c>
      <c r="M21" s="10">
        <v>11.9</v>
      </c>
      <c r="N21" s="18">
        <f t="shared" si="5"/>
        <v>34.900000000000006</v>
      </c>
      <c r="O21" s="18">
        <f t="shared" si="6"/>
        <v>23.8</v>
      </c>
      <c r="P21" s="18">
        <f t="shared" si="7"/>
        <v>34.700000000000003</v>
      </c>
      <c r="Q21" s="19">
        <f t="shared" si="8"/>
        <v>58.7</v>
      </c>
      <c r="R21" s="19">
        <f t="shared" si="9"/>
        <v>46.699999999999996</v>
      </c>
      <c r="S21" s="11" t="s">
        <v>178</v>
      </c>
      <c r="T21" s="11" t="s">
        <v>187</v>
      </c>
      <c r="U21" s="13" t="s">
        <v>931</v>
      </c>
      <c r="V21" s="13" t="s">
        <v>181</v>
      </c>
      <c r="W21" s="13" t="s">
        <v>181</v>
      </c>
      <c r="X21" s="13" t="s">
        <v>569</v>
      </c>
      <c r="Y21" s="12">
        <v>13.2</v>
      </c>
      <c r="Z21" s="12">
        <v>13</v>
      </c>
      <c r="AA21" s="12">
        <v>8.9</v>
      </c>
      <c r="AB21" s="11" t="s">
        <v>167</v>
      </c>
      <c r="AC21" s="12">
        <v>0.7</v>
      </c>
      <c r="AD21" s="12" t="s">
        <v>214</v>
      </c>
      <c r="AE21" s="12">
        <v>1.9</v>
      </c>
      <c r="AF21" s="12">
        <v>-1.2</v>
      </c>
      <c r="AG21" s="12"/>
      <c r="AH21" s="11" t="s">
        <v>199</v>
      </c>
      <c r="AI21" s="11" t="s">
        <v>175</v>
      </c>
      <c r="AJ21" s="11" t="s">
        <v>168</v>
      </c>
      <c r="AK21" s="8"/>
      <c r="AL21" s="8" t="s">
        <v>968</v>
      </c>
      <c r="AM21" s="21" t="s">
        <v>969</v>
      </c>
    </row>
    <row r="22" spans="1:39" s="5" customFormat="1">
      <c r="A22" s="6">
        <v>45529</v>
      </c>
      <c r="B22" s="7" t="s">
        <v>658</v>
      </c>
      <c r="C22" s="8" t="s">
        <v>180</v>
      </c>
      <c r="D22" s="9">
        <v>6.5300925925925929E-2</v>
      </c>
      <c r="E22" s="8" t="s">
        <v>905</v>
      </c>
      <c r="F22" s="10">
        <v>12.5</v>
      </c>
      <c r="G22" s="10">
        <v>10.8</v>
      </c>
      <c r="H22" s="10">
        <v>11.7</v>
      </c>
      <c r="I22" s="10">
        <v>12.7</v>
      </c>
      <c r="J22" s="10">
        <v>12</v>
      </c>
      <c r="K22" s="10">
        <v>11.7</v>
      </c>
      <c r="L22" s="10">
        <v>11.1</v>
      </c>
      <c r="M22" s="10">
        <v>11.7</v>
      </c>
      <c r="N22" s="18">
        <f t="shared" si="5"/>
        <v>35</v>
      </c>
      <c r="O22" s="18">
        <f t="shared" si="6"/>
        <v>24.7</v>
      </c>
      <c r="P22" s="18">
        <f t="shared" si="7"/>
        <v>34.5</v>
      </c>
      <c r="Q22" s="19">
        <f t="shared" si="8"/>
        <v>59.7</v>
      </c>
      <c r="R22" s="19">
        <f t="shared" si="9"/>
        <v>46.5</v>
      </c>
      <c r="S22" s="11" t="s">
        <v>194</v>
      </c>
      <c r="T22" s="11" t="s">
        <v>206</v>
      </c>
      <c r="U22" s="13" t="s">
        <v>205</v>
      </c>
      <c r="V22" s="13" t="s">
        <v>716</v>
      </c>
      <c r="W22" s="13" t="s">
        <v>423</v>
      </c>
      <c r="X22" s="13" t="s">
        <v>569</v>
      </c>
      <c r="Y22" s="12">
        <v>13.2</v>
      </c>
      <c r="Z22" s="12">
        <v>13</v>
      </c>
      <c r="AA22" s="12">
        <v>8.9</v>
      </c>
      <c r="AB22" s="11" t="s">
        <v>167</v>
      </c>
      <c r="AC22" s="12">
        <v>0.2</v>
      </c>
      <c r="AD22" s="12">
        <v>-0.4</v>
      </c>
      <c r="AE22" s="12">
        <v>1</v>
      </c>
      <c r="AF22" s="12">
        <v>-1.2</v>
      </c>
      <c r="AG22" s="12" t="s">
        <v>231</v>
      </c>
      <c r="AH22" s="11" t="s">
        <v>215</v>
      </c>
      <c r="AI22" s="11" t="s">
        <v>176</v>
      </c>
      <c r="AJ22" s="11" t="s">
        <v>168</v>
      </c>
      <c r="AK22" s="8"/>
      <c r="AL22" s="8"/>
      <c r="AM22" s="21"/>
    </row>
    <row r="23" spans="1:39" s="5" customFormat="1">
      <c r="A23" s="6">
        <v>45535</v>
      </c>
      <c r="B23" s="7" t="s">
        <v>156</v>
      </c>
      <c r="C23" s="8" t="s">
        <v>180</v>
      </c>
      <c r="D23" s="9">
        <v>6.5324074074074076E-2</v>
      </c>
      <c r="E23" s="8" t="s">
        <v>980</v>
      </c>
      <c r="F23" s="10">
        <v>12.5</v>
      </c>
      <c r="G23" s="10">
        <v>11</v>
      </c>
      <c r="H23" s="10">
        <v>11.8</v>
      </c>
      <c r="I23" s="10">
        <v>12.1</v>
      </c>
      <c r="J23" s="10">
        <v>12.2</v>
      </c>
      <c r="K23" s="10">
        <v>11.6</v>
      </c>
      <c r="L23" s="10">
        <v>11.1</v>
      </c>
      <c r="M23" s="10">
        <v>12.1</v>
      </c>
      <c r="N23" s="18">
        <f t="shared" ref="N23:N28" si="10">SUM(F23:H23)</f>
        <v>35.299999999999997</v>
      </c>
      <c r="O23" s="18">
        <f t="shared" ref="O23:O28" si="11">SUM(I23:J23)</f>
        <v>24.299999999999997</v>
      </c>
      <c r="P23" s="18">
        <f t="shared" ref="P23:P28" si="12">SUM(K23:M23)</f>
        <v>34.799999999999997</v>
      </c>
      <c r="Q23" s="19">
        <f t="shared" ref="Q23:Q28" si="13">SUM(F23:J23)</f>
        <v>59.599999999999994</v>
      </c>
      <c r="R23" s="19">
        <f t="shared" ref="R23:R28" si="14">SUM(J23:M23)</f>
        <v>47</v>
      </c>
      <c r="S23" s="11" t="s">
        <v>178</v>
      </c>
      <c r="T23" s="11" t="s">
        <v>187</v>
      </c>
      <c r="U23" s="13" t="s">
        <v>405</v>
      </c>
      <c r="V23" s="13" t="s">
        <v>581</v>
      </c>
      <c r="W23" s="13" t="s">
        <v>515</v>
      </c>
      <c r="X23" s="13" t="s">
        <v>569</v>
      </c>
      <c r="Y23" s="12">
        <v>12</v>
      </c>
      <c r="Z23" s="12">
        <v>10.5</v>
      </c>
      <c r="AA23" s="12">
        <v>9.5</v>
      </c>
      <c r="AB23" s="11" t="s">
        <v>169</v>
      </c>
      <c r="AC23" s="12" t="s">
        <v>213</v>
      </c>
      <c r="AD23" s="12" t="s">
        <v>214</v>
      </c>
      <c r="AE23" s="12">
        <v>0.6</v>
      </c>
      <c r="AF23" s="12">
        <v>-0.6</v>
      </c>
      <c r="AG23" s="12"/>
      <c r="AH23" s="11" t="s">
        <v>175</v>
      </c>
      <c r="AI23" s="11" t="s">
        <v>176</v>
      </c>
      <c r="AJ23" s="11" t="s">
        <v>169</v>
      </c>
      <c r="AK23" s="8" t="s">
        <v>402</v>
      </c>
      <c r="AL23" s="8" t="s">
        <v>1012</v>
      </c>
      <c r="AM23" s="21" t="s">
        <v>1013</v>
      </c>
    </row>
    <row r="24" spans="1:39" s="5" customFormat="1">
      <c r="A24" s="6">
        <v>45535</v>
      </c>
      <c r="B24" s="7" t="s">
        <v>153</v>
      </c>
      <c r="C24" s="8" t="s">
        <v>614</v>
      </c>
      <c r="D24" s="9">
        <v>6.5277777777777782E-2</v>
      </c>
      <c r="E24" s="8" t="s">
        <v>989</v>
      </c>
      <c r="F24" s="10">
        <v>12.5</v>
      </c>
      <c r="G24" s="10">
        <v>11</v>
      </c>
      <c r="H24" s="10">
        <v>11.7</v>
      </c>
      <c r="I24" s="10">
        <v>12.1</v>
      </c>
      <c r="J24" s="10">
        <v>12.1</v>
      </c>
      <c r="K24" s="10">
        <v>11.1</v>
      </c>
      <c r="L24" s="10">
        <v>11.2</v>
      </c>
      <c r="M24" s="10">
        <v>12.3</v>
      </c>
      <c r="N24" s="18">
        <f t="shared" si="10"/>
        <v>35.200000000000003</v>
      </c>
      <c r="O24" s="18">
        <f t="shared" si="11"/>
        <v>24.2</v>
      </c>
      <c r="P24" s="18">
        <f t="shared" si="12"/>
        <v>34.599999999999994</v>
      </c>
      <c r="Q24" s="19">
        <f t="shared" si="13"/>
        <v>59.400000000000006</v>
      </c>
      <c r="R24" s="19">
        <f t="shared" si="14"/>
        <v>46.7</v>
      </c>
      <c r="S24" s="11" t="s">
        <v>178</v>
      </c>
      <c r="T24" s="11" t="s">
        <v>187</v>
      </c>
      <c r="U24" s="13" t="s">
        <v>405</v>
      </c>
      <c r="V24" s="13" t="s">
        <v>185</v>
      </c>
      <c r="W24" s="13" t="s">
        <v>207</v>
      </c>
      <c r="X24" s="13" t="s">
        <v>569</v>
      </c>
      <c r="Y24" s="12">
        <v>12</v>
      </c>
      <c r="Z24" s="12">
        <v>10.5</v>
      </c>
      <c r="AA24" s="12">
        <v>9.5</v>
      </c>
      <c r="AB24" s="11" t="s">
        <v>168</v>
      </c>
      <c r="AC24" s="12">
        <v>0.1</v>
      </c>
      <c r="AD24" s="12" t="s">
        <v>214</v>
      </c>
      <c r="AE24" s="12" t="s">
        <v>213</v>
      </c>
      <c r="AF24" s="12">
        <v>0.1</v>
      </c>
      <c r="AG24" s="12"/>
      <c r="AH24" s="11" t="s">
        <v>176</v>
      </c>
      <c r="AI24" s="11" t="s">
        <v>176</v>
      </c>
      <c r="AJ24" s="11" t="s">
        <v>169</v>
      </c>
      <c r="AK24" s="8" t="s">
        <v>402</v>
      </c>
      <c r="AL24" s="8" t="s">
        <v>1024</v>
      </c>
      <c r="AM24" s="21" t="s">
        <v>1025</v>
      </c>
    </row>
    <row r="25" spans="1:39" s="5" customFormat="1">
      <c r="A25" s="6">
        <v>45570</v>
      </c>
      <c r="B25" s="7" t="s">
        <v>567</v>
      </c>
      <c r="C25" s="8" t="s">
        <v>180</v>
      </c>
      <c r="D25" s="9">
        <v>6.535879629629629E-2</v>
      </c>
      <c r="E25" s="8" t="s">
        <v>1056</v>
      </c>
      <c r="F25" s="10">
        <v>12.5</v>
      </c>
      <c r="G25" s="10">
        <v>11.1</v>
      </c>
      <c r="H25" s="10">
        <v>12.2</v>
      </c>
      <c r="I25" s="10">
        <v>12.6</v>
      </c>
      <c r="J25" s="10">
        <v>12.4</v>
      </c>
      <c r="K25" s="10">
        <v>11.2</v>
      </c>
      <c r="L25" s="10">
        <v>11</v>
      </c>
      <c r="M25" s="10">
        <v>11.7</v>
      </c>
      <c r="N25" s="18">
        <f t="shared" si="10"/>
        <v>35.799999999999997</v>
      </c>
      <c r="O25" s="18">
        <f t="shared" si="11"/>
        <v>25</v>
      </c>
      <c r="P25" s="18">
        <f t="shared" si="12"/>
        <v>33.9</v>
      </c>
      <c r="Q25" s="19">
        <f t="shared" si="13"/>
        <v>60.8</v>
      </c>
      <c r="R25" s="19">
        <f t="shared" si="14"/>
        <v>46.3</v>
      </c>
      <c r="S25" s="11" t="s">
        <v>194</v>
      </c>
      <c r="T25" s="11" t="s">
        <v>206</v>
      </c>
      <c r="U25" s="13" t="s">
        <v>419</v>
      </c>
      <c r="V25" s="13" t="s">
        <v>333</v>
      </c>
      <c r="W25" s="13" t="s">
        <v>423</v>
      </c>
      <c r="X25" s="13" t="s">
        <v>569</v>
      </c>
      <c r="Y25" s="12">
        <v>14.8</v>
      </c>
      <c r="Z25" s="12">
        <v>13.7</v>
      </c>
      <c r="AA25" s="12">
        <v>9</v>
      </c>
      <c r="AB25" s="11" t="s">
        <v>167</v>
      </c>
      <c r="AC25" s="12" t="s">
        <v>213</v>
      </c>
      <c r="AD25" s="12">
        <v>-0.5</v>
      </c>
      <c r="AE25" s="12">
        <v>0.5</v>
      </c>
      <c r="AF25" s="12">
        <v>-1</v>
      </c>
      <c r="AG25" s="12"/>
      <c r="AH25" s="11" t="s">
        <v>175</v>
      </c>
      <c r="AI25" s="11" t="s">
        <v>175</v>
      </c>
      <c r="AJ25" s="11" t="s">
        <v>168</v>
      </c>
      <c r="AK25" s="8"/>
      <c r="AL25" s="8" t="s">
        <v>1104</v>
      </c>
      <c r="AM25" s="21" t="s">
        <v>1106</v>
      </c>
    </row>
    <row r="26" spans="1:39" s="5" customFormat="1">
      <c r="A26" s="6">
        <v>45570</v>
      </c>
      <c r="B26" s="7" t="s">
        <v>1049</v>
      </c>
      <c r="C26" s="8" t="s">
        <v>180</v>
      </c>
      <c r="D26" s="9">
        <v>6.5289351851851848E-2</v>
      </c>
      <c r="E26" s="8" t="s">
        <v>1059</v>
      </c>
      <c r="F26" s="10">
        <v>12.4</v>
      </c>
      <c r="G26" s="10">
        <v>11.5</v>
      </c>
      <c r="H26" s="10">
        <v>12.1</v>
      </c>
      <c r="I26" s="10">
        <v>12.1</v>
      </c>
      <c r="J26" s="10">
        <v>12</v>
      </c>
      <c r="K26" s="10">
        <v>11.2</v>
      </c>
      <c r="L26" s="10">
        <v>11.2</v>
      </c>
      <c r="M26" s="10">
        <v>11.6</v>
      </c>
      <c r="N26" s="18">
        <f t="shared" si="10"/>
        <v>36</v>
      </c>
      <c r="O26" s="18">
        <f t="shared" si="11"/>
        <v>24.1</v>
      </c>
      <c r="P26" s="18">
        <f t="shared" si="12"/>
        <v>34</v>
      </c>
      <c r="Q26" s="19">
        <f t="shared" si="13"/>
        <v>60.1</v>
      </c>
      <c r="R26" s="19">
        <f t="shared" si="14"/>
        <v>46</v>
      </c>
      <c r="S26" s="11" t="s">
        <v>194</v>
      </c>
      <c r="T26" s="11" t="s">
        <v>206</v>
      </c>
      <c r="U26" s="13" t="s">
        <v>350</v>
      </c>
      <c r="V26" s="13" t="s">
        <v>218</v>
      </c>
      <c r="W26" s="13" t="s">
        <v>423</v>
      </c>
      <c r="X26" s="13" t="s">
        <v>569</v>
      </c>
      <c r="Y26" s="12">
        <v>14.8</v>
      </c>
      <c r="Z26" s="12">
        <v>13.7</v>
      </c>
      <c r="AA26" s="12">
        <v>9</v>
      </c>
      <c r="AB26" s="11" t="s">
        <v>167</v>
      </c>
      <c r="AC26" s="12">
        <v>0.2</v>
      </c>
      <c r="AD26" s="12">
        <v>-0.5</v>
      </c>
      <c r="AE26" s="12">
        <v>0.7</v>
      </c>
      <c r="AF26" s="12">
        <v>-1</v>
      </c>
      <c r="AG26" s="12"/>
      <c r="AH26" s="11" t="s">
        <v>175</v>
      </c>
      <c r="AI26" s="11" t="s">
        <v>176</v>
      </c>
      <c r="AJ26" s="11" t="s">
        <v>169</v>
      </c>
      <c r="AK26" s="8"/>
      <c r="AL26" s="8" t="s">
        <v>1080</v>
      </c>
      <c r="AM26" s="21" t="s">
        <v>1081</v>
      </c>
    </row>
    <row r="27" spans="1:39" s="5" customFormat="1">
      <c r="A27" s="6">
        <v>45571</v>
      </c>
      <c r="B27" s="7" t="s">
        <v>1051</v>
      </c>
      <c r="C27" s="8" t="s">
        <v>180</v>
      </c>
      <c r="D27" s="9">
        <v>6.5347222222222223E-2</v>
      </c>
      <c r="E27" s="8" t="s">
        <v>1070</v>
      </c>
      <c r="F27" s="10">
        <v>12.3</v>
      </c>
      <c r="G27" s="10">
        <v>11.9</v>
      </c>
      <c r="H27" s="10">
        <v>12.2</v>
      </c>
      <c r="I27" s="10">
        <v>11.8</v>
      </c>
      <c r="J27" s="10">
        <v>11.7</v>
      </c>
      <c r="K27" s="10">
        <v>11.3</v>
      </c>
      <c r="L27" s="10">
        <v>11.3</v>
      </c>
      <c r="M27" s="10">
        <v>12.1</v>
      </c>
      <c r="N27" s="18">
        <f t="shared" si="10"/>
        <v>36.400000000000006</v>
      </c>
      <c r="O27" s="18">
        <f t="shared" si="11"/>
        <v>23.5</v>
      </c>
      <c r="P27" s="18">
        <f t="shared" si="12"/>
        <v>34.700000000000003</v>
      </c>
      <c r="Q27" s="19">
        <f t="shared" si="13"/>
        <v>59.900000000000006</v>
      </c>
      <c r="R27" s="19">
        <f t="shared" si="14"/>
        <v>46.4</v>
      </c>
      <c r="S27" s="11" t="s">
        <v>194</v>
      </c>
      <c r="T27" s="11" t="s">
        <v>187</v>
      </c>
      <c r="U27" s="13" t="s">
        <v>350</v>
      </c>
      <c r="V27" s="13" t="s">
        <v>350</v>
      </c>
      <c r="W27" s="13" t="s">
        <v>350</v>
      </c>
      <c r="X27" s="13" t="s">
        <v>569</v>
      </c>
      <c r="Y27" s="12">
        <v>11.6</v>
      </c>
      <c r="Z27" s="12">
        <v>10.6</v>
      </c>
      <c r="AA27" s="12">
        <v>9.3000000000000007</v>
      </c>
      <c r="AB27" s="11" t="s">
        <v>167</v>
      </c>
      <c r="AC27" s="12">
        <v>1.3</v>
      </c>
      <c r="AD27" s="12">
        <v>-0.4</v>
      </c>
      <c r="AE27" s="12">
        <v>1.9</v>
      </c>
      <c r="AF27" s="12">
        <v>-1</v>
      </c>
      <c r="AG27" s="12"/>
      <c r="AH27" s="11" t="s">
        <v>215</v>
      </c>
      <c r="AI27" s="11" t="s">
        <v>175</v>
      </c>
      <c r="AJ27" s="11" t="s">
        <v>168</v>
      </c>
      <c r="AK27" s="8"/>
      <c r="AL27" s="8" t="s">
        <v>1076</v>
      </c>
      <c r="AM27" s="21" t="s">
        <v>1077</v>
      </c>
    </row>
    <row r="28" spans="1:39" s="5" customFormat="1">
      <c r="A28" s="6">
        <v>45577</v>
      </c>
      <c r="B28" s="16" t="s">
        <v>568</v>
      </c>
      <c r="C28" s="8" t="s">
        <v>180</v>
      </c>
      <c r="D28" s="9">
        <v>6.6018518518518518E-2</v>
      </c>
      <c r="E28" s="8" t="s">
        <v>1125</v>
      </c>
      <c r="F28" s="10">
        <v>12.6</v>
      </c>
      <c r="G28" s="10">
        <v>11.1</v>
      </c>
      <c r="H28" s="10">
        <v>12.2</v>
      </c>
      <c r="I28" s="10">
        <v>12.7</v>
      </c>
      <c r="J28" s="10">
        <v>12.8</v>
      </c>
      <c r="K28" s="10">
        <v>11.8</v>
      </c>
      <c r="L28" s="10">
        <v>10.9</v>
      </c>
      <c r="M28" s="10">
        <v>11.3</v>
      </c>
      <c r="N28" s="18">
        <f t="shared" si="10"/>
        <v>35.9</v>
      </c>
      <c r="O28" s="18">
        <f t="shared" si="11"/>
        <v>25.5</v>
      </c>
      <c r="P28" s="18">
        <f t="shared" si="12"/>
        <v>34</v>
      </c>
      <c r="Q28" s="19">
        <f t="shared" si="13"/>
        <v>61.399999999999991</v>
      </c>
      <c r="R28" s="19">
        <f t="shared" si="14"/>
        <v>46.8</v>
      </c>
      <c r="S28" s="11" t="s">
        <v>201</v>
      </c>
      <c r="T28" s="11" t="s">
        <v>206</v>
      </c>
      <c r="U28" s="13" t="s">
        <v>192</v>
      </c>
      <c r="V28" s="13" t="s">
        <v>333</v>
      </c>
      <c r="W28" s="13" t="s">
        <v>203</v>
      </c>
      <c r="X28" s="13" t="s">
        <v>569</v>
      </c>
      <c r="Y28" s="12">
        <v>11.4</v>
      </c>
      <c r="Z28" s="12">
        <v>11.9</v>
      </c>
      <c r="AA28" s="12">
        <v>9.1999999999999993</v>
      </c>
      <c r="AB28" s="11" t="s">
        <v>169</v>
      </c>
      <c r="AC28" s="12">
        <v>0.4</v>
      </c>
      <c r="AD28" s="12">
        <v>-0.4</v>
      </c>
      <c r="AE28" s="12">
        <v>0.6</v>
      </c>
      <c r="AF28" s="12">
        <v>-0.6</v>
      </c>
      <c r="AG28" s="12"/>
      <c r="AH28" s="11" t="s">
        <v>175</v>
      </c>
      <c r="AI28" s="11" t="s">
        <v>176</v>
      </c>
      <c r="AJ28" s="11" t="s">
        <v>169</v>
      </c>
      <c r="AK28" s="8"/>
      <c r="AL28" s="8" t="s">
        <v>1123</v>
      </c>
      <c r="AM28" s="21" t="s">
        <v>1124</v>
      </c>
    </row>
  </sheetData>
  <autoFilter ref="A1:AL3" xr:uid="{00000000-0009-0000-0000-000004000000}">
    <sortState xmlns:xlrd2="http://schemas.microsoft.com/office/spreadsheetml/2017/richdata2" ref="A2:AL3">
      <sortCondition ref="R1:R3"/>
    </sortState>
  </autoFilter>
  <phoneticPr fontId="11"/>
  <conditionalFormatting sqref="F2:M2">
    <cfRule type="colorScale" priority="531">
      <colorScale>
        <cfvo type="min"/>
        <cfvo type="percentile" val="50"/>
        <cfvo type="max"/>
        <color rgb="FFF8696B"/>
        <color rgb="FFFFEB84"/>
        <color rgb="FF63BE7B"/>
      </colorScale>
    </cfRule>
  </conditionalFormatting>
  <conditionalFormatting sqref="F3:M3">
    <cfRule type="colorScale" priority="392">
      <colorScale>
        <cfvo type="min"/>
        <cfvo type="percentile" val="50"/>
        <cfvo type="max"/>
        <color rgb="FFF8696B"/>
        <color rgb="FFFFEB84"/>
        <color rgb="FF63BE7B"/>
      </colorScale>
    </cfRule>
  </conditionalFormatting>
  <conditionalFormatting sqref="F4:M4">
    <cfRule type="colorScale" priority="43">
      <colorScale>
        <cfvo type="min"/>
        <cfvo type="percentile" val="50"/>
        <cfvo type="max"/>
        <color rgb="FFF8696B"/>
        <color rgb="FFFFEB84"/>
        <color rgb="FF63BE7B"/>
      </colorScale>
    </cfRule>
  </conditionalFormatting>
  <conditionalFormatting sqref="F5:M5">
    <cfRule type="colorScale" priority="36">
      <colorScale>
        <cfvo type="min"/>
        <cfvo type="percentile" val="50"/>
        <cfvo type="max"/>
        <color rgb="FFF8696B"/>
        <color rgb="FFFFEB84"/>
        <color rgb="FF63BE7B"/>
      </colorScale>
    </cfRule>
  </conditionalFormatting>
  <conditionalFormatting sqref="F6:M7">
    <cfRule type="colorScale" priority="32">
      <colorScale>
        <cfvo type="min"/>
        <cfvo type="percentile" val="50"/>
        <cfvo type="max"/>
        <color rgb="FFF8696B"/>
        <color rgb="FFFFEB84"/>
        <color rgb="FF63BE7B"/>
      </colorScale>
    </cfRule>
  </conditionalFormatting>
  <conditionalFormatting sqref="F8:M12">
    <cfRule type="colorScale" priority="28">
      <colorScale>
        <cfvo type="min"/>
        <cfvo type="percentile" val="50"/>
        <cfvo type="max"/>
        <color rgb="FFF8696B"/>
        <color rgb="FFFFEB84"/>
        <color rgb="FF63BE7B"/>
      </colorScale>
    </cfRule>
  </conditionalFormatting>
  <conditionalFormatting sqref="F13:M14">
    <cfRule type="colorScale" priority="24">
      <colorScale>
        <cfvo type="min"/>
        <cfvo type="percentile" val="50"/>
        <cfvo type="max"/>
        <color rgb="FFF8696B"/>
        <color rgb="FFFFEB84"/>
        <color rgb="FF63BE7B"/>
      </colorScale>
    </cfRule>
  </conditionalFormatting>
  <conditionalFormatting sqref="F15:M16">
    <cfRule type="colorScale" priority="20">
      <colorScale>
        <cfvo type="min"/>
        <cfvo type="percentile" val="50"/>
        <cfvo type="max"/>
        <color rgb="FFF8696B"/>
        <color rgb="FFFFEB84"/>
        <color rgb="FF63BE7B"/>
      </colorScale>
    </cfRule>
  </conditionalFormatting>
  <conditionalFormatting sqref="F17:M22">
    <cfRule type="colorScale" priority="16">
      <colorScale>
        <cfvo type="min"/>
        <cfvo type="percentile" val="50"/>
        <cfvo type="max"/>
        <color rgb="FFF8696B"/>
        <color rgb="FFFFEB84"/>
        <color rgb="FF63BE7B"/>
      </colorScale>
    </cfRule>
  </conditionalFormatting>
  <conditionalFormatting sqref="F23:M24">
    <cfRule type="colorScale" priority="12">
      <colorScale>
        <cfvo type="min"/>
        <cfvo type="percentile" val="50"/>
        <cfvo type="max"/>
        <color rgb="FFF8696B"/>
        <color rgb="FFFFEB84"/>
        <color rgb="FF63BE7B"/>
      </colorScale>
    </cfRule>
  </conditionalFormatting>
  <conditionalFormatting sqref="F25:M27">
    <cfRule type="colorScale" priority="8">
      <colorScale>
        <cfvo type="min"/>
        <cfvo type="percentile" val="50"/>
        <cfvo type="max"/>
        <color rgb="FFF8696B"/>
        <color rgb="FFFFEB84"/>
        <color rgb="FF63BE7B"/>
      </colorScale>
    </cfRule>
  </conditionalFormatting>
  <conditionalFormatting sqref="F28:M28">
    <cfRule type="colorScale" priority="4">
      <colorScale>
        <cfvo type="min"/>
        <cfvo type="percentile" val="50"/>
        <cfvo type="max"/>
        <color rgb="FFF8696B"/>
        <color rgb="FFFFEB84"/>
        <color rgb="FF63BE7B"/>
      </colorScale>
    </cfRule>
  </conditionalFormatting>
  <conditionalFormatting sqref="AB2:AB28">
    <cfRule type="containsText" dxfId="115" priority="124" operator="containsText" text="D">
      <formula>NOT(ISERROR(SEARCH("D",AB2)))</formula>
    </cfRule>
    <cfRule type="containsText" dxfId="114" priority="125" operator="containsText" text="S">
      <formula>NOT(ISERROR(SEARCH("S",AB2)))</formula>
    </cfRule>
    <cfRule type="containsText" dxfId="113" priority="126" operator="containsText" text="F">
      <formula>NOT(ISERROR(SEARCH("F",AB2)))</formula>
    </cfRule>
    <cfRule type="containsText" dxfId="112" priority="127" operator="containsText" text="E">
      <formula>NOT(ISERROR(SEARCH("E",AB2)))</formula>
    </cfRule>
    <cfRule type="containsText" dxfId="111" priority="128" operator="containsText" text="B">
      <formula>NOT(ISERROR(SEARCH("B",AB2)))</formula>
    </cfRule>
    <cfRule type="containsText" dxfId="110" priority="129" operator="containsText" text="A">
      <formula>NOT(ISERROR(SEARCH("A",AB2)))</formula>
    </cfRule>
  </conditionalFormatting>
  <conditionalFormatting sqref="AH2:AK28">
    <cfRule type="containsText" dxfId="109" priority="1" operator="containsText" text="E">
      <formula>NOT(ISERROR(SEARCH("E",AH2)))</formula>
    </cfRule>
    <cfRule type="containsText" dxfId="108" priority="2" operator="containsText" text="B">
      <formula>NOT(ISERROR(SEARCH("B",AH2)))</formula>
    </cfRule>
    <cfRule type="containsText" dxfId="107" priority="3" operator="containsText" text="A">
      <formula>NOT(ISERROR(SEARCH("A",AH2)))</formula>
    </cfRule>
  </conditionalFormatting>
  <dataValidations count="1">
    <dataValidation type="list" allowBlank="1" showInputMessage="1" showErrorMessage="1" sqref="AK2:AK28"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3 N4:R4 N5:R5 N6:R7 N8:R12 N13:R14 N15:R16 N17:R22 N23:R24 N25:R27 N29:R31 N28:R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2"/>
  <sheetViews>
    <sheetView workbookViewId="0">
      <pane xSplit="5" ySplit="1" topLeftCell="Y5" activePane="bottomRight" state="frozen"/>
      <selection activeCell="E24" sqref="E24"/>
      <selection pane="topRight" activeCell="E24" sqref="E24"/>
      <selection pane="bottomLeft" activeCell="E24" sqref="E24"/>
      <selection pane="bottomRight" activeCell="AE32" sqref="AE32:AK3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1" t="s">
        <v>240</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 t="s">
        <v>79</v>
      </c>
      <c r="AO1" s="1" t="s">
        <v>121</v>
      </c>
    </row>
    <row r="2" spans="1:41" s="5" customFormat="1">
      <c r="A2" s="6">
        <v>45409</v>
      </c>
      <c r="B2" s="7" t="s">
        <v>155</v>
      </c>
      <c r="C2" s="8" t="s">
        <v>180</v>
      </c>
      <c r="D2" s="9">
        <v>7.5011574074074078E-2</v>
      </c>
      <c r="E2" s="8" t="s">
        <v>253</v>
      </c>
      <c r="F2" s="10">
        <v>12.6</v>
      </c>
      <c r="G2" s="10">
        <v>11.8</v>
      </c>
      <c r="H2" s="10">
        <v>12.2</v>
      </c>
      <c r="I2" s="10">
        <v>12.5</v>
      </c>
      <c r="J2" s="10">
        <v>12.5</v>
      </c>
      <c r="K2" s="10">
        <v>12</v>
      </c>
      <c r="L2" s="10">
        <v>11.4</v>
      </c>
      <c r="M2" s="10">
        <v>11.3</v>
      </c>
      <c r="N2" s="10">
        <v>11.8</v>
      </c>
      <c r="O2" s="18">
        <f t="shared" ref="O2:O22" si="0">SUM(F2:H2)</f>
        <v>36.599999999999994</v>
      </c>
      <c r="P2" s="18">
        <f t="shared" ref="P2:P22" si="1">SUM(I2:K2)</f>
        <v>37</v>
      </c>
      <c r="Q2" s="18">
        <f t="shared" ref="Q2:Q22" si="2">SUM(L2:N2)</f>
        <v>34.5</v>
      </c>
      <c r="R2" s="19">
        <f t="shared" ref="R2:R22" si="3">SUM(F2:J2)</f>
        <v>61.599999999999994</v>
      </c>
      <c r="S2" s="19">
        <f t="shared" ref="S2:S22" si="4">SUM(J2:N2)</f>
        <v>59</v>
      </c>
      <c r="T2" s="19">
        <f t="shared" ref="T2:T22" si="5">SUM(K2:N2)</f>
        <v>46.5</v>
      </c>
      <c r="U2" s="11" t="s">
        <v>194</v>
      </c>
      <c r="V2" s="11" t="s">
        <v>206</v>
      </c>
      <c r="W2" s="13" t="s">
        <v>186</v>
      </c>
      <c r="X2" s="13" t="s">
        <v>216</v>
      </c>
      <c r="Y2" s="13" t="s">
        <v>232</v>
      </c>
      <c r="Z2" s="13" t="s">
        <v>167</v>
      </c>
      <c r="AA2" s="12">
        <v>12</v>
      </c>
      <c r="AB2" s="12">
        <v>13.4</v>
      </c>
      <c r="AC2" s="12">
        <v>9.5</v>
      </c>
      <c r="AD2" s="11" t="s">
        <v>168</v>
      </c>
      <c r="AE2" s="12">
        <v>2.2999999999999998</v>
      </c>
      <c r="AF2" s="12">
        <v>-0.5</v>
      </c>
      <c r="AG2" s="12">
        <v>1.4</v>
      </c>
      <c r="AH2" s="12">
        <v>0.4</v>
      </c>
      <c r="AI2" s="12"/>
      <c r="AJ2" s="11" t="s">
        <v>215</v>
      </c>
      <c r="AK2" s="11" t="s">
        <v>175</v>
      </c>
      <c r="AL2" s="11" t="s">
        <v>168</v>
      </c>
      <c r="AM2" s="8"/>
      <c r="AN2" s="8" t="s">
        <v>281</v>
      </c>
      <c r="AO2" s="21" t="s">
        <v>282</v>
      </c>
    </row>
    <row r="3" spans="1:41" s="5" customFormat="1">
      <c r="A3" s="6">
        <v>45410</v>
      </c>
      <c r="B3" s="7" t="s">
        <v>153</v>
      </c>
      <c r="C3" s="8" t="s">
        <v>180</v>
      </c>
      <c r="D3" s="9">
        <v>7.5717592592592586E-2</v>
      </c>
      <c r="E3" s="8" t="s">
        <v>243</v>
      </c>
      <c r="F3" s="10">
        <v>13.1</v>
      </c>
      <c r="G3" s="10">
        <v>11.9</v>
      </c>
      <c r="H3" s="10">
        <v>12.1</v>
      </c>
      <c r="I3" s="10">
        <v>12.4</v>
      </c>
      <c r="J3" s="10">
        <v>12.9</v>
      </c>
      <c r="K3" s="10">
        <v>12.2</v>
      </c>
      <c r="L3" s="10">
        <v>11.4</v>
      </c>
      <c r="M3" s="10">
        <v>11.2</v>
      </c>
      <c r="N3" s="10">
        <v>12</v>
      </c>
      <c r="O3" s="18">
        <f t="shared" si="0"/>
        <v>37.1</v>
      </c>
      <c r="P3" s="18">
        <f t="shared" si="1"/>
        <v>37.5</v>
      </c>
      <c r="Q3" s="18">
        <f t="shared" si="2"/>
        <v>34.6</v>
      </c>
      <c r="R3" s="19">
        <f t="shared" si="3"/>
        <v>62.4</v>
      </c>
      <c r="S3" s="19">
        <f t="shared" si="4"/>
        <v>59.7</v>
      </c>
      <c r="T3" s="19">
        <f t="shared" si="5"/>
        <v>46.8</v>
      </c>
      <c r="U3" s="11" t="s">
        <v>201</v>
      </c>
      <c r="V3" s="11" t="s">
        <v>217</v>
      </c>
      <c r="W3" s="13" t="s">
        <v>222</v>
      </c>
      <c r="X3" s="13" t="s">
        <v>261</v>
      </c>
      <c r="Y3" s="13" t="s">
        <v>223</v>
      </c>
      <c r="Z3" s="13" t="s">
        <v>167</v>
      </c>
      <c r="AA3" s="12">
        <v>9.9</v>
      </c>
      <c r="AB3" s="12">
        <v>12.5</v>
      </c>
      <c r="AC3" s="12">
        <v>9</v>
      </c>
      <c r="AD3" s="11" t="s">
        <v>168</v>
      </c>
      <c r="AE3" s="12">
        <v>2.7</v>
      </c>
      <c r="AF3" s="12">
        <v>-0.6</v>
      </c>
      <c r="AG3" s="12">
        <v>1.7</v>
      </c>
      <c r="AH3" s="12">
        <v>0.4</v>
      </c>
      <c r="AI3" s="12"/>
      <c r="AJ3" s="11" t="s">
        <v>215</v>
      </c>
      <c r="AK3" s="11" t="s">
        <v>175</v>
      </c>
      <c r="AL3" s="11" t="s">
        <v>168</v>
      </c>
      <c r="AM3" s="8"/>
      <c r="AN3" s="8" t="s">
        <v>299</v>
      </c>
      <c r="AO3" s="21" t="s">
        <v>300</v>
      </c>
    </row>
    <row r="4" spans="1:41" s="5" customFormat="1">
      <c r="A4" s="6">
        <v>45416</v>
      </c>
      <c r="B4" s="16" t="s">
        <v>157</v>
      </c>
      <c r="C4" s="8" t="s">
        <v>180</v>
      </c>
      <c r="D4" s="9">
        <v>7.5034722222222225E-2</v>
      </c>
      <c r="E4" s="8" t="s">
        <v>315</v>
      </c>
      <c r="F4" s="10">
        <v>12.4</v>
      </c>
      <c r="G4" s="10">
        <v>11.3</v>
      </c>
      <c r="H4" s="10">
        <v>11.9</v>
      </c>
      <c r="I4" s="10">
        <v>12.3</v>
      </c>
      <c r="J4" s="10">
        <v>12.4</v>
      </c>
      <c r="K4" s="10">
        <v>12.4</v>
      </c>
      <c r="L4" s="10">
        <v>11.8</v>
      </c>
      <c r="M4" s="10">
        <v>11.7</v>
      </c>
      <c r="N4" s="10">
        <v>12.1</v>
      </c>
      <c r="O4" s="18">
        <f t="shared" si="0"/>
        <v>35.6</v>
      </c>
      <c r="P4" s="18">
        <f t="shared" si="1"/>
        <v>37.1</v>
      </c>
      <c r="Q4" s="18">
        <f t="shared" si="2"/>
        <v>35.6</v>
      </c>
      <c r="R4" s="19">
        <f t="shared" si="3"/>
        <v>60.300000000000004</v>
      </c>
      <c r="S4" s="19">
        <f t="shared" si="4"/>
        <v>60.4</v>
      </c>
      <c r="T4" s="19">
        <f t="shared" si="5"/>
        <v>48.000000000000007</v>
      </c>
      <c r="U4" s="11" t="s">
        <v>194</v>
      </c>
      <c r="V4" s="11" t="s">
        <v>187</v>
      </c>
      <c r="W4" s="13" t="s">
        <v>186</v>
      </c>
      <c r="X4" s="13" t="s">
        <v>232</v>
      </c>
      <c r="Y4" s="13" t="s">
        <v>316</v>
      </c>
      <c r="Z4" s="13" t="s">
        <v>167</v>
      </c>
      <c r="AA4" s="12">
        <v>9.5</v>
      </c>
      <c r="AB4" s="12">
        <v>13</v>
      </c>
      <c r="AC4" s="12">
        <v>9</v>
      </c>
      <c r="AD4" s="11" t="s">
        <v>168</v>
      </c>
      <c r="AE4" s="12">
        <v>1</v>
      </c>
      <c r="AF4" s="12" t="s">
        <v>214</v>
      </c>
      <c r="AG4" s="12">
        <v>0.6</v>
      </c>
      <c r="AH4" s="12">
        <v>0.4</v>
      </c>
      <c r="AI4" s="12"/>
      <c r="AJ4" s="11" t="s">
        <v>175</v>
      </c>
      <c r="AK4" s="11" t="s">
        <v>175</v>
      </c>
      <c r="AL4" s="11" t="s">
        <v>168</v>
      </c>
      <c r="AM4" s="8" t="s">
        <v>402</v>
      </c>
      <c r="AN4" s="8" t="s">
        <v>366</v>
      </c>
      <c r="AO4" s="21" t="s">
        <v>367</v>
      </c>
    </row>
    <row r="5" spans="1:41" s="5" customFormat="1">
      <c r="A5" s="6">
        <v>45417</v>
      </c>
      <c r="B5" s="7" t="s">
        <v>156</v>
      </c>
      <c r="C5" s="8" t="s">
        <v>180</v>
      </c>
      <c r="D5" s="9">
        <v>7.5046296296296292E-2</v>
      </c>
      <c r="E5" s="8" t="s">
        <v>343</v>
      </c>
      <c r="F5" s="10">
        <v>12.9</v>
      </c>
      <c r="G5" s="10">
        <v>11.5</v>
      </c>
      <c r="H5" s="10">
        <v>12</v>
      </c>
      <c r="I5" s="10">
        <v>12</v>
      </c>
      <c r="J5" s="10">
        <v>12.1</v>
      </c>
      <c r="K5" s="10">
        <v>12.2</v>
      </c>
      <c r="L5" s="10">
        <v>11.9</v>
      </c>
      <c r="M5" s="10">
        <v>11.8</v>
      </c>
      <c r="N5" s="10">
        <v>12</v>
      </c>
      <c r="O5" s="18">
        <f t="shared" si="0"/>
        <v>36.4</v>
      </c>
      <c r="P5" s="18">
        <f t="shared" si="1"/>
        <v>36.299999999999997</v>
      </c>
      <c r="Q5" s="18">
        <f t="shared" si="2"/>
        <v>35.700000000000003</v>
      </c>
      <c r="R5" s="19">
        <f t="shared" si="3"/>
        <v>60.5</v>
      </c>
      <c r="S5" s="19">
        <f t="shared" si="4"/>
        <v>60</v>
      </c>
      <c r="T5" s="19">
        <f t="shared" si="5"/>
        <v>47.900000000000006</v>
      </c>
      <c r="U5" s="11" t="s">
        <v>194</v>
      </c>
      <c r="V5" s="11" t="s">
        <v>187</v>
      </c>
      <c r="W5" s="13" t="s">
        <v>193</v>
      </c>
      <c r="X5" s="13" t="s">
        <v>344</v>
      </c>
      <c r="Y5" s="13" t="s">
        <v>319</v>
      </c>
      <c r="Z5" s="13" t="s">
        <v>167</v>
      </c>
      <c r="AA5" s="12">
        <v>10.8</v>
      </c>
      <c r="AB5" s="12">
        <v>12</v>
      </c>
      <c r="AC5" s="12">
        <v>9</v>
      </c>
      <c r="AD5" s="11" t="s">
        <v>168</v>
      </c>
      <c r="AE5" s="12">
        <v>1.1000000000000001</v>
      </c>
      <c r="AF5" s="12" t="s">
        <v>214</v>
      </c>
      <c r="AG5" s="12">
        <v>0.6</v>
      </c>
      <c r="AH5" s="12">
        <v>0.5</v>
      </c>
      <c r="AI5" s="12"/>
      <c r="AJ5" s="11" t="s">
        <v>175</v>
      </c>
      <c r="AK5" s="11" t="s">
        <v>175</v>
      </c>
      <c r="AL5" s="11" t="s">
        <v>169</v>
      </c>
      <c r="AM5" s="8" t="s">
        <v>402</v>
      </c>
      <c r="AN5" s="8" t="s">
        <v>388</v>
      </c>
      <c r="AO5" s="21" t="s">
        <v>389</v>
      </c>
    </row>
    <row r="6" spans="1:41" s="5" customFormat="1">
      <c r="A6" s="6">
        <v>45417</v>
      </c>
      <c r="B6" s="7" t="s">
        <v>153</v>
      </c>
      <c r="C6" s="8" t="s">
        <v>180</v>
      </c>
      <c r="D6" s="9">
        <v>7.6446759259259256E-2</v>
      </c>
      <c r="E6" s="8" t="s">
        <v>349</v>
      </c>
      <c r="F6" s="10">
        <v>12.8</v>
      </c>
      <c r="G6" s="10">
        <v>11.9</v>
      </c>
      <c r="H6" s="10">
        <v>12.5</v>
      </c>
      <c r="I6" s="10">
        <v>12.8</v>
      </c>
      <c r="J6" s="10">
        <v>12.7</v>
      </c>
      <c r="K6" s="10">
        <v>12.1</v>
      </c>
      <c r="L6" s="10">
        <v>11.4</v>
      </c>
      <c r="M6" s="10">
        <v>11.7</v>
      </c>
      <c r="N6" s="10">
        <v>12.6</v>
      </c>
      <c r="O6" s="18">
        <f t="shared" si="0"/>
        <v>37.200000000000003</v>
      </c>
      <c r="P6" s="18">
        <f t="shared" si="1"/>
        <v>37.6</v>
      </c>
      <c r="Q6" s="18">
        <f t="shared" si="2"/>
        <v>35.700000000000003</v>
      </c>
      <c r="R6" s="19">
        <f t="shared" si="3"/>
        <v>62.7</v>
      </c>
      <c r="S6" s="19">
        <f t="shared" si="4"/>
        <v>60.499999999999993</v>
      </c>
      <c r="T6" s="19">
        <f t="shared" si="5"/>
        <v>47.800000000000004</v>
      </c>
      <c r="U6" s="11" t="s">
        <v>201</v>
      </c>
      <c r="V6" s="11" t="s">
        <v>206</v>
      </c>
      <c r="W6" s="13" t="s">
        <v>207</v>
      </c>
      <c r="X6" s="13" t="s">
        <v>191</v>
      </c>
      <c r="Y6" s="13" t="s">
        <v>350</v>
      </c>
      <c r="Z6" s="13" t="s">
        <v>167</v>
      </c>
      <c r="AA6" s="12">
        <v>10.8</v>
      </c>
      <c r="AB6" s="12">
        <v>12</v>
      </c>
      <c r="AC6" s="12">
        <v>9</v>
      </c>
      <c r="AD6" s="11" t="s">
        <v>168</v>
      </c>
      <c r="AE6" s="12">
        <v>4</v>
      </c>
      <c r="AF6" s="12">
        <v>-0.3</v>
      </c>
      <c r="AG6" s="12">
        <v>3.2</v>
      </c>
      <c r="AH6" s="12">
        <v>0.5</v>
      </c>
      <c r="AI6" s="12"/>
      <c r="AJ6" s="11" t="s">
        <v>199</v>
      </c>
      <c r="AK6" s="11" t="s">
        <v>175</v>
      </c>
      <c r="AL6" s="11" t="s">
        <v>168</v>
      </c>
      <c r="AM6" s="8" t="s">
        <v>402</v>
      </c>
      <c r="AN6" s="8" t="s">
        <v>394</v>
      </c>
      <c r="AO6" s="21" t="s">
        <v>395</v>
      </c>
    </row>
    <row r="7" spans="1:41" s="5" customFormat="1">
      <c r="A7" s="6">
        <v>45423</v>
      </c>
      <c r="B7" s="7" t="s">
        <v>153</v>
      </c>
      <c r="C7" s="8" t="s">
        <v>180</v>
      </c>
      <c r="D7" s="9">
        <v>7.436342592592593E-2</v>
      </c>
      <c r="E7" s="8" t="s">
        <v>415</v>
      </c>
      <c r="F7" s="10">
        <v>12.4</v>
      </c>
      <c r="G7" s="10">
        <v>11.5</v>
      </c>
      <c r="H7" s="10">
        <v>11.6</v>
      </c>
      <c r="I7" s="10">
        <v>11.9</v>
      </c>
      <c r="J7" s="10">
        <v>12</v>
      </c>
      <c r="K7" s="10">
        <v>11.9</v>
      </c>
      <c r="L7" s="10">
        <v>12</v>
      </c>
      <c r="M7" s="10">
        <v>11.6</v>
      </c>
      <c r="N7" s="10">
        <v>12.6</v>
      </c>
      <c r="O7" s="18">
        <f t="shared" si="0"/>
        <v>35.5</v>
      </c>
      <c r="P7" s="18">
        <f t="shared" si="1"/>
        <v>35.799999999999997</v>
      </c>
      <c r="Q7" s="18">
        <f t="shared" si="2"/>
        <v>36.200000000000003</v>
      </c>
      <c r="R7" s="19">
        <f t="shared" si="3"/>
        <v>59.4</v>
      </c>
      <c r="S7" s="19">
        <f t="shared" si="4"/>
        <v>60.1</v>
      </c>
      <c r="T7" s="19">
        <f t="shared" si="5"/>
        <v>48.1</v>
      </c>
      <c r="U7" s="11" t="s">
        <v>178</v>
      </c>
      <c r="V7" s="11" t="s">
        <v>179</v>
      </c>
      <c r="W7" s="13" t="s">
        <v>185</v>
      </c>
      <c r="X7" s="13" t="s">
        <v>416</v>
      </c>
      <c r="Y7" s="13" t="s">
        <v>191</v>
      </c>
      <c r="Z7" s="13" t="s">
        <v>167</v>
      </c>
      <c r="AA7" s="12">
        <v>10.5</v>
      </c>
      <c r="AB7" s="12">
        <v>11.9</v>
      </c>
      <c r="AC7" s="12">
        <v>9.1</v>
      </c>
      <c r="AD7" s="11" t="s">
        <v>168</v>
      </c>
      <c r="AE7" s="12">
        <v>1</v>
      </c>
      <c r="AF7" s="12" t="s">
        <v>214</v>
      </c>
      <c r="AG7" s="12">
        <v>0.4</v>
      </c>
      <c r="AH7" s="12">
        <v>0.6</v>
      </c>
      <c r="AI7" s="12"/>
      <c r="AJ7" s="11" t="s">
        <v>175</v>
      </c>
      <c r="AK7" s="11" t="s">
        <v>175</v>
      </c>
      <c r="AL7" s="11" t="s">
        <v>168</v>
      </c>
      <c r="AM7" s="8" t="s">
        <v>402</v>
      </c>
      <c r="AN7" s="8" t="s">
        <v>454</v>
      </c>
      <c r="AO7" s="21" t="s">
        <v>455</v>
      </c>
    </row>
    <row r="8" spans="1:41" s="5" customFormat="1">
      <c r="A8" s="6">
        <v>45424</v>
      </c>
      <c r="B8" s="7" t="s">
        <v>156</v>
      </c>
      <c r="C8" s="8" t="s">
        <v>180</v>
      </c>
      <c r="D8" s="9">
        <v>7.5694444444444439E-2</v>
      </c>
      <c r="E8" s="8" t="s">
        <v>429</v>
      </c>
      <c r="F8" s="10">
        <v>12.8</v>
      </c>
      <c r="G8" s="10">
        <v>11.8</v>
      </c>
      <c r="H8" s="10">
        <v>12</v>
      </c>
      <c r="I8" s="10">
        <v>12.7</v>
      </c>
      <c r="J8" s="10">
        <v>12.4</v>
      </c>
      <c r="K8" s="10">
        <v>12.3</v>
      </c>
      <c r="L8" s="10">
        <v>11.8</v>
      </c>
      <c r="M8" s="10">
        <v>10.8</v>
      </c>
      <c r="N8" s="10">
        <v>12.4</v>
      </c>
      <c r="O8" s="18">
        <f t="shared" si="0"/>
        <v>36.6</v>
      </c>
      <c r="P8" s="18">
        <f t="shared" si="1"/>
        <v>37.400000000000006</v>
      </c>
      <c r="Q8" s="18">
        <f t="shared" si="2"/>
        <v>35</v>
      </c>
      <c r="R8" s="19">
        <f t="shared" si="3"/>
        <v>61.699999999999996</v>
      </c>
      <c r="S8" s="19">
        <f t="shared" si="4"/>
        <v>59.699999999999996</v>
      </c>
      <c r="T8" s="19">
        <f t="shared" si="5"/>
        <v>47.300000000000004</v>
      </c>
      <c r="U8" s="11" t="s">
        <v>194</v>
      </c>
      <c r="V8" s="11" t="s">
        <v>206</v>
      </c>
      <c r="W8" s="13" t="s">
        <v>223</v>
      </c>
      <c r="X8" s="13" t="s">
        <v>185</v>
      </c>
      <c r="Y8" s="13" t="s">
        <v>193</v>
      </c>
      <c r="Z8" s="13" t="s">
        <v>167</v>
      </c>
      <c r="AA8" s="12">
        <v>9.5</v>
      </c>
      <c r="AB8" s="12">
        <v>12</v>
      </c>
      <c r="AC8" s="12">
        <v>9.4</v>
      </c>
      <c r="AD8" s="11" t="s">
        <v>168</v>
      </c>
      <c r="AE8" s="12">
        <v>1.7</v>
      </c>
      <c r="AF8" s="12">
        <v>-0.5</v>
      </c>
      <c r="AG8" s="12">
        <v>0.4</v>
      </c>
      <c r="AH8" s="12">
        <v>0.8</v>
      </c>
      <c r="AI8" s="12"/>
      <c r="AJ8" s="11" t="s">
        <v>175</v>
      </c>
      <c r="AK8" s="11" t="s">
        <v>175</v>
      </c>
      <c r="AL8" s="11" t="s">
        <v>168</v>
      </c>
      <c r="AM8" s="8" t="s">
        <v>402</v>
      </c>
      <c r="AN8" s="8" t="s">
        <v>466</v>
      </c>
      <c r="AO8" s="21" t="s">
        <v>467</v>
      </c>
    </row>
    <row r="9" spans="1:41" s="5" customFormat="1">
      <c r="A9" s="6">
        <v>45424</v>
      </c>
      <c r="B9" s="7" t="s">
        <v>158</v>
      </c>
      <c r="C9" s="8" t="s">
        <v>180</v>
      </c>
      <c r="D9" s="9">
        <v>7.436342592592593E-2</v>
      </c>
      <c r="E9" s="8" t="s">
        <v>439</v>
      </c>
      <c r="F9" s="10">
        <v>12.5</v>
      </c>
      <c r="G9" s="10">
        <v>11.4</v>
      </c>
      <c r="H9" s="10">
        <v>12.4</v>
      </c>
      <c r="I9" s="10">
        <v>12.4</v>
      </c>
      <c r="J9" s="10">
        <v>12.7</v>
      </c>
      <c r="K9" s="10">
        <v>12.1</v>
      </c>
      <c r="L9" s="10">
        <v>11.2</v>
      </c>
      <c r="M9" s="10">
        <v>11.2</v>
      </c>
      <c r="N9" s="10">
        <v>11.6</v>
      </c>
      <c r="O9" s="18">
        <f t="shared" si="0"/>
        <v>36.299999999999997</v>
      </c>
      <c r="P9" s="18">
        <f t="shared" si="1"/>
        <v>37.200000000000003</v>
      </c>
      <c r="Q9" s="18">
        <f t="shared" si="2"/>
        <v>34</v>
      </c>
      <c r="R9" s="19">
        <f t="shared" si="3"/>
        <v>61.399999999999991</v>
      </c>
      <c r="S9" s="19">
        <f t="shared" si="4"/>
        <v>58.800000000000004</v>
      </c>
      <c r="T9" s="19">
        <f t="shared" si="5"/>
        <v>46.1</v>
      </c>
      <c r="U9" s="11" t="s">
        <v>201</v>
      </c>
      <c r="V9" s="11" t="s">
        <v>206</v>
      </c>
      <c r="W9" s="13" t="s">
        <v>354</v>
      </c>
      <c r="X9" s="13" t="s">
        <v>218</v>
      </c>
      <c r="Y9" s="13" t="s">
        <v>198</v>
      </c>
      <c r="Z9" s="13" t="s">
        <v>167</v>
      </c>
      <c r="AA9" s="12">
        <v>9.5</v>
      </c>
      <c r="AB9" s="12">
        <v>12</v>
      </c>
      <c r="AC9" s="12">
        <v>9.4</v>
      </c>
      <c r="AD9" s="11" t="s">
        <v>168</v>
      </c>
      <c r="AE9" s="12">
        <v>2.4</v>
      </c>
      <c r="AF9" s="12">
        <v>-0.8</v>
      </c>
      <c r="AG9" s="12">
        <v>0.8</v>
      </c>
      <c r="AH9" s="12">
        <v>0.8</v>
      </c>
      <c r="AI9" s="12"/>
      <c r="AJ9" s="11" t="s">
        <v>175</v>
      </c>
      <c r="AK9" s="11" t="s">
        <v>176</v>
      </c>
      <c r="AL9" s="11" t="s">
        <v>169</v>
      </c>
      <c r="AM9" s="8" t="s">
        <v>402</v>
      </c>
      <c r="AN9" s="8" t="s">
        <v>483</v>
      </c>
      <c r="AO9" s="21" t="s">
        <v>482</v>
      </c>
    </row>
    <row r="10" spans="1:41" s="5" customFormat="1">
      <c r="A10" s="6">
        <v>45431</v>
      </c>
      <c r="B10" s="7" t="s">
        <v>156</v>
      </c>
      <c r="C10" s="8" t="s">
        <v>180</v>
      </c>
      <c r="D10" s="9">
        <v>7.5798611111111108E-2</v>
      </c>
      <c r="E10" s="8" t="s">
        <v>511</v>
      </c>
      <c r="F10" s="10">
        <v>13.1</v>
      </c>
      <c r="G10" s="10">
        <v>11.3</v>
      </c>
      <c r="H10" s="10">
        <v>12.4</v>
      </c>
      <c r="I10" s="10">
        <v>12.9</v>
      </c>
      <c r="J10" s="10">
        <v>12.8</v>
      </c>
      <c r="K10" s="10">
        <v>12.2</v>
      </c>
      <c r="L10" s="10">
        <v>11.7</v>
      </c>
      <c r="M10" s="10">
        <v>11.6</v>
      </c>
      <c r="N10" s="10">
        <v>11.9</v>
      </c>
      <c r="O10" s="18">
        <f t="shared" si="0"/>
        <v>36.799999999999997</v>
      </c>
      <c r="P10" s="18">
        <f t="shared" si="1"/>
        <v>37.900000000000006</v>
      </c>
      <c r="Q10" s="18">
        <f t="shared" si="2"/>
        <v>35.199999999999996</v>
      </c>
      <c r="R10" s="19">
        <f t="shared" si="3"/>
        <v>62.5</v>
      </c>
      <c r="S10" s="19">
        <f t="shared" si="4"/>
        <v>60.2</v>
      </c>
      <c r="T10" s="19">
        <f t="shared" si="5"/>
        <v>47.4</v>
      </c>
      <c r="U10" s="11" t="s">
        <v>194</v>
      </c>
      <c r="V10" s="11" t="s">
        <v>206</v>
      </c>
      <c r="W10" s="13" t="s">
        <v>316</v>
      </c>
      <c r="X10" s="13" t="s">
        <v>221</v>
      </c>
      <c r="Y10" s="13" t="s">
        <v>416</v>
      </c>
      <c r="Z10" s="13" t="s">
        <v>167</v>
      </c>
      <c r="AA10" s="12">
        <v>10.5</v>
      </c>
      <c r="AB10" s="12">
        <v>11.4</v>
      </c>
      <c r="AC10" s="12">
        <v>9.4</v>
      </c>
      <c r="AD10" s="11" t="s">
        <v>490</v>
      </c>
      <c r="AE10" s="12">
        <v>2.6</v>
      </c>
      <c r="AF10" s="12">
        <v>-0.5</v>
      </c>
      <c r="AG10" s="12">
        <v>1</v>
      </c>
      <c r="AH10" s="12">
        <v>1.1000000000000001</v>
      </c>
      <c r="AI10" s="12"/>
      <c r="AJ10" s="11" t="s">
        <v>215</v>
      </c>
      <c r="AK10" s="11" t="s">
        <v>175</v>
      </c>
      <c r="AL10" s="11" t="s">
        <v>168</v>
      </c>
      <c r="AM10" s="8" t="s">
        <v>402</v>
      </c>
      <c r="AN10" s="8" t="s">
        <v>553</v>
      </c>
      <c r="AO10" s="21" t="s">
        <v>554</v>
      </c>
    </row>
    <row r="11" spans="1:41" s="5" customFormat="1">
      <c r="A11" s="6">
        <v>45431</v>
      </c>
      <c r="B11" s="16" t="s">
        <v>153</v>
      </c>
      <c r="C11" s="8" t="s">
        <v>180</v>
      </c>
      <c r="D11" s="9">
        <v>7.5011574074074078E-2</v>
      </c>
      <c r="E11" s="8" t="s">
        <v>516</v>
      </c>
      <c r="F11" s="10">
        <v>12.7</v>
      </c>
      <c r="G11" s="10">
        <v>11.4</v>
      </c>
      <c r="H11" s="10">
        <v>11.7</v>
      </c>
      <c r="I11" s="10">
        <v>12.3</v>
      </c>
      <c r="J11" s="10">
        <v>12.2</v>
      </c>
      <c r="K11" s="10">
        <v>12.4</v>
      </c>
      <c r="L11" s="10">
        <v>11.8</v>
      </c>
      <c r="M11" s="10">
        <v>11.5</v>
      </c>
      <c r="N11" s="10">
        <v>12.1</v>
      </c>
      <c r="O11" s="18">
        <f t="shared" si="0"/>
        <v>35.799999999999997</v>
      </c>
      <c r="P11" s="18">
        <f t="shared" si="1"/>
        <v>36.9</v>
      </c>
      <c r="Q11" s="18">
        <f t="shared" si="2"/>
        <v>35.4</v>
      </c>
      <c r="R11" s="19">
        <f t="shared" si="3"/>
        <v>60.3</v>
      </c>
      <c r="S11" s="19">
        <f t="shared" si="4"/>
        <v>60.000000000000007</v>
      </c>
      <c r="T11" s="19">
        <f t="shared" si="5"/>
        <v>47.800000000000004</v>
      </c>
      <c r="U11" s="11" t="s">
        <v>178</v>
      </c>
      <c r="V11" s="11" t="s">
        <v>210</v>
      </c>
      <c r="W11" s="13" t="s">
        <v>441</v>
      </c>
      <c r="X11" s="13" t="s">
        <v>517</v>
      </c>
      <c r="Y11" s="13" t="s">
        <v>233</v>
      </c>
      <c r="Z11" s="13" t="s">
        <v>167</v>
      </c>
      <c r="AA11" s="12">
        <v>10.5</v>
      </c>
      <c r="AB11" s="12">
        <v>11.4</v>
      </c>
      <c r="AC11" s="12">
        <v>9.4</v>
      </c>
      <c r="AD11" s="11" t="s">
        <v>490</v>
      </c>
      <c r="AE11" s="12">
        <v>1.6</v>
      </c>
      <c r="AF11" s="12" t="s">
        <v>214</v>
      </c>
      <c r="AG11" s="12">
        <v>0.5</v>
      </c>
      <c r="AH11" s="12">
        <v>1.1000000000000001</v>
      </c>
      <c r="AI11" s="12"/>
      <c r="AJ11" s="11" t="s">
        <v>175</v>
      </c>
      <c r="AK11" s="11" t="s">
        <v>175</v>
      </c>
      <c r="AL11" s="11" t="s">
        <v>169</v>
      </c>
      <c r="AM11" s="8" t="s">
        <v>402</v>
      </c>
      <c r="AN11" s="8" t="s">
        <v>559</v>
      </c>
      <c r="AO11" s="21" t="s">
        <v>560</v>
      </c>
    </row>
    <row r="12" spans="1:41" s="5" customFormat="1">
      <c r="A12" s="6">
        <v>45500</v>
      </c>
      <c r="B12" s="7" t="s">
        <v>567</v>
      </c>
      <c r="C12" s="8" t="s">
        <v>180</v>
      </c>
      <c r="D12" s="9">
        <v>7.2974537037037032E-2</v>
      </c>
      <c r="E12" s="8" t="s">
        <v>573</v>
      </c>
      <c r="F12" s="10">
        <v>12.8</v>
      </c>
      <c r="G12" s="10">
        <v>10.9</v>
      </c>
      <c r="H12" s="10">
        <v>11.4</v>
      </c>
      <c r="I12" s="10">
        <v>12</v>
      </c>
      <c r="J12" s="10">
        <v>12</v>
      </c>
      <c r="K12" s="10">
        <v>12.1</v>
      </c>
      <c r="L12" s="10">
        <v>11.6</v>
      </c>
      <c r="M12" s="10">
        <v>11</v>
      </c>
      <c r="N12" s="10">
        <v>11.7</v>
      </c>
      <c r="O12" s="18">
        <f t="shared" si="0"/>
        <v>35.1</v>
      </c>
      <c r="P12" s="18">
        <f t="shared" si="1"/>
        <v>36.1</v>
      </c>
      <c r="Q12" s="18">
        <f t="shared" si="2"/>
        <v>34.299999999999997</v>
      </c>
      <c r="R12" s="19">
        <f t="shared" si="3"/>
        <v>59.1</v>
      </c>
      <c r="S12" s="19">
        <f t="shared" si="4"/>
        <v>58.400000000000006</v>
      </c>
      <c r="T12" s="19">
        <f t="shared" si="5"/>
        <v>46.400000000000006</v>
      </c>
      <c r="U12" s="11" t="s">
        <v>178</v>
      </c>
      <c r="V12" s="11" t="s">
        <v>206</v>
      </c>
      <c r="W12" s="13" t="s">
        <v>574</v>
      </c>
      <c r="X12" s="13" t="s">
        <v>212</v>
      </c>
      <c r="Y12" s="13" t="s">
        <v>425</v>
      </c>
      <c r="Z12" s="13" t="s">
        <v>569</v>
      </c>
      <c r="AA12" s="12">
        <v>11.6</v>
      </c>
      <c r="AB12" s="12">
        <v>11</v>
      </c>
      <c r="AC12" s="12">
        <v>9.1999999999999993</v>
      </c>
      <c r="AD12" s="11" t="s">
        <v>569</v>
      </c>
      <c r="AE12" s="12">
        <v>-2.2999999999999998</v>
      </c>
      <c r="AF12" s="12" t="s">
        <v>214</v>
      </c>
      <c r="AG12" s="12">
        <v>-0.5</v>
      </c>
      <c r="AH12" s="12">
        <v>-1.8</v>
      </c>
      <c r="AI12" s="12"/>
      <c r="AJ12" s="11" t="s">
        <v>177</v>
      </c>
      <c r="AK12" s="11" t="s">
        <v>176</v>
      </c>
      <c r="AL12" s="11" t="s">
        <v>168</v>
      </c>
      <c r="AM12" s="8"/>
      <c r="AN12" s="8" t="s">
        <v>617</v>
      </c>
      <c r="AO12" s="21" t="s">
        <v>616</v>
      </c>
    </row>
    <row r="13" spans="1:41" s="5" customFormat="1">
      <c r="A13" s="6">
        <v>45500</v>
      </c>
      <c r="B13" s="7" t="s">
        <v>156</v>
      </c>
      <c r="C13" s="8" t="s">
        <v>180</v>
      </c>
      <c r="D13" s="9">
        <v>7.2962962962962966E-2</v>
      </c>
      <c r="E13" s="8" t="s">
        <v>580</v>
      </c>
      <c r="F13" s="10">
        <v>12.5</v>
      </c>
      <c r="G13" s="10">
        <v>10.8</v>
      </c>
      <c r="H13" s="10">
        <v>11</v>
      </c>
      <c r="I13" s="10">
        <v>11.8</v>
      </c>
      <c r="J13" s="10">
        <v>12.1</v>
      </c>
      <c r="K13" s="10">
        <v>12.2</v>
      </c>
      <c r="L13" s="10">
        <v>11.6</v>
      </c>
      <c r="M13" s="10">
        <v>11.3</v>
      </c>
      <c r="N13" s="10">
        <v>12.1</v>
      </c>
      <c r="O13" s="18">
        <f t="shared" si="0"/>
        <v>34.299999999999997</v>
      </c>
      <c r="P13" s="18">
        <f t="shared" si="1"/>
        <v>36.099999999999994</v>
      </c>
      <c r="Q13" s="18">
        <f t="shared" si="2"/>
        <v>35</v>
      </c>
      <c r="R13" s="19">
        <f t="shared" si="3"/>
        <v>58.199999999999996</v>
      </c>
      <c r="S13" s="19">
        <f t="shared" si="4"/>
        <v>59.300000000000004</v>
      </c>
      <c r="T13" s="19">
        <f t="shared" si="5"/>
        <v>47.199999999999996</v>
      </c>
      <c r="U13" s="11" t="s">
        <v>184</v>
      </c>
      <c r="V13" s="11" t="s">
        <v>187</v>
      </c>
      <c r="W13" s="13" t="s">
        <v>494</v>
      </c>
      <c r="X13" s="13" t="s">
        <v>581</v>
      </c>
      <c r="Y13" s="13" t="s">
        <v>582</v>
      </c>
      <c r="Z13" s="13" t="s">
        <v>569</v>
      </c>
      <c r="AA13" s="12">
        <v>11.6</v>
      </c>
      <c r="AB13" s="12">
        <v>11</v>
      </c>
      <c r="AC13" s="12">
        <v>9.1999999999999993</v>
      </c>
      <c r="AD13" s="11" t="s">
        <v>569</v>
      </c>
      <c r="AE13" s="12">
        <v>-1.7</v>
      </c>
      <c r="AF13" s="12" t="s">
        <v>214</v>
      </c>
      <c r="AG13" s="12">
        <v>0.1</v>
      </c>
      <c r="AH13" s="12">
        <v>-1.8</v>
      </c>
      <c r="AI13" s="12"/>
      <c r="AJ13" s="11" t="s">
        <v>176</v>
      </c>
      <c r="AK13" s="11" t="s">
        <v>175</v>
      </c>
      <c r="AL13" s="11" t="s">
        <v>169</v>
      </c>
      <c r="AM13" s="8"/>
      <c r="AN13" s="8" t="s">
        <v>618</v>
      </c>
      <c r="AO13" s="21" t="s">
        <v>615</v>
      </c>
    </row>
    <row r="14" spans="1:41" s="5" customFormat="1">
      <c r="A14" s="6">
        <v>45500</v>
      </c>
      <c r="B14" s="7" t="s">
        <v>170</v>
      </c>
      <c r="C14" s="8" t="s">
        <v>180</v>
      </c>
      <c r="D14" s="9">
        <v>7.2222222222222215E-2</v>
      </c>
      <c r="E14" s="8" t="s">
        <v>585</v>
      </c>
      <c r="F14" s="10">
        <v>12.4</v>
      </c>
      <c r="G14" s="10">
        <v>11.1</v>
      </c>
      <c r="H14" s="10">
        <v>11.5</v>
      </c>
      <c r="I14" s="10">
        <v>11.7</v>
      </c>
      <c r="J14" s="10">
        <v>11.6</v>
      </c>
      <c r="K14" s="10">
        <v>11.6</v>
      </c>
      <c r="L14" s="10">
        <v>11.1</v>
      </c>
      <c r="M14" s="10">
        <v>11.4</v>
      </c>
      <c r="N14" s="10">
        <v>11.6</v>
      </c>
      <c r="O14" s="18">
        <f t="shared" si="0"/>
        <v>35</v>
      </c>
      <c r="P14" s="18">
        <f t="shared" si="1"/>
        <v>34.9</v>
      </c>
      <c r="Q14" s="18">
        <f t="shared" si="2"/>
        <v>34.1</v>
      </c>
      <c r="R14" s="19">
        <f t="shared" si="3"/>
        <v>58.300000000000004</v>
      </c>
      <c r="S14" s="19">
        <f t="shared" si="4"/>
        <v>57.3</v>
      </c>
      <c r="T14" s="19">
        <f t="shared" si="5"/>
        <v>45.7</v>
      </c>
      <c r="U14" s="11" t="s">
        <v>178</v>
      </c>
      <c r="V14" s="11" t="s">
        <v>206</v>
      </c>
      <c r="W14" s="13" t="s">
        <v>193</v>
      </c>
      <c r="X14" s="13" t="s">
        <v>195</v>
      </c>
      <c r="Y14" s="13" t="s">
        <v>354</v>
      </c>
      <c r="Z14" s="13" t="s">
        <v>569</v>
      </c>
      <c r="AA14" s="12">
        <v>11.6</v>
      </c>
      <c r="AB14" s="12">
        <v>11</v>
      </c>
      <c r="AC14" s="12">
        <v>9.1999999999999993</v>
      </c>
      <c r="AD14" s="11" t="s">
        <v>569</v>
      </c>
      <c r="AE14" s="12">
        <v>-0.6</v>
      </c>
      <c r="AF14" s="12" t="s">
        <v>214</v>
      </c>
      <c r="AG14" s="12">
        <v>1.2</v>
      </c>
      <c r="AH14" s="12">
        <v>-1.8</v>
      </c>
      <c r="AI14" s="12"/>
      <c r="AJ14" s="11" t="s">
        <v>199</v>
      </c>
      <c r="AK14" s="11" t="s">
        <v>176</v>
      </c>
      <c r="AL14" s="11" t="s">
        <v>168</v>
      </c>
      <c r="AM14" s="8"/>
      <c r="AN14" s="8" t="s">
        <v>624</v>
      </c>
      <c r="AO14" s="21" t="s">
        <v>626</v>
      </c>
    </row>
    <row r="15" spans="1:41" s="5" customFormat="1">
      <c r="A15" s="6">
        <v>45501</v>
      </c>
      <c r="B15" s="7" t="s">
        <v>568</v>
      </c>
      <c r="C15" s="8" t="s">
        <v>180</v>
      </c>
      <c r="D15" s="9">
        <v>7.5069444444444439E-2</v>
      </c>
      <c r="E15" s="8" t="s">
        <v>598</v>
      </c>
      <c r="F15" s="10">
        <v>13</v>
      </c>
      <c r="G15" s="10">
        <v>11.7</v>
      </c>
      <c r="H15" s="10">
        <v>11.8</v>
      </c>
      <c r="I15" s="10">
        <v>12.9</v>
      </c>
      <c r="J15" s="10">
        <v>12.7</v>
      </c>
      <c r="K15" s="10">
        <v>12.3</v>
      </c>
      <c r="L15" s="10">
        <v>11.5</v>
      </c>
      <c r="M15" s="10">
        <v>11.2</v>
      </c>
      <c r="N15" s="10">
        <v>11.5</v>
      </c>
      <c r="O15" s="18">
        <f t="shared" si="0"/>
        <v>36.5</v>
      </c>
      <c r="P15" s="18">
        <f t="shared" si="1"/>
        <v>37.900000000000006</v>
      </c>
      <c r="Q15" s="18">
        <f t="shared" si="2"/>
        <v>34.200000000000003</v>
      </c>
      <c r="R15" s="19">
        <f t="shared" si="3"/>
        <v>62.099999999999994</v>
      </c>
      <c r="S15" s="19">
        <f t="shared" si="4"/>
        <v>59.2</v>
      </c>
      <c r="T15" s="19">
        <f t="shared" si="5"/>
        <v>46.5</v>
      </c>
      <c r="U15" s="11" t="s">
        <v>194</v>
      </c>
      <c r="V15" s="11" t="s">
        <v>206</v>
      </c>
      <c r="W15" s="13" t="s">
        <v>207</v>
      </c>
      <c r="X15" s="13" t="s">
        <v>203</v>
      </c>
      <c r="Y15" s="13" t="s">
        <v>494</v>
      </c>
      <c r="Z15" s="13" t="s">
        <v>569</v>
      </c>
      <c r="AA15" s="12">
        <v>11.9</v>
      </c>
      <c r="AB15" s="12">
        <v>11.4</v>
      </c>
      <c r="AC15" s="12">
        <v>9</v>
      </c>
      <c r="AD15" s="11" t="s">
        <v>569</v>
      </c>
      <c r="AE15" s="12">
        <v>0.5</v>
      </c>
      <c r="AF15" s="12">
        <v>-0.9</v>
      </c>
      <c r="AG15" s="12">
        <v>1.4</v>
      </c>
      <c r="AH15" s="12">
        <v>-1.8</v>
      </c>
      <c r="AI15" s="12"/>
      <c r="AJ15" s="11" t="s">
        <v>215</v>
      </c>
      <c r="AK15" s="11" t="s">
        <v>177</v>
      </c>
      <c r="AL15" s="11" t="s">
        <v>167</v>
      </c>
      <c r="AM15" s="8"/>
      <c r="AN15" s="8" t="s">
        <v>639</v>
      </c>
      <c r="AO15" s="21" t="s">
        <v>640</v>
      </c>
    </row>
    <row r="16" spans="1:41" s="5" customFormat="1">
      <c r="A16" s="6">
        <v>45501</v>
      </c>
      <c r="B16" s="7" t="s">
        <v>153</v>
      </c>
      <c r="C16" s="8" t="s">
        <v>180</v>
      </c>
      <c r="D16" s="9">
        <v>7.300925925925926E-2</v>
      </c>
      <c r="E16" s="8" t="s">
        <v>612</v>
      </c>
      <c r="F16" s="10">
        <v>12.3</v>
      </c>
      <c r="G16" s="10">
        <v>10.8</v>
      </c>
      <c r="H16" s="10">
        <v>11.5</v>
      </c>
      <c r="I16" s="10">
        <v>12.1</v>
      </c>
      <c r="J16" s="10">
        <v>12.6</v>
      </c>
      <c r="K16" s="10">
        <v>12</v>
      </c>
      <c r="L16" s="10">
        <v>11.2</v>
      </c>
      <c r="M16" s="10">
        <v>11.1</v>
      </c>
      <c r="N16" s="10">
        <v>12.2</v>
      </c>
      <c r="O16" s="18">
        <f t="shared" si="0"/>
        <v>34.6</v>
      </c>
      <c r="P16" s="18">
        <f t="shared" si="1"/>
        <v>36.700000000000003</v>
      </c>
      <c r="Q16" s="18">
        <f t="shared" si="2"/>
        <v>34.5</v>
      </c>
      <c r="R16" s="19">
        <f t="shared" si="3"/>
        <v>59.300000000000004</v>
      </c>
      <c r="S16" s="19">
        <f t="shared" si="4"/>
        <v>59.099999999999994</v>
      </c>
      <c r="T16" s="19">
        <f t="shared" si="5"/>
        <v>46.5</v>
      </c>
      <c r="U16" s="11" t="s">
        <v>178</v>
      </c>
      <c r="V16" s="11" t="s">
        <v>187</v>
      </c>
      <c r="W16" s="13" t="s">
        <v>207</v>
      </c>
      <c r="X16" s="13" t="s">
        <v>191</v>
      </c>
      <c r="Y16" s="13" t="s">
        <v>419</v>
      </c>
      <c r="Z16" s="13" t="s">
        <v>569</v>
      </c>
      <c r="AA16" s="12">
        <v>11.9</v>
      </c>
      <c r="AB16" s="12">
        <v>11.4</v>
      </c>
      <c r="AC16" s="12">
        <v>9</v>
      </c>
      <c r="AD16" s="11" t="s">
        <v>569</v>
      </c>
      <c r="AE16" s="12">
        <v>-0.7</v>
      </c>
      <c r="AF16" s="12">
        <v>-0.4</v>
      </c>
      <c r="AG16" s="12">
        <v>0.7</v>
      </c>
      <c r="AH16" s="12">
        <v>-1.8</v>
      </c>
      <c r="AI16" s="12"/>
      <c r="AJ16" s="11" t="s">
        <v>175</v>
      </c>
      <c r="AK16" s="11" t="s">
        <v>175</v>
      </c>
      <c r="AL16" s="11" t="s">
        <v>169</v>
      </c>
      <c r="AM16" s="8"/>
      <c r="AN16" s="8" t="s">
        <v>651</v>
      </c>
      <c r="AO16" s="21" t="s">
        <v>652</v>
      </c>
    </row>
    <row r="17" spans="1:41" s="5" customFormat="1">
      <c r="A17" s="6">
        <v>45507</v>
      </c>
      <c r="B17" s="7" t="s">
        <v>158</v>
      </c>
      <c r="C17" s="8" t="s">
        <v>180</v>
      </c>
      <c r="D17" s="9">
        <v>7.2233796296296296E-2</v>
      </c>
      <c r="E17" s="8" t="s">
        <v>686</v>
      </c>
      <c r="F17" s="10">
        <v>12.2</v>
      </c>
      <c r="G17" s="10">
        <v>10.9</v>
      </c>
      <c r="H17" s="10">
        <v>11</v>
      </c>
      <c r="I17" s="10">
        <v>11.7</v>
      </c>
      <c r="J17" s="10">
        <v>11.8</v>
      </c>
      <c r="K17" s="10">
        <v>11.7</v>
      </c>
      <c r="L17" s="10">
        <v>11.5</v>
      </c>
      <c r="M17" s="10">
        <v>11.7</v>
      </c>
      <c r="N17" s="10">
        <v>11.6</v>
      </c>
      <c r="O17" s="18">
        <f t="shared" si="0"/>
        <v>34.1</v>
      </c>
      <c r="P17" s="18">
        <f t="shared" si="1"/>
        <v>35.200000000000003</v>
      </c>
      <c r="Q17" s="18">
        <f t="shared" si="2"/>
        <v>34.799999999999997</v>
      </c>
      <c r="R17" s="19">
        <f t="shared" si="3"/>
        <v>57.599999999999994</v>
      </c>
      <c r="S17" s="19">
        <f t="shared" si="4"/>
        <v>58.300000000000004</v>
      </c>
      <c r="T17" s="19">
        <f t="shared" si="5"/>
        <v>46.5</v>
      </c>
      <c r="U17" s="11" t="s">
        <v>184</v>
      </c>
      <c r="V17" s="11" t="s">
        <v>187</v>
      </c>
      <c r="W17" s="13" t="s">
        <v>207</v>
      </c>
      <c r="X17" s="13" t="s">
        <v>494</v>
      </c>
      <c r="Y17" s="13" t="s">
        <v>350</v>
      </c>
      <c r="Z17" s="13" t="s">
        <v>569</v>
      </c>
      <c r="AA17" s="12">
        <v>13.8</v>
      </c>
      <c r="AB17" s="12">
        <v>11.9</v>
      </c>
      <c r="AC17" s="12">
        <v>9.1</v>
      </c>
      <c r="AD17" s="11" t="s">
        <v>569</v>
      </c>
      <c r="AE17" s="12">
        <v>-1</v>
      </c>
      <c r="AF17" s="12" t="s">
        <v>214</v>
      </c>
      <c r="AG17" s="12">
        <v>0.7</v>
      </c>
      <c r="AH17" s="12">
        <v>-1.7</v>
      </c>
      <c r="AI17" s="12"/>
      <c r="AJ17" s="11" t="s">
        <v>175</v>
      </c>
      <c r="AK17" s="11" t="s">
        <v>176</v>
      </c>
      <c r="AL17" s="11" t="s">
        <v>169</v>
      </c>
      <c r="AM17" s="8"/>
      <c r="AN17" s="8" t="s">
        <v>685</v>
      </c>
      <c r="AO17" s="21" t="s">
        <v>626</v>
      </c>
    </row>
    <row r="18" spans="1:41" s="5" customFormat="1">
      <c r="A18" s="6">
        <v>45508</v>
      </c>
      <c r="B18" s="7" t="s">
        <v>659</v>
      </c>
      <c r="C18" s="8" t="s">
        <v>180</v>
      </c>
      <c r="D18" s="9">
        <v>7.649305555555555E-2</v>
      </c>
      <c r="E18" s="8" t="s">
        <v>715</v>
      </c>
      <c r="F18" s="10">
        <v>13.3</v>
      </c>
      <c r="G18" s="10">
        <v>12.1</v>
      </c>
      <c r="H18" s="10">
        <v>12.5</v>
      </c>
      <c r="I18" s="10">
        <v>13.5</v>
      </c>
      <c r="J18" s="10">
        <v>13.2</v>
      </c>
      <c r="K18" s="10">
        <v>12.6</v>
      </c>
      <c r="L18" s="10">
        <v>11.4</v>
      </c>
      <c r="M18" s="10">
        <v>11</v>
      </c>
      <c r="N18" s="10">
        <v>11.3</v>
      </c>
      <c r="O18" s="18">
        <f t="shared" si="0"/>
        <v>37.9</v>
      </c>
      <c r="P18" s="18">
        <f t="shared" si="1"/>
        <v>39.299999999999997</v>
      </c>
      <c r="Q18" s="18">
        <f t="shared" si="2"/>
        <v>33.700000000000003</v>
      </c>
      <c r="R18" s="19">
        <f t="shared" si="3"/>
        <v>64.599999999999994</v>
      </c>
      <c r="S18" s="19">
        <f t="shared" si="4"/>
        <v>59.5</v>
      </c>
      <c r="T18" s="19">
        <f t="shared" si="5"/>
        <v>46.3</v>
      </c>
      <c r="U18" s="11" t="s">
        <v>201</v>
      </c>
      <c r="V18" s="11" t="s">
        <v>206</v>
      </c>
      <c r="W18" s="13" t="s">
        <v>716</v>
      </c>
      <c r="X18" s="13" t="s">
        <v>222</v>
      </c>
      <c r="Y18" s="13" t="s">
        <v>192</v>
      </c>
      <c r="Z18" s="13" t="s">
        <v>569</v>
      </c>
      <c r="AA18" s="12">
        <v>12.7</v>
      </c>
      <c r="AB18" s="12">
        <v>11.2</v>
      </c>
      <c r="AC18" s="12">
        <v>9</v>
      </c>
      <c r="AD18" s="11" t="s">
        <v>569</v>
      </c>
      <c r="AE18" s="12">
        <v>2.8</v>
      </c>
      <c r="AF18" s="12">
        <v>-1.4</v>
      </c>
      <c r="AG18" s="12">
        <v>3.1</v>
      </c>
      <c r="AH18" s="12">
        <v>-1.7</v>
      </c>
      <c r="AI18" s="12"/>
      <c r="AJ18" s="11" t="s">
        <v>215</v>
      </c>
      <c r="AK18" s="11" t="s">
        <v>176</v>
      </c>
      <c r="AL18" s="11" t="s">
        <v>169</v>
      </c>
      <c r="AM18" s="8"/>
      <c r="AN18" s="8" t="s">
        <v>713</v>
      </c>
      <c r="AO18" s="21" t="s">
        <v>714</v>
      </c>
    </row>
    <row r="19" spans="1:41" s="5" customFormat="1">
      <c r="A19" s="6">
        <v>45514</v>
      </c>
      <c r="B19" s="7" t="s">
        <v>748</v>
      </c>
      <c r="C19" s="8" t="s">
        <v>180</v>
      </c>
      <c r="D19" s="9">
        <v>7.3657407407407408E-2</v>
      </c>
      <c r="E19" s="8" t="s">
        <v>749</v>
      </c>
      <c r="F19" s="10">
        <v>12.6</v>
      </c>
      <c r="G19" s="10">
        <v>11</v>
      </c>
      <c r="H19" s="10">
        <v>11.5</v>
      </c>
      <c r="I19" s="10">
        <v>12</v>
      </c>
      <c r="J19" s="10">
        <v>12.2</v>
      </c>
      <c r="K19" s="10">
        <v>12.2</v>
      </c>
      <c r="L19" s="10">
        <v>11.9</v>
      </c>
      <c r="M19" s="10">
        <v>11.2</v>
      </c>
      <c r="N19" s="10">
        <v>11.8</v>
      </c>
      <c r="O19" s="18">
        <f t="shared" si="0"/>
        <v>35.1</v>
      </c>
      <c r="P19" s="18">
        <f t="shared" si="1"/>
        <v>36.4</v>
      </c>
      <c r="Q19" s="18">
        <f t="shared" si="2"/>
        <v>34.900000000000006</v>
      </c>
      <c r="R19" s="19">
        <f t="shared" si="3"/>
        <v>59.3</v>
      </c>
      <c r="S19" s="19">
        <f t="shared" si="4"/>
        <v>59.3</v>
      </c>
      <c r="T19" s="19">
        <f t="shared" si="5"/>
        <v>47.099999999999994</v>
      </c>
      <c r="U19" s="11" t="s">
        <v>178</v>
      </c>
      <c r="V19" s="11" t="s">
        <v>187</v>
      </c>
      <c r="W19" s="13" t="s">
        <v>716</v>
      </c>
      <c r="X19" s="13" t="s">
        <v>750</v>
      </c>
      <c r="Y19" s="13" t="s">
        <v>211</v>
      </c>
      <c r="Z19" s="13" t="s">
        <v>569</v>
      </c>
      <c r="AA19" s="12">
        <v>11.8</v>
      </c>
      <c r="AB19" s="12">
        <v>10.6</v>
      </c>
      <c r="AC19" s="12">
        <v>9.1999999999999993</v>
      </c>
      <c r="AD19" s="11" t="s">
        <v>569</v>
      </c>
      <c r="AE19" s="12">
        <v>-1.4</v>
      </c>
      <c r="AF19" s="12" t="s">
        <v>214</v>
      </c>
      <c r="AG19" s="12">
        <v>0.3</v>
      </c>
      <c r="AH19" s="12">
        <v>-1.7</v>
      </c>
      <c r="AI19" s="12" t="s">
        <v>231</v>
      </c>
      <c r="AJ19" s="11" t="s">
        <v>176</v>
      </c>
      <c r="AK19" s="11" t="s">
        <v>176</v>
      </c>
      <c r="AL19" s="11" t="s">
        <v>168</v>
      </c>
      <c r="AM19" s="8"/>
      <c r="AN19" s="8" t="s">
        <v>783</v>
      </c>
      <c r="AO19" s="21" t="s">
        <v>784</v>
      </c>
    </row>
    <row r="20" spans="1:41" s="5" customFormat="1">
      <c r="A20" s="6">
        <v>45514</v>
      </c>
      <c r="B20" s="7" t="s">
        <v>568</v>
      </c>
      <c r="C20" s="8" t="s">
        <v>180</v>
      </c>
      <c r="D20" s="9">
        <v>7.4398148148148144E-2</v>
      </c>
      <c r="E20" s="8" t="s">
        <v>755</v>
      </c>
      <c r="F20" s="10">
        <v>12.8</v>
      </c>
      <c r="G20" s="10">
        <v>11.3</v>
      </c>
      <c r="H20" s="10">
        <v>12</v>
      </c>
      <c r="I20" s="10">
        <v>12.6</v>
      </c>
      <c r="J20" s="10">
        <v>12.4</v>
      </c>
      <c r="K20" s="10">
        <v>12</v>
      </c>
      <c r="L20" s="10">
        <v>11.6</v>
      </c>
      <c r="M20" s="10">
        <v>11.4</v>
      </c>
      <c r="N20" s="10">
        <v>11.7</v>
      </c>
      <c r="O20" s="18">
        <f t="shared" si="0"/>
        <v>36.1</v>
      </c>
      <c r="P20" s="18">
        <f t="shared" si="1"/>
        <v>37</v>
      </c>
      <c r="Q20" s="18">
        <f t="shared" si="2"/>
        <v>34.700000000000003</v>
      </c>
      <c r="R20" s="19">
        <f t="shared" si="3"/>
        <v>61.1</v>
      </c>
      <c r="S20" s="19">
        <f t="shared" si="4"/>
        <v>59.099999999999994</v>
      </c>
      <c r="T20" s="19">
        <f t="shared" si="5"/>
        <v>46.7</v>
      </c>
      <c r="U20" s="11" t="s">
        <v>194</v>
      </c>
      <c r="V20" s="11" t="s">
        <v>206</v>
      </c>
      <c r="W20" s="13" t="s">
        <v>319</v>
      </c>
      <c r="X20" s="13" t="s">
        <v>756</v>
      </c>
      <c r="Y20" s="13" t="s">
        <v>205</v>
      </c>
      <c r="Z20" s="13" t="s">
        <v>569</v>
      </c>
      <c r="AA20" s="12">
        <v>11.8</v>
      </c>
      <c r="AB20" s="12">
        <v>10.6</v>
      </c>
      <c r="AC20" s="12">
        <v>9.1999999999999993</v>
      </c>
      <c r="AD20" s="11" t="s">
        <v>569</v>
      </c>
      <c r="AE20" s="12">
        <v>-0.3</v>
      </c>
      <c r="AF20" s="12">
        <v>-0.5</v>
      </c>
      <c r="AG20" s="12">
        <v>0.9</v>
      </c>
      <c r="AH20" s="12">
        <v>-1.7</v>
      </c>
      <c r="AI20" s="12"/>
      <c r="AJ20" s="11" t="s">
        <v>215</v>
      </c>
      <c r="AK20" s="11" t="s">
        <v>176</v>
      </c>
      <c r="AL20" s="11" t="s">
        <v>169</v>
      </c>
      <c r="AM20" s="8"/>
      <c r="AN20" s="8" t="s">
        <v>791</v>
      </c>
      <c r="AO20" s="21" t="s">
        <v>792</v>
      </c>
    </row>
    <row r="21" spans="1:41" s="5" customFormat="1">
      <c r="A21" s="6">
        <v>45515</v>
      </c>
      <c r="B21" s="7" t="s">
        <v>156</v>
      </c>
      <c r="C21" s="8" t="s">
        <v>180</v>
      </c>
      <c r="D21" s="9">
        <v>7.3715277777777782E-2</v>
      </c>
      <c r="E21" s="8" t="s">
        <v>774</v>
      </c>
      <c r="F21" s="10">
        <v>12.7</v>
      </c>
      <c r="G21" s="10">
        <v>11</v>
      </c>
      <c r="H21" s="10">
        <v>11.4</v>
      </c>
      <c r="I21" s="10">
        <v>12.2</v>
      </c>
      <c r="J21" s="10">
        <v>12.4</v>
      </c>
      <c r="K21" s="10">
        <v>12.1</v>
      </c>
      <c r="L21" s="10">
        <v>11.5</v>
      </c>
      <c r="M21" s="10">
        <v>11.5</v>
      </c>
      <c r="N21" s="10">
        <v>12.1</v>
      </c>
      <c r="O21" s="18">
        <f t="shared" si="0"/>
        <v>35.1</v>
      </c>
      <c r="P21" s="18">
        <f t="shared" si="1"/>
        <v>36.700000000000003</v>
      </c>
      <c r="Q21" s="18">
        <f t="shared" si="2"/>
        <v>35.1</v>
      </c>
      <c r="R21" s="19">
        <f t="shared" si="3"/>
        <v>59.699999999999996</v>
      </c>
      <c r="S21" s="19">
        <f t="shared" si="4"/>
        <v>59.6</v>
      </c>
      <c r="T21" s="19">
        <f t="shared" si="5"/>
        <v>47.2</v>
      </c>
      <c r="U21" s="11" t="s">
        <v>178</v>
      </c>
      <c r="V21" s="11" t="s">
        <v>187</v>
      </c>
      <c r="W21" s="13" t="s">
        <v>582</v>
      </c>
      <c r="X21" s="13" t="s">
        <v>423</v>
      </c>
      <c r="Y21" s="13" t="s">
        <v>515</v>
      </c>
      <c r="Z21" s="13" t="s">
        <v>569</v>
      </c>
      <c r="AA21" s="12">
        <v>12.8</v>
      </c>
      <c r="AB21" s="12">
        <v>12.1</v>
      </c>
      <c r="AC21" s="12">
        <v>9.1</v>
      </c>
      <c r="AD21" s="11" t="s">
        <v>569</v>
      </c>
      <c r="AE21" s="12">
        <v>-0.2</v>
      </c>
      <c r="AF21" s="12" t="s">
        <v>214</v>
      </c>
      <c r="AG21" s="12">
        <v>1.5</v>
      </c>
      <c r="AH21" s="12">
        <v>-1.7</v>
      </c>
      <c r="AI21" s="12"/>
      <c r="AJ21" s="11" t="s">
        <v>199</v>
      </c>
      <c r="AK21" s="11" t="s">
        <v>175</v>
      </c>
      <c r="AL21" s="11" t="s">
        <v>168</v>
      </c>
      <c r="AM21" s="8"/>
      <c r="AN21" s="8" t="s">
        <v>815</v>
      </c>
      <c r="AO21" s="21" t="s">
        <v>816</v>
      </c>
    </row>
    <row r="22" spans="1:41" s="5" customFormat="1">
      <c r="A22" s="6">
        <v>45515</v>
      </c>
      <c r="B22" s="16" t="s">
        <v>155</v>
      </c>
      <c r="C22" s="8" t="s">
        <v>180</v>
      </c>
      <c r="D22" s="9">
        <v>7.300925925925926E-2</v>
      </c>
      <c r="E22" s="8" t="s">
        <v>777</v>
      </c>
      <c r="F22" s="10">
        <v>12.5</v>
      </c>
      <c r="G22" s="10">
        <v>11.3</v>
      </c>
      <c r="H22" s="10">
        <v>11.8</v>
      </c>
      <c r="I22" s="10">
        <v>12.2</v>
      </c>
      <c r="J22" s="10">
        <v>12.2</v>
      </c>
      <c r="K22" s="10">
        <v>11.7</v>
      </c>
      <c r="L22" s="10">
        <v>11.1</v>
      </c>
      <c r="M22" s="10">
        <v>11.2</v>
      </c>
      <c r="N22" s="10">
        <v>11.8</v>
      </c>
      <c r="O22" s="18">
        <f t="shared" si="0"/>
        <v>35.6</v>
      </c>
      <c r="P22" s="18">
        <f t="shared" si="1"/>
        <v>36.099999999999994</v>
      </c>
      <c r="Q22" s="18">
        <f t="shared" si="2"/>
        <v>34.099999999999994</v>
      </c>
      <c r="R22" s="19">
        <f t="shared" si="3"/>
        <v>60</v>
      </c>
      <c r="S22" s="19">
        <f t="shared" si="4"/>
        <v>58</v>
      </c>
      <c r="T22" s="19">
        <f t="shared" si="5"/>
        <v>45.8</v>
      </c>
      <c r="U22" s="11" t="s">
        <v>194</v>
      </c>
      <c r="V22" s="11" t="s">
        <v>206</v>
      </c>
      <c r="W22" s="13" t="s">
        <v>185</v>
      </c>
      <c r="X22" s="13" t="s">
        <v>195</v>
      </c>
      <c r="Y22" s="13" t="s">
        <v>441</v>
      </c>
      <c r="Z22" s="13" t="s">
        <v>569</v>
      </c>
      <c r="AA22" s="12">
        <v>12.8</v>
      </c>
      <c r="AB22" s="12">
        <v>12.1</v>
      </c>
      <c r="AC22" s="12">
        <v>9.1</v>
      </c>
      <c r="AD22" s="11" t="s">
        <v>569</v>
      </c>
      <c r="AE22" s="12" t="s">
        <v>213</v>
      </c>
      <c r="AF22" s="12">
        <v>-0.4</v>
      </c>
      <c r="AG22" s="12">
        <v>1.3</v>
      </c>
      <c r="AH22" s="12">
        <v>-1.7</v>
      </c>
      <c r="AI22" s="12"/>
      <c r="AJ22" s="11" t="s">
        <v>199</v>
      </c>
      <c r="AK22" s="11" t="s">
        <v>176</v>
      </c>
      <c r="AL22" s="11" t="s">
        <v>169</v>
      </c>
      <c r="AM22" s="8"/>
      <c r="AN22" s="8" t="s">
        <v>820</v>
      </c>
      <c r="AO22" s="21" t="s">
        <v>821</v>
      </c>
    </row>
    <row r="23" spans="1:41" s="5" customFormat="1">
      <c r="A23" s="6">
        <v>45521</v>
      </c>
      <c r="B23" s="16" t="s">
        <v>153</v>
      </c>
      <c r="C23" s="8" t="s">
        <v>180</v>
      </c>
      <c r="D23" s="9">
        <v>7.2962962962962966E-2</v>
      </c>
      <c r="E23" s="8" t="s">
        <v>843</v>
      </c>
      <c r="F23" s="10">
        <v>12.4</v>
      </c>
      <c r="G23" s="10">
        <v>11.3</v>
      </c>
      <c r="H23" s="10">
        <v>11.7</v>
      </c>
      <c r="I23" s="10">
        <v>11.9</v>
      </c>
      <c r="J23" s="10">
        <v>11.9</v>
      </c>
      <c r="K23" s="10">
        <v>11.8</v>
      </c>
      <c r="L23" s="10">
        <v>11.1</v>
      </c>
      <c r="M23" s="10">
        <v>11.3</v>
      </c>
      <c r="N23" s="10">
        <v>12</v>
      </c>
      <c r="O23" s="18">
        <f t="shared" ref="O23:O29" si="6">SUM(F23:H23)</f>
        <v>35.400000000000006</v>
      </c>
      <c r="P23" s="18">
        <f t="shared" ref="P23:P29" si="7">SUM(I23:K23)</f>
        <v>35.6</v>
      </c>
      <c r="Q23" s="18">
        <f t="shared" ref="Q23:Q29" si="8">SUM(L23:N23)</f>
        <v>34.4</v>
      </c>
      <c r="R23" s="19">
        <f t="shared" ref="R23:R29" si="9">SUM(F23:J23)</f>
        <v>59.2</v>
      </c>
      <c r="S23" s="19">
        <f t="shared" ref="S23:S29" si="10">SUM(J23:N23)</f>
        <v>58.100000000000009</v>
      </c>
      <c r="T23" s="19">
        <f t="shared" ref="T23:T29" si="11">SUM(K23:N23)</f>
        <v>46.2</v>
      </c>
      <c r="U23" s="11" t="s">
        <v>178</v>
      </c>
      <c r="V23" s="11" t="s">
        <v>187</v>
      </c>
      <c r="W23" s="13" t="s">
        <v>423</v>
      </c>
      <c r="X23" s="13" t="s">
        <v>222</v>
      </c>
      <c r="Y23" s="13" t="s">
        <v>236</v>
      </c>
      <c r="Z23" s="13" t="s">
        <v>569</v>
      </c>
      <c r="AA23" s="12">
        <v>12.4</v>
      </c>
      <c r="AB23" s="12">
        <v>11.7</v>
      </c>
      <c r="AC23" s="12">
        <v>9.1</v>
      </c>
      <c r="AD23" s="11" t="s">
        <v>569</v>
      </c>
      <c r="AE23" s="12">
        <v>-1.1000000000000001</v>
      </c>
      <c r="AF23" s="12" t="s">
        <v>214</v>
      </c>
      <c r="AG23" s="12">
        <v>0.6</v>
      </c>
      <c r="AH23" s="12">
        <v>-1.7</v>
      </c>
      <c r="AI23" s="12"/>
      <c r="AJ23" s="11" t="s">
        <v>175</v>
      </c>
      <c r="AK23" s="11" t="s">
        <v>176</v>
      </c>
      <c r="AL23" s="11" t="s">
        <v>169</v>
      </c>
      <c r="AM23" s="8"/>
      <c r="AN23" s="8" t="s">
        <v>879</v>
      </c>
      <c r="AO23" s="21" t="s">
        <v>880</v>
      </c>
    </row>
    <row r="24" spans="1:41" s="5" customFormat="1">
      <c r="A24" s="6">
        <v>45522</v>
      </c>
      <c r="B24" s="7" t="s">
        <v>567</v>
      </c>
      <c r="C24" s="8" t="s">
        <v>180</v>
      </c>
      <c r="D24" s="9">
        <v>7.5023148148148144E-2</v>
      </c>
      <c r="E24" s="8" t="s">
        <v>845</v>
      </c>
      <c r="F24" s="10">
        <v>12.8</v>
      </c>
      <c r="G24" s="10">
        <v>11.8</v>
      </c>
      <c r="H24" s="10">
        <v>12.2</v>
      </c>
      <c r="I24" s="10">
        <v>12.5</v>
      </c>
      <c r="J24" s="10">
        <v>12.6</v>
      </c>
      <c r="K24" s="10">
        <v>12.4</v>
      </c>
      <c r="L24" s="10">
        <v>11.3</v>
      </c>
      <c r="M24" s="10">
        <v>11.2</v>
      </c>
      <c r="N24" s="10">
        <v>11.4</v>
      </c>
      <c r="O24" s="18">
        <f t="shared" si="6"/>
        <v>36.799999999999997</v>
      </c>
      <c r="P24" s="18">
        <f t="shared" si="7"/>
        <v>37.5</v>
      </c>
      <c r="Q24" s="18">
        <f t="shared" si="8"/>
        <v>33.9</v>
      </c>
      <c r="R24" s="19">
        <f t="shared" si="9"/>
        <v>61.9</v>
      </c>
      <c r="S24" s="19">
        <f t="shared" si="10"/>
        <v>58.9</v>
      </c>
      <c r="T24" s="19">
        <f t="shared" si="11"/>
        <v>46.300000000000004</v>
      </c>
      <c r="U24" s="11" t="s">
        <v>194</v>
      </c>
      <c r="V24" s="11" t="s">
        <v>206</v>
      </c>
      <c r="W24" s="13" t="s">
        <v>423</v>
      </c>
      <c r="X24" s="13" t="s">
        <v>418</v>
      </c>
      <c r="Y24" s="13" t="s">
        <v>230</v>
      </c>
      <c r="Z24" s="13" t="s">
        <v>569</v>
      </c>
      <c r="AA24" s="12">
        <v>13.2</v>
      </c>
      <c r="AB24" s="12">
        <v>12.3</v>
      </c>
      <c r="AC24" s="12">
        <v>8.9</v>
      </c>
      <c r="AD24" s="11" t="s">
        <v>569</v>
      </c>
      <c r="AE24" s="12">
        <v>0.4</v>
      </c>
      <c r="AF24" s="12">
        <v>-0.9</v>
      </c>
      <c r="AG24" s="12">
        <v>1.1000000000000001</v>
      </c>
      <c r="AH24" s="12">
        <v>-1.6</v>
      </c>
      <c r="AI24" s="12"/>
      <c r="AJ24" s="11" t="s">
        <v>215</v>
      </c>
      <c r="AK24" s="11" t="s">
        <v>176</v>
      </c>
      <c r="AL24" s="11" t="s">
        <v>169</v>
      </c>
      <c r="AM24" s="8"/>
      <c r="AN24" s="8" t="s">
        <v>883</v>
      </c>
      <c r="AO24" s="21" t="s">
        <v>884</v>
      </c>
    </row>
    <row r="25" spans="1:41" s="5" customFormat="1">
      <c r="A25" s="6">
        <v>45522</v>
      </c>
      <c r="B25" s="7" t="s">
        <v>568</v>
      </c>
      <c r="C25" s="8" t="s">
        <v>180</v>
      </c>
      <c r="D25" s="9">
        <v>7.5752314814814814E-2</v>
      </c>
      <c r="E25" s="8" t="s">
        <v>848</v>
      </c>
      <c r="F25" s="10">
        <v>13</v>
      </c>
      <c r="G25" s="10">
        <v>11.6</v>
      </c>
      <c r="H25" s="10">
        <v>12.3</v>
      </c>
      <c r="I25" s="10">
        <v>12.8</v>
      </c>
      <c r="J25" s="10">
        <v>12.8</v>
      </c>
      <c r="K25" s="10">
        <v>12.5</v>
      </c>
      <c r="L25" s="10">
        <v>11.6</v>
      </c>
      <c r="M25" s="10">
        <v>11.3</v>
      </c>
      <c r="N25" s="10">
        <v>11.6</v>
      </c>
      <c r="O25" s="18">
        <f t="shared" si="6"/>
        <v>36.900000000000006</v>
      </c>
      <c r="P25" s="18">
        <f t="shared" si="7"/>
        <v>38.1</v>
      </c>
      <c r="Q25" s="18">
        <f t="shared" si="8"/>
        <v>34.5</v>
      </c>
      <c r="R25" s="19">
        <f t="shared" si="9"/>
        <v>62.5</v>
      </c>
      <c r="S25" s="19">
        <f t="shared" si="10"/>
        <v>59.800000000000004</v>
      </c>
      <c r="T25" s="19">
        <f t="shared" si="11"/>
        <v>47.000000000000007</v>
      </c>
      <c r="U25" s="11" t="s">
        <v>194</v>
      </c>
      <c r="V25" s="11" t="s">
        <v>206</v>
      </c>
      <c r="W25" s="13" t="s">
        <v>186</v>
      </c>
      <c r="X25" s="13" t="s">
        <v>183</v>
      </c>
      <c r="Y25" s="13" t="s">
        <v>423</v>
      </c>
      <c r="Z25" s="13" t="s">
        <v>569</v>
      </c>
      <c r="AA25" s="12">
        <v>13.2</v>
      </c>
      <c r="AB25" s="12">
        <v>12.3</v>
      </c>
      <c r="AC25" s="12">
        <v>8.9</v>
      </c>
      <c r="AD25" s="11" t="s">
        <v>569</v>
      </c>
      <c r="AE25" s="12">
        <v>1.4</v>
      </c>
      <c r="AF25" s="12">
        <v>-0.9</v>
      </c>
      <c r="AG25" s="12">
        <v>2.1</v>
      </c>
      <c r="AH25" s="12">
        <v>-1.6</v>
      </c>
      <c r="AI25" s="12"/>
      <c r="AJ25" s="11" t="s">
        <v>215</v>
      </c>
      <c r="AK25" s="11" t="s">
        <v>176</v>
      </c>
      <c r="AL25" s="11" t="s">
        <v>169</v>
      </c>
      <c r="AM25" s="8"/>
      <c r="AN25" s="8" t="s">
        <v>890</v>
      </c>
      <c r="AO25" s="21" t="s">
        <v>889</v>
      </c>
    </row>
    <row r="26" spans="1:41" s="5" customFormat="1">
      <c r="A26" s="6">
        <v>45528</v>
      </c>
      <c r="B26" s="7" t="s">
        <v>153</v>
      </c>
      <c r="C26" s="8" t="s">
        <v>180</v>
      </c>
      <c r="D26" s="9">
        <v>7.3020833333333326E-2</v>
      </c>
      <c r="E26" s="8" t="s">
        <v>916</v>
      </c>
      <c r="F26" s="10">
        <v>12.5</v>
      </c>
      <c r="G26" s="10">
        <v>11</v>
      </c>
      <c r="H26" s="10">
        <v>11.5</v>
      </c>
      <c r="I26" s="10">
        <v>11.9</v>
      </c>
      <c r="J26" s="10">
        <v>12</v>
      </c>
      <c r="K26" s="10">
        <v>12.1</v>
      </c>
      <c r="L26" s="10">
        <v>11.7</v>
      </c>
      <c r="M26" s="10">
        <v>11.5</v>
      </c>
      <c r="N26" s="10">
        <v>11.7</v>
      </c>
      <c r="O26" s="18">
        <f t="shared" si="6"/>
        <v>35</v>
      </c>
      <c r="P26" s="18">
        <f t="shared" si="7"/>
        <v>36</v>
      </c>
      <c r="Q26" s="18">
        <f t="shared" si="8"/>
        <v>34.9</v>
      </c>
      <c r="R26" s="19">
        <f t="shared" si="9"/>
        <v>58.9</v>
      </c>
      <c r="S26" s="19">
        <f t="shared" si="10"/>
        <v>59</v>
      </c>
      <c r="T26" s="19">
        <f t="shared" si="11"/>
        <v>47</v>
      </c>
      <c r="U26" s="11" t="s">
        <v>178</v>
      </c>
      <c r="V26" s="11" t="s">
        <v>187</v>
      </c>
      <c r="W26" s="13" t="s">
        <v>917</v>
      </c>
      <c r="X26" s="13" t="s">
        <v>405</v>
      </c>
      <c r="Y26" s="13" t="s">
        <v>423</v>
      </c>
      <c r="Z26" s="13" t="s">
        <v>569</v>
      </c>
      <c r="AA26" s="12">
        <v>13.2</v>
      </c>
      <c r="AB26" s="12">
        <v>11.5</v>
      </c>
      <c r="AC26" s="12">
        <v>8.8000000000000007</v>
      </c>
      <c r="AD26" s="11" t="s">
        <v>167</v>
      </c>
      <c r="AE26" s="12">
        <v>-0.6</v>
      </c>
      <c r="AF26" s="12" t="s">
        <v>214</v>
      </c>
      <c r="AG26" s="12">
        <v>0.8</v>
      </c>
      <c r="AH26" s="12">
        <v>-1.4</v>
      </c>
      <c r="AI26" s="12"/>
      <c r="AJ26" s="11" t="s">
        <v>175</v>
      </c>
      <c r="AK26" s="11" t="s">
        <v>176</v>
      </c>
      <c r="AL26" s="11" t="s">
        <v>169</v>
      </c>
      <c r="AM26" s="8"/>
      <c r="AN26" s="8" t="s">
        <v>948</v>
      </c>
      <c r="AO26" s="21" t="s">
        <v>949</v>
      </c>
    </row>
    <row r="27" spans="1:41" s="5" customFormat="1">
      <c r="A27" s="6">
        <v>45529</v>
      </c>
      <c r="B27" s="7" t="s">
        <v>568</v>
      </c>
      <c r="C27" s="8" t="s">
        <v>180</v>
      </c>
      <c r="D27" s="9">
        <v>7.5775462962962961E-2</v>
      </c>
      <c r="E27" s="8" t="s">
        <v>924</v>
      </c>
      <c r="F27" s="10">
        <v>13</v>
      </c>
      <c r="G27" s="10">
        <v>11.6</v>
      </c>
      <c r="H27" s="10">
        <v>12.8</v>
      </c>
      <c r="I27" s="10">
        <v>13.1</v>
      </c>
      <c r="J27" s="10">
        <v>12.6</v>
      </c>
      <c r="K27" s="10">
        <v>12.2</v>
      </c>
      <c r="L27" s="10">
        <v>11.6</v>
      </c>
      <c r="M27" s="10">
        <v>11.1</v>
      </c>
      <c r="N27" s="10">
        <v>11.7</v>
      </c>
      <c r="O27" s="18">
        <f t="shared" si="6"/>
        <v>37.400000000000006</v>
      </c>
      <c r="P27" s="18">
        <f t="shared" si="7"/>
        <v>37.9</v>
      </c>
      <c r="Q27" s="18">
        <f t="shared" si="8"/>
        <v>34.4</v>
      </c>
      <c r="R27" s="19">
        <f t="shared" si="9"/>
        <v>63.100000000000009</v>
      </c>
      <c r="S27" s="19">
        <f t="shared" si="10"/>
        <v>59.2</v>
      </c>
      <c r="T27" s="19">
        <f t="shared" si="11"/>
        <v>46.599999999999994</v>
      </c>
      <c r="U27" s="11" t="s">
        <v>201</v>
      </c>
      <c r="V27" s="11" t="s">
        <v>206</v>
      </c>
      <c r="W27" s="13" t="s">
        <v>192</v>
      </c>
      <c r="X27" s="13" t="s">
        <v>494</v>
      </c>
      <c r="Y27" s="13" t="s">
        <v>423</v>
      </c>
      <c r="Z27" s="13" t="s">
        <v>569</v>
      </c>
      <c r="AA27" s="12">
        <v>13.2</v>
      </c>
      <c r="AB27" s="12">
        <v>13</v>
      </c>
      <c r="AC27" s="12">
        <v>8.9</v>
      </c>
      <c r="AD27" s="11" t="s">
        <v>167</v>
      </c>
      <c r="AE27" s="12">
        <v>1.6</v>
      </c>
      <c r="AF27" s="12">
        <v>-0.9</v>
      </c>
      <c r="AG27" s="12">
        <v>2.1</v>
      </c>
      <c r="AH27" s="12">
        <v>-1.4</v>
      </c>
      <c r="AI27" s="12"/>
      <c r="AJ27" s="11" t="s">
        <v>215</v>
      </c>
      <c r="AK27" s="11" t="s">
        <v>176</v>
      </c>
      <c r="AL27" s="11" t="s">
        <v>169</v>
      </c>
      <c r="AM27" s="8"/>
      <c r="AN27" s="8" t="s">
        <v>964</v>
      </c>
      <c r="AO27" s="21" t="s">
        <v>965</v>
      </c>
    </row>
    <row r="28" spans="1:41" s="5" customFormat="1">
      <c r="A28" s="6">
        <v>45535</v>
      </c>
      <c r="B28" s="7" t="s">
        <v>156</v>
      </c>
      <c r="C28" s="8" t="s">
        <v>180</v>
      </c>
      <c r="D28" s="9">
        <v>7.3703703703703702E-2</v>
      </c>
      <c r="E28" s="8" t="s">
        <v>981</v>
      </c>
      <c r="F28" s="10">
        <v>12.5</v>
      </c>
      <c r="G28" s="10">
        <v>10.8</v>
      </c>
      <c r="H28" s="10">
        <v>11.5</v>
      </c>
      <c r="I28" s="10">
        <v>12.2</v>
      </c>
      <c r="J28" s="10">
        <v>12.4</v>
      </c>
      <c r="K28" s="10">
        <v>12.3</v>
      </c>
      <c r="L28" s="10">
        <v>11.7</v>
      </c>
      <c r="M28" s="10">
        <v>11.6</v>
      </c>
      <c r="N28" s="10">
        <v>11.8</v>
      </c>
      <c r="O28" s="18">
        <f t="shared" si="6"/>
        <v>34.799999999999997</v>
      </c>
      <c r="P28" s="18">
        <f t="shared" si="7"/>
        <v>36.900000000000006</v>
      </c>
      <c r="Q28" s="18">
        <f t="shared" si="8"/>
        <v>35.099999999999994</v>
      </c>
      <c r="R28" s="19">
        <f t="shared" si="9"/>
        <v>59.4</v>
      </c>
      <c r="S28" s="19">
        <f t="shared" si="10"/>
        <v>59.800000000000011</v>
      </c>
      <c r="T28" s="19">
        <f t="shared" si="11"/>
        <v>47.400000000000006</v>
      </c>
      <c r="U28" s="11" t="s">
        <v>178</v>
      </c>
      <c r="V28" s="11" t="s">
        <v>187</v>
      </c>
      <c r="W28" s="13" t="s">
        <v>192</v>
      </c>
      <c r="X28" s="13" t="s">
        <v>319</v>
      </c>
      <c r="Y28" s="13" t="s">
        <v>423</v>
      </c>
      <c r="Z28" s="13" t="s">
        <v>569</v>
      </c>
      <c r="AA28" s="12">
        <v>12</v>
      </c>
      <c r="AB28" s="12">
        <v>10.5</v>
      </c>
      <c r="AC28" s="12">
        <v>9.5</v>
      </c>
      <c r="AD28" s="11" t="s">
        <v>169</v>
      </c>
      <c r="AE28" s="12">
        <v>-0.3</v>
      </c>
      <c r="AF28" s="12" t="s">
        <v>214</v>
      </c>
      <c r="AG28" s="12">
        <v>0.2</v>
      </c>
      <c r="AH28" s="12">
        <v>-0.5</v>
      </c>
      <c r="AI28" s="12"/>
      <c r="AJ28" s="11" t="s">
        <v>176</v>
      </c>
      <c r="AK28" s="11" t="s">
        <v>176</v>
      </c>
      <c r="AL28" s="11" t="s">
        <v>169</v>
      </c>
      <c r="AM28" s="8" t="s">
        <v>402</v>
      </c>
      <c r="AN28" s="8" t="s">
        <v>1014</v>
      </c>
      <c r="AO28" s="21" t="s">
        <v>1015</v>
      </c>
    </row>
    <row r="29" spans="1:41" s="5" customFormat="1">
      <c r="A29" s="6">
        <v>45536</v>
      </c>
      <c r="B29" s="7" t="s">
        <v>568</v>
      </c>
      <c r="C29" s="8" t="s">
        <v>180</v>
      </c>
      <c r="D29" s="9">
        <v>7.7881944444444448E-2</v>
      </c>
      <c r="E29" s="8" t="s">
        <v>996</v>
      </c>
      <c r="F29" s="10">
        <v>14</v>
      </c>
      <c r="G29" s="10">
        <v>12.8</v>
      </c>
      <c r="H29" s="10">
        <v>12.9</v>
      </c>
      <c r="I29" s="10">
        <v>13.7</v>
      </c>
      <c r="J29" s="10">
        <v>13.4</v>
      </c>
      <c r="K29" s="10">
        <v>13</v>
      </c>
      <c r="L29" s="10">
        <v>11.5</v>
      </c>
      <c r="M29" s="10">
        <v>10.6</v>
      </c>
      <c r="N29" s="10">
        <v>11</v>
      </c>
      <c r="O29" s="18">
        <f t="shared" si="6"/>
        <v>39.700000000000003</v>
      </c>
      <c r="P29" s="18">
        <f t="shared" si="7"/>
        <v>40.1</v>
      </c>
      <c r="Q29" s="18">
        <f t="shared" si="8"/>
        <v>33.1</v>
      </c>
      <c r="R29" s="19">
        <f t="shared" si="9"/>
        <v>66.800000000000011</v>
      </c>
      <c r="S29" s="19">
        <f t="shared" si="10"/>
        <v>59.5</v>
      </c>
      <c r="T29" s="19">
        <f t="shared" si="11"/>
        <v>46.1</v>
      </c>
      <c r="U29" s="11" t="s">
        <v>201</v>
      </c>
      <c r="V29" s="11" t="s">
        <v>206</v>
      </c>
      <c r="W29" s="13" t="s">
        <v>423</v>
      </c>
      <c r="X29" s="13" t="s">
        <v>997</v>
      </c>
      <c r="Y29" s="13" t="s">
        <v>992</v>
      </c>
      <c r="Z29" s="13" t="s">
        <v>569</v>
      </c>
      <c r="AA29" s="12">
        <v>12.2</v>
      </c>
      <c r="AB29" s="12">
        <v>13.2</v>
      </c>
      <c r="AC29" s="12">
        <v>8.8000000000000007</v>
      </c>
      <c r="AD29" s="11" t="s">
        <v>169</v>
      </c>
      <c r="AE29" s="12">
        <v>4.8</v>
      </c>
      <c r="AF29" s="12">
        <v>-1.8</v>
      </c>
      <c r="AG29" s="12">
        <v>3.6</v>
      </c>
      <c r="AH29" s="12">
        <v>-0.6</v>
      </c>
      <c r="AI29" s="12"/>
      <c r="AJ29" s="11" t="s">
        <v>215</v>
      </c>
      <c r="AK29" s="11" t="s">
        <v>177</v>
      </c>
      <c r="AL29" s="11" t="s">
        <v>169</v>
      </c>
      <c r="AM29" s="8"/>
      <c r="AN29" s="8" t="s">
        <v>1034</v>
      </c>
      <c r="AO29" s="21" t="s">
        <v>1033</v>
      </c>
    </row>
    <row r="30" spans="1:41" s="5" customFormat="1">
      <c r="A30" s="6">
        <v>45571</v>
      </c>
      <c r="B30" s="7" t="s">
        <v>567</v>
      </c>
      <c r="C30" s="8" t="s">
        <v>180</v>
      </c>
      <c r="D30" s="9">
        <v>7.5023148148148144E-2</v>
      </c>
      <c r="E30" s="8" t="s">
        <v>1064</v>
      </c>
      <c r="F30" s="10">
        <v>12.2</v>
      </c>
      <c r="G30" s="10">
        <v>11</v>
      </c>
      <c r="H30" s="10">
        <v>12</v>
      </c>
      <c r="I30" s="10">
        <v>12.3</v>
      </c>
      <c r="J30" s="10">
        <v>12.6</v>
      </c>
      <c r="K30" s="10">
        <v>12.4</v>
      </c>
      <c r="L30" s="10">
        <v>11.8</v>
      </c>
      <c r="M30" s="10">
        <v>11.6</v>
      </c>
      <c r="N30" s="10">
        <v>12.3</v>
      </c>
      <c r="O30" s="18">
        <f>SUM(F30:H30)</f>
        <v>35.200000000000003</v>
      </c>
      <c r="P30" s="18">
        <f>SUM(I30:K30)</f>
        <v>37.299999999999997</v>
      </c>
      <c r="Q30" s="18">
        <f>SUM(L30:N30)</f>
        <v>35.700000000000003</v>
      </c>
      <c r="R30" s="19">
        <f>SUM(F30:J30)</f>
        <v>60.1</v>
      </c>
      <c r="S30" s="19">
        <f>SUM(J30:N30)</f>
        <v>60.7</v>
      </c>
      <c r="T30" s="19">
        <f>SUM(K30:N30)</f>
        <v>48.100000000000009</v>
      </c>
      <c r="U30" s="11" t="s">
        <v>194</v>
      </c>
      <c r="V30" s="11" t="s">
        <v>187</v>
      </c>
      <c r="W30" s="13" t="s">
        <v>192</v>
      </c>
      <c r="X30" s="13" t="s">
        <v>203</v>
      </c>
      <c r="Y30" s="13" t="s">
        <v>419</v>
      </c>
      <c r="Z30" s="13" t="s">
        <v>569</v>
      </c>
      <c r="AA30" s="12">
        <v>11.6</v>
      </c>
      <c r="AB30" s="12">
        <v>10.6</v>
      </c>
      <c r="AC30" s="12">
        <v>9.3000000000000007</v>
      </c>
      <c r="AD30" s="11" t="s">
        <v>167</v>
      </c>
      <c r="AE30" s="12">
        <v>0.7</v>
      </c>
      <c r="AF30" s="12" t="s">
        <v>214</v>
      </c>
      <c r="AG30" s="12">
        <v>1.9</v>
      </c>
      <c r="AH30" s="12">
        <v>-1.2</v>
      </c>
      <c r="AI30" s="12"/>
      <c r="AJ30" s="11" t="s">
        <v>199</v>
      </c>
      <c r="AK30" s="11" t="s">
        <v>175</v>
      </c>
      <c r="AL30" s="11" t="s">
        <v>168</v>
      </c>
      <c r="AM30" s="8"/>
      <c r="AN30" s="8" t="s">
        <v>1109</v>
      </c>
      <c r="AO30" s="21" t="s">
        <v>1110</v>
      </c>
    </row>
    <row r="31" spans="1:41" s="5" customFormat="1">
      <c r="A31" s="6">
        <v>45577</v>
      </c>
      <c r="B31" s="7" t="s">
        <v>153</v>
      </c>
      <c r="C31" s="8" t="s">
        <v>180</v>
      </c>
      <c r="D31" s="9">
        <v>7.5694444444444439E-2</v>
      </c>
      <c r="E31" s="8" t="s">
        <v>1138</v>
      </c>
      <c r="F31" s="10">
        <v>13</v>
      </c>
      <c r="G31" s="10">
        <v>12</v>
      </c>
      <c r="H31" s="10">
        <v>12.4</v>
      </c>
      <c r="I31" s="10">
        <v>13.1</v>
      </c>
      <c r="J31" s="10">
        <v>13</v>
      </c>
      <c r="K31" s="10">
        <v>12.3</v>
      </c>
      <c r="L31" s="10">
        <v>11</v>
      </c>
      <c r="M31" s="10">
        <v>10.8</v>
      </c>
      <c r="N31" s="10">
        <v>11.4</v>
      </c>
      <c r="O31" s="18">
        <f>SUM(F31:H31)</f>
        <v>37.4</v>
      </c>
      <c r="P31" s="18">
        <f>SUM(I31:K31)</f>
        <v>38.400000000000006</v>
      </c>
      <c r="Q31" s="18">
        <f>SUM(L31:N31)</f>
        <v>33.200000000000003</v>
      </c>
      <c r="R31" s="19">
        <f>SUM(F31:J31)</f>
        <v>63.5</v>
      </c>
      <c r="S31" s="19">
        <f>SUM(J31:N31)</f>
        <v>58.499999999999993</v>
      </c>
      <c r="T31" s="19">
        <f>SUM(K31:N31)</f>
        <v>45.5</v>
      </c>
      <c r="U31" s="11" t="s">
        <v>201</v>
      </c>
      <c r="V31" s="11" t="s">
        <v>206</v>
      </c>
      <c r="W31" s="13" t="s">
        <v>222</v>
      </c>
      <c r="X31" s="13" t="s">
        <v>191</v>
      </c>
      <c r="Y31" s="13" t="s">
        <v>581</v>
      </c>
      <c r="Z31" s="13" t="s">
        <v>569</v>
      </c>
      <c r="AA31" s="12">
        <v>11.4</v>
      </c>
      <c r="AB31" s="12">
        <v>11.9</v>
      </c>
      <c r="AC31" s="12">
        <v>9.1999999999999993</v>
      </c>
      <c r="AD31" s="11" t="s">
        <v>169</v>
      </c>
      <c r="AE31" s="12">
        <v>2.5</v>
      </c>
      <c r="AF31" s="12">
        <v>-1.3</v>
      </c>
      <c r="AG31" s="12">
        <v>1.8</v>
      </c>
      <c r="AH31" s="12">
        <v>-0.6</v>
      </c>
      <c r="AI31" s="12"/>
      <c r="AJ31" s="11" t="s">
        <v>215</v>
      </c>
      <c r="AK31" s="11" t="s">
        <v>176</v>
      </c>
      <c r="AL31" s="11" t="s">
        <v>169</v>
      </c>
      <c r="AM31" s="8"/>
      <c r="AN31" s="8" t="s">
        <v>1137</v>
      </c>
      <c r="AO31" s="21" t="s">
        <v>1180</v>
      </c>
    </row>
    <row r="32" spans="1:41" s="5" customFormat="1">
      <c r="A32" s="6">
        <v>45579</v>
      </c>
      <c r="B32" s="16" t="s">
        <v>153</v>
      </c>
      <c r="C32" s="8" t="s">
        <v>180</v>
      </c>
      <c r="D32" s="9">
        <v>7.3668981481481488E-2</v>
      </c>
      <c r="E32" s="8" t="s">
        <v>1154</v>
      </c>
      <c r="F32" s="10">
        <v>12.3</v>
      </c>
      <c r="G32" s="10">
        <v>10.7</v>
      </c>
      <c r="H32" s="10">
        <v>11</v>
      </c>
      <c r="I32" s="10">
        <v>12.2</v>
      </c>
      <c r="J32" s="10">
        <v>12.7</v>
      </c>
      <c r="K32" s="10">
        <v>12.6</v>
      </c>
      <c r="L32" s="10">
        <v>11.6</v>
      </c>
      <c r="M32" s="10">
        <v>11.1</v>
      </c>
      <c r="N32" s="10">
        <v>12.3</v>
      </c>
      <c r="O32" s="18">
        <f>SUM(F32:H32)</f>
        <v>34</v>
      </c>
      <c r="P32" s="18">
        <f>SUM(I32:K32)</f>
        <v>37.5</v>
      </c>
      <c r="Q32" s="18">
        <f>SUM(L32:N32)</f>
        <v>35</v>
      </c>
      <c r="R32" s="19">
        <f>SUM(F32:J32)</f>
        <v>58.900000000000006</v>
      </c>
      <c r="S32" s="19">
        <f>SUM(J32:N32)</f>
        <v>60.3</v>
      </c>
      <c r="T32" s="19">
        <f>SUM(K32:N32)</f>
        <v>47.599999999999994</v>
      </c>
      <c r="U32" s="11" t="s">
        <v>178</v>
      </c>
      <c r="V32" s="11" t="s">
        <v>187</v>
      </c>
      <c r="W32" s="13" t="s">
        <v>192</v>
      </c>
      <c r="X32" s="13" t="s">
        <v>418</v>
      </c>
      <c r="Y32" s="13" t="s">
        <v>319</v>
      </c>
      <c r="Z32" s="13" t="s">
        <v>569</v>
      </c>
      <c r="AA32" s="12">
        <v>10.5</v>
      </c>
      <c r="AB32" s="12">
        <v>10.7</v>
      </c>
      <c r="AC32" s="12">
        <v>9.1999999999999993</v>
      </c>
      <c r="AD32" s="11" t="s">
        <v>169</v>
      </c>
      <c r="AE32" s="12" t="s">
        <v>213</v>
      </c>
      <c r="AF32" s="12" t="s">
        <v>214</v>
      </c>
      <c r="AG32" s="12">
        <v>0.5</v>
      </c>
      <c r="AH32" s="12">
        <v>-0.5</v>
      </c>
      <c r="AI32" s="12"/>
      <c r="AJ32" s="11" t="s">
        <v>175</v>
      </c>
      <c r="AK32" s="11" t="s">
        <v>176</v>
      </c>
      <c r="AL32" s="11" t="s">
        <v>169</v>
      </c>
      <c r="AM32" s="8"/>
      <c r="AN32" s="8" t="s">
        <v>1177</v>
      </c>
      <c r="AO32" s="21" t="s">
        <v>1181</v>
      </c>
    </row>
  </sheetData>
  <autoFilter ref="A1:AN3" xr:uid="{00000000-0009-0000-0000-000005000000}">
    <sortState xmlns:xlrd2="http://schemas.microsoft.com/office/spreadsheetml/2017/richdata2" ref="A2:AN33">
      <sortCondition ref="T1:T33"/>
    </sortState>
  </autoFilter>
  <phoneticPr fontId="11"/>
  <conditionalFormatting sqref="F2:N2">
    <cfRule type="colorScale" priority="1646">
      <colorScale>
        <cfvo type="min"/>
        <cfvo type="percentile" val="50"/>
        <cfvo type="max"/>
        <color rgb="FFF8696B"/>
        <color rgb="FFFFEB84"/>
        <color rgb="FF63BE7B"/>
      </colorScale>
    </cfRule>
  </conditionalFormatting>
  <conditionalFormatting sqref="F3:N3">
    <cfRule type="colorScale" priority="1749">
      <colorScale>
        <cfvo type="min"/>
        <cfvo type="percentile" val="50"/>
        <cfvo type="max"/>
        <color rgb="FFF8696B"/>
        <color rgb="FFFFEB84"/>
        <color rgb="FF63BE7B"/>
      </colorScale>
    </cfRule>
  </conditionalFormatting>
  <conditionalFormatting sqref="F4:N6">
    <cfRule type="colorScale" priority="53">
      <colorScale>
        <cfvo type="min"/>
        <cfvo type="percentile" val="50"/>
        <cfvo type="max"/>
        <color rgb="FFF8696B"/>
        <color rgb="FFFFEB84"/>
        <color rgb="FF63BE7B"/>
      </colorScale>
    </cfRule>
  </conditionalFormatting>
  <conditionalFormatting sqref="F7:N9">
    <cfRule type="colorScale" priority="49">
      <colorScale>
        <cfvo type="min"/>
        <cfvo type="percentile" val="50"/>
        <cfvo type="max"/>
        <color rgb="FFF8696B"/>
        <color rgb="FFFFEB84"/>
        <color rgb="FF63BE7B"/>
      </colorScale>
    </cfRule>
  </conditionalFormatting>
  <conditionalFormatting sqref="F10:N11">
    <cfRule type="colorScale" priority="45">
      <colorScale>
        <cfvo type="min"/>
        <cfvo type="percentile" val="50"/>
        <cfvo type="max"/>
        <color rgb="FFF8696B"/>
        <color rgb="FFFFEB84"/>
        <color rgb="FF63BE7B"/>
      </colorScale>
    </cfRule>
  </conditionalFormatting>
  <conditionalFormatting sqref="F12:N16">
    <cfRule type="colorScale" priority="41">
      <colorScale>
        <cfvo type="min"/>
        <cfvo type="percentile" val="50"/>
        <cfvo type="max"/>
        <color rgb="FFF8696B"/>
        <color rgb="FFFFEB84"/>
        <color rgb="FF63BE7B"/>
      </colorScale>
    </cfRule>
  </conditionalFormatting>
  <conditionalFormatting sqref="F17:N18">
    <cfRule type="colorScale" priority="37">
      <colorScale>
        <cfvo type="min"/>
        <cfvo type="percentile" val="50"/>
        <cfvo type="max"/>
        <color rgb="FFF8696B"/>
        <color rgb="FFFFEB84"/>
        <color rgb="FF63BE7B"/>
      </colorScale>
    </cfRule>
  </conditionalFormatting>
  <conditionalFormatting sqref="F19:N22">
    <cfRule type="colorScale" priority="33">
      <colorScale>
        <cfvo type="min"/>
        <cfvo type="percentile" val="50"/>
        <cfvo type="max"/>
        <color rgb="FFF8696B"/>
        <color rgb="FFFFEB84"/>
        <color rgb="FF63BE7B"/>
      </colorScale>
    </cfRule>
  </conditionalFormatting>
  <conditionalFormatting sqref="F23:N25">
    <cfRule type="colorScale" priority="26">
      <colorScale>
        <cfvo type="min"/>
        <cfvo type="percentile" val="50"/>
        <cfvo type="max"/>
        <color rgb="FFF8696B"/>
        <color rgb="FFFFEB84"/>
        <color rgb="FF63BE7B"/>
      </colorScale>
    </cfRule>
  </conditionalFormatting>
  <conditionalFormatting sqref="F26:N27">
    <cfRule type="colorScale" priority="19">
      <colorScale>
        <cfvo type="min"/>
        <cfvo type="percentile" val="50"/>
        <cfvo type="max"/>
        <color rgb="FFF8696B"/>
        <color rgb="FFFFEB84"/>
        <color rgb="FF63BE7B"/>
      </colorScale>
    </cfRule>
  </conditionalFormatting>
  <conditionalFormatting sqref="F28:N29">
    <cfRule type="colorScale" priority="15">
      <colorScale>
        <cfvo type="min"/>
        <cfvo type="percentile" val="50"/>
        <cfvo type="max"/>
        <color rgb="FFF8696B"/>
        <color rgb="FFFFEB84"/>
        <color rgb="FF63BE7B"/>
      </colorScale>
    </cfRule>
  </conditionalFormatting>
  <conditionalFormatting sqref="F30:N30">
    <cfRule type="colorScale" priority="8">
      <colorScale>
        <cfvo type="min"/>
        <cfvo type="percentile" val="50"/>
        <cfvo type="max"/>
        <color rgb="FFF8696B"/>
        <color rgb="FFFFEB84"/>
        <color rgb="FF63BE7B"/>
      </colorScale>
    </cfRule>
  </conditionalFormatting>
  <conditionalFormatting sqref="F31:N32">
    <cfRule type="colorScale" priority="4">
      <colorScale>
        <cfvo type="min"/>
        <cfvo type="percentile" val="50"/>
        <cfvo type="max"/>
        <color rgb="FFF8696B"/>
        <color rgb="FFFFEB84"/>
        <color rgb="FF63BE7B"/>
      </colorScale>
    </cfRule>
  </conditionalFormatting>
  <conditionalFormatting sqref="AD2:AD32">
    <cfRule type="containsText" dxfId="106" priority="158" operator="containsText" text="D">
      <formula>NOT(ISERROR(SEARCH("D",AD2)))</formula>
    </cfRule>
    <cfRule type="containsText" dxfId="105" priority="159" operator="containsText" text="S">
      <formula>NOT(ISERROR(SEARCH("S",AD2)))</formula>
    </cfRule>
    <cfRule type="containsText" dxfId="104" priority="160" operator="containsText" text="F">
      <formula>NOT(ISERROR(SEARCH("F",AD2)))</formula>
    </cfRule>
  </conditionalFormatting>
  <conditionalFormatting sqref="AD19:AD32">
    <cfRule type="containsText" dxfId="103" priority="27" operator="containsText" text="E">
      <formula>NOT(ISERROR(SEARCH("E",AD19)))</formula>
    </cfRule>
    <cfRule type="containsText" dxfId="102" priority="28" operator="containsText" text="B">
      <formula>NOT(ISERROR(SEARCH("B",AD19)))</formula>
    </cfRule>
    <cfRule type="containsText" dxfId="101" priority="29" operator="containsText" text="A">
      <formula>NOT(ISERROR(SEARCH("A",AD19)))</formula>
    </cfRule>
  </conditionalFormatting>
  <conditionalFormatting sqref="AD23:AD32">
    <cfRule type="containsText" dxfId="100" priority="20" operator="containsText" text="E">
      <formula>NOT(ISERROR(SEARCH("E",AD23)))</formula>
    </cfRule>
    <cfRule type="containsText" dxfId="99" priority="21" operator="containsText" text="B">
      <formula>NOT(ISERROR(SEARCH("B",AD23)))</formula>
    </cfRule>
    <cfRule type="containsText" dxfId="98" priority="22" operator="containsText" text="A">
      <formula>NOT(ISERROR(SEARCH("A",AD23)))</formula>
    </cfRule>
  </conditionalFormatting>
  <conditionalFormatting sqref="AD2:AM3">
    <cfRule type="containsText" dxfId="97" priority="171" operator="containsText" text="E">
      <formula>NOT(ISERROR(SEARCH("E",AD2)))</formula>
    </cfRule>
    <cfRule type="containsText" dxfId="96" priority="172" operator="containsText" text="B">
      <formula>NOT(ISERROR(SEARCH("B",AD2)))</formula>
    </cfRule>
    <cfRule type="containsText" dxfId="95" priority="201" operator="containsText" text="A">
      <formula>NOT(ISERROR(SEARCH("A",AD2)))</formula>
    </cfRule>
  </conditionalFormatting>
  <conditionalFormatting sqref="AD4:AM22">
    <cfRule type="containsText" dxfId="94" priority="30" operator="containsText" text="E">
      <formula>NOT(ISERROR(SEARCH("E",AD4)))</formula>
    </cfRule>
    <cfRule type="containsText" dxfId="93" priority="31" operator="containsText" text="B">
      <formula>NOT(ISERROR(SEARCH("B",AD4)))</formula>
    </cfRule>
    <cfRule type="containsText" dxfId="92" priority="32" operator="containsText" text="A">
      <formula>NOT(ISERROR(SEARCH("A",AD4)))</formula>
    </cfRule>
  </conditionalFormatting>
  <conditionalFormatting sqref="AD23:AM25">
    <cfRule type="containsText" dxfId="91" priority="23" operator="containsText" text="E">
      <formula>NOT(ISERROR(SEARCH("E",AD23)))</formula>
    </cfRule>
    <cfRule type="containsText" dxfId="90" priority="24" operator="containsText" text="B">
      <formula>NOT(ISERROR(SEARCH("B",AD23)))</formula>
    </cfRule>
    <cfRule type="containsText" dxfId="89" priority="25" operator="containsText" text="A">
      <formula>NOT(ISERROR(SEARCH("A",AD23)))</formula>
    </cfRule>
  </conditionalFormatting>
  <conditionalFormatting sqref="AD26:AM32">
    <cfRule type="containsText" dxfId="88" priority="1" operator="containsText" text="E">
      <formula>NOT(ISERROR(SEARCH("E",AD26)))</formula>
    </cfRule>
    <cfRule type="containsText" dxfId="87" priority="2" operator="containsText" text="B">
      <formula>NOT(ISERROR(SEARCH("B",AD26)))</formula>
    </cfRule>
    <cfRule type="containsText" dxfId="86" priority="3" operator="containsText" text="A">
      <formula>NOT(ISERROR(SEARCH("A",AD26)))</formula>
    </cfRule>
  </conditionalFormatting>
  <dataValidations count="1">
    <dataValidation type="list" allowBlank="1" showInputMessage="1" showErrorMessage="1" sqref="AM2:AM32"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T3 O4:T6 O7:T9 O10:T11 O12:T16 O17:T18 O19:T22 O23:T25 O26:T27 O28:T29 O33:T34 O30:T30 O31:T3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3"/>
  <sheetViews>
    <sheetView workbookViewId="0">
      <pane xSplit="5" ySplit="1" topLeftCell="Y2" activePane="bottomRight" state="frozen"/>
      <selection activeCell="E24" sqref="E24"/>
      <selection pane="topRight" activeCell="E24" sqref="E24"/>
      <selection pane="bottomLeft" activeCell="E24" sqref="E24"/>
      <selection pane="bottomRight" activeCell="AG18" sqref="AG1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45409</v>
      </c>
      <c r="B2" s="17" t="s">
        <v>156</v>
      </c>
      <c r="C2" s="8" t="s">
        <v>180</v>
      </c>
      <c r="D2" s="9">
        <v>8.4733796296296293E-2</v>
      </c>
      <c r="E2" s="23" t="s">
        <v>248</v>
      </c>
      <c r="F2" s="10">
        <v>12.6</v>
      </c>
      <c r="G2" s="10">
        <v>11.1</v>
      </c>
      <c r="H2" s="10">
        <v>12.6</v>
      </c>
      <c r="I2" s="10">
        <v>12.9</v>
      </c>
      <c r="J2" s="10">
        <v>12.6</v>
      </c>
      <c r="K2" s="10">
        <v>12.4</v>
      </c>
      <c r="L2" s="10">
        <v>12.3</v>
      </c>
      <c r="M2" s="10">
        <v>11.9</v>
      </c>
      <c r="N2" s="10">
        <v>11.7</v>
      </c>
      <c r="O2" s="10">
        <v>12</v>
      </c>
      <c r="P2" s="18">
        <f t="shared" ref="P2:P7" si="0">SUM(F2:H2)</f>
        <v>36.299999999999997</v>
      </c>
      <c r="Q2" s="18">
        <f t="shared" ref="Q2:Q7" si="1">SUM(I2:L2)</f>
        <v>50.2</v>
      </c>
      <c r="R2" s="18">
        <f t="shared" ref="R2:R7" si="2">SUM(M2:O2)</f>
        <v>35.6</v>
      </c>
      <c r="S2" s="19">
        <f t="shared" ref="S2:S7" si="3">SUM(F2:J2)</f>
        <v>61.8</v>
      </c>
      <c r="T2" s="19">
        <f t="shared" ref="T2:T7" si="4">SUM(K2:O2)</f>
        <v>60.3</v>
      </c>
      <c r="U2" s="11" t="s">
        <v>194</v>
      </c>
      <c r="V2" s="11" t="s">
        <v>187</v>
      </c>
      <c r="W2" s="13" t="s">
        <v>191</v>
      </c>
      <c r="X2" s="13" t="s">
        <v>218</v>
      </c>
      <c r="Y2" s="13" t="s">
        <v>219</v>
      </c>
      <c r="Z2" s="13" t="s">
        <v>167</v>
      </c>
      <c r="AA2" s="12">
        <v>12</v>
      </c>
      <c r="AB2" s="12">
        <v>13.4</v>
      </c>
      <c r="AC2" s="12">
        <v>9.5</v>
      </c>
      <c r="AD2" s="11" t="s">
        <v>168</v>
      </c>
      <c r="AE2" s="12">
        <v>0.5</v>
      </c>
      <c r="AF2" s="12">
        <v>-0.5</v>
      </c>
      <c r="AG2" s="12">
        <v>-0.4</v>
      </c>
      <c r="AH2" s="12">
        <v>0.4</v>
      </c>
      <c r="AI2" s="12"/>
      <c r="AJ2" s="11" t="s">
        <v>177</v>
      </c>
      <c r="AK2" s="11" t="s">
        <v>176</v>
      </c>
      <c r="AL2" s="11" t="s">
        <v>168</v>
      </c>
      <c r="AM2" s="8"/>
      <c r="AN2" s="22" t="s">
        <v>271</v>
      </c>
      <c r="AO2" s="21" t="s">
        <v>272</v>
      </c>
    </row>
    <row r="3" spans="1:41" s="5" customFormat="1" ht="16">
      <c r="A3" s="6">
        <v>45416</v>
      </c>
      <c r="B3" s="17" t="s">
        <v>157</v>
      </c>
      <c r="C3" s="8" t="s">
        <v>180</v>
      </c>
      <c r="D3" s="9">
        <v>8.5520833333333338E-2</v>
      </c>
      <c r="E3" s="23" t="s">
        <v>317</v>
      </c>
      <c r="F3" s="10">
        <v>12.3</v>
      </c>
      <c r="G3" s="10">
        <v>11.2</v>
      </c>
      <c r="H3" s="10">
        <v>12.9</v>
      </c>
      <c r="I3" s="10">
        <v>12.9</v>
      </c>
      <c r="J3" s="10">
        <v>12.8</v>
      </c>
      <c r="K3" s="10">
        <v>12.7</v>
      </c>
      <c r="L3" s="10">
        <v>12.7</v>
      </c>
      <c r="M3" s="10">
        <v>12.3</v>
      </c>
      <c r="N3" s="10">
        <v>12.3</v>
      </c>
      <c r="O3" s="10">
        <v>11.8</v>
      </c>
      <c r="P3" s="18">
        <f t="shared" si="0"/>
        <v>36.4</v>
      </c>
      <c r="Q3" s="18">
        <f t="shared" si="1"/>
        <v>51.100000000000009</v>
      </c>
      <c r="R3" s="18">
        <f t="shared" si="2"/>
        <v>36.400000000000006</v>
      </c>
      <c r="S3" s="19">
        <f t="shared" si="3"/>
        <v>62.099999999999994</v>
      </c>
      <c r="T3" s="19">
        <f t="shared" si="4"/>
        <v>61.8</v>
      </c>
      <c r="U3" s="11" t="s">
        <v>194</v>
      </c>
      <c r="V3" s="11" t="s">
        <v>210</v>
      </c>
      <c r="W3" s="13" t="s">
        <v>186</v>
      </c>
      <c r="X3" s="13" t="s">
        <v>228</v>
      </c>
      <c r="Y3" s="13" t="s">
        <v>225</v>
      </c>
      <c r="Z3" s="13" t="s">
        <v>167</v>
      </c>
      <c r="AA3" s="12">
        <v>9.5</v>
      </c>
      <c r="AB3" s="12">
        <v>13</v>
      </c>
      <c r="AC3" s="12">
        <v>9</v>
      </c>
      <c r="AD3" s="11" t="s">
        <v>168</v>
      </c>
      <c r="AE3" s="12">
        <v>2.2999999999999998</v>
      </c>
      <c r="AF3" s="12">
        <v>-0.4</v>
      </c>
      <c r="AG3" s="12">
        <v>1.5</v>
      </c>
      <c r="AH3" s="12">
        <v>0.4</v>
      </c>
      <c r="AI3" s="12"/>
      <c r="AJ3" s="11" t="s">
        <v>199</v>
      </c>
      <c r="AK3" s="11" t="s">
        <v>175</v>
      </c>
      <c r="AL3" s="11" t="s">
        <v>169</v>
      </c>
      <c r="AM3" s="8" t="s">
        <v>402</v>
      </c>
      <c r="AN3" s="22" t="s">
        <v>368</v>
      </c>
      <c r="AO3" s="21" t="s">
        <v>369</v>
      </c>
    </row>
    <row r="4" spans="1:41" s="5" customFormat="1" ht="16">
      <c r="A4" s="6">
        <v>45423</v>
      </c>
      <c r="B4" s="17" t="s">
        <v>156</v>
      </c>
      <c r="C4" s="8" t="s">
        <v>180</v>
      </c>
      <c r="D4" s="9">
        <v>8.5451388888888882E-2</v>
      </c>
      <c r="E4" s="23" t="s">
        <v>411</v>
      </c>
      <c r="F4" s="10">
        <v>12.6</v>
      </c>
      <c r="G4" s="10">
        <v>11.5</v>
      </c>
      <c r="H4" s="10">
        <v>12.8</v>
      </c>
      <c r="I4" s="10">
        <v>12.8</v>
      </c>
      <c r="J4" s="10">
        <v>12.5</v>
      </c>
      <c r="K4" s="10">
        <v>12.4</v>
      </c>
      <c r="L4" s="10">
        <v>12.1</v>
      </c>
      <c r="M4" s="10">
        <v>12</v>
      </c>
      <c r="N4" s="10">
        <v>12.2</v>
      </c>
      <c r="O4" s="10">
        <v>12.4</v>
      </c>
      <c r="P4" s="18">
        <f t="shared" si="0"/>
        <v>36.900000000000006</v>
      </c>
      <c r="Q4" s="18">
        <f t="shared" si="1"/>
        <v>49.800000000000004</v>
      </c>
      <c r="R4" s="18">
        <f t="shared" si="2"/>
        <v>36.6</v>
      </c>
      <c r="S4" s="19">
        <f t="shared" si="3"/>
        <v>62.2</v>
      </c>
      <c r="T4" s="19">
        <f t="shared" si="4"/>
        <v>61.1</v>
      </c>
      <c r="U4" s="11" t="s">
        <v>194</v>
      </c>
      <c r="V4" s="11" t="s">
        <v>210</v>
      </c>
      <c r="W4" s="13" t="s">
        <v>255</v>
      </c>
      <c r="X4" s="13" t="s">
        <v>412</v>
      </c>
      <c r="Y4" s="13" t="s">
        <v>191</v>
      </c>
      <c r="Z4" s="13" t="s">
        <v>167</v>
      </c>
      <c r="AA4" s="12">
        <v>10.5</v>
      </c>
      <c r="AB4" s="12">
        <v>11.9</v>
      </c>
      <c r="AC4" s="12">
        <v>9.1</v>
      </c>
      <c r="AD4" s="11" t="s">
        <v>168</v>
      </c>
      <c r="AE4" s="12">
        <v>1.7</v>
      </c>
      <c r="AF4" s="12">
        <v>-0.2</v>
      </c>
      <c r="AG4" s="12">
        <v>0.8</v>
      </c>
      <c r="AH4" s="12">
        <v>0.7</v>
      </c>
      <c r="AI4" s="12"/>
      <c r="AJ4" s="11" t="s">
        <v>175</v>
      </c>
      <c r="AK4" s="11" t="s">
        <v>175</v>
      </c>
      <c r="AL4" s="11" t="s">
        <v>168</v>
      </c>
      <c r="AM4" s="8" t="s">
        <v>402</v>
      </c>
      <c r="AN4" s="22" t="s">
        <v>450</v>
      </c>
      <c r="AO4" s="21" t="s">
        <v>451</v>
      </c>
    </row>
    <row r="5" spans="1:41" s="5" customFormat="1" ht="16">
      <c r="A5" s="6">
        <v>45430</v>
      </c>
      <c r="B5" s="16" t="s">
        <v>156</v>
      </c>
      <c r="C5" s="8" t="s">
        <v>180</v>
      </c>
      <c r="D5" s="9">
        <v>8.6168981481481485E-2</v>
      </c>
      <c r="E5" s="23" t="s">
        <v>489</v>
      </c>
      <c r="F5" s="10">
        <v>12.4</v>
      </c>
      <c r="G5" s="10">
        <v>11.1</v>
      </c>
      <c r="H5" s="10">
        <v>12.5</v>
      </c>
      <c r="I5" s="10">
        <v>13</v>
      </c>
      <c r="J5" s="10">
        <v>12.6</v>
      </c>
      <c r="K5" s="10">
        <v>12.4</v>
      </c>
      <c r="L5" s="10">
        <v>12.3</v>
      </c>
      <c r="M5" s="10">
        <v>12.4</v>
      </c>
      <c r="N5" s="10">
        <v>13.1</v>
      </c>
      <c r="O5" s="10">
        <v>12.7</v>
      </c>
      <c r="P5" s="18">
        <f t="shared" si="0"/>
        <v>36</v>
      </c>
      <c r="Q5" s="18">
        <f t="shared" si="1"/>
        <v>50.3</v>
      </c>
      <c r="R5" s="18">
        <f t="shared" si="2"/>
        <v>38.200000000000003</v>
      </c>
      <c r="S5" s="19">
        <f t="shared" si="3"/>
        <v>61.6</v>
      </c>
      <c r="T5" s="19">
        <f t="shared" si="4"/>
        <v>62.900000000000006</v>
      </c>
      <c r="U5" s="11" t="s">
        <v>178</v>
      </c>
      <c r="V5" s="11" t="s">
        <v>179</v>
      </c>
      <c r="W5" s="13" t="s">
        <v>431</v>
      </c>
      <c r="X5" s="13" t="s">
        <v>350</v>
      </c>
      <c r="Y5" s="13" t="s">
        <v>405</v>
      </c>
      <c r="Z5" s="13" t="s">
        <v>167</v>
      </c>
      <c r="AA5" s="12">
        <v>10.5</v>
      </c>
      <c r="AB5" s="12">
        <v>10.7</v>
      </c>
      <c r="AC5" s="12">
        <v>9.1</v>
      </c>
      <c r="AD5" s="11" t="s">
        <v>490</v>
      </c>
      <c r="AE5" s="12">
        <v>2.9</v>
      </c>
      <c r="AF5" s="12" t="s">
        <v>214</v>
      </c>
      <c r="AG5" s="12">
        <v>1.9</v>
      </c>
      <c r="AH5" s="12">
        <v>1</v>
      </c>
      <c r="AI5" s="12"/>
      <c r="AJ5" s="11" t="s">
        <v>199</v>
      </c>
      <c r="AK5" s="11" t="s">
        <v>175</v>
      </c>
      <c r="AL5" s="11" t="s">
        <v>168</v>
      </c>
      <c r="AM5" s="8" t="s">
        <v>402</v>
      </c>
      <c r="AN5" s="22" t="s">
        <v>530</v>
      </c>
      <c r="AO5" s="21" t="s">
        <v>531</v>
      </c>
    </row>
    <row r="6" spans="1:41" s="5" customFormat="1" ht="16">
      <c r="A6" s="6">
        <v>45507</v>
      </c>
      <c r="B6" s="17" t="s">
        <v>156</v>
      </c>
      <c r="C6" s="8" t="s">
        <v>180</v>
      </c>
      <c r="D6" s="9">
        <v>8.2731481481481475E-2</v>
      </c>
      <c r="E6" s="23" t="s">
        <v>679</v>
      </c>
      <c r="F6" s="10">
        <v>12.3</v>
      </c>
      <c r="G6" s="10">
        <v>10.4</v>
      </c>
      <c r="H6" s="10">
        <v>11.4</v>
      </c>
      <c r="I6" s="10">
        <v>12.4</v>
      </c>
      <c r="J6" s="10">
        <v>12.5</v>
      </c>
      <c r="K6" s="10">
        <v>12.3</v>
      </c>
      <c r="L6" s="10">
        <v>12.8</v>
      </c>
      <c r="M6" s="10">
        <v>12.2</v>
      </c>
      <c r="N6" s="10">
        <v>11.4</v>
      </c>
      <c r="O6" s="10">
        <v>12.1</v>
      </c>
      <c r="P6" s="18">
        <f t="shared" si="0"/>
        <v>34.1</v>
      </c>
      <c r="Q6" s="18">
        <f t="shared" si="1"/>
        <v>50</v>
      </c>
      <c r="R6" s="18">
        <f t="shared" si="2"/>
        <v>35.700000000000003</v>
      </c>
      <c r="S6" s="19">
        <f t="shared" si="3"/>
        <v>59</v>
      </c>
      <c r="T6" s="19">
        <f t="shared" si="4"/>
        <v>60.8</v>
      </c>
      <c r="U6" s="11" t="s">
        <v>184</v>
      </c>
      <c r="V6" s="11" t="s">
        <v>189</v>
      </c>
      <c r="W6" s="13" t="s">
        <v>181</v>
      </c>
      <c r="X6" s="13" t="s">
        <v>423</v>
      </c>
      <c r="Y6" s="13" t="s">
        <v>680</v>
      </c>
      <c r="Z6" s="13" t="s">
        <v>569</v>
      </c>
      <c r="AA6" s="12">
        <v>13.8</v>
      </c>
      <c r="AB6" s="12">
        <v>11.9</v>
      </c>
      <c r="AC6" s="12">
        <v>9.1</v>
      </c>
      <c r="AD6" s="11" t="s">
        <v>569</v>
      </c>
      <c r="AE6" s="12">
        <v>-1.6</v>
      </c>
      <c r="AF6" s="12" t="s">
        <v>214</v>
      </c>
      <c r="AG6" s="12">
        <v>0.3</v>
      </c>
      <c r="AH6" s="12">
        <v>-1.9</v>
      </c>
      <c r="AI6" s="12"/>
      <c r="AJ6" s="11" t="s">
        <v>176</v>
      </c>
      <c r="AK6" s="11" t="s">
        <v>176</v>
      </c>
      <c r="AL6" s="11" t="s">
        <v>169</v>
      </c>
      <c r="AM6" s="8"/>
      <c r="AN6" s="22" t="s">
        <v>678</v>
      </c>
      <c r="AO6" s="21" t="s">
        <v>712</v>
      </c>
    </row>
    <row r="7" spans="1:41" s="5" customFormat="1" ht="16">
      <c r="A7" s="6">
        <v>45508</v>
      </c>
      <c r="B7" s="17" t="s">
        <v>567</v>
      </c>
      <c r="C7" s="8" t="s">
        <v>180</v>
      </c>
      <c r="D7" s="9">
        <v>8.4745370370370374E-2</v>
      </c>
      <c r="E7" s="23" t="s">
        <v>705</v>
      </c>
      <c r="F7" s="10">
        <v>12.9</v>
      </c>
      <c r="G7" s="10">
        <v>11.2</v>
      </c>
      <c r="H7" s="10">
        <v>12</v>
      </c>
      <c r="I7" s="10">
        <v>12.4</v>
      </c>
      <c r="J7" s="10">
        <v>12.8</v>
      </c>
      <c r="K7" s="10">
        <v>12.4</v>
      </c>
      <c r="L7" s="10">
        <v>12.4</v>
      </c>
      <c r="M7" s="10">
        <v>12.1</v>
      </c>
      <c r="N7" s="10">
        <v>12</v>
      </c>
      <c r="O7" s="10">
        <v>12</v>
      </c>
      <c r="P7" s="18">
        <f t="shared" si="0"/>
        <v>36.1</v>
      </c>
      <c r="Q7" s="18">
        <f t="shared" si="1"/>
        <v>50</v>
      </c>
      <c r="R7" s="18">
        <f t="shared" si="2"/>
        <v>36.1</v>
      </c>
      <c r="S7" s="19">
        <f t="shared" si="3"/>
        <v>61.3</v>
      </c>
      <c r="T7" s="19">
        <f t="shared" si="4"/>
        <v>60.9</v>
      </c>
      <c r="U7" s="11" t="s">
        <v>178</v>
      </c>
      <c r="V7" s="11" t="s">
        <v>187</v>
      </c>
      <c r="W7" s="13" t="s">
        <v>191</v>
      </c>
      <c r="X7" s="13" t="s">
        <v>418</v>
      </c>
      <c r="Y7" s="13" t="s">
        <v>574</v>
      </c>
      <c r="Z7" s="13" t="s">
        <v>569</v>
      </c>
      <c r="AA7" s="12">
        <v>12.7</v>
      </c>
      <c r="AB7" s="12">
        <v>11.2</v>
      </c>
      <c r="AC7" s="12">
        <v>9</v>
      </c>
      <c r="AD7" s="11" t="s">
        <v>569</v>
      </c>
      <c r="AE7" s="12">
        <v>0.1</v>
      </c>
      <c r="AF7" s="12">
        <v>-0.3</v>
      </c>
      <c r="AG7" s="12">
        <v>1.7</v>
      </c>
      <c r="AH7" s="12">
        <v>-1.9</v>
      </c>
      <c r="AI7" s="12"/>
      <c r="AJ7" s="11" t="s">
        <v>199</v>
      </c>
      <c r="AK7" s="11" t="s">
        <v>175</v>
      </c>
      <c r="AL7" s="11" t="s">
        <v>168</v>
      </c>
      <c r="AM7" s="8"/>
      <c r="AN7" s="22" t="s">
        <v>710</v>
      </c>
      <c r="AO7" s="21" t="s">
        <v>711</v>
      </c>
    </row>
    <row r="8" spans="1:41" s="5" customFormat="1" ht="16">
      <c r="A8" s="6">
        <v>45522</v>
      </c>
      <c r="B8" s="17" t="s">
        <v>156</v>
      </c>
      <c r="C8" s="8" t="s">
        <v>180</v>
      </c>
      <c r="D8" s="9">
        <v>8.3425925925925931E-2</v>
      </c>
      <c r="E8" s="23" t="s">
        <v>850</v>
      </c>
      <c r="F8" s="10">
        <v>12.6</v>
      </c>
      <c r="G8" s="10">
        <v>10.5</v>
      </c>
      <c r="H8" s="10">
        <v>11.8</v>
      </c>
      <c r="I8" s="10">
        <v>12.7</v>
      </c>
      <c r="J8" s="10">
        <v>12.9</v>
      </c>
      <c r="K8" s="10">
        <v>12.6</v>
      </c>
      <c r="L8" s="10">
        <v>12.6</v>
      </c>
      <c r="M8" s="10">
        <v>12.1</v>
      </c>
      <c r="N8" s="10">
        <v>11.2</v>
      </c>
      <c r="O8" s="10">
        <v>11.8</v>
      </c>
      <c r="P8" s="18">
        <f t="shared" ref="P8:P13" si="5">SUM(F8:H8)</f>
        <v>34.900000000000006</v>
      </c>
      <c r="Q8" s="18">
        <f t="shared" ref="Q8:Q13" si="6">SUM(I8:L8)</f>
        <v>50.800000000000004</v>
      </c>
      <c r="R8" s="18">
        <f t="shared" ref="R8:R13" si="7">SUM(M8:O8)</f>
        <v>35.099999999999994</v>
      </c>
      <c r="S8" s="19">
        <f t="shared" ref="S8:S13" si="8">SUM(F8:J8)</f>
        <v>60.500000000000007</v>
      </c>
      <c r="T8" s="19">
        <f t="shared" ref="T8:T13" si="9">SUM(K8:O8)</f>
        <v>60.3</v>
      </c>
      <c r="U8" s="11" t="s">
        <v>194</v>
      </c>
      <c r="V8" s="11" t="s">
        <v>206</v>
      </c>
      <c r="W8" s="13" t="s">
        <v>431</v>
      </c>
      <c r="X8" s="13" t="s">
        <v>419</v>
      </c>
      <c r="Y8" s="13" t="s">
        <v>494</v>
      </c>
      <c r="Z8" s="13" t="s">
        <v>569</v>
      </c>
      <c r="AA8" s="12">
        <v>13.2</v>
      </c>
      <c r="AB8" s="12">
        <v>12.3</v>
      </c>
      <c r="AC8" s="12">
        <v>8.9</v>
      </c>
      <c r="AD8" s="11" t="s">
        <v>569</v>
      </c>
      <c r="AE8" s="12">
        <v>-0.6</v>
      </c>
      <c r="AF8" s="12">
        <v>-0.8</v>
      </c>
      <c r="AG8" s="12">
        <v>0.4</v>
      </c>
      <c r="AH8" s="12">
        <v>-1.8</v>
      </c>
      <c r="AI8" s="12"/>
      <c r="AJ8" s="11" t="s">
        <v>175</v>
      </c>
      <c r="AK8" s="11" t="s">
        <v>176</v>
      </c>
      <c r="AL8" s="11" t="s">
        <v>169</v>
      </c>
      <c r="AM8" s="8"/>
      <c r="AN8" s="22" t="s">
        <v>893</v>
      </c>
      <c r="AO8" s="21" t="s">
        <v>894</v>
      </c>
    </row>
    <row r="9" spans="1:41" s="5" customFormat="1" ht="16">
      <c r="A9" s="6">
        <v>45528</v>
      </c>
      <c r="B9" s="16" t="s">
        <v>156</v>
      </c>
      <c r="C9" s="8" t="s">
        <v>180</v>
      </c>
      <c r="D9" s="9">
        <v>8.3414351851851851E-2</v>
      </c>
      <c r="E9" s="23" t="s">
        <v>911</v>
      </c>
      <c r="F9" s="10">
        <v>12.7</v>
      </c>
      <c r="G9" s="10">
        <v>10.6</v>
      </c>
      <c r="H9" s="10">
        <v>11.9</v>
      </c>
      <c r="I9" s="10">
        <v>12.4</v>
      </c>
      <c r="J9" s="10">
        <v>12.3</v>
      </c>
      <c r="K9" s="10">
        <v>12.5</v>
      </c>
      <c r="L9" s="10">
        <v>12.2</v>
      </c>
      <c r="M9" s="10">
        <v>12.1</v>
      </c>
      <c r="N9" s="10">
        <v>11.9</v>
      </c>
      <c r="O9" s="10">
        <v>12.1</v>
      </c>
      <c r="P9" s="18">
        <f t="shared" si="5"/>
        <v>35.199999999999996</v>
      </c>
      <c r="Q9" s="18">
        <f t="shared" si="6"/>
        <v>49.400000000000006</v>
      </c>
      <c r="R9" s="18">
        <f t="shared" si="7"/>
        <v>36.1</v>
      </c>
      <c r="S9" s="19">
        <f t="shared" si="8"/>
        <v>59.899999999999991</v>
      </c>
      <c r="T9" s="19">
        <f t="shared" si="9"/>
        <v>60.8</v>
      </c>
      <c r="U9" s="11" t="s">
        <v>178</v>
      </c>
      <c r="V9" s="11" t="s">
        <v>187</v>
      </c>
      <c r="W9" s="13" t="s">
        <v>405</v>
      </c>
      <c r="X9" s="13" t="s">
        <v>421</v>
      </c>
      <c r="Y9" s="13" t="s">
        <v>181</v>
      </c>
      <c r="Z9" s="13" t="s">
        <v>569</v>
      </c>
      <c r="AA9" s="12">
        <v>13.2</v>
      </c>
      <c r="AB9" s="12">
        <v>11.5</v>
      </c>
      <c r="AC9" s="12">
        <v>8.8000000000000007</v>
      </c>
      <c r="AD9" s="11" t="s">
        <v>167</v>
      </c>
      <c r="AE9" s="12">
        <v>-0.7</v>
      </c>
      <c r="AF9" s="12" t="s">
        <v>214</v>
      </c>
      <c r="AG9" s="12">
        <v>0.7</v>
      </c>
      <c r="AH9" s="12">
        <v>-1.4</v>
      </c>
      <c r="AI9" s="12"/>
      <c r="AJ9" s="11" t="s">
        <v>175</v>
      </c>
      <c r="AK9" s="11" t="s">
        <v>175</v>
      </c>
      <c r="AL9" s="11" t="s">
        <v>168</v>
      </c>
      <c r="AM9" s="8"/>
      <c r="AN9" s="22" t="s">
        <v>938</v>
      </c>
      <c r="AO9" s="21" t="s">
        <v>939</v>
      </c>
    </row>
    <row r="10" spans="1:41" s="5" customFormat="1" ht="16">
      <c r="A10" s="6">
        <v>45529</v>
      </c>
      <c r="B10" s="17" t="s">
        <v>156</v>
      </c>
      <c r="C10" s="8" t="s">
        <v>180</v>
      </c>
      <c r="D10" s="9">
        <v>8.4085648148148145E-2</v>
      </c>
      <c r="E10" s="23" t="s">
        <v>926</v>
      </c>
      <c r="F10" s="10">
        <v>12.6</v>
      </c>
      <c r="G10" s="10">
        <v>11</v>
      </c>
      <c r="H10" s="10">
        <v>11.7</v>
      </c>
      <c r="I10" s="10">
        <v>12.9</v>
      </c>
      <c r="J10" s="10">
        <v>13.3</v>
      </c>
      <c r="K10" s="10">
        <v>11.8</v>
      </c>
      <c r="L10" s="10">
        <v>12.1</v>
      </c>
      <c r="M10" s="10">
        <v>12.1</v>
      </c>
      <c r="N10" s="10">
        <v>11.9</v>
      </c>
      <c r="O10" s="10">
        <v>12.1</v>
      </c>
      <c r="P10" s="18">
        <f t="shared" si="5"/>
        <v>35.299999999999997</v>
      </c>
      <c r="Q10" s="18">
        <f t="shared" si="6"/>
        <v>50.1</v>
      </c>
      <c r="R10" s="18">
        <f t="shared" si="7"/>
        <v>36.1</v>
      </c>
      <c r="S10" s="19">
        <f t="shared" si="8"/>
        <v>61.5</v>
      </c>
      <c r="T10" s="19">
        <f t="shared" si="9"/>
        <v>60</v>
      </c>
      <c r="U10" s="11" t="s">
        <v>194</v>
      </c>
      <c r="V10" s="11" t="s">
        <v>210</v>
      </c>
      <c r="W10" s="13" t="s">
        <v>405</v>
      </c>
      <c r="X10" s="13" t="s">
        <v>350</v>
      </c>
      <c r="Y10" s="13" t="s">
        <v>405</v>
      </c>
      <c r="Z10" s="13" t="s">
        <v>569</v>
      </c>
      <c r="AA10" s="12">
        <v>13.2</v>
      </c>
      <c r="AB10" s="12">
        <v>13</v>
      </c>
      <c r="AC10" s="12">
        <v>8.9</v>
      </c>
      <c r="AD10" s="11" t="s">
        <v>167</v>
      </c>
      <c r="AE10" s="12">
        <v>0.1</v>
      </c>
      <c r="AF10" s="12">
        <v>-0.3</v>
      </c>
      <c r="AG10" s="12">
        <v>1.3</v>
      </c>
      <c r="AH10" s="12">
        <v>-1.5</v>
      </c>
      <c r="AI10" s="12"/>
      <c r="AJ10" s="11" t="s">
        <v>199</v>
      </c>
      <c r="AK10" s="11" t="s">
        <v>175</v>
      </c>
      <c r="AL10" s="11" t="s">
        <v>168</v>
      </c>
      <c r="AM10" s="8"/>
      <c r="AN10" s="22" t="s">
        <v>962</v>
      </c>
      <c r="AO10" s="21" t="s">
        <v>963</v>
      </c>
    </row>
    <row r="11" spans="1:41" s="5" customFormat="1" ht="16">
      <c r="A11" s="6">
        <v>45535</v>
      </c>
      <c r="B11" s="17" t="s">
        <v>568</v>
      </c>
      <c r="C11" s="8" t="s">
        <v>180</v>
      </c>
      <c r="D11" s="9">
        <v>8.8935185185185187E-2</v>
      </c>
      <c r="E11" s="23" t="s">
        <v>979</v>
      </c>
      <c r="F11" s="10">
        <v>13.8</v>
      </c>
      <c r="G11" s="10">
        <v>12.3</v>
      </c>
      <c r="H11" s="10">
        <v>13.5</v>
      </c>
      <c r="I11" s="10">
        <v>13.7</v>
      </c>
      <c r="J11" s="10">
        <v>13.7</v>
      </c>
      <c r="K11" s="10">
        <v>13.1</v>
      </c>
      <c r="L11" s="10">
        <v>13.1</v>
      </c>
      <c r="M11" s="10">
        <v>12.5</v>
      </c>
      <c r="N11" s="10">
        <v>11.6</v>
      </c>
      <c r="O11" s="10">
        <v>11.1</v>
      </c>
      <c r="P11" s="18">
        <f t="shared" si="5"/>
        <v>39.6</v>
      </c>
      <c r="Q11" s="18">
        <f t="shared" si="6"/>
        <v>53.6</v>
      </c>
      <c r="R11" s="18">
        <f t="shared" si="7"/>
        <v>35.200000000000003</v>
      </c>
      <c r="S11" s="19">
        <f t="shared" si="8"/>
        <v>67</v>
      </c>
      <c r="T11" s="19">
        <f t="shared" si="9"/>
        <v>61.400000000000006</v>
      </c>
      <c r="U11" s="11" t="s">
        <v>201</v>
      </c>
      <c r="V11" s="11" t="s">
        <v>217</v>
      </c>
      <c r="W11" s="13" t="s">
        <v>222</v>
      </c>
      <c r="X11" s="13" t="s">
        <v>425</v>
      </c>
      <c r="Y11" s="13" t="s">
        <v>183</v>
      </c>
      <c r="Z11" s="13" t="s">
        <v>569</v>
      </c>
      <c r="AA11" s="12">
        <v>12</v>
      </c>
      <c r="AB11" s="12">
        <v>10.5</v>
      </c>
      <c r="AC11" s="12">
        <v>9.5</v>
      </c>
      <c r="AD11" s="11" t="s">
        <v>167</v>
      </c>
      <c r="AE11" s="12">
        <v>6</v>
      </c>
      <c r="AF11" s="12">
        <v>-1.3</v>
      </c>
      <c r="AG11" s="12">
        <v>5.7</v>
      </c>
      <c r="AH11" s="12">
        <v>-1</v>
      </c>
      <c r="AI11" s="12"/>
      <c r="AJ11" s="11" t="s">
        <v>215</v>
      </c>
      <c r="AK11" s="11" t="s">
        <v>176</v>
      </c>
      <c r="AL11" s="11" t="s">
        <v>169</v>
      </c>
      <c r="AM11" s="8"/>
      <c r="AN11" s="22" t="s">
        <v>1010</v>
      </c>
      <c r="AO11" s="21" t="s">
        <v>1011</v>
      </c>
    </row>
    <row r="12" spans="1:41" s="5" customFormat="1" ht="16">
      <c r="A12" s="6">
        <v>45536</v>
      </c>
      <c r="B12" s="17" t="s">
        <v>748</v>
      </c>
      <c r="C12" s="8" t="s">
        <v>180</v>
      </c>
      <c r="D12" s="9">
        <v>8.4085648148148145E-2</v>
      </c>
      <c r="E12" s="23" t="s">
        <v>991</v>
      </c>
      <c r="F12" s="10">
        <v>12.8</v>
      </c>
      <c r="G12" s="10">
        <v>11.2</v>
      </c>
      <c r="H12" s="10">
        <v>12</v>
      </c>
      <c r="I12" s="10">
        <v>12.2</v>
      </c>
      <c r="J12" s="10">
        <v>12.3</v>
      </c>
      <c r="K12" s="10">
        <v>12.2</v>
      </c>
      <c r="L12" s="10">
        <v>12.4</v>
      </c>
      <c r="M12" s="10">
        <v>12</v>
      </c>
      <c r="N12" s="10">
        <v>12</v>
      </c>
      <c r="O12" s="10">
        <v>12.4</v>
      </c>
      <c r="P12" s="18">
        <f t="shared" si="5"/>
        <v>36</v>
      </c>
      <c r="Q12" s="18">
        <f t="shared" si="6"/>
        <v>49.1</v>
      </c>
      <c r="R12" s="18">
        <f t="shared" si="7"/>
        <v>36.4</v>
      </c>
      <c r="S12" s="19">
        <f t="shared" si="8"/>
        <v>60.5</v>
      </c>
      <c r="T12" s="19">
        <f t="shared" si="9"/>
        <v>61</v>
      </c>
      <c r="U12" s="11" t="s">
        <v>178</v>
      </c>
      <c r="V12" s="11" t="s">
        <v>187</v>
      </c>
      <c r="W12" s="13" t="s">
        <v>423</v>
      </c>
      <c r="X12" s="13" t="s">
        <v>992</v>
      </c>
      <c r="Y12" s="13" t="s">
        <v>494</v>
      </c>
      <c r="Z12" s="13" t="s">
        <v>569</v>
      </c>
      <c r="AA12" s="12">
        <v>12.2</v>
      </c>
      <c r="AB12" s="12">
        <v>13.2</v>
      </c>
      <c r="AC12" s="12">
        <v>8.8000000000000007</v>
      </c>
      <c r="AD12" s="11" t="s">
        <v>169</v>
      </c>
      <c r="AE12" s="12">
        <v>-0.6</v>
      </c>
      <c r="AF12" s="12" t="s">
        <v>214</v>
      </c>
      <c r="AG12" s="12">
        <v>0.1</v>
      </c>
      <c r="AH12" s="12">
        <v>-0.7</v>
      </c>
      <c r="AI12" s="12"/>
      <c r="AJ12" s="11" t="s">
        <v>176</v>
      </c>
      <c r="AK12" s="11" t="s">
        <v>176</v>
      </c>
      <c r="AL12" s="11" t="s">
        <v>169</v>
      </c>
      <c r="AM12" s="8"/>
      <c r="AN12" s="22" t="s">
        <v>1036</v>
      </c>
      <c r="AO12" s="21" t="s">
        <v>1027</v>
      </c>
    </row>
    <row r="13" spans="1:41" s="5" customFormat="1" ht="16">
      <c r="A13" s="6">
        <v>45577</v>
      </c>
      <c r="B13" s="17" t="s">
        <v>567</v>
      </c>
      <c r="C13" s="8" t="s">
        <v>180</v>
      </c>
      <c r="D13" s="9">
        <v>8.475694444444444E-2</v>
      </c>
      <c r="E13" s="23" t="s">
        <v>1128</v>
      </c>
      <c r="F13" s="10">
        <v>12.3</v>
      </c>
      <c r="G13" s="10">
        <v>10.4</v>
      </c>
      <c r="H13" s="10">
        <v>12.3</v>
      </c>
      <c r="I13" s="10">
        <v>13.2</v>
      </c>
      <c r="J13" s="10">
        <v>12.9</v>
      </c>
      <c r="K13" s="10">
        <v>12.4</v>
      </c>
      <c r="L13" s="10">
        <v>12.4</v>
      </c>
      <c r="M13" s="10">
        <v>12.2</v>
      </c>
      <c r="N13" s="10">
        <v>11.8</v>
      </c>
      <c r="O13" s="10">
        <v>12.4</v>
      </c>
      <c r="P13" s="18">
        <f t="shared" si="5"/>
        <v>35</v>
      </c>
      <c r="Q13" s="18">
        <f t="shared" si="6"/>
        <v>50.9</v>
      </c>
      <c r="R13" s="18">
        <f t="shared" si="7"/>
        <v>36.4</v>
      </c>
      <c r="S13" s="19">
        <f t="shared" si="8"/>
        <v>61.1</v>
      </c>
      <c r="T13" s="19">
        <f t="shared" si="9"/>
        <v>61.199999999999996</v>
      </c>
      <c r="U13" s="11" t="s">
        <v>194</v>
      </c>
      <c r="V13" s="11" t="s">
        <v>187</v>
      </c>
      <c r="W13" s="13" t="s">
        <v>185</v>
      </c>
      <c r="X13" s="13" t="s">
        <v>709</v>
      </c>
      <c r="Y13" s="13" t="s">
        <v>185</v>
      </c>
      <c r="Z13" s="13" t="s">
        <v>569</v>
      </c>
      <c r="AA13" s="12">
        <v>11.4</v>
      </c>
      <c r="AB13" s="12">
        <v>11.9</v>
      </c>
      <c r="AC13" s="12">
        <v>9.1999999999999993</v>
      </c>
      <c r="AD13" s="11" t="s">
        <v>169</v>
      </c>
      <c r="AE13" s="12">
        <v>0.5</v>
      </c>
      <c r="AF13" s="12" t="s">
        <v>214</v>
      </c>
      <c r="AG13" s="12">
        <v>1.2</v>
      </c>
      <c r="AH13" s="12">
        <v>-0.7</v>
      </c>
      <c r="AI13" s="12"/>
      <c r="AJ13" s="11" t="s">
        <v>199</v>
      </c>
      <c r="AK13" s="11" t="s">
        <v>175</v>
      </c>
      <c r="AL13" s="11" t="s">
        <v>168</v>
      </c>
      <c r="AM13" s="8"/>
      <c r="AN13" s="22" t="s">
        <v>1126</v>
      </c>
      <c r="AO13" s="21" t="s">
        <v>1127</v>
      </c>
    </row>
  </sheetData>
  <autoFilter ref="A1:AN2" xr:uid="{00000000-0009-0000-0000-000006000000}"/>
  <phoneticPr fontId="11"/>
  <conditionalFormatting sqref="F2:O2">
    <cfRule type="colorScale" priority="554">
      <colorScale>
        <cfvo type="min"/>
        <cfvo type="percentile" val="50"/>
        <cfvo type="max"/>
        <color rgb="FFF8696B"/>
        <color rgb="FFFFEB84"/>
        <color rgb="FF63BE7B"/>
      </colorScale>
    </cfRule>
  </conditionalFormatting>
  <conditionalFormatting sqref="F3:O3">
    <cfRule type="colorScale" priority="35">
      <colorScale>
        <cfvo type="min"/>
        <cfvo type="percentile" val="50"/>
        <cfvo type="max"/>
        <color rgb="FFF8696B"/>
        <color rgb="FFFFEB84"/>
        <color rgb="FF63BE7B"/>
      </colorScale>
    </cfRule>
  </conditionalFormatting>
  <conditionalFormatting sqref="F4:O4">
    <cfRule type="colorScale" priority="31">
      <colorScale>
        <cfvo type="min"/>
        <cfvo type="percentile" val="50"/>
        <cfvo type="max"/>
        <color rgb="FFF8696B"/>
        <color rgb="FFFFEB84"/>
        <color rgb="FF63BE7B"/>
      </colorScale>
    </cfRule>
  </conditionalFormatting>
  <conditionalFormatting sqref="F5:O5">
    <cfRule type="colorScale" priority="24">
      <colorScale>
        <cfvo type="min"/>
        <cfvo type="percentile" val="50"/>
        <cfvo type="max"/>
        <color rgb="FFF8696B"/>
        <color rgb="FFFFEB84"/>
        <color rgb="FF63BE7B"/>
      </colorScale>
    </cfRule>
  </conditionalFormatting>
  <conditionalFormatting sqref="F6:O7">
    <cfRule type="colorScale" priority="20">
      <colorScale>
        <cfvo type="min"/>
        <cfvo type="percentile" val="50"/>
        <cfvo type="max"/>
        <color rgb="FFF8696B"/>
        <color rgb="FFFFEB84"/>
        <color rgb="FF63BE7B"/>
      </colorScale>
    </cfRule>
  </conditionalFormatting>
  <conditionalFormatting sqref="F8:O8">
    <cfRule type="colorScale" priority="16">
      <colorScale>
        <cfvo type="min"/>
        <cfvo type="percentile" val="50"/>
        <cfvo type="max"/>
        <color rgb="FFF8696B"/>
        <color rgb="FFFFEB84"/>
        <color rgb="FF63BE7B"/>
      </colorScale>
    </cfRule>
  </conditionalFormatting>
  <conditionalFormatting sqref="F9:O10">
    <cfRule type="colorScale" priority="12">
      <colorScale>
        <cfvo type="min"/>
        <cfvo type="percentile" val="50"/>
        <cfvo type="max"/>
        <color rgb="FFF8696B"/>
        <color rgb="FFFFEB84"/>
        <color rgb="FF63BE7B"/>
      </colorScale>
    </cfRule>
  </conditionalFormatting>
  <conditionalFormatting sqref="F11:O12">
    <cfRule type="colorScale" priority="8">
      <colorScale>
        <cfvo type="min"/>
        <cfvo type="percentile" val="50"/>
        <cfvo type="max"/>
        <color rgb="FFF8696B"/>
        <color rgb="FFFFEB84"/>
        <color rgb="FF63BE7B"/>
      </colorScale>
    </cfRule>
  </conditionalFormatting>
  <conditionalFormatting sqref="F13:O13">
    <cfRule type="colorScale" priority="4">
      <colorScale>
        <cfvo type="min"/>
        <cfvo type="percentile" val="50"/>
        <cfvo type="max"/>
        <color rgb="FFF8696B"/>
        <color rgb="FFFFEB84"/>
        <color rgb="FF63BE7B"/>
      </colorScale>
    </cfRule>
  </conditionalFormatting>
  <conditionalFormatting sqref="AD2:AD13">
    <cfRule type="containsText" dxfId="85" priority="109" operator="containsText" text="D">
      <formula>NOT(ISERROR(SEARCH("D",AD2)))</formula>
    </cfRule>
    <cfRule type="containsText" dxfId="84" priority="110" operator="containsText" text="S">
      <formula>NOT(ISERROR(SEARCH("S",AD2)))</formula>
    </cfRule>
    <cfRule type="containsText" dxfId="83" priority="111" operator="containsText" text="F">
      <formula>NOT(ISERROR(SEARCH("F",AD2)))</formula>
    </cfRule>
  </conditionalFormatting>
  <conditionalFormatting sqref="AD2:AM2">
    <cfRule type="containsText" dxfId="82" priority="358" operator="containsText" text="E">
      <formula>NOT(ISERROR(SEARCH("E",AD2)))</formula>
    </cfRule>
    <cfRule type="containsText" dxfId="81" priority="359" operator="containsText" text="B">
      <formula>NOT(ISERROR(SEARCH("B",AD2)))</formula>
    </cfRule>
    <cfRule type="containsText" dxfId="80" priority="360" operator="containsText" text="A">
      <formula>NOT(ISERROR(SEARCH("A",AD2)))</formula>
    </cfRule>
  </conditionalFormatting>
  <conditionalFormatting sqref="AD3:AM13">
    <cfRule type="containsText" dxfId="79" priority="1" operator="containsText" text="E">
      <formula>NOT(ISERROR(SEARCH("E",AD3)))</formula>
    </cfRule>
    <cfRule type="containsText" dxfId="78" priority="2" operator="containsText" text="B">
      <formula>NOT(ISERROR(SEARCH("B",AD3)))</formula>
    </cfRule>
    <cfRule type="containsText" dxfId="77" priority="3" operator="containsText" text="A">
      <formula>NOT(ISERROR(SEARCH("A",AD3)))</formula>
    </cfRule>
  </conditionalFormatting>
  <dataValidations count="2">
    <dataValidation type="list" allowBlank="1" showInputMessage="1" showErrorMessage="1" sqref="AM2:AM3" xr:uid="{00000000-0002-0000-0600-000000000000}">
      <formula1>"強風,外差し,イン先行,凍結防止"</formula1>
    </dataValidation>
    <dataValidation type="list" allowBlank="1" showInputMessage="1" showErrorMessage="1" sqref="AM4:AM13" xr:uid="{F30E283A-F6F3-5C4B-83A6-71778E7F79AD}">
      <formula1>"強風,外差し,イン先行,タフ"</formula1>
    </dataValidation>
  </dataValidations>
  <pageMargins left="0.7" right="0.7" top="0.75" bottom="0.75" header="0.3" footer="0.3"/>
  <pageSetup paperSize="9" orientation="portrait" horizontalDpi="4294967292" verticalDpi="4294967292"/>
  <ignoredErrors>
    <ignoredError sqref="P2:S2 T2 P3:T3 P4:T4 P5:T5 P6:T7 P8:T8 P9:T10 P14:T15 P11:T12 P16:T17 P13:T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11"/>
  <sheetViews>
    <sheetView workbookViewId="0">
      <pane xSplit="5" ySplit="1" topLeftCell="Y2" activePane="bottomRight" state="frozen"/>
      <selection activeCell="E24" sqref="E24"/>
      <selection pane="topRight" activeCell="E24" sqref="E24"/>
      <selection pane="bottomLeft" activeCell="E24" sqref="E24"/>
      <selection pane="bottomRight" activeCell="AG10" sqref="AG10"/>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45417</v>
      </c>
      <c r="B2" s="7" t="s">
        <v>170</v>
      </c>
      <c r="C2" s="8" t="s">
        <v>180</v>
      </c>
      <c r="D2" s="9">
        <v>8.3344907407407409E-2</v>
      </c>
      <c r="E2" s="8" t="s">
        <v>355</v>
      </c>
      <c r="F2" s="10">
        <v>12.8</v>
      </c>
      <c r="G2" s="10">
        <v>11.8</v>
      </c>
      <c r="H2" s="10">
        <v>12.3</v>
      </c>
      <c r="I2" s="10">
        <v>12.3</v>
      </c>
      <c r="J2" s="10">
        <v>12.4</v>
      </c>
      <c r="K2" s="10">
        <v>12.4</v>
      </c>
      <c r="L2" s="10">
        <v>11.7</v>
      </c>
      <c r="M2" s="10">
        <v>11.3</v>
      </c>
      <c r="N2" s="10">
        <v>11</v>
      </c>
      <c r="O2" s="10">
        <v>12.1</v>
      </c>
      <c r="P2" s="18">
        <f t="shared" ref="P2:P7" si="0">SUM(F2:H2)</f>
        <v>36.900000000000006</v>
      </c>
      <c r="Q2" s="18">
        <f t="shared" ref="Q2:Q7" si="1">SUM(I2:L2)</f>
        <v>48.8</v>
      </c>
      <c r="R2" s="18">
        <f t="shared" ref="R2:R7" si="2">SUM(M2:O2)</f>
        <v>34.4</v>
      </c>
      <c r="S2" s="19">
        <f t="shared" ref="S2:S7" si="3">SUM(F2:J2)</f>
        <v>61.6</v>
      </c>
      <c r="T2" s="19">
        <f t="shared" ref="T2:T7" si="4">SUM(K2:O2)</f>
        <v>58.500000000000007</v>
      </c>
      <c r="U2" s="11" t="s">
        <v>201</v>
      </c>
      <c r="V2" s="11" t="s">
        <v>206</v>
      </c>
      <c r="W2" s="13" t="s">
        <v>183</v>
      </c>
      <c r="X2" s="13" t="s">
        <v>237</v>
      </c>
      <c r="Y2" s="13" t="s">
        <v>195</v>
      </c>
      <c r="Z2" s="13" t="s">
        <v>167</v>
      </c>
      <c r="AA2" s="12">
        <v>10.8</v>
      </c>
      <c r="AB2" s="12">
        <v>12</v>
      </c>
      <c r="AC2" s="12">
        <v>9</v>
      </c>
      <c r="AD2" s="11" t="s">
        <v>168</v>
      </c>
      <c r="AE2" s="12">
        <v>2.2000000000000002</v>
      </c>
      <c r="AF2" s="12">
        <v>-0.5</v>
      </c>
      <c r="AG2" s="12">
        <v>1.1000000000000001</v>
      </c>
      <c r="AH2" s="12">
        <v>0.6</v>
      </c>
      <c r="AI2" s="12"/>
      <c r="AJ2" s="11" t="s">
        <v>215</v>
      </c>
      <c r="AK2" s="11" t="s">
        <v>176</v>
      </c>
      <c r="AL2" s="11" t="s">
        <v>169</v>
      </c>
      <c r="AM2" s="8" t="s">
        <v>402</v>
      </c>
      <c r="AN2" s="22"/>
      <c r="AO2" s="21"/>
    </row>
    <row r="3" spans="1:41" s="5" customFormat="1" ht="16">
      <c r="A3" s="6">
        <v>45423</v>
      </c>
      <c r="B3" s="7" t="s">
        <v>155</v>
      </c>
      <c r="C3" s="8" t="s">
        <v>180</v>
      </c>
      <c r="D3" s="9">
        <v>8.4074074074074079E-2</v>
      </c>
      <c r="E3" s="8" t="s">
        <v>424</v>
      </c>
      <c r="F3" s="10">
        <v>12.7</v>
      </c>
      <c r="G3" s="10">
        <v>11.8</v>
      </c>
      <c r="H3" s="10">
        <v>12.5</v>
      </c>
      <c r="I3" s="10">
        <v>12.8</v>
      </c>
      <c r="J3" s="10">
        <v>13.2</v>
      </c>
      <c r="K3" s="10">
        <v>12.9</v>
      </c>
      <c r="L3" s="10">
        <v>12</v>
      </c>
      <c r="M3" s="10">
        <v>11</v>
      </c>
      <c r="N3" s="10">
        <v>10.9</v>
      </c>
      <c r="O3" s="10">
        <v>11.6</v>
      </c>
      <c r="P3" s="18">
        <f t="shared" si="0"/>
        <v>37</v>
      </c>
      <c r="Q3" s="18">
        <f t="shared" si="1"/>
        <v>50.9</v>
      </c>
      <c r="R3" s="18">
        <f t="shared" si="2"/>
        <v>33.5</v>
      </c>
      <c r="S3" s="19">
        <f t="shared" si="3"/>
        <v>63</v>
      </c>
      <c r="T3" s="19">
        <f t="shared" si="4"/>
        <v>58.4</v>
      </c>
      <c r="U3" s="11" t="s">
        <v>201</v>
      </c>
      <c r="V3" s="11" t="s">
        <v>206</v>
      </c>
      <c r="W3" s="13" t="s">
        <v>416</v>
      </c>
      <c r="X3" s="13" t="s">
        <v>425</v>
      </c>
      <c r="Y3" s="13" t="s">
        <v>191</v>
      </c>
      <c r="Z3" s="13" t="s">
        <v>167</v>
      </c>
      <c r="AA3" s="12">
        <v>10.5</v>
      </c>
      <c r="AB3" s="12">
        <v>11.9</v>
      </c>
      <c r="AC3" s="12">
        <v>9.1</v>
      </c>
      <c r="AD3" s="11" t="s">
        <v>168</v>
      </c>
      <c r="AE3" s="12">
        <v>2.1</v>
      </c>
      <c r="AF3" s="12">
        <v>-1.2</v>
      </c>
      <c r="AG3" s="12">
        <v>0.2</v>
      </c>
      <c r="AH3" s="12">
        <v>0.7</v>
      </c>
      <c r="AI3" s="12"/>
      <c r="AJ3" s="11" t="s">
        <v>176</v>
      </c>
      <c r="AK3" s="11" t="s">
        <v>176</v>
      </c>
      <c r="AL3" s="11" t="s">
        <v>169</v>
      </c>
      <c r="AM3" s="8" t="s">
        <v>402</v>
      </c>
      <c r="AN3" s="22" t="s">
        <v>462</v>
      </c>
      <c r="AO3" s="21" t="s">
        <v>463</v>
      </c>
    </row>
    <row r="4" spans="1:41" s="5" customFormat="1" ht="16">
      <c r="A4" s="6">
        <v>45424</v>
      </c>
      <c r="B4" s="7" t="s">
        <v>153</v>
      </c>
      <c r="C4" s="8" t="s">
        <v>180</v>
      </c>
      <c r="D4" s="9">
        <v>8.4780092592592587E-2</v>
      </c>
      <c r="E4" s="8" t="s">
        <v>437</v>
      </c>
      <c r="F4" s="10">
        <v>13.2</v>
      </c>
      <c r="G4" s="10">
        <v>11.5</v>
      </c>
      <c r="H4" s="10">
        <v>12.3</v>
      </c>
      <c r="I4" s="10">
        <v>12.5</v>
      </c>
      <c r="J4" s="10">
        <v>12.8</v>
      </c>
      <c r="K4" s="10">
        <v>12.5</v>
      </c>
      <c r="L4" s="10">
        <v>12.6</v>
      </c>
      <c r="M4" s="10">
        <v>11.7</v>
      </c>
      <c r="N4" s="10">
        <v>11.1</v>
      </c>
      <c r="O4" s="10">
        <v>12.3</v>
      </c>
      <c r="P4" s="18">
        <f t="shared" si="0"/>
        <v>37</v>
      </c>
      <c r="Q4" s="18">
        <f t="shared" si="1"/>
        <v>50.4</v>
      </c>
      <c r="R4" s="18">
        <f t="shared" si="2"/>
        <v>35.099999999999994</v>
      </c>
      <c r="S4" s="19">
        <f t="shared" si="3"/>
        <v>62.3</v>
      </c>
      <c r="T4" s="19">
        <f t="shared" si="4"/>
        <v>60.2</v>
      </c>
      <c r="U4" s="11" t="s">
        <v>194</v>
      </c>
      <c r="V4" s="11" t="s">
        <v>217</v>
      </c>
      <c r="W4" s="13" t="s">
        <v>223</v>
      </c>
      <c r="X4" s="13" t="s">
        <v>423</v>
      </c>
      <c r="Y4" s="13" t="s">
        <v>195</v>
      </c>
      <c r="Z4" s="13" t="s">
        <v>167</v>
      </c>
      <c r="AA4" s="12">
        <v>9.5</v>
      </c>
      <c r="AB4" s="12">
        <v>12</v>
      </c>
      <c r="AC4" s="12">
        <v>9.4</v>
      </c>
      <c r="AD4" s="11" t="s">
        <v>168</v>
      </c>
      <c r="AE4" s="12">
        <v>2.5</v>
      </c>
      <c r="AF4" s="12">
        <v>-0.5</v>
      </c>
      <c r="AG4" s="12">
        <v>1.1000000000000001</v>
      </c>
      <c r="AH4" s="12">
        <v>0.9</v>
      </c>
      <c r="AI4" s="12"/>
      <c r="AJ4" s="11" t="s">
        <v>215</v>
      </c>
      <c r="AK4" s="11" t="s">
        <v>176</v>
      </c>
      <c r="AL4" s="11" t="s">
        <v>168</v>
      </c>
      <c r="AM4" s="8" t="s">
        <v>402</v>
      </c>
      <c r="AN4" s="22" t="s">
        <v>478</v>
      </c>
      <c r="AO4" s="21" t="s">
        <v>479</v>
      </c>
    </row>
    <row r="5" spans="1:41" s="5" customFormat="1" ht="16">
      <c r="A5" s="6">
        <v>45430</v>
      </c>
      <c r="B5" s="7" t="s">
        <v>153</v>
      </c>
      <c r="C5" s="8" t="s">
        <v>180</v>
      </c>
      <c r="D5" s="9">
        <v>8.4027777777777785E-2</v>
      </c>
      <c r="E5" s="8" t="s">
        <v>497</v>
      </c>
      <c r="F5" s="10">
        <v>13.2</v>
      </c>
      <c r="G5" s="10">
        <v>11.5</v>
      </c>
      <c r="H5" s="10">
        <v>11.5</v>
      </c>
      <c r="I5" s="10">
        <v>11.8</v>
      </c>
      <c r="J5" s="10">
        <v>12.5</v>
      </c>
      <c r="K5" s="10">
        <v>12</v>
      </c>
      <c r="L5" s="10">
        <v>11.6</v>
      </c>
      <c r="M5" s="10">
        <v>11.6</v>
      </c>
      <c r="N5" s="10">
        <v>11.9</v>
      </c>
      <c r="O5" s="10">
        <v>13.4</v>
      </c>
      <c r="P5" s="18">
        <f t="shared" si="0"/>
        <v>36.200000000000003</v>
      </c>
      <c r="Q5" s="18">
        <f t="shared" si="1"/>
        <v>47.9</v>
      </c>
      <c r="R5" s="18">
        <f t="shared" si="2"/>
        <v>36.9</v>
      </c>
      <c r="S5" s="19">
        <f t="shared" si="3"/>
        <v>60.5</v>
      </c>
      <c r="T5" s="19">
        <f t="shared" si="4"/>
        <v>60.5</v>
      </c>
      <c r="U5" s="11" t="s">
        <v>178</v>
      </c>
      <c r="V5" s="11" t="s">
        <v>179</v>
      </c>
      <c r="W5" s="13" t="s">
        <v>354</v>
      </c>
      <c r="X5" s="13" t="s">
        <v>354</v>
      </c>
      <c r="Y5" s="13" t="s">
        <v>441</v>
      </c>
      <c r="Z5" s="13" t="s">
        <v>167</v>
      </c>
      <c r="AA5" s="12">
        <v>10.5</v>
      </c>
      <c r="AB5" s="12">
        <v>10.7</v>
      </c>
      <c r="AC5" s="12">
        <v>9.1</v>
      </c>
      <c r="AD5" s="11" t="s">
        <v>490</v>
      </c>
      <c r="AE5" s="12">
        <v>1</v>
      </c>
      <c r="AF5" s="12" t="s">
        <v>214</v>
      </c>
      <c r="AG5" s="12" t="s">
        <v>213</v>
      </c>
      <c r="AH5" s="12">
        <v>1</v>
      </c>
      <c r="AI5" s="12"/>
      <c r="AJ5" s="11" t="s">
        <v>176</v>
      </c>
      <c r="AK5" s="11" t="s">
        <v>176</v>
      </c>
      <c r="AL5" s="11" t="s">
        <v>169</v>
      </c>
      <c r="AM5" s="8" t="s">
        <v>402</v>
      </c>
      <c r="AN5" s="22" t="s">
        <v>539</v>
      </c>
      <c r="AO5" s="21" t="s">
        <v>540</v>
      </c>
    </row>
    <row r="6" spans="1:41" s="5" customFormat="1" ht="16">
      <c r="A6" s="6">
        <v>45507</v>
      </c>
      <c r="B6" s="7" t="s">
        <v>155</v>
      </c>
      <c r="C6" s="8" t="s">
        <v>180</v>
      </c>
      <c r="D6" s="9">
        <v>8.4108796296296293E-2</v>
      </c>
      <c r="E6" s="8" t="s">
        <v>699</v>
      </c>
      <c r="F6" s="10">
        <v>13.5</v>
      </c>
      <c r="G6" s="10">
        <v>12.7</v>
      </c>
      <c r="H6" s="10">
        <v>12.7</v>
      </c>
      <c r="I6" s="10">
        <v>12.6</v>
      </c>
      <c r="J6" s="10">
        <v>13.1</v>
      </c>
      <c r="K6" s="10">
        <v>12.6</v>
      </c>
      <c r="L6" s="10">
        <v>11.9</v>
      </c>
      <c r="M6" s="10">
        <v>11</v>
      </c>
      <c r="N6" s="10">
        <v>10.7</v>
      </c>
      <c r="O6" s="10">
        <v>10.9</v>
      </c>
      <c r="P6" s="18">
        <f t="shared" si="0"/>
        <v>38.9</v>
      </c>
      <c r="Q6" s="18">
        <f t="shared" si="1"/>
        <v>50.199999999999996</v>
      </c>
      <c r="R6" s="18">
        <f t="shared" si="2"/>
        <v>32.6</v>
      </c>
      <c r="S6" s="19">
        <f t="shared" si="3"/>
        <v>64.599999999999994</v>
      </c>
      <c r="T6" s="19">
        <f t="shared" si="4"/>
        <v>57.1</v>
      </c>
      <c r="U6" s="11" t="s">
        <v>201</v>
      </c>
      <c r="V6" s="11" t="s">
        <v>206</v>
      </c>
      <c r="W6" s="13" t="s">
        <v>192</v>
      </c>
      <c r="X6" s="13" t="s">
        <v>423</v>
      </c>
      <c r="Y6" s="13" t="s">
        <v>581</v>
      </c>
      <c r="Z6" s="13" t="s">
        <v>569</v>
      </c>
      <c r="AA6" s="12">
        <v>13.8</v>
      </c>
      <c r="AB6" s="12">
        <v>11.9</v>
      </c>
      <c r="AC6" s="12">
        <v>9.1</v>
      </c>
      <c r="AD6" s="11" t="s">
        <v>569</v>
      </c>
      <c r="AE6" s="12">
        <v>2.4</v>
      </c>
      <c r="AF6" s="12">
        <v>-1.6</v>
      </c>
      <c r="AG6" s="12">
        <v>2.7</v>
      </c>
      <c r="AH6" s="12">
        <v>-1.9</v>
      </c>
      <c r="AI6" s="12"/>
      <c r="AJ6" s="11" t="s">
        <v>215</v>
      </c>
      <c r="AK6" s="11" t="s">
        <v>176</v>
      </c>
      <c r="AL6" s="11" t="s">
        <v>169</v>
      </c>
      <c r="AM6" s="8"/>
      <c r="AN6" s="22" t="s">
        <v>697</v>
      </c>
      <c r="AO6" s="21" t="s">
        <v>698</v>
      </c>
    </row>
    <row r="7" spans="1:41" s="5" customFormat="1" ht="16">
      <c r="A7" s="6">
        <v>45515</v>
      </c>
      <c r="B7" s="7" t="s">
        <v>153</v>
      </c>
      <c r="C7" s="8" t="s">
        <v>180</v>
      </c>
      <c r="D7" s="9">
        <v>8.3368055555555556E-2</v>
      </c>
      <c r="E7" s="8" t="s">
        <v>775</v>
      </c>
      <c r="F7" s="10">
        <v>12.8</v>
      </c>
      <c r="G7" s="10">
        <v>11.3</v>
      </c>
      <c r="H7" s="10">
        <v>12</v>
      </c>
      <c r="I7" s="10">
        <v>12.4</v>
      </c>
      <c r="J7" s="10">
        <v>12.8</v>
      </c>
      <c r="K7" s="10">
        <v>12.7</v>
      </c>
      <c r="L7" s="10">
        <v>12.4</v>
      </c>
      <c r="M7" s="10">
        <v>11.6</v>
      </c>
      <c r="N7" s="10">
        <v>11</v>
      </c>
      <c r="O7" s="10">
        <v>11.3</v>
      </c>
      <c r="P7" s="18">
        <f t="shared" si="0"/>
        <v>36.1</v>
      </c>
      <c r="Q7" s="18">
        <f t="shared" si="1"/>
        <v>50.300000000000004</v>
      </c>
      <c r="R7" s="18">
        <f t="shared" si="2"/>
        <v>33.900000000000006</v>
      </c>
      <c r="S7" s="19">
        <f t="shared" si="3"/>
        <v>61.3</v>
      </c>
      <c r="T7" s="19">
        <f t="shared" si="4"/>
        <v>59</v>
      </c>
      <c r="U7" s="11" t="s">
        <v>201</v>
      </c>
      <c r="V7" s="11" t="s">
        <v>206</v>
      </c>
      <c r="W7" s="13" t="s">
        <v>185</v>
      </c>
      <c r="X7" s="13" t="s">
        <v>198</v>
      </c>
      <c r="Y7" s="13" t="s">
        <v>228</v>
      </c>
      <c r="Z7" s="13" t="s">
        <v>569</v>
      </c>
      <c r="AA7" s="12">
        <v>12.8</v>
      </c>
      <c r="AB7" s="12">
        <v>12.1</v>
      </c>
      <c r="AC7" s="12">
        <v>9.1</v>
      </c>
      <c r="AD7" s="11" t="s">
        <v>569</v>
      </c>
      <c r="AE7" s="12">
        <v>0.3</v>
      </c>
      <c r="AF7" s="12">
        <v>-1</v>
      </c>
      <c r="AG7" s="12">
        <v>1.2</v>
      </c>
      <c r="AH7" s="12">
        <v>-1.9</v>
      </c>
      <c r="AI7" s="12"/>
      <c r="AJ7" s="11" t="s">
        <v>215</v>
      </c>
      <c r="AK7" s="11" t="s">
        <v>175</v>
      </c>
      <c r="AL7" s="11" t="s">
        <v>168</v>
      </c>
      <c r="AM7" s="8"/>
      <c r="AN7" s="22" t="s">
        <v>815</v>
      </c>
      <c r="AO7" s="21" t="s">
        <v>817</v>
      </c>
    </row>
    <row r="8" spans="1:41" s="5" customFormat="1" ht="16">
      <c r="A8" s="6">
        <v>45535</v>
      </c>
      <c r="B8" s="7" t="s">
        <v>155</v>
      </c>
      <c r="C8" s="8" t="s">
        <v>614</v>
      </c>
      <c r="D8" s="9">
        <v>8.3437499999999998E-2</v>
      </c>
      <c r="E8" s="8" t="s">
        <v>976</v>
      </c>
      <c r="F8" s="10">
        <v>12.6</v>
      </c>
      <c r="G8" s="10">
        <v>11.9</v>
      </c>
      <c r="H8" s="10">
        <v>12.3</v>
      </c>
      <c r="I8" s="10">
        <v>12.2</v>
      </c>
      <c r="J8" s="10">
        <v>12</v>
      </c>
      <c r="K8" s="10">
        <v>12.2</v>
      </c>
      <c r="L8" s="10">
        <v>12.4</v>
      </c>
      <c r="M8" s="10">
        <v>11.7</v>
      </c>
      <c r="N8" s="10">
        <v>11.3</v>
      </c>
      <c r="O8" s="10">
        <v>12.3</v>
      </c>
      <c r="P8" s="18">
        <f>SUM(F8:H8)</f>
        <v>36.799999999999997</v>
      </c>
      <c r="Q8" s="18">
        <f>SUM(I8:L8)</f>
        <v>48.8</v>
      </c>
      <c r="R8" s="18">
        <f>SUM(M8:O8)</f>
        <v>35.299999999999997</v>
      </c>
      <c r="S8" s="19">
        <f>SUM(F8:J8)</f>
        <v>61</v>
      </c>
      <c r="T8" s="19">
        <f>SUM(K8:O8)</f>
        <v>59.899999999999991</v>
      </c>
      <c r="U8" s="11" t="s">
        <v>194</v>
      </c>
      <c r="V8" s="11" t="s">
        <v>217</v>
      </c>
      <c r="W8" s="13" t="s">
        <v>354</v>
      </c>
      <c r="X8" s="13" t="s">
        <v>191</v>
      </c>
      <c r="Y8" s="13" t="s">
        <v>237</v>
      </c>
      <c r="Z8" s="13" t="s">
        <v>569</v>
      </c>
      <c r="AA8" s="12">
        <v>12</v>
      </c>
      <c r="AB8" s="12">
        <v>10.5</v>
      </c>
      <c r="AC8" s="12">
        <v>9.5</v>
      </c>
      <c r="AD8" s="11" t="s">
        <v>168</v>
      </c>
      <c r="AE8" s="12">
        <v>1.6</v>
      </c>
      <c r="AF8" s="12" t="s">
        <v>214</v>
      </c>
      <c r="AG8" s="12">
        <v>1.6</v>
      </c>
      <c r="AH8" s="12" t="s">
        <v>213</v>
      </c>
      <c r="AI8" s="12"/>
      <c r="AJ8" s="11" t="s">
        <v>199</v>
      </c>
      <c r="AK8" s="11" t="s">
        <v>175</v>
      </c>
      <c r="AL8" s="11" t="s">
        <v>168</v>
      </c>
      <c r="AM8" s="8" t="s">
        <v>402</v>
      </c>
      <c r="AN8" s="22" t="s">
        <v>1020</v>
      </c>
      <c r="AO8" s="21" t="s">
        <v>1021</v>
      </c>
    </row>
    <row r="9" spans="1:41" s="5" customFormat="1">
      <c r="A9" s="6">
        <v>45536</v>
      </c>
      <c r="B9" s="7" t="s">
        <v>170</v>
      </c>
      <c r="C9" s="8" t="s">
        <v>180</v>
      </c>
      <c r="D9" s="9">
        <v>8.1944444444444445E-2</v>
      </c>
      <c r="E9" s="8" t="s">
        <v>1004</v>
      </c>
      <c r="F9" s="10">
        <v>12.6</v>
      </c>
      <c r="G9" s="10">
        <v>11.3</v>
      </c>
      <c r="H9" s="10">
        <v>11.5</v>
      </c>
      <c r="I9" s="10">
        <v>11.7</v>
      </c>
      <c r="J9" s="10">
        <v>11.8</v>
      </c>
      <c r="K9" s="10">
        <v>12</v>
      </c>
      <c r="L9" s="10">
        <v>12.1</v>
      </c>
      <c r="M9" s="10">
        <v>11.8</v>
      </c>
      <c r="N9" s="10">
        <v>11.3</v>
      </c>
      <c r="O9" s="10">
        <v>11.9</v>
      </c>
      <c r="P9" s="18">
        <f>SUM(F9:H9)</f>
        <v>35.4</v>
      </c>
      <c r="Q9" s="18">
        <f>SUM(I9:L9)</f>
        <v>47.6</v>
      </c>
      <c r="R9" s="18">
        <f>SUM(M9:O9)</f>
        <v>35</v>
      </c>
      <c r="S9" s="19">
        <f>SUM(F9:J9)</f>
        <v>58.899999999999991</v>
      </c>
      <c r="T9" s="19">
        <f>SUM(K9:O9)</f>
        <v>59.1</v>
      </c>
      <c r="U9" s="11" t="s">
        <v>178</v>
      </c>
      <c r="V9" s="11" t="s">
        <v>187</v>
      </c>
      <c r="W9" s="13" t="s">
        <v>419</v>
      </c>
      <c r="X9" s="13" t="s">
        <v>354</v>
      </c>
      <c r="Y9" s="13" t="s">
        <v>237</v>
      </c>
      <c r="Z9" s="13" t="s">
        <v>569</v>
      </c>
      <c r="AA9" s="12">
        <v>12.2</v>
      </c>
      <c r="AB9" s="12">
        <v>13.2</v>
      </c>
      <c r="AC9" s="12">
        <v>8.8000000000000007</v>
      </c>
      <c r="AD9" s="11" t="s">
        <v>169</v>
      </c>
      <c r="AE9" s="12">
        <v>0.1</v>
      </c>
      <c r="AF9" s="12" t="s">
        <v>214</v>
      </c>
      <c r="AG9" s="12">
        <v>0.8</v>
      </c>
      <c r="AH9" s="12">
        <v>-0.7</v>
      </c>
      <c r="AI9" s="12"/>
      <c r="AJ9" s="11" t="s">
        <v>175</v>
      </c>
      <c r="AK9" s="11" t="s">
        <v>176</v>
      </c>
      <c r="AL9" s="11" t="s">
        <v>169</v>
      </c>
      <c r="AM9" s="8"/>
      <c r="AN9" s="22"/>
      <c r="AO9" s="21"/>
    </row>
    <row r="10" spans="1:41" s="5" customFormat="1" ht="16">
      <c r="A10" s="6">
        <v>45570</v>
      </c>
      <c r="B10" s="7" t="s">
        <v>1049</v>
      </c>
      <c r="C10" s="8" t="s">
        <v>180</v>
      </c>
      <c r="D10" s="9">
        <v>8.2037037037037033E-2</v>
      </c>
      <c r="E10" s="8" t="s">
        <v>248</v>
      </c>
      <c r="F10" s="10">
        <v>12.7</v>
      </c>
      <c r="G10" s="10">
        <v>11</v>
      </c>
      <c r="H10" s="10">
        <v>11.5</v>
      </c>
      <c r="I10" s="10">
        <v>12</v>
      </c>
      <c r="J10" s="10">
        <v>12.7</v>
      </c>
      <c r="K10" s="10">
        <v>12.6</v>
      </c>
      <c r="L10" s="10">
        <v>12</v>
      </c>
      <c r="M10" s="10">
        <v>11.2</v>
      </c>
      <c r="N10" s="10">
        <v>11</v>
      </c>
      <c r="O10" s="10">
        <v>12</v>
      </c>
      <c r="P10" s="18">
        <f>SUM(F10:H10)</f>
        <v>35.200000000000003</v>
      </c>
      <c r="Q10" s="18">
        <f>SUM(I10:L10)</f>
        <v>49.3</v>
      </c>
      <c r="R10" s="18">
        <f>SUM(M10:O10)</f>
        <v>34.200000000000003</v>
      </c>
      <c r="S10" s="19">
        <f>SUM(F10:J10)</f>
        <v>59.900000000000006</v>
      </c>
      <c r="T10" s="19">
        <f>SUM(K10:O10)</f>
        <v>58.8</v>
      </c>
      <c r="U10" s="11" t="s">
        <v>194</v>
      </c>
      <c r="V10" s="11" t="s">
        <v>217</v>
      </c>
      <c r="W10" s="13" t="s">
        <v>191</v>
      </c>
      <c r="X10" s="13" t="s">
        <v>431</v>
      </c>
      <c r="Y10" s="13" t="s">
        <v>419</v>
      </c>
      <c r="Z10" s="13" t="s">
        <v>569</v>
      </c>
      <c r="AA10" s="12">
        <v>14.8</v>
      </c>
      <c r="AB10" s="12">
        <v>13.7</v>
      </c>
      <c r="AC10" s="12">
        <v>9</v>
      </c>
      <c r="AD10" s="11" t="s">
        <v>167</v>
      </c>
      <c r="AE10" s="12">
        <v>-1.3</v>
      </c>
      <c r="AF10" s="12">
        <v>-0.6</v>
      </c>
      <c r="AG10" s="12">
        <v>-0.7</v>
      </c>
      <c r="AH10" s="12">
        <v>-1.2</v>
      </c>
      <c r="AI10" s="12"/>
      <c r="AJ10" s="11" t="s">
        <v>177</v>
      </c>
      <c r="AK10" s="11" t="s">
        <v>175</v>
      </c>
      <c r="AL10" s="11" t="s">
        <v>168</v>
      </c>
      <c r="AM10" s="8"/>
      <c r="AN10" s="22" t="s">
        <v>1094</v>
      </c>
      <c r="AO10" s="21" t="s">
        <v>1095</v>
      </c>
    </row>
    <row r="11" spans="1:41" s="5" customFormat="1" ht="16">
      <c r="A11" s="6">
        <v>45579</v>
      </c>
      <c r="B11" s="7" t="s">
        <v>153</v>
      </c>
      <c r="C11" s="8" t="s">
        <v>180</v>
      </c>
      <c r="D11" s="9">
        <v>8.2743055555555556E-2</v>
      </c>
      <c r="E11" s="8" t="s">
        <v>1149</v>
      </c>
      <c r="F11" s="10">
        <v>12.6</v>
      </c>
      <c r="G11" s="10">
        <v>10.9</v>
      </c>
      <c r="H11" s="10">
        <v>12</v>
      </c>
      <c r="I11" s="10">
        <v>12.2</v>
      </c>
      <c r="J11" s="10">
        <v>11.9</v>
      </c>
      <c r="K11" s="10">
        <v>12.1</v>
      </c>
      <c r="L11" s="10">
        <v>12</v>
      </c>
      <c r="M11" s="10">
        <v>11.6</v>
      </c>
      <c r="N11" s="10">
        <v>12.1</v>
      </c>
      <c r="O11" s="10">
        <v>12.5</v>
      </c>
      <c r="P11" s="18">
        <f>SUM(F11:H11)</f>
        <v>35.5</v>
      </c>
      <c r="Q11" s="18">
        <f>SUM(I11:L11)</f>
        <v>48.2</v>
      </c>
      <c r="R11" s="18">
        <f>SUM(M11:O11)</f>
        <v>36.200000000000003</v>
      </c>
      <c r="S11" s="19">
        <f>SUM(F11:J11)</f>
        <v>59.6</v>
      </c>
      <c r="T11" s="19">
        <f>SUM(K11:O11)</f>
        <v>60.300000000000004</v>
      </c>
      <c r="U11" s="11" t="s">
        <v>178</v>
      </c>
      <c r="V11" s="11" t="s">
        <v>189</v>
      </c>
      <c r="W11" s="13" t="s">
        <v>222</v>
      </c>
      <c r="X11" s="13" t="s">
        <v>198</v>
      </c>
      <c r="Y11" s="13" t="s">
        <v>1150</v>
      </c>
      <c r="Z11" s="13" t="s">
        <v>569</v>
      </c>
      <c r="AA11" s="12">
        <v>10.5</v>
      </c>
      <c r="AB11" s="12">
        <v>10.7</v>
      </c>
      <c r="AC11" s="12">
        <v>9.1999999999999993</v>
      </c>
      <c r="AD11" s="11" t="s">
        <v>167</v>
      </c>
      <c r="AE11" s="12">
        <v>-0.1</v>
      </c>
      <c r="AF11" s="12" t="s">
        <v>214</v>
      </c>
      <c r="AG11" s="12">
        <v>0.4</v>
      </c>
      <c r="AH11" s="12">
        <v>-0.5</v>
      </c>
      <c r="AI11" s="12"/>
      <c r="AJ11" s="11" t="s">
        <v>175</v>
      </c>
      <c r="AK11" s="11" t="s">
        <v>199</v>
      </c>
      <c r="AL11" s="11" t="s">
        <v>168</v>
      </c>
      <c r="AM11" s="8"/>
      <c r="AN11" s="22" t="s">
        <v>1165</v>
      </c>
      <c r="AO11" s="21" t="s">
        <v>1166</v>
      </c>
    </row>
  </sheetData>
  <autoFilter ref="A1:AN2" xr:uid="{00000000-0009-0000-0000-000007000000}"/>
  <phoneticPr fontId="11"/>
  <conditionalFormatting sqref="F2:O2">
    <cfRule type="colorScale" priority="32">
      <colorScale>
        <cfvo type="min"/>
        <cfvo type="percentile" val="50"/>
        <cfvo type="max"/>
        <color rgb="FFF8696B"/>
        <color rgb="FFFFEB84"/>
        <color rgb="FF63BE7B"/>
      </colorScale>
    </cfRule>
  </conditionalFormatting>
  <conditionalFormatting sqref="F3:O4">
    <cfRule type="colorScale" priority="28">
      <colorScale>
        <cfvo type="min"/>
        <cfvo type="percentile" val="50"/>
        <cfvo type="max"/>
        <color rgb="FFF8696B"/>
        <color rgb="FFFFEB84"/>
        <color rgb="FF63BE7B"/>
      </colorScale>
    </cfRule>
  </conditionalFormatting>
  <conditionalFormatting sqref="F5:O5">
    <cfRule type="colorScale" priority="24">
      <colorScale>
        <cfvo type="min"/>
        <cfvo type="percentile" val="50"/>
        <cfvo type="max"/>
        <color rgb="FFF8696B"/>
        <color rgb="FFFFEB84"/>
        <color rgb="FF63BE7B"/>
      </colorScale>
    </cfRule>
  </conditionalFormatting>
  <conditionalFormatting sqref="F6:O6">
    <cfRule type="colorScale" priority="20">
      <colorScale>
        <cfvo type="min"/>
        <cfvo type="percentile" val="50"/>
        <cfvo type="max"/>
        <color rgb="FFF8696B"/>
        <color rgb="FFFFEB84"/>
        <color rgb="FF63BE7B"/>
      </colorScale>
    </cfRule>
  </conditionalFormatting>
  <conditionalFormatting sqref="F7:O7">
    <cfRule type="colorScale" priority="16">
      <colorScale>
        <cfvo type="min"/>
        <cfvo type="percentile" val="50"/>
        <cfvo type="max"/>
        <color rgb="FFF8696B"/>
        <color rgb="FFFFEB84"/>
        <color rgb="FF63BE7B"/>
      </colorScale>
    </cfRule>
  </conditionalFormatting>
  <conditionalFormatting sqref="F8:O9">
    <cfRule type="colorScale" priority="12">
      <colorScale>
        <cfvo type="min"/>
        <cfvo type="percentile" val="50"/>
        <cfvo type="max"/>
        <color rgb="FFF8696B"/>
        <color rgb="FFFFEB84"/>
        <color rgb="FF63BE7B"/>
      </colorScale>
    </cfRule>
  </conditionalFormatting>
  <conditionalFormatting sqref="F10:O10">
    <cfRule type="colorScale" priority="8">
      <colorScale>
        <cfvo type="min"/>
        <cfvo type="percentile" val="50"/>
        <cfvo type="max"/>
        <color rgb="FFF8696B"/>
        <color rgb="FFFFEB84"/>
        <color rgb="FF63BE7B"/>
      </colorScale>
    </cfRule>
  </conditionalFormatting>
  <conditionalFormatting sqref="F11:O11">
    <cfRule type="colorScale" priority="4">
      <colorScale>
        <cfvo type="min"/>
        <cfvo type="percentile" val="50"/>
        <cfvo type="max"/>
        <color rgb="FFF8696B"/>
        <color rgb="FFFFEB84"/>
        <color rgb="FF63BE7B"/>
      </colorScale>
    </cfRule>
  </conditionalFormatting>
  <conditionalFormatting sqref="AD2:AD11">
    <cfRule type="containsText" dxfId="76" priority="33" operator="containsText" text="D">
      <formula>NOT(ISERROR(SEARCH("D",AD2)))</formula>
    </cfRule>
    <cfRule type="containsText" dxfId="75" priority="34" operator="containsText" text="S">
      <formula>NOT(ISERROR(SEARCH("S",AD2)))</formula>
    </cfRule>
    <cfRule type="containsText" dxfId="74" priority="35" operator="containsText" text="F">
      <formula>NOT(ISERROR(SEARCH("F",AD2)))</formula>
    </cfRule>
    <cfRule type="containsText" dxfId="73" priority="36" operator="containsText" text="E">
      <formula>NOT(ISERROR(SEARCH("E",AD2)))</formula>
    </cfRule>
    <cfRule type="containsText" dxfId="72" priority="37" operator="containsText" text="B">
      <formula>NOT(ISERROR(SEARCH("B",AD2)))</formula>
    </cfRule>
    <cfRule type="containsText" dxfId="71" priority="38" operator="containsText" text="A">
      <formula>NOT(ISERROR(SEARCH("A",AD2)))</formula>
    </cfRule>
  </conditionalFormatting>
  <conditionalFormatting sqref="AJ2:AM11">
    <cfRule type="containsText" dxfId="70" priority="1" operator="containsText" text="E">
      <formula>NOT(ISERROR(SEARCH("E",AJ2)))</formula>
    </cfRule>
    <cfRule type="containsText" dxfId="69" priority="2" operator="containsText" text="B">
      <formula>NOT(ISERROR(SEARCH("B",AJ2)))</formula>
    </cfRule>
    <cfRule type="containsText" dxfId="68" priority="3" operator="containsText" text="A">
      <formula>NOT(ISERROR(SEARCH("A",AJ2)))</formula>
    </cfRule>
  </conditionalFormatting>
  <dataValidations count="1">
    <dataValidation type="list" allowBlank="1" showInputMessage="1" showErrorMessage="1" sqref="AM2:AM11"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P8:T9 P12:T14 P10:T10 P11:T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9"/>
  <sheetViews>
    <sheetView workbookViewId="0">
      <pane xSplit="5" ySplit="1" topLeftCell="AD2" activePane="bottomRight" state="frozen"/>
      <selection activeCell="E18" sqref="E18"/>
      <selection pane="topRight" activeCell="E18" sqref="E18"/>
      <selection pane="bottomLeft" activeCell="E18" sqref="E18"/>
      <selection pane="bottomRight" activeCell="AN8" sqref="AN8"/>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45416</v>
      </c>
      <c r="B2" s="7" t="s">
        <v>309</v>
      </c>
      <c r="C2" s="8" t="s">
        <v>328</v>
      </c>
      <c r="D2" s="9">
        <v>9.375E-2</v>
      </c>
      <c r="E2" s="8" t="s">
        <v>327</v>
      </c>
      <c r="F2" s="10">
        <v>12.8</v>
      </c>
      <c r="G2" s="10">
        <v>11.3</v>
      </c>
      <c r="H2" s="10">
        <v>11.5</v>
      </c>
      <c r="I2" s="10">
        <v>12.6</v>
      </c>
      <c r="J2" s="10">
        <v>12.7</v>
      </c>
      <c r="K2" s="10">
        <v>12.5</v>
      </c>
      <c r="L2" s="10">
        <v>12.4</v>
      </c>
      <c r="M2" s="10">
        <v>12.7</v>
      </c>
      <c r="N2" s="10">
        <v>11.8</v>
      </c>
      <c r="O2" s="10">
        <v>12.2</v>
      </c>
      <c r="P2" s="10">
        <v>12.5</v>
      </c>
      <c r="Q2" s="18">
        <f t="shared" ref="Q2:Q7" si="0">SUM(F2:H2)</f>
        <v>35.6</v>
      </c>
      <c r="R2" s="18">
        <f t="shared" ref="R2:R7" si="1">SUM(I2:M2)</f>
        <v>62.899999999999991</v>
      </c>
      <c r="S2" s="18">
        <f t="shared" ref="S2:S7" si="2">SUM(N2:P2)</f>
        <v>36.5</v>
      </c>
      <c r="T2" s="19">
        <f t="shared" ref="T2:T7" si="3">SUM(F2:J2)</f>
        <v>60.900000000000006</v>
      </c>
      <c r="U2" s="19">
        <f t="shared" ref="U2:U7" si="4">SUM(L2:P2)</f>
        <v>61.600000000000009</v>
      </c>
      <c r="V2" s="11" t="s">
        <v>325</v>
      </c>
      <c r="W2" s="11" t="s">
        <v>326</v>
      </c>
      <c r="X2" s="13" t="s">
        <v>329</v>
      </c>
      <c r="Y2" s="13" t="s">
        <v>330</v>
      </c>
      <c r="Z2" s="13" t="s">
        <v>331</v>
      </c>
      <c r="AA2" s="13" t="s">
        <v>171</v>
      </c>
      <c r="AB2" s="12">
        <v>9.5</v>
      </c>
      <c r="AC2" s="12">
        <v>13</v>
      </c>
      <c r="AD2" s="12">
        <v>9</v>
      </c>
      <c r="AE2" s="11" t="s">
        <v>311</v>
      </c>
      <c r="AF2" s="12">
        <v>1.6</v>
      </c>
      <c r="AG2" s="12" t="s">
        <v>214</v>
      </c>
      <c r="AH2" s="12">
        <v>1.2</v>
      </c>
      <c r="AI2" s="12">
        <v>0.4</v>
      </c>
      <c r="AJ2" s="12"/>
      <c r="AK2" s="11" t="s">
        <v>199</v>
      </c>
      <c r="AL2" s="11" t="s">
        <v>176</v>
      </c>
      <c r="AM2" s="11" t="s">
        <v>361</v>
      </c>
      <c r="AN2" s="8" t="s">
        <v>402</v>
      </c>
      <c r="AO2" s="8" t="s">
        <v>376</v>
      </c>
      <c r="AP2" s="21" t="s">
        <v>377</v>
      </c>
    </row>
    <row r="3" spans="1:42" s="5" customFormat="1">
      <c r="A3" s="6">
        <v>45431</v>
      </c>
      <c r="B3" s="7" t="s">
        <v>486</v>
      </c>
      <c r="C3" s="8" t="s">
        <v>328</v>
      </c>
      <c r="D3" s="9">
        <v>9.4537037037037031E-2</v>
      </c>
      <c r="E3" s="8" t="s">
        <v>508</v>
      </c>
      <c r="F3" s="10">
        <v>13.3</v>
      </c>
      <c r="G3" s="10">
        <v>11.2</v>
      </c>
      <c r="H3" s="10">
        <v>12</v>
      </c>
      <c r="I3" s="10">
        <v>12.7</v>
      </c>
      <c r="J3" s="10">
        <v>13.1</v>
      </c>
      <c r="K3" s="10">
        <v>12.6</v>
      </c>
      <c r="L3" s="10">
        <v>12</v>
      </c>
      <c r="M3" s="10">
        <v>12.7</v>
      </c>
      <c r="N3" s="10">
        <v>12.3</v>
      </c>
      <c r="O3" s="10">
        <v>12.3</v>
      </c>
      <c r="P3" s="10">
        <v>12.6</v>
      </c>
      <c r="Q3" s="18">
        <f t="shared" si="0"/>
        <v>36.5</v>
      </c>
      <c r="R3" s="18">
        <f t="shared" si="1"/>
        <v>63.099999999999994</v>
      </c>
      <c r="S3" s="18">
        <f t="shared" si="2"/>
        <v>37.200000000000003</v>
      </c>
      <c r="T3" s="19">
        <f t="shared" si="3"/>
        <v>62.300000000000004</v>
      </c>
      <c r="U3" s="19">
        <f t="shared" si="4"/>
        <v>61.9</v>
      </c>
      <c r="V3" s="11" t="s">
        <v>325</v>
      </c>
      <c r="W3" s="11" t="s">
        <v>507</v>
      </c>
      <c r="X3" s="13" t="s">
        <v>329</v>
      </c>
      <c r="Y3" s="13" t="s">
        <v>331</v>
      </c>
      <c r="Z3" s="13" t="s">
        <v>510</v>
      </c>
      <c r="AA3" s="13" t="s">
        <v>171</v>
      </c>
      <c r="AB3" s="12">
        <v>10.5</v>
      </c>
      <c r="AC3" s="12">
        <v>11.4</v>
      </c>
      <c r="AD3" s="12">
        <v>9.4</v>
      </c>
      <c r="AE3" s="11" t="s">
        <v>509</v>
      </c>
      <c r="AF3" s="12">
        <v>2.4</v>
      </c>
      <c r="AG3" s="12" t="s">
        <v>214</v>
      </c>
      <c r="AH3" s="12">
        <v>1.1000000000000001</v>
      </c>
      <c r="AI3" s="12">
        <v>1.3</v>
      </c>
      <c r="AJ3" s="12"/>
      <c r="AK3" s="11" t="s">
        <v>199</v>
      </c>
      <c r="AL3" s="11" t="s">
        <v>176</v>
      </c>
      <c r="AM3" s="11" t="s">
        <v>361</v>
      </c>
      <c r="AN3" s="8" t="s">
        <v>402</v>
      </c>
      <c r="AO3" s="8" t="s">
        <v>551</v>
      </c>
      <c r="AP3" s="21" t="s">
        <v>552</v>
      </c>
    </row>
    <row r="4" spans="1:42" s="5" customFormat="1">
      <c r="A4" s="6">
        <v>45501</v>
      </c>
      <c r="B4" s="7" t="s">
        <v>570</v>
      </c>
      <c r="C4" s="8" t="s">
        <v>328</v>
      </c>
      <c r="D4" s="9">
        <v>9.313657407407408E-2</v>
      </c>
      <c r="E4" s="8" t="s">
        <v>608</v>
      </c>
      <c r="F4" s="10">
        <v>13</v>
      </c>
      <c r="G4" s="10">
        <v>11</v>
      </c>
      <c r="H4" s="10">
        <v>11.6</v>
      </c>
      <c r="I4" s="10">
        <v>12.9</v>
      </c>
      <c r="J4" s="10">
        <v>12.9</v>
      </c>
      <c r="K4" s="10">
        <v>13.2</v>
      </c>
      <c r="L4" s="10">
        <v>12.6</v>
      </c>
      <c r="M4" s="10">
        <v>12.4</v>
      </c>
      <c r="N4" s="10">
        <v>12.4</v>
      </c>
      <c r="O4" s="10">
        <v>11.3</v>
      </c>
      <c r="P4" s="10">
        <v>11.4</v>
      </c>
      <c r="Q4" s="18">
        <f t="shared" si="0"/>
        <v>35.6</v>
      </c>
      <c r="R4" s="18">
        <f t="shared" si="1"/>
        <v>64</v>
      </c>
      <c r="S4" s="18">
        <f t="shared" si="2"/>
        <v>35.1</v>
      </c>
      <c r="T4" s="19">
        <f t="shared" si="3"/>
        <v>61.4</v>
      </c>
      <c r="U4" s="19">
        <f t="shared" si="4"/>
        <v>60.1</v>
      </c>
      <c r="V4" s="11" t="s">
        <v>325</v>
      </c>
      <c r="W4" s="11" t="s">
        <v>607</v>
      </c>
      <c r="X4" s="13" t="s">
        <v>609</v>
      </c>
      <c r="Y4" s="13" t="s">
        <v>610</v>
      </c>
      <c r="Z4" s="13" t="s">
        <v>611</v>
      </c>
      <c r="AA4" s="13" t="s">
        <v>571</v>
      </c>
      <c r="AB4" s="12">
        <v>11.9</v>
      </c>
      <c r="AC4" s="12">
        <v>11.4</v>
      </c>
      <c r="AD4" s="12">
        <v>9</v>
      </c>
      <c r="AE4" s="11" t="s">
        <v>571</v>
      </c>
      <c r="AF4" s="12">
        <v>0.6</v>
      </c>
      <c r="AG4" s="12">
        <v>-0.8</v>
      </c>
      <c r="AH4" s="12">
        <v>2</v>
      </c>
      <c r="AI4" s="12">
        <v>-2.2000000000000002</v>
      </c>
      <c r="AJ4" s="12"/>
      <c r="AK4" s="11" t="s">
        <v>215</v>
      </c>
      <c r="AL4" s="11" t="s">
        <v>176</v>
      </c>
      <c r="AM4" s="11" t="s">
        <v>361</v>
      </c>
      <c r="AN4" s="8"/>
      <c r="AO4" s="8" t="s">
        <v>649</v>
      </c>
      <c r="AP4" s="21" t="s">
        <v>650</v>
      </c>
    </row>
    <row r="5" spans="1:42" s="5" customFormat="1">
      <c r="A5" s="6">
        <v>45508</v>
      </c>
      <c r="B5" s="7" t="s">
        <v>309</v>
      </c>
      <c r="C5" s="8" t="s">
        <v>328</v>
      </c>
      <c r="D5" s="9">
        <v>9.1006944444444446E-2</v>
      </c>
      <c r="E5" s="8" t="s">
        <v>727</v>
      </c>
      <c r="F5" s="10">
        <v>12.2</v>
      </c>
      <c r="G5" s="10">
        <v>11</v>
      </c>
      <c r="H5" s="10">
        <v>11.1</v>
      </c>
      <c r="I5" s="10">
        <v>11.8</v>
      </c>
      <c r="J5" s="10">
        <v>12.9</v>
      </c>
      <c r="K5" s="10">
        <v>13.1</v>
      </c>
      <c r="L5" s="10">
        <v>12.6</v>
      </c>
      <c r="M5" s="10">
        <v>11.9</v>
      </c>
      <c r="N5" s="10">
        <v>12</v>
      </c>
      <c r="O5" s="10">
        <v>11</v>
      </c>
      <c r="P5" s="10">
        <v>11.7</v>
      </c>
      <c r="Q5" s="18">
        <f t="shared" si="0"/>
        <v>34.299999999999997</v>
      </c>
      <c r="R5" s="18">
        <f t="shared" si="1"/>
        <v>62.300000000000004</v>
      </c>
      <c r="S5" s="18">
        <f t="shared" si="2"/>
        <v>34.700000000000003</v>
      </c>
      <c r="T5" s="19">
        <f t="shared" si="3"/>
        <v>58.999999999999993</v>
      </c>
      <c r="U5" s="19">
        <f t="shared" si="4"/>
        <v>59.2</v>
      </c>
      <c r="V5" s="11" t="s">
        <v>725</v>
      </c>
      <c r="W5" s="11" t="s">
        <v>726</v>
      </c>
      <c r="X5" s="13" t="s">
        <v>728</v>
      </c>
      <c r="Y5" s="13" t="s">
        <v>610</v>
      </c>
      <c r="Z5" s="13" t="s">
        <v>609</v>
      </c>
      <c r="AA5" s="13" t="s">
        <v>571</v>
      </c>
      <c r="AB5" s="12">
        <v>12.7</v>
      </c>
      <c r="AC5" s="12">
        <v>11.2</v>
      </c>
      <c r="AD5" s="12">
        <v>9</v>
      </c>
      <c r="AE5" s="11" t="s">
        <v>571</v>
      </c>
      <c r="AF5" s="12">
        <v>-2.1</v>
      </c>
      <c r="AG5" s="12" t="s">
        <v>214</v>
      </c>
      <c r="AH5" s="12" t="s">
        <v>213</v>
      </c>
      <c r="AI5" s="12">
        <v>-2.1</v>
      </c>
      <c r="AJ5" s="12" t="s">
        <v>231</v>
      </c>
      <c r="AK5" s="11" t="s">
        <v>176</v>
      </c>
      <c r="AL5" s="11" t="s">
        <v>176</v>
      </c>
      <c r="AM5" s="11" t="s">
        <v>361</v>
      </c>
      <c r="AN5" s="8"/>
      <c r="AO5" s="8" t="s">
        <v>735</v>
      </c>
      <c r="AP5" s="21" t="s">
        <v>736</v>
      </c>
    </row>
    <row r="6" spans="1:42" s="5" customFormat="1">
      <c r="A6" s="6">
        <v>45521</v>
      </c>
      <c r="B6" s="7" t="s">
        <v>826</v>
      </c>
      <c r="C6" s="8" t="s">
        <v>328</v>
      </c>
      <c r="D6" s="9">
        <v>9.1712962962962968E-2</v>
      </c>
      <c r="E6" s="8" t="s">
        <v>839</v>
      </c>
      <c r="F6" s="10">
        <v>12.8</v>
      </c>
      <c r="G6" s="10">
        <v>11.5</v>
      </c>
      <c r="H6" s="10">
        <v>11.9</v>
      </c>
      <c r="I6" s="10">
        <v>12.8</v>
      </c>
      <c r="J6" s="10">
        <v>12.9</v>
      </c>
      <c r="K6" s="10">
        <v>13</v>
      </c>
      <c r="L6" s="10">
        <v>11.5</v>
      </c>
      <c r="M6" s="10">
        <v>11.9</v>
      </c>
      <c r="N6" s="10">
        <v>11.7</v>
      </c>
      <c r="O6" s="10">
        <v>11.3</v>
      </c>
      <c r="P6" s="10">
        <v>11.1</v>
      </c>
      <c r="Q6" s="18">
        <f t="shared" si="0"/>
        <v>36.200000000000003</v>
      </c>
      <c r="R6" s="18">
        <f t="shared" si="1"/>
        <v>62.1</v>
      </c>
      <c r="S6" s="18">
        <f t="shared" si="2"/>
        <v>34.1</v>
      </c>
      <c r="T6" s="19">
        <f t="shared" si="3"/>
        <v>61.9</v>
      </c>
      <c r="U6" s="19">
        <f t="shared" si="4"/>
        <v>57.499999999999993</v>
      </c>
      <c r="V6" s="11" t="s">
        <v>837</v>
      </c>
      <c r="W6" s="11" t="s">
        <v>838</v>
      </c>
      <c r="X6" s="13" t="s">
        <v>840</v>
      </c>
      <c r="Y6" s="13" t="s">
        <v>841</v>
      </c>
      <c r="Z6" s="13" t="s">
        <v>842</v>
      </c>
      <c r="AA6" s="13" t="s">
        <v>571</v>
      </c>
      <c r="AB6" s="12">
        <v>12.4</v>
      </c>
      <c r="AC6" s="12">
        <v>11.7</v>
      </c>
      <c r="AD6" s="12">
        <v>9.1</v>
      </c>
      <c r="AE6" s="11" t="s">
        <v>571</v>
      </c>
      <c r="AF6" s="12">
        <v>0.4</v>
      </c>
      <c r="AG6" s="12">
        <v>-0.8</v>
      </c>
      <c r="AH6" s="12">
        <v>1.7</v>
      </c>
      <c r="AI6" s="12">
        <v>-2.1</v>
      </c>
      <c r="AJ6" s="12" t="s">
        <v>231</v>
      </c>
      <c r="AK6" s="11" t="s">
        <v>215</v>
      </c>
      <c r="AL6" s="11" t="s">
        <v>176</v>
      </c>
      <c r="AM6" s="11" t="s">
        <v>361</v>
      </c>
      <c r="AN6" s="8"/>
      <c r="AO6" s="8" t="s">
        <v>877</v>
      </c>
      <c r="AP6" s="21" t="s">
        <v>878</v>
      </c>
    </row>
    <row r="7" spans="1:42" s="5" customFormat="1">
      <c r="A7" s="6">
        <v>45522</v>
      </c>
      <c r="B7" s="7" t="s">
        <v>827</v>
      </c>
      <c r="C7" s="8" t="s">
        <v>328</v>
      </c>
      <c r="D7" s="9">
        <v>9.1076388888888887E-2</v>
      </c>
      <c r="E7" s="8" t="s">
        <v>852</v>
      </c>
      <c r="F7" s="10">
        <v>12.9</v>
      </c>
      <c r="G7" s="10">
        <v>11.4</v>
      </c>
      <c r="H7" s="10">
        <v>11.1</v>
      </c>
      <c r="I7" s="10">
        <v>12.3</v>
      </c>
      <c r="J7" s="10">
        <v>12.7</v>
      </c>
      <c r="K7" s="10">
        <v>12.4</v>
      </c>
      <c r="L7" s="10">
        <v>11.9</v>
      </c>
      <c r="M7" s="10">
        <v>11.9</v>
      </c>
      <c r="N7" s="10">
        <v>12</v>
      </c>
      <c r="O7" s="10">
        <v>11.6</v>
      </c>
      <c r="P7" s="10">
        <v>11.7</v>
      </c>
      <c r="Q7" s="18">
        <f t="shared" si="0"/>
        <v>35.4</v>
      </c>
      <c r="R7" s="18">
        <f t="shared" si="1"/>
        <v>61.199999999999996</v>
      </c>
      <c r="S7" s="18">
        <f t="shared" si="2"/>
        <v>35.299999999999997</v>
      </c>
      <c r="T7" s="19">
        <f t="shared" si="3"/>
        <v>60.400000000000006</v>
      </c>
      <c r="U7" s="19">
        <f t="shared" si="4"/>
        <v>59.099999999999994</v>
      </c>
      <c r="V7" s="11" t="s">
        <v>725</v>
      </c>
      <c r="W7" s="11" t="s">
        <v>853</v>
      </c>
      <c r="X7" s="13" t="s">
        <v>841</v>
      </c>
      <c r="Y7" s="13" t="s">
        <v>854</v>
      </c>
      <c r="Z7" s="13" t="s">
        <v>855</v>
      </c>
      <c r="AA7" s="13" t="s">
        <v>571</v>
      </c>
      <c r="AB7" s="12">
        <v>13.2</v>
      </c>
      <c r="AC7" s="12">
        <v>12.3</v>
      </c>
      <c r="AD7" s="12">
        <v>8.9</v>
      </c>
      <c r="AE7" s="11" t="s">
        <v>571</v>
      </c>
      <c r="AF7" s="12">
        <v>-0.8</v>
      </c>
      <c r="AG7" s="12">
        <v>-0.4</v>
      </c>
      <c r="AH7" s="12">
        <v>0.8</v>
      </c>
      <c r="AI7" s="12">
        <v>-2</v>
      </c>
      <c r="AJ7" s="12"/>
      <c r="AK7" s="11" t="s">
        <v>175</v>
      </c>
      <c r="AL7" s="11" t="s">
        <v>175</v>
      </c>
      <c r="AM7" s="11" t="s">
        <v>361</v>
      </c>
      <c r="AN7" s="8"/>
      <c r="AO7" s="8" t="s">
        <v>899</v>
      </c>
      <c r="AP7" s="21" t="s">
        <v>900</v>
      </c>
    </row>
    <row r="8" spans="1:42" s="5" customFormat="1">
      <c r="A8" s="6">
        <v>45535</v>
      </c>
      <c r="B8" s="7" t="s">
        <v>309</v>
      </c>
      <c r="C8" s="8" t="s">
        <v>983</v>
      </c>
      <c r="D8" s="9">
        <v>9.3819444444444441E-2</v>
      </c>
      <c r="E8" s="8" t="s">
        <v>984</v>
      </c>
      <c r="F8" s="10">
        <v>13.1</v>
      </c>
      <c r="G8" s="10">
        <v>11.5</v>
      </c>
      <c r="H8" s="10">
        <v>11.9</v>
      </c>
      <c r="I8" s="10">
        <v>12.8</v>
      </c>
      <c r="J8" s="10">
        <v>13</v>
      </c>
      <c r="K8" s="10">
        <v>12.7</v>
      </c>
      <c r="L8" s="10">
        <v>12.3</v>
      </c>
      <c r="M8" s="10">
        <v>12.4</v>
      </c>
      <c r="N8" s="10">
        <v>12.1</v>
      </c>
      <c r="O8" s="10">
        <v>11.8</v>
      </c>
      <c r="P8" s="10">
        <v>12</v>
      </c>
      <c r="Q8" s="18">
        <f>SUM(F8:H8)</f>
        <v>36.5</v>
      </c>
      <c r="R8" s="18">
        <f>SUM(I8:M8)</f>
        <v>63.199999999999996</v>
      </c>
      <c r="S8" s="18">
        <f>SUM(N8:P8)</f>
        <v>35.9</v>
      </c>
      <c r="T8" s="19">
        <f>SUM(F8:J8)</f>
        <v>62.3</v>
      </c>
      <c r="U8" s="19">
        <f>SUM(L8:P8)</f>
        <v>60.600000000000009</v>
      </c>
      <c r="V8" s="11" t="s">
        <v>325</v>
      </c>
      <c r="W8" s="11" t="s">
        <v>726</v>
      </c>
      <c r="X8" s="13" t="s">
        <v>985</v>
      </c>
      <c r="Y8" s="13" t="s">
        <v>986</v>
      </c>
      <c r="Z8" s="13" t="s">
        <v>987</v>
      </c>
      <c r="AA8" s="13" t="s">
        <v>571</v>
      </c>
      <c r="AB8" s="12">
        <v>12</v>
      </c>
      <c r="AC8" s="12">
        <v>10.5</v>
      </c>
      <c r="AD8" s="12">
        <v>9.5</v>
      </c>
      <c r="AE8" s="11" t="s">
        <v>361</v>
      </c>
      <c r="AF8" s="12">
        <v>2.2000000000000002</v>
      </c>
      <c r="AG8" s="12">
        <v>-0.5</v>
      </c>
      <c r="AH8" s="12">
        <v>1.8</v>
      </c>
      <c r="AI8" s="12">
        <v>-0.1</v>
      </c>
      <c r="AJ8" s="12"/>
      <c r="AK8" s="11" t="s">
        <v>215</v>
      </c>
      <c r="AL8" s="11" t="s">
        <v>175</v>
      </c>
      <c r="AM8" s="11" t="s">
        <v>311</v>
      </c>
      <c r="AN8" s="8" t="s">
        <v>402</v>
      </c>
      <c r="AO8" s="8" t="s">
        <v>1018</v>
      </c>
      <c r="AP8" s="21" t="s">
        <v>1019</v>
      </c>
    </row>
    <row r="9" spans="1:42" s="5" customFormat="1">
      <c r="A9" s="6">
        <v>45536</v>
      </c>
      <c r="B9" s="7" t="s">
        <v>974</v>
      </c>
      <c r="C9" s="8" t="s">
        <v>328</v>
      </c>
      <c r="D9" s="9">
        <v>9.3067129629629625E-2</v>
      </c>
      <c r="E9" s="8" t="s">
        <v>994</v>
      </c>
      <c r="F9" s="10">
        <v>12.9</v>
      </c>
      <c r="G9" s="10">
        <v>11</v>
      </c>
      <c r="H9" s="10">
        <v>11.2</v>
      </c>
      <c r="I9" s="10">
        <v>12.1</v>
      </c>
      <c r="J9" s="10">
        <v>12.2</v>
      </c>
      <c r="K9" s="10">
        <v>12.9</v>
      </c>
      <c r="L9" s="10">
        <v>13.4</v>
      </c>
      <c r="M9" s="10">
        <v>12.3</v>
      </c>
      <c r="N9" s="10">
        <v>11.9</v>
      </c>
      <c r="O9" s="10">
        <v>11.8</v>
      </c>
      <c r="P9" s="10">
        <v>12.4</v>
      </c>
      <c r="Q9" s="18">
        <f>SUM(F9:H9)</f>
        <v>35.099999999999994</v>
      </c>
      <c r="R9" s="18">
        <f>SUM(I9:M9)</f>
        <v>62.899999999999991</v>
      </c>
      <c r="S9" s="18">
        <f>SUM(N9:P9)</f>
        <v>36.1</v>
      </c>
      <c r="T9" s="19">
        <f>SUM(F9:J9)</f>
        <v>59.399999999999991</v>
      </c>
      <c r="U9" s="19">
        <f>SUM(L9:P9)</f>
        <v>61.800000000000004</v>
      </c>
      <c r="V9" s="11" t="s">
        <v>725</v>
      </c>
      <c r="W9" s="11" t="s">
        <v>326</v>
      </c>
      <c r="X9" s="13" t="s">
        <v>995</v>
      </c>
      <c r="Y9" s="13" t="s">
        <v>611</v>
      </c>
      <c r="Z9" s="13" t="s">
        <v>840</v>
      </c>
      <c r="AA9" s="13" t="s">
        <v>571</v>
      </c>
      <c r="AB9" s="12">
        <v>12.2</v>
      </c>
      <c r="AC9" s="12">
        <v>13.2</v>
      </c>
      <c r="AD9" s="12">
        <v>8.8000000000000007</v>
      </c>
      <c r="AE9" s="11" t="s">
        <v>171</v>
      </c>
      <c r="AF9" s="12" t="s">
        <v>213</v>
      </c>
      <c r="AG9" s="12" t="s">
        <v>214</v>
      </c>
      <c r="AH9" s="12">
        <v>0.8</v>
      </c>
      <c r="AI9" s="12">
        <v>-0.8</v>
      </c>
      <c r="AJ9" s="12"/>
      <c r="AK9" s="11" t="s">
        <v>175</v>
      </c>
      <c r="AL9" s="11" t="s">
        <v>176</v>
      </c>
      <c r="AM9" s="11" t="s">
        <v>361</v>
      </c>
      <c r="AN9" s="8"/>
      <c r="AO9" s="8" t="s">
        <v>1037</v>
      </c>
      <c r="AP9" s="21" t="s">
        <v>1030</v>
      </c>
    </row>
  </sheetData>
  <autoFilter ref="A1:AO2" xr:uid="{00000000-0009-0000-0000-000008000000}"/>
  <phoneticPr fontId="3"/>
  <conditionalFormatting sqref="F2:P2">
    <cfRule type="colorScale" priority="407">
      <colorScale>
        <cfvo type="min"/>
        <cfvo type="percentile" val="50"/>
        <cfvo type="max"/>
        <color rgb="FFF8696B"/>
        <color rgb="FFFFEB84"/>
        <color rgb="FF63BE7B"/>
      </colorScale>
    </cfRule>
  </conditionalFormatting>
  <conditionalFormatting sqref="F3:P3">
    <cfRule type="colorScale" priority="23">
      <colorScale>
        <cfvo type="min"/>
        <cfvo type="percentile" val="50"/>
        <cfvo type="max"/>
        <color rgb="FFF8696B"/>
        <color rgb="FFFFEB84"/>
        <color rgb="FF63BE7B"/>
      </colorScale>
    </cfRule>
  </conditionalFormatting>
  <conditionalFormatting sqref="F4:P4">
    <cfRule type="colorScale" priority="16">
      <colorScale>
        <cfvo type="min"/>
        <cfvo type="percentile" val="50"/>
        <cfvo type="max"/>
        <color rgb="FFF8696B"/>
        <color rgb="FFFFEB84"/>
        <color rgb="FF63BE7B"/>
      </colorScale>
    </cfRule>
  </conditionalFormatting>
  <conditionalFormatting sqref="F5:P5">
    <cfRule type="colorScale" priority="12">
      <colorScale>
        <cfvo type="min"/>
        <cfvo type="percentile" val="50"/>
        <cfvo type="max"/>
        <color rgb="FFF8696B"/>
        <color rgb="FFFFEB84"/>
        <color rgb="FF63BE7B"/>
      </colorScale>
    </cfRule>
  </conditionalFormatting>
  <conditionalFormatting sqref="F6:P7">
    <cfRule type="colorScale" priority="8">
      <colorScale>
        <cfvo type="min"/>
        <cfvo type="percentile" val="50"/>
        <cfvo type="max"/>
        <color rgb="FFF8696B"/>
        <color rgb="FFFFEB84"/>
        <color rgb="FF63BE7B"/>
      </colorScale>
    </cfRule>
  </conditionalFormatting>
  <conditionalFormatting sqref="F8:P9">
    <cfRule type="colorScale" priority="4">
      <colorScale>
        <cfvo type="min"/>
        <cfvo type="percentile" val="50"/>
        <cfvo type="max"/>
        <color rgb="FFF8696B"/>
        <color rgb="FFFFEB84"/>
        <color rgb="FF63BE7B"/>
      </colorScale>
    </cfRule>
  </conditionalFormatting>
  <conditionalFormatting sqref="AE2:AE9">
    <cfRule type="containsText" dxfId="67" priority="71" operator="containsText" text="D">
      <formula>NOT(ISERROR(SEARCH("D",AE2)))</formula>
    </cfRule>
    <cfRule type="containsText" dxfId="66" priority="72" operator="containsText" text="S">
      <formula>NOT(ISERROR(SEARCH("S",AE2)))</formula>
    </cfRule>
    <cfRule type="containsText" dxfId="65" priority="73" operator="containsText" text="F">
      <formula>NOT(ISERROR(SEARCH("F",AE2)))</formula>
    </cfRule>
    <cfRule type="containsText" dxfId="64" priority="74" operator="containsText" text="E">
      <formula>NOT(ISERROR(SEARCH("E",AE2)))</formula>
    </cfRule>
    <cfRule type="containsText" dxfId="63" priority="75" operator="containsText" text="B">
      <formula>NOT(ISERROR(SEARCH("B",AE2)))</formula>
    </cfRule>
    <cfRule type="containsText" dxfId="62" priority="76" operator="containsText" text="A">
      <formula>NOT(ISERROR(SEARCH("A",AE2)))</formula>
    </cfRule>
  </conditionalFormatting>
  <conditionalFormatting sqref="AK2:AN2">
    <cfRule type="containsText" dxfId="61" priority="464" operator="containsText" text="E">
      <formula>NOT(ISERROR(SEARCH("E",AK2)))</formula>
    </cfRule>
    <cfRule type="containsText" dxfId="60" priority="465" operator="containsText" text="B">
      <formula>NOT(ISERROR(SEARCH("B",AK2)))</formula>
    </cfRule>
    <cfRule type="containsText" dxfId="59" priority="466" operator="containsText" text="A">
      <formula>NOT(ISERROR(SEARCH("A",AK2)))</formula>
    </cfRule>
  </conditionalFormatting>
  <conditionalFormatting sqref="AK3:AN3">
    <cfRule type="containsText" dxfId="58" priority="24" operator="containsText" text="E">
      <formula>NOT(ISERROR(SEARCH("E",AK3)))</formula>
    </cfRule>
    <cfRule type="containsText" dxfId="57" priority="25" operator="containsText" text="B">
      <formula>NOT(ISERROR(SEARCH("B",AK3)))</formula>
    </cfRule>
    <cfRule type="containsText" dxfId="56" priority="26" operator="containsText" text="A">
      <formula>NOT(ISERROR(SEARCH("A",AK3)))</formula>
    </cfRule>
  </conditionalFormatting>
  <conditionalFormatting sqref="AK4:AN9">
    <cfRule type="containsText" dxfId="55" priority="1" operator="containsText" text="E">
      <formula>NOT(ISERROR(SEARCH("E",AK4)))</formula>
    </cfRule>
    <cfRule type="containsText" dxfId="54" priority="2" operator="containsText" text="B">
      <formula>NOT(ISERROR(SEARCH("B",AK4)))</formula>
    </cfRule>
    <cfRule type="containsText" dxfId="53" priority="3" operator="containsText" text="A">
      <formula>NOT(ISERROR(SEARCH("A",AK4)))</formula>
    </cfRule>
  </conditionalFormatting>
  <conditionalFormatting sqref="AN2:AN7 AN9">
    <cfRule type="containsText" dxfId="52" priority="81" operator="containsText" text="E">
      <formula>NOT(ISERROR(SEARCH("E",AN2)))</formula>
    </cfRule>
    <cfRule type="containsText" dxfId="51" priority="455" operator="containsText" text="B">
      <formula>NOT(ISERROR(SEARCH("B",AN2)))</formula>
    </cfRule>
    <cfRule type="containsText" dxfId="50" priority="456" operator="containsText" text="A">
      <formula>NOT(ISERROR(SEARCH("A",AN2)))</formula>
    </cfRule>
  </conditionalFormatting>
  <conditionalFormatting sqref="AN3:AN7 AN9">
    <cfRule type="containsText" dxfId="49" priority="20" operator="containsText" text="E">
      <formula>NOT(ISERROR(SEARCH("E",AN3)))</formula>
    </cfRule>
    <cfRule type="containsText" dxfId="48" priority="21" operator="containsText" text="B">
      <formula>NOT(ISERROR(SEARCH("B",AN3)))</formula>
    </cfRule>
    <cfRule type="containsText" dxfId="47" priority="22" operator="containsText" text="A">
      <formula>NOT(ISERROR(SEARCH("A",AN3)))</formula>
    </cfRule>
  </conditionalFormatting>
  <dataValidations count="1">
    <dataValidation type="list" allowBlank="1" showInputMessage="1" showErrorMessage="1" sqref="AN2:AN9"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Q12:U12 Q10:U11 Q8:U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2024-10-15T18:17:18Z</dcterms:modified>
</cp:coreProperties>
</file>