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codeName="ThisWorkbook" autoCompressPictures="0"/>
  <mc:AlternateContent xmlns:mc="http://schemas.openxmlformats.org/markup-compatibility/2006">
    <mc:Choice Requires="x15">
      <x15ac:absPath xmlns:x15ac="http://schemas.microsoft.com/office/spreadsheetml/2010/11/ac" url="/Users/nakamurakazuki/Documents/競馬はビジネスである/レース分析/"/>
    </mc:Choice>
  </mc:AlternateContent>
  <xr:revisionPtr revIDLastSave="0" documentId="13_ncr:1_{FF7FABC4-633B-8F43-AEA3-8D3826292B7C}" xr6:coauthVersionLast="47" xr6:coauthVersionMax="47" xr10:uidLastSave="{00000000-0000-0000-0000-000000000000}"/>
  <bookViews>
    <workbookView xWindow="0" yWindow="500" windowWidth="28800" windowHeight="16100" tabRatio="855" activeTab="4" xr2:uid="{00000000-000D-0000-FFFF-FFFF00000000}"/>
  </bookViews>
  <sheets>
    <sheet name="表の見方" sheetId="46" r:id="rId1"/>
    <sheet name="芝1000m" sheetId="45" r:id="rId2"/>
    <sheet name="芝1200m" sheetId="31" r:id="rId3"/>
    <sheet name="芝1800m" sheetId="36" r:id="rId4"/>
    <sheet name="芝2000m" sheetId="37" r:id="rId5"/>
    <sheet name="芝2600m" sheetId="38" r:id="rId6"/>
    <sheet name="ダ1000m" sheetId="44" r:id="rId7"/>
    <sheet name="ダ1700m" sheetId="11" r:id="rId8"/>
    <sheet name="ダ2400m" sheetId="41" r:id="rId9"/>
  </sheets>
  <definedNames>
    <definedName name="_xlnm._FilterDatabase" localSheetId="6" hidden="1">ダ1000m!$A$1:$AD$4</definedName>
    <definedName name="_xlnm._FilterDatabase" localSheetId="7" hidden="1">ダ1700m!$A$1:$AJ$6</definedName>
    <definedName name="_xlnm._FilterDatabase" localSheetId="8" hidden="1">ダ2400m!$A$1:$AN$2</definedName>
    <definedName name="_xlnm._FilterDatabase" localSheetId="1" hidden="1">芝1000m!$A$1:$AF$1</definedName>
    <definedName name="_xlnm._FilterDatabase" localSheetId="2" hidden="1">芝1200m!$A$1:$AH$45</definedName>
    <definedName name="_xlnm._FilterDatabase" localSheetId="3" hidden="1">芝1800m!$A$1:$AM$5</definedName>
    <definedName name="_xlnm._FilterDatabase" localSheetId="4" hidden="1">芝2000m!$A$1:$AN$3</definedName>
    <definedName name="_xlnm._FilterDatabase" localSheetId="5"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7" i="38" l="1"/>
  <c r="V7" i="38"/>
  <c r="U7" i="38"/>
  <c r="T7" i="38"/>
  <c r="S7" i="38"/>
  <c r="W6" i="38"/>
  <c r="V6" i="38"/>
  <c r="U6" i="38"/>
  <c r="T6" i="38"/>
  <c r="S6" i="38"/>
  <c r="T15" i="37"/>
  <c r="S15" i="37"/>
  <c r="R15" i="37"/>
  <c r="Q15" i="37"/>
  <c r="P15" i="37"/>
  <c r="T14" i="37"/>
  <c r="S14" i="37"/>
  <c r="R14" i="37"/>
  <c r="Q14" i="37"/>
  <c r="P14" i="37"/>
  <c r="S21" i="36"/>
  <c r="R21" i="36"/>
  <c r="Q21" i="36"/>
  <c r="P21" i="36"/>
  <c r="O21" i="36"/>
  <c r="S20" i="36"/>
  <c r="R20" i="36"/>
  <c r="Q20" i="36"/>
  <c r="P20" i="36"/>
  <c r="O20" i="36"/>
  <c r="S19" i="36"/>
  <c r="R19" i="36"/>
  <c r="Q19" i="36"/>
  <c r="P19" i="36"/>
  <c r="O19" i="36"/>
  <c r="S18" i="36"/>
  <c r="R18" i="36"/>
  <c r="Q18" i="36"/>
  <c r="P18" i="36"/>
  <c r="O18" i="36"/>
  <c r="N45" i="31"/>
  <c r="M45" i="31"/>
  <c r="L45" i="31"/>
  <c r="N44" i="31"/>
  <c r="M44" i="31"/>
  <c r="L44" i="31"/>
  <c r="N43" i="31"/>
  <c r="M43" i="31"/>
  <c r="L43" i="31"/>
  <c r="N42" i="31"/>
  <c r="M42" i="31"/>
  <c r="L42" i="31"/>
  <c r="N41" i="31"/>
  <c r="M41" i="31"/>
  <c r="L41" i="31"/>
  <c r="N40" i="31"/>
  <c r="M40" i="31"/>
  <c r="L40" i="31"/>
  <c r="N39" i="31"/>
  <c r="M39" i="31"/>
  <c r="L39" i="31"/>
  <c r="R38" i="11"/>
  <c r="Q38" i="11"/>
  <c r="P38" i="11"/>
  <c r="O38" i="11"/>
  <c r="R37" i="11"/>
  <c r="Q37" i="11"/>
  <c r="P37" i="11"/>
  <c r="O37" i="11"/>
  <c r="R36" i="11"/>
  <c r="Q36" i="11"/>
  <c r="P36" i="11"/>
  <c r="O36" i="11"/>
  <c r="R35" i="11"/>
  <c r="Q35" i="11"/>
  <c r="P35" i="11"/>
  <c r="O35" i="11"/>
  <c r="R34" i="11"/>
  <c r="Q34" i="11"/>
  <c r="P34" i="11"/>
  <c r="O34" i="11"/>
  <c r="R33" i="11"/>
  <c r="Q33" i="11"/>
  <c r="P33" i="11"/>
  <c r="O33" i="11"/>
  <c r="R32" i="11"/>
  <c r="Q32" i="11"/>
  <c r="P32" i="11"/>
  <c r="O32" i="11"/>
  <c r="L21" i="44"/>
  <c r="K21" i="44"/>
  <c r="L20" i="44"/>
  <c r="K20" i="44"/>
  <c r="W5" i="38"/>
  <c r="V5" i="38"/>
  <c r="U5" i="38"/>
  <c r="T5" i="38"/>
  <c r="S5" i="38"/>
  <c r="T13" i="37"/>
  <c r="S13" i="37"/>
  <c r="R13" i="37"/>
  <c r="Q13" i="37"/>
  <c r="P13" i="37"/>
  <c r="T12" i="37"/>
  <c r="S12" i="37"/>
  <c r="R12" i="37"/>
  <c r="Q12" i="37"/>
  <c r="P12" i="37"/>
  <c r="T11" i="37"/>
  <c r="S11" i="37"/>
  <c r="R11" i="37"/>
  <c r="Q11" i="37"/>
  <c r="P11" i="37"/>
  <c r="T10" i="37"/>
  <c r="S10" i="37"/>
  <c r="R10" i="37"/>
  <c r="Q10" i="37"/>
  <c r="P10" i="37"/>
  <c r="S17" i="36"/>
  <c r="R17" i="36"/>
  <c r="Q17" i="36"/>
  <c r="P17" i="36"/>
  <c r="O17" i="36"/>
  <c r="S16" i="36"/>
  <c r="R16" i="36"/>
  <c r="Q16" i="36"/>
  <c r="P16" i="36"/>
  <c r="O16" i="36"/>
  <c r="S15" i="36"/>
  <c r="R15" i="36"/>
  <c r="Q15" i="36"/>
  <c r="P15" i="36"/>
  <c r="O15" i="36"/>
  <c r="N38" i="31"/>
  <c r="M38" i="31"/>
  <c r="L38" i="31"/>
  <c r="N37" i="31"/>
  <c r="M37" i="31"/>
  <c r="L37" i="31"/>
  <c r="N36" i="31"/>
  <c r="M36" i="31"/>
  <c r="L36" i="31"/>
  <c r="N35" i="31"/>
  <c r="M35" i="31"/>
  <c r="L35" i="31"/>
  <c r="N34" i="31"/>
  <c r="M34" i="31"/>
  <c r="L34" i="31"/>
  <c r="N33" i="31"/>
  <c r="M33" i="31"/>
  <c r="L33" i="31"/>
  <c r="R31" i="11"/>
  <c r="Q31" i="11"/>
  <c r="P31" i="11"/>
  <c r="O31" i="11"/>
  <c r="R30" i="11"/>
  <c r="Q30" i="11"/>
  <c r="P30" i="11"/>
  <c r="O30" i="11"/>
  <c r="R29" i="11"/>
  <c r="Q29" i="11"/>
  <c r="P29" i="11"/>
  <c r="O29" i="11"/>
  <c r="R28" i="11"/>
  <c r="Q28" i="11"/>
  <c r="P28" i="11"/>
  <c r="O28" i="11"/>
  <c r="R27" i="11"/>
  <c r="Q27" i="11"/>
  <c r="P27" i="11"/>
  <c r="O27" i="11"/>
  <c r="L19" i="44"/>
  <c r="K19" i="44"/>
  <c r="L18" i="44"/>
  <c r="K18" i="44"/>
  <c r="L17" i="44"/>
  <c r="K17" i="44"/>
  <c r="L16" i="44"/>
  <c r="K16" i="44"/>
  <c r="L15" i="44"/>
  <c r="K15" i="44"/>
  <c r="T9" i="37"/>
  <c r="S9" i="37"/>
  <c r="R9" i="37"/>
  <c r="Q9" i="37"/>
  <c r="P9" i="37"/>
  <c r="T8" i="37"/>
  <c r="S8" i="37"/>
  <c r="R8" i="37"/>
  <c r="Q8" i="37"/>
  <c r="P8" i="37"/>
  <c r="S14" i="36"/>
  <c r="R14" i="36"/>
  <c r="Q14" i="36"/>
  <c r="P14" i="36"/>
  <c r="O14" i="36"/>
  <c r="S13" i="36"/>
  <c r="R13" i="36"/>
  <c r="Q13" i="36"/>
  <c r="P13" i="36"/>
  <c r="O13" i="36"/>
  <c r="S12" i="36"/>
  <c r="R12" i="36"/>
  <c r="Q12" i="36"/>
  <c r="P12" i="36"/>
  <c r="O12" i="36"/>
  <c r="S11" i="36"/>
  <c r="R11" i="36"/>
  <c r="Q11" i="36"/>
  <c r="P11" i="36"/>
  <c r="O11" i="36"/>
  <c r="S10" i="36"/>
  <c r="R10" i="36"/>
  <c r="Q10" i="36"/>
  <c r="P10" i="36"/>
  <c r="O10" i="36"/>
  <c r="N32" i="31"/>
  <c r="M32" i="31"/>
  <c r="L32" i="31"/>
  <c r="N31" i="31"/>
  <c r="M31" i="31"/>
  <c r="L31" i="31"/>
  <c r="N30" i="31"/>
  <c r="M30" i="31"/>
  <c r="L30" i="31"/>
  <c r="N29" i="31"/>
  <c r="M29" i="31"/>
  <c r="L29" i="31"/>
  <c r="N28" i="31"/>
  <c r="M28" i="31"/>
  <c r="L28" i="31"/>
  <c r="N27" i="31"/>
  <c r="M27" i="31"/>
  <c r="L27" i="31"/>
  <c r="N26" i="31"/>
  <c r="M26" i="31"/>
  <c r="L26" i="31"/>
  <c r="V3" i="41"/>
  <c r="U3" i="41"/>
  <c r="T3" i="41"/>
  <c r="S3" i="41"/>
  <c r="R3" i="41"/>
  <c r="R26" i="11"/>
  <c r="Q26" i="11"/>
  <c r="P26" i="11"/>
  <c r="O26" i="11"/>
  <c r="R25" i="11"/>
  <c r="Q25" i="11"/>
  <c r="P25" i="11"/>
  <c r="O25" i="11"/>
  <c r="R24" i="11"/>
  <c r="Q24" i="11"/>
  <c r="P24" i="11"/>
  <c r="O24" i="11"/>
  <c r="R23" i="11"/>
  <c r="Q23" i="11"/>
  <c r="P23" i="11"/>
  <c r="O23" i="11"/>
  <c r="R22" i="11"/>
  <c r="Q22" i="11"/>
  <c r="P22" i="11"/>
  <c r="O22" i="11"/>
  <c r="R21" i="11"/>
  <c r="Q21" i="11"/>
  <c r="P21" i="11"/>
  <c r="O21" i="11"/>
  <c r="L14" i="44"/>
  <c r="K14" i="44"/>
  <c r="L13" i="44"/>
  <c r="K13" i="44"/>
  <c r="L12" i="44"/>
  <c r="K12" i="44"/>
  <c r="W4" i="38"/>
  <c r="V4" i="38"/>
  <c r="U4" i="38"/>
  <c r="T4" i="38"/>
  <c r="S4" i="38"/>
  <c r="T7" i="37" l="1"/>
  <c r="S7" i="37"/>
  <c r="R7" i="37"/>
  <c r="Q7" i="37"/>
  <c r="P7" i="37"/>
  <c r="T6" i="37"/>
  <c r="S6" i="37"/>
  <c r="R6" i="37"/>
  <c r="Q6" i="37"/>
  <c r="P6" i="37"/>
  <c r="S9" i="36"/>
  <c r="R9" i="36"/>
  <c r="Q9" i="36"/>
  <c r="P9" i="36"/>
  <c r="O9" i="36"/>
  <c r="S8" i="36"/>
  <c r="R8" i="36"/>
  <c r="Q8" i="36"/>
  <c r="P8" i="36"/>
  <c r="O8" i="36"/>
  <c r="N25" i="31"/>
  <c r="M25" i="31"/>
  <c r="L25" i="31"/>
  <c r="N24" i="31"/>
  <c r="M24" i="31"/>
  <c r="L24" i="31"/>
  <c r="N23" i="31"/>
  <c r="M23" i="31"/>
  <c r="L23" i="31"/>
  <c r="N22" i="31"/>
  <c r="M22" i="31"/>
  <c r="L22" i="31"/>
  <c r="N21" i="31"/>
  <c r="M21" i="31"/>
  <c r="L21" i="31"/>
  <c r="N20" i="31"/>
  <c r="M20" i="31"/>
  <c r="L20" i="31"/>
  <c r="N19" i="31"/>
  <c r="M19" i="31"/>
  <c r="L19" i="31"/>
  <c r="N18" i="31"/>
  <c r="M18" i="31"/>
  <c r="L18" i="31"/>
  <c r="N17" i="31"/>
  <c r="M17" i="31"/>
  <c r="L17" i="31"/>
  <c r="R20" i="11"/>
  <c r="Q20" i="11"/>
  <c r="P20" i="11"/>
  <c r="O20" i="11"/>
  <c r="R19" i="11"/>
  <c r="Q19" i="11"/>
  <c r="P19" i="11"/>
  <c r="O19" i="11"/>
  <c r="R18" i="11"/>
  <c r="Q18" i="11"/>
  <c r="P18" i="11"/>
  <c r="O18" i="11"/>
  <c r="R17" i="11"/>
  <c r="Q17" i="11"/>
  <c r="P17" i="11"/>
  <c r="O17" i="11"/>
  <c r="R16" i="11"/>
  <c r="Q16" i="11"/>
  <c r="P16" i="11"/>
  <c r="O16" i="11"/>
  <c r="R15" i="11"/>
  <c r="Q15" i="11"/>
  <c r="P15" i="11"/>
  <c r="O15" i="11"/>
  <c r="R14" i="11"/>
  <c r="Q14" i="11"/>
  <c r="P14" i="11"/>
  <c r="O14" i="11"/>
  <c r="L11" i="44"/>
  <c r="K11" i="44"/>
  <c r="L10" i="44"/>
  <c r="K10" i="44"/>
  <c r="L9" i="44"/>
  <c r="K9" i="44"/>
  <c r="W3" i="38" l="1"/>
  <c r="V3" i="38"/>
  <c r="U3" i="38"/>
  <c r="T3" i="38"/>
  <c r="S3" i="38"/>
  <c r="T5" i="37"/>
  <c r="S5" i="37"/>
  <c r="R5" i="37"/>
  <c r="Q5" i="37"/>
  <c r="P5" i="37"/>
  <c r="T4" i="37"/>
  <c r="S4" i="37"/>
  <c r="R4" i="37"/>
  <c r="Q4" i="37"/>
  <c r="P4" i="37"/>
  <c r="S7" i="36"/>
  <c r="R7" i="36"/>
  <c r="Q7" i="36"/>
  <c r="P7" i="36"/>
  <c r="O7" i="36"/>
  <c r="S6" i="36"/>
  <c r="R6" i="36"/>
  <c r="Q6" i="36"/>
  <c r="P6" i="36"/>
  <c r="O6" i="36"/>
  <c r="L12" i="31"/>
  <c r="M12" i="31"/>
  <c r="N12" i="31"/>
  <c r="L13" i="31"/>
  <c r="M13" i="31"/>
  <c r="N13" i="31"/>
  <c r="L14" i="31"/>
  <c r="M14" i="31"/>
  <c r="N14" i="31"/>
  <c r="L15" i="31"/>
  <c r="M15" i="31"/>
  <c r="N15" i="31"/>
  <c r="L16" i="31"/>
  <c r="M16" i="31"/>
  <c r="N16" i="31"/>
  <c r="N11" i="31"/>
  <c r="M11" i="31"/>
  <c r="L11" i="31"/>
  <c r="N10" i="31"/>
  <c r="M10" i="31"/>
  <c r="L10" i="31"/>
  <c r="N9" i="31"/>
  <c r="M9" i="31"/>
  <c r="L9" i="31"/>
  <c r="N8" i="31"/>
  <c r="M8" i="31"/>
  <c r="L8" i="31"/>
  <c r="R13" i="11"/>
  <c r="Q13" i="11"/>
  <c r="P13" i="11"/>
  <c r="O13" i="11"/>
  <c r="R12" i="11"/>
  <c r="Q12" i="11"/>
  <c r="P12" i="11"/>
  <c r="O12" i="11"/>
  <c r="R11" i="11"/>
  <c r="Q11" i="11"/>
  <c r="P11" i="11"/>
  <c r="O11" i="11"/>
  <c r="R10" i="11"/>
  <c r="Q10" i="11"/>
  <c r="P10" i="11"/>
  <c r="O10" i="11"/>
  <c r="R9" i="11"/>
  <c r="Q9" i="11"/>
  <c r="P9" i="11"/>
  <c r="O9" i="11"/>
  <c r="R8" i="11"/>
  <c r="Q8" i="11"/>
  <c r="P8" i="11"/>
  <c r="O8" i="11"/>
  <c r="L8" i="44"/>
  <c r="K8" i="44"/>
  <c r="L7" i="44"/>
  <c r="K7" i="44"/>
  <c r="L6" i="44"/>
  <c r="K6" i="44"/>
  <c r="L3" i="31"/>
  <c r="M3" i="31"/>
  <c r="N3" i="31"/>
  <c r="L4" i="31"/>
  <c r="M4" i="31"/>
  <c r="N4" i="31"/>
  <c r="L5" i="31"/>
  <c r="M5" i="31"/>
  <c r="N5" i="31"/>
  <c r="L6" i="31"/>
  <c r="M6" i="31"/>
  <c r="N6" i="31"/>
  <c r="L7" i="31"/>
  <c r="M7" i="31"/>
  <c r="N7" i="31"/>
  <c r="S5" i="36" l="1"/>
  <c r="R5" i="36"/>
  <c r="Q5" i="36"/>
  <c r="P5" i="36"/>
  <c r="O5" i="36"/>
  <c r="S3" i="36"/>
  <c r="S4" i="36"/>
  <c r="S2" i="36"/>
  <c r="T3" i="37"/>
  <c r="T2" i="37"/>
  <c r="V2" i="41"/>
  <c r="R3" i="11"/>
  <c r="R4" i="11"/>
  <c r="R5" i="11"/>
  <c r="R6" i="11"/>
  <c r="R7" i="11"/>
  <c r="R2" i="11"/>
  <c r="W2" i="38"/>
  <c r="Q7" i="11" l="1"/>
  <c r="P7" i="11"/>
  <c r="O7" i="11"/>
  <c r="L5" i="44"/>
  <c r="K5" i="44"/>
  <c r="L4" i="44" l="1"/>
  <c r="K4" i="44"/>
  <c r="L3" i="44"/>
  <c r="K3" i="44"/>
  <c r="L2" i="44"/>
  <c r="K2" i="44"/>
  <c r="L2" i="45" l="1"/>
  <c r="K2" i="45"/>
  <c r="R4" i="36"/>
  <c r="Q4" i="36"/>
  <c r="P4" i="36"/>
  <c r="O4" i="36"/>
  <c r="P2" i="37"/>
  <c r="Q2" i="37"/>
  <c r="R2" i="37"/>
  <c r="S2" i="37"/>
  <c r="O6" i="11"/>
  <c r="P6" i="11"/>
  <c r="Q6" i="11"/>
  <c r="Q5" i="11"/>
  <c r="P5" i="11"/>
  <c r="O5" i="11"/>
  <c r="Q4" i="11"/>
  <c r="P4" i="11"/>
  <c r="O4" i="11"/>
  <c r="Q3" i="11"/>
  <c r="P3" i="11"/>
  <c r="O3" i="11"/>
  <c r="Q2" i="11"/>
  <c r="P2" i="11"/>
  <c r="O2" i="11"/>
  <c r="U2" i="41"/>
  <c r="T2" i="41"/>
  <c r="S2" i="41"/>
  <c r="R2" i="41"/>
  <c r="U2" i="38"/>
  <c r="T2" i="38"/>
  <c r="L2" i="31"/>
  <c r="M2" i="31"/>
  <c r="N2" i="31"/>
  <c r="R3" i="36"/>
  <c r="Q3" i="36"/>
  <c r="P3" i="36"/>
  <c r="O3" i="36"/>
  <c r="V2" i="38"/>
  <c r="S2" i="38"/>
  <c r="S3" i="37"/>
  <c r="R3" i="37"/>
  <c r="Q3" i="37"/>
  <c r="P3" i="37"/>
  <c r="R2" i="36"/>
  <c r="Q2" i="36"/>
  <c r="P2" i="36"/>
  <c r="O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901F77F4-B202-7444-A127-F1D4079D76CE}">
      <text>
        <r>
          <rPr>
            <b/>
            <sz val="10"/>
            <color rgb="FF000000"/>
            <rFont val="ＭＳ Ｐゴシック"/>
            <family val="2"/>
            <charset val="128"/>
          </rPr>
          <t>牝馬限定レースの場合は背景色が薄赤色になります</t>
        </r>
      </text>
    </comment>
    <comment ref="Y2" authorId="0" shapeId="0" xr:uid="{665DAA42-B92C-9243-BCF4-10829E0AF04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F858E793-7225-4740-BBBB-29A84BF5F4BB}">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629A3A9-7CEA-CF48-9B5A-F1803AC52EB4}">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<sst xmlns="http://schemas.openxmlformats.org/spreadsheetml/2006/main" count="2629" uniqueCount="768">
  <si>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</si>
  <si>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</si>
  <si>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</si>
  <si>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</si>
  <si>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</si>
  <si>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</si>
  <si>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</si>
  <si>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</si>
  <si>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</si>
  <si>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</si>
  <si>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</si>
  <si>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</si>
  <si>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</si>
  <si>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</si>
  <si>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</si>
  <si>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</si>
  <si>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</si>
  <si>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</si>
  <si>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</si>
  <si>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</si>
  <si>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</si>
  <si>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</si>
  <si>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</si>
  <si>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</si>
  <si>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</si>
  <si>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</si>
  <si>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</si>
  <si>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</si>
  <si>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</si>
  <si>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</si>
  <si>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</si>
  <si>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</si>
  <si>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</si>
  <si>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</si>
  <si>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</si>
  <si>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</si>
  <si>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</si>
  <si>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</si>
  <si>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</si>
  <si>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</si>
  <si>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</si>
  <si>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</si>
  <si>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</si>
  <si>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</si>
  <si>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</si>
  <si>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</si>
  <si>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</si>
  <si>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</si>
  <si>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</si>
  <si>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</si>
  <si>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</si>
  <si>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</si>
  <si>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</si>
  <si>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</si>
  <si>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</si>
  <si>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</si>
  <si>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</si>
  <si>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</si>
  <si>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</si>
  <si>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</si>
  <si>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</si>
  <si>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</si>
  <si>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</si>
  <si>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</si>
  <si>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</si>
  <si>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</si>
  <si>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</si>
  <si>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</si>
  <si>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</si>
  <si>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</si>
  <si>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</si>
  <si>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</si>
  <si>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</si>
  <si>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</si>
  <si>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</si>
  <si>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</si>
  <si>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</si>
  <si>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</si>
  <si>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</si>
  <si>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</si>
  <si>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</si>
  <si>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</si>
  <si>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</si>
  <si>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</si>
  <si>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</si>
  <si>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</si>
  <si>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</si>
  <si>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</si>
  <si>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</si>
  <si>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</si>
  <si>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</si>
  <si>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</si>
  <si>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</si>
  <si>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</si>
  <si>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</si>
  <si>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</si>
  <si>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</si>
  <si>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</si>
  <si>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</si>
  <si>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</si>
  <si>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</si>
  <si>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</si>
  <si>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</si>
  <si>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</si>
  <si>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</si>
  <si>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</si>
  <si>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</si>
  <si>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</si>
  <si>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</si>
  <si>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</si>
  <si>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</si>
  <si>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</si>
  <si>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クラス</t>
    <phoneticPr fontId="1"/>
  </si>
  <si>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</si>
  <si>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</si>
  <si>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</si>
  <si>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</si>
  <si>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</si>
  <si>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タイム</t>
    <phoneticPr fontId="1"/>
  </si>
  <si>
    <t>1F</t>
    <phoneticPr fontId="1"/>
  </si>
  <si>
    <t>2F</t>
    <phoneticPr fontId="1"/>
  </si>
  <si>
    <t>3F</t>
    <phoneticPr fontId="1"/>
  </si>
  <si>
    <t>4F</t>
    <phoneticPr fontId="1"/>
  </si>
  <si>
    <t>5F</t>
    <phoneticPr fontId="1"/>
  </si>
  <si>
    <t>下2F</t>
    <rPh sb="0" eb="1">
      <t>シタイ</t>
    </rPh>
    <phoneticPr fontId="1"/>
  </si>
  <si>
    <t>ペース</t>
    <phoneticPr fontId="1"/>
  </si>
  <si>
    <t>バイアス</t>
    <phoneticPr fontId="1"/>
  </si>
  <si>
    <t>コメント</t>
    <phoneticPr fontId="1"/>
  </si>
  <si>
    <t>クラス</t>
    <phoneticPr fontId="1"/>
  </si>
  <si>
    <t>タイム</t>
    <phoneticPr fontId="1"/>
  </si>
  <si>
    <t>2F</t>
    <phoneticPr fontId="1"/>
  </si>
  <si>
    <t>3F</t>
    <phoneticPr fontId="1"/>
  </si>
  <si>
    <t>4F</t>
    <phoneticPr fontId="1"/>
  </si>
  <si>
    <t>5F</t>
    <phoneticPr fontId="1"/>
  </si>
  <si>
    <t>コース</t>
    <phoneticPr fontId="1"/>
  </si>
  <si>
    <t>バイアス</t>
    <phoneticPr fontId="1"/>
  </si>
  <si>
    <t>コメント</t>
    <phoneticPr fontId="1"/>
  </si>
  <si>
    <t>A</t>
    <phoneticPr fontId="10"/>
  </si>
  <si>
    <t>2新馬</t>
    <rPh sb="1" eb="3">
      <t>シンバ</t>
    </rPh>
    <phoneticPr fontId="10"/>
  </si>
  <si>
    <t>未勝利</t>
    <rPh sb="0" eb="3">
      <t>ミショウリ</t>
    </rPh>
    <phoneticPr fontId="10"/>
  </si>
  <si>
    <t>未勝利</t>
    <rPh sb="0" eb="1">
      <t>ミショウリ</t>
    </rPh>
    <phoneticPr fontId="10"/>
  </si>
  <si>
    <t>1勝</t>
    <rPh sb="1" eb="2">
      <t>ショウ</t>
    </rPh>
    <phoneticPr fontId="10"/>
  </si>
  <si>
    <t>未勝利</t>
    <rPh sb="0" eb="3">
      <t>ミショウリ</t>
    </rPh>
    <phoneticPr fontId="1"/>
  </si>
  <si>
    <t>未勝利</t>
    <rPh sb="0" eb="1">
      <t>ミショウリ</t>
    </rPh>
    <phoneticPr fontId="1"/>
  </si>
  <si>
    <t>1勝</t>
    <rPh sb="1" eb="2">
      <t>ショウ</t>
    </rPh>
    <phoneticPr fontId="1"/>
  </si>
  <si>
    <t>2勝</t>
    <rPh sb="1" eb="2">
      <t>ショウ</t>
    </rPh>
    <phoneticPr fontId="10"/>
  </si>
  <si>
    <t>2勝</t>
    <rPh sb="1" eb="2">
      <t>ショウ</t>
    </rPh>
    <phoneticPr fontId="1"/>
  </si>
  <si>
    <t>OP</t>
    <phoneticPr fontId="10"/>
  </si>
  <si>
    <t>馬場L</t>
    <phoneticPr fontId="10"/>
  </si>
  <si>
    <t>クッション</t>
    <phoneticPr fontId="10"/>
  </si>
  <si>
    <t>D</t>
    <phoneticPr fontId="10"/>
  </si>
  <si>
    <t>C</t>
    <phoneticPr fontId="1"/>
  </si>
  <si>
    <t>C</t>
    <phoneticPr fontId="10"/>
  </si>
  <si>
    <t>下5F</t>
    <rPh sb="0" eb="1">
      <t xml:space="preserve">シタ </t>
    </rPh>
    <phoneticPr fontId="1"/>
  </si>
  <si>
    <t>含水(ゴ)</t>
    <rPh sb="0" eb="2">
      <t>ガンスイ</t>
    </rPh>
    <phoneticPr fontId="10"/>
  </si>
  <si>
    <t>含水(4)</t>
    <rPh sb="0" eb="2">
      <t>ガンスイ</t>
    </rPh>
    <phoneticPr fontId="10"/>
  </si>
  <si>
    <t>馬場L</t>
    <rPh sb="0" eb="2">
      <t>ババ</t>
    </rPh>
    <phoneticPr fontId="10"/>
  </si>
  <si>
    <t>後半5F</t>
    <rPh sb="0" eb="2">
      <t>コウハn</t>
    </rPh>
    <phoneticPr fontId="1"/>
  </si>
  <si>
    <t>ゴール前含水率</t>
    <rPh sb="4" eb="7">
      <t>ガンスイ</t>
    </rPh>
    <phoneticPr fontId="10"/>
  </si>
  <si>
    <t>4コーナー含水率</t>
    <rPh sb="5" eb="8">
      <t>ガンスイ</t>
    </rPh>
    <phoneticPr fontId="10"/>
  </si>
  <si>
    <t>独自馬場レベル</t>
    <rPh sb="0" eb="2">
      <t>ドクジ</t>
    </rPh>
    <rPh sb="2" eb="4">
      <t>b</t>
    </rPh>
    <phoneticPr fontId="10"/>
  </si>
  <si>
    <t>下5F</t>
    <rPh sb="0" eb="1">
      <t>シタ</t>
    </rPh>
    <phoneticPr fontId="2"/>
  </si>
  <si>
    <t>H</t>
    <phoneticPr fontId="10"/>
  </si>
  <si>
    <t>平坦</t>
    <rPh sb="0" eb="2">
      <t>ヘイタn</t>
    </rPh>
    <phoneticPr fontId="10"/>
  </si>
  <si>
    <t>良</t>
    <rPh sb="0" eb="1">
      <t>ヨイ</t>
    </rPh>
    <phoneticPr fontId="10"/>
  </si>
  <si>
    <t>D</t>
    <phoneticPr fontId="1"/>
  </si>
  <si>
    <t>M</t>
    <phoneticPr fontId="10"/>
  </si>
  <si>
    <t>ディープインパクト</t>
    <phoneticPr fontId="10"/>
  </si>
  <si>
    <t>B</t>
    <phoneticPr fontId="10"/>
  </si>
  <si>
    <t>D</t>
  </si>
  <si>
    <t>C</t>
  </si>
  <si>
    <t>---</t>
  </si>
  <si>
    <t>E</t>
  </si>
  <si>
    <t>消耗</t>
    <rPh sb="0" eb="2">
      <t>ショウモウ</t>
    </rPh>
    <phoneticPr fontId="10"/>
  </si>
  <si>
    <t>ドゥラメンテ</t>
    <phoneticPr fontId="10"/>
  </si>
  <si>
    <t>重</t>
    <rPh sb="0" eb="1">
      <t>オモイ</t>
    </rPh>
    <phoneticPr fontId="10"/>
  </si>
  <si>
    <t>ﾏｼﾞｪｽﾃｨｯｸｳｫﾘｱｰ</t>
    <phoneticPr fontId="10"/>
  </si>
  <si>
    <t>稍重</t>
    <rPh sb="0" eb="2">
      <t>ヤヤオモ</t>
    </rPh>
    <phoneticPr fontId="10"/>
  </si>
  <si>
    <t>スプレンディダ</t>
    <phoneticPr fontId="10"/>
  </si>
  <si>
    <t>稍重</t>
    <rPh sb="0" eb="1">
      <t>ヤヤオモ</t>
    </rPh>
    <phoneticPr fontId="10"/>
  </si>
  <si>
    <t>ショウナンカンプ</t>
    <phoneticPr fontId="10"/>
  </si>
  <si>
    <t>ルーラーシップ</t>
    <phoneticPr fontId="10"/>
  </si>
  <si>
    <t>スクリーンヒーロー</t>
    <phoneticPr fontId="10"/>
  </si>
  <si>
    <t>H</t>
    <phoneticPr fontId="1"/>
  </si>
  <si>
    <t>平坦</t>
    <rPh sb="0" eb="2">
      <t>ヘイタn</t>
    </rPh>
    <phoneticPr fontId="1"/>
  </si>
  <si>
    <t>重</t>
    <rPh sb="0" eb="1">
      <t>オモイ</t>
    </rPh>
    <phoneticPr fontId="1"/>
  </si>
  <si>
    <t>マーゴットミニモ</t>
    <phoneticPr fontId="1"/>
  </si>
  <si>
    <t>A</t>
    <phoneticPr fontId="1"/>
  </si>
  <si>
    <t>サトノダイヤモンド</t>
    <phoneticPr fontId="1"/>
  </si>
  <si>
    <t>ロードカナロア</t>
    <phoneticPr fontId="1"/>
  </si>
  <si>
    <t>エイシンフラッシュ</t>
    <phoneticPr fontId="1"/>
  </si>
  <si>
    <t>テイエムスイスイ</t>
    <phoneticPr fontId="10"/>
  </si>
  <si>
    <t>メイショウボーラー</t>
    <phoneticPr fontId="10"/>
  </si>
  <si>
    <t>ダノンレジェンド</t>
    <phoneticPr fontId="10"/>
  </si>
  <si>
    <t>ロゴタイプ</t>
    <phoneticPr fontId="10"/>
  </si>
  <si>
    <t>ココナッツブラウン</t>
    <phoneticPr fontId="10"/>
  </si>
  <si>
    <t>キタサンブラック</t>
    <phoneticPr fontId="10"/>
  </si>
  <si>
    <t>サトノクラウン</t>
    <phoneticPr fontId="10"/>
  </si>
  <si>
    <t>サトノダイヤモンド</t>
    <phoneticPr fontId="10"/>
  </si>
  <si>
    <t>スカイキャンパス</t>
    <phoneticPr fontId="10"/>
  </si>
  <si>
    <t>ファインニードル</t>
    <phoneticPr fontId="10"/>
  </si>
  <si>
    <t>シルバーステート</t>
    <phoneticPr fontId="10"/>
  </si>
  <si>
    <t>消耗</t>
    <rPh sb="0" eb="2">
      <t>ショウモウ</t>
    </rPh>
    <phoneticPr fontId="1"/>
  </si>
  <si>
    <t>ダンツビガー</t>
    <phoneticPr fontId="1"/>
  </si>
  <si>
    <t>ミッキーアイル</t>
    <phoneticPr fontId="1"/>
  </si>
  <si>
    <t>イスラボニータ</t>
    <phoneticPr fontId="1"/>
  </si>
  <si>
    <t>サトノクラウン</t>
    <phoneticPr fontId="1"/>
  </si>
  <si>
    <t>SS</t>
    <phoneticPr fontId="10"/>
  </si>
  <si>
    <t>瞬発</t>
    <rPh sb="0" eb="2">
      <t>シュンパテゥ</t>
    </rPh>
    <phoneticPr fontId="10"/>
  </si>
  <si>
    <t>カトルショセット</t>
    <phoneticPr fontId="10"/>
  </si>
  <si>
    <t>ハーツクライ</t>
    <phoneticPr fontId="10"/>
  </si>
  <si>
    <t>ブラックタイド</t>
    <phoneticPr fontId="10"/>
  </si>
  <si>
    <t>ダノンバラード</t>
    <phoneticPr fontId="10"/>
  </si>
  <si>
    <t>平坦</t>
    <rPh sb="0" eb="1">
      <t>ヘイタn</t>
    </rPh>
    <phoneticPr fontId="10"/>
  </si>
  <si>
    <t>コパノバークレー</t>
    <phoneticPr fontId="10"/>
  </si>
  <si>
    <t>ディーマジェスティ</t>
    <phoneticPr fontId="10"/>
  </si>
  <si>
    <t>レッドファルクス</t>
    <phoneticPr fontId="10"/>
  </si>
  <si>
    <t>ミッキーアイル</t>
    <phoneticPr fontId="10"/>
  </si>
  <si>
    <t>S</t>
    <phoneticPr fontId="10"/>
  </si>
  <si>
    <t>ダノンジャッカル</t>
    <phoneticPr fontId="10"/>
  </si>
  <si>
    <t>エピファネイア</t>
    <phoneticPr fontId="10"/>
  </si>
  <si>
    <t>ジャスティンエース</t>
    <phoneticPr fontId="10"/>
  </si>
  <si>
    <t>キズナ</t>
    <phoneticPr fontId="10"/>
  </si>
  <si>
    <t>モリノドリーム</t>
    <phoneticPr fontId="10"/>
  </si>
  <si>
    <t>モーリス</t>
    <phoneticPr fontId="10"/>
  </si>
  <si>
    <t>エイシンヒカリ</t>
    <phoneticPr fontId="10"/>
  </si>
  <si>
    <t>モンテロッソ</t>
    <phoneticPr fontId="10"/>
  </si>
  <si>
    <t>平坦</t>
    <rPh sb="0" eb="1">
      <t>ヘイタn</t>
    </rPh>
    <phoneticPr fontId="1"/>
  </si>
  <si>
    <t>ディサイド</t>
    <phoneticPr fontId="1"/>
  </si>
  <si>
    <t>ディープインパクト</t>
    <phoneticPr fontId="1"/>
  </si>
  <si>
    <t>ハーツクライ</t>
    <phoneticPr fontId="1"/>
  </si>
  <si>
    <t>クロフネ</t>
    <phoneticPr fontId="1"/>
  </si>
  <si>
    <t>マルプリ</t>
    <phoneticPr fontId="10"/>
  </si>
  <si>
    <t>ディープブリランテ</t>
    <phoneticPr fontId="10"/>
  </si>
  <si>
    <t>M</t>
    <phoneticPr fontId="1"/>
  </si>
  <si>
    <t>稍重</t>
    <rPh sb="0" eb="2">
      <t>ヤヤオモ</t>
    </rPh>
    <phoneticPr fontId="1"/>
  </si>
  <si>
    <t>ドゥラレリジエント</t>
    <phoneticPr fontId="1"/>
  </si>
  <si>
    <t>ドゥラメンテ</t>
    <phoneticPr fontId="1"/>
  </si>
  <si>
    <t>アジアエクスプレス</t>
    <phoneticPr fontId="1"/>
  </si>
  <si>
    <t>リオンディーズ</t>
    <phoneticPr fontId="1"/>
  </si>
  <si>
    <t>ディアナゼロス</t>
    <phoneticPr fontId="10"/>
  </si>
  <si>
    <t>ダンカーク</t>
    <phoneticPr fontId="10"/>
  </si>
  <si>
    <t>ロージズインメイ</t>
    <phoneticPr fontId="10"/>
  </si>
  <si>
    <t>フリオーソ</t>
    <phoneticPr fontId="10"/>
  </si>
  <si>
    <t>B</t>
  </si>
  <si>
    <t>ノレッジビューティ</t>
    <phoneticPr fontId="10"/>
  </si>
  <si>
    <t>ハービンジャー</t>
    <phoneticPr fontId="10"/>
  </si>
  <si>
    <t>ゴールドシップ</t>
    <phoneticPr fontId="10"/>
  </si>
  <si>
    <t>ロータスワンド</t>
    <phoneticPr fontId="10"/>
  </si>
  <si>
    <t>ロードカナロア</t>
    <phoneticPr fontId="10"/>
  </si>
  <si>
    <t>パドトロワ</t>
    <phoneticPr fontId="10"/>
  </si>
  <si>
    <t>タイキラフター</t>
    <phoneticPr fontId="10"/>
  </si>
  <si>
    <t>ｱﾒﾘｶﾝﾍﾟｲﾄﾘｵｯﾄ</t>
    <phoneticPr fontId="10"/>
  </si>
  <si>
    <t>コパノエルパソ</t>
    <phoneticPr fontId="10"/>
  </si>
  <si>
    <t>コパノリッキー</t>
    <phoneticPr fontId="10"/>
  </si>
  <si>
    <t>スリーアイランド</t>
    <phoneticPr fontId="10"/>
  </si>
  <si>
    <t>ズースター</t>
    <phoneticPr fontId="10"/>
  </si>
  <si>
    <t>サトノアラジン</t>
    <phoneticPr fontId="10"/>
  </si>
  <si>
    <t>アルジーヌ</t>
    <phoneticPr fontId="10"/>
  </si>
  <si>
    <t>リオンディーズ</t>
    <phoneticPr fontId="10"/>
  </si>
  <si>
    <t>ワンアンドオンリー</t>
    <phoneticPr fontId="10"/>
  </si>
  <si>
    <t>消耗</t>
    <rPh sb="0" eb="1">
      <t>ショウモウ</t>
    </rPh>
    <phoneticPr fontId="1"/>
  </si>
  <si>
    <t>稍重</t>
    <rPh sb="0" eb="1">
      <t>ヤヤオモ</t>
    </rPh>
    <phoneticPr fontId="1"/>
  </si>
  <si>
    <t>フームスムート</t>
    <phoneticPr fontId="1"/>
  </si>
  <si>
    <t>トゥザグローリー</t>
    <phoneticPr fontId="1"/>
  </si>
  <si>
    <t>シニスターミニスター</t>
    <phoneticPr fontId="1"/>
  </si>
  <si>
    <t>キングカメハメハ</t>
    <phoneticPr fontId="1"/>
  </si>
  <si>
    <t>キミワクイーン</t>
    <phoneticPr fontId="10"/>
  </si>
  <si>
    <t>ビッグアーサー</t>
    <phoneticPr fontId="10"/>
  </si>
  <si>
    <t>メイショウポペット</t>
    <phoneticPr fontId="1"/>
  </si>
  <si>
    <t>ヴィクトワールピサ</t>
    <phoneticPr fontId="1"/>
  </si>
  <si>
    <t>モーリス</t>
    <phoneticPr fontId="1"/>
  </si>
  <si>
    <t>函館芝は前日雨の影響で標準レベルの馬場に。ハイペースで流れたが基本的には内枠先行有利の結果になった。</t>
    <phoneticPr fontId="10"/>
  </si>
  <si>
    <t>開幕週の馬場で内枠から完璧な競馬ができていた。それでも時計レベル的に上のクラスで通用しても良さそうだ。</t>
    <phoneticPr fontId="10"/>
  </si>
  <si>
    <t>函館ダートは前日雨の影響で高速馬場。スッと先手を奪ったマーゴットミニモが断然人気に応えて順当勝ち。</t>
    <phoneticPr fontId="1"/>
  </si>
  <si>
    <t>スピードを活かす競馬であっさりと押し切り勝ち。最後は抑える余裕も見せていたので上のクラスでも通用していいか。</t>
    <phoneticPr fontId="1"/>
  </si>
  <si>
    <t>函館ダートは前日雨の影響で高速馬場。２番手追走のテイエムスイスイがあっさりと抜け出して勝利となった。</t>
    <phoneticPr fontId="10"/>
  </si>
  <si>
    <t>1000mでもスムーズに先行して素晴らしい競馬ができた。もともと未勝利でもスピード上位の馬ですし、今回のレース内容も評価できる。</t>
    <phoneticPr fontId="10"/>
  </si>
  <si>
    <t>函館芝は前日雨の影響で標準レベルの馬場に。開幕週の馬場への意識からかなりのハイペースになり、最後は差し馬が上位独占の結果に。</t>
    <phoneticPr fontId="10"/>
  </si>
  <si>
    <t>ハイペースを早め先頭で押し切り勝ち。着差以上に強い内容でしたし、上のクラスでも通用していい。</t>
    <phoneticPr fontId="10"/>
  </si>
  <si>
    <t>函館芝は前日雨の影響で標準レベルの馬場に。スピードを活かしたスカイキャンバスが人気に応えてあっさり逃げ切り勝ち。</t>
    <phoneticPr fontId="10"/>
  </si>
  <si>
    <t>調教で動いていた通りにここではスピードが違った。ノーステッキで逃げて完勝ということで次走も人気になりそうだが、逃げてしまった馬の函館2歳Sでの期待値は低い。</t>
    <phoneticPr fontId="10"/>
  </si>
  <si>
    <t>函館ダートは前日雨の影響で高速馬場。断然人気のダンツビガーがスピードを活かしてそのまま押し切り勝ち。</t>
    <phoneticPr fontId="1"/>
  </si>
  <si>
    <t>かなり先行争いが激しくなったが、なんとか先頭をキープしてゴールイン。３着以下は突き離していたので上でもやれて良さそうだ。</t>
    <phoneticPr fontId="1"/>
  </si>
  <si>
    <t>先行馬は多かったがかなりのスローペースに。人気馬で自滅した馬も多く、相対的にスムーズな競馬ができたカトルショセットが勝利。</t>
    <phoneticPr fontId="10"/>
  </si>
  <si>
    <t>人気馬が自滅する中で相対的にスムーズな競馬ができていた。今回は色々と恵まれた感じがします。</t>
    <phoneticPr fontId="10"/>
  </si>
  <si>
    <t>函館ダートは前日雨の影響で高速馬場。メイショウオトギが先手を奪って押し切りを狙ったが、コパノバークレーが素晴らしい末脚を見せて差し切り勝ち。</t>
    <phoneticPr fontId="10"/>
  </si>
  <si>
    <t>距離短縮でまさしく一変。本当にこの距離条件が合っていたんじゃないだろうか。</t>
    <phoneticPr fontId="10"/>
  </si>
  <si>
    <t>前半がかなりのスローペースからのロンスパ戦に。早めに先頭に立ったダノンジャッカルが大接戦を制して押し切り勝ち。</t>
    <phoneticPr fontId="10"/>
  </si>
  <si>
    <t>キレる脚が使えない馬なので今回の条件は合っていたか。今回は展開も向いてのギリギリの勝利なので上のクラスでどこまでやれるか。</t>
    <phoneticPr fontId="10"/>
  </si>
  <si>
    <t>函館芝は前日雨の影響で標準レベルの馬場に。それにしても超スローの流れになり、前に行かないとどうしようもないレースだったか。</t>
    <phoneticPr fontId="10"/>
  </si>
  <si>
    <t>超スローペースの逃げで完全に恵まれた印象。平坦ローカルの1800mがベストだとは思うが、これ以上はどうだろうか。</t>
    <phoneticPr fontId="10"/>
  </si>
  <si>
    <t>函館芝は前日雨の影響で標準レベルの馬場に。ハイペースで流れて差し馬２頭が突っこんできてワンツー決着。</t>
    <phoneticPr fontId="10"/>
  </si>
  <si>
    <t>これまでのレース内容からいずれ重賞に出るような馬。今回は休み明けで完勝でしたし、夏の終わりにキーンランドカップに出ているんじゃないだろうか。</t>
    <phoneticPr fontId="10"/>
  </si>
  <si>
    <t>函館ダートは前日雨の影響で高速馬場。序盤から早いペースで途中に捲りも入って差し有利の展開になった。</t>
    <phoneticPr fontId="1"/>
  </si>
  <si>
    <t>以前はスピード不足の印象が強かったが、ここに来て成長は見られる。今回は吉田隼人騎手の神騎乗に恵まれている感じはします。</t>
    <phoneticPr fontId="1"/>
  </si>
  <si>
    <t>±0</t>
  </si>
  <si>
    <t>○</t>
  </si>
  <si>
    <t>S</t>
    <phoneticPr fontId="1"/>
  </si>
  <si>
    <t>SL</t>
  </si>
  <si>
    <t>開幕週らしく内枠からスムーズな競馬ができた馬が上位独占。断然人気に推されたマルプリが順当に差し切り勝ちとなった。</t>
    <phoneticPr fontId="10"/>
  </si>
  <si>
    <t>スタートで若干出負けしたがここでは能力が違った。強い勝ちっぷりでしたし、上のクラスでも通用していい。</t>
    <phoneticPr fontId="10"/>
  </si>
  <si>
    <t>函館ダートは雨の影響が残って高速馬場。淀みないペースで流れて、勝負所で一気に動いたドゥラレリジエントがあっさり抜け出して完勝。</t>
    <phoneticPr fontId="1"/>
  </si>
  <si>
    <t>勝負所で一気に動いて圧巻のパフォーマンス。ゾクゾクする手応えでしたし、上のクラスでも楽しみな存在じゃないだろうか。</t>
    <phoneticPr fontId="1"/>
  </si>
  <si>
    <t>函館ダートは雨の影響が残って高速馬場。速い馬がズラリと揃っていたが、人気のディアナゼロスがあっさりと抜け出して順当勝ち。</t>
    <phoneticPr fontId="10"/>
  </si>
  <si>
    <t>1000mでスピードを活かす競馬で強い内容。この条件は合いそうで、上のクラスでも十分に通用していいんじゃないだろうか。</t>
    <phoneticPr fontId="10"/>
  </si>
  <si>
    <t>平均ペースで流れて地力ははっきりと問われたか。最後は人気２頭が順当にワンツー決着となった。</t>
    <phoneticPr fontId="10"/>
  </si>
  <si>
    <t>今回は位置を取れてスムーズな競馬ができた。まだまだ伸びしろはありそうで、上のクラスでも通用していい馬だろう。</t>
    <phoneticPr fontId="10"/>
  </si>
  <si>
    <t>新馬戦にしてはまずまずペースも流れて地力は問われたか。先手を奪ったロータスワンドがそのまま押し切って勝利となった。</t>
    <phoneticPr fontId="10"/>
  </si>
  <si>
    <t>抜群のスタートからそのまま押し切って勝利。函館2歳Sは前走逃げた馬がダメなレースだが、ビアンフェの下なのでスピードで圧倒する可能性も。</t>
    <phoneticPr fontId="10"/>
  </si>
  <si>
    <t>前半スローペースで前有利な展開に。前目に付けたタイキラフターがあっさり抜け出して勝利となった。</t>
    <phoneticPr fontId="10"/>
  </si>
  <si>
    <t>２番手追走から楽に抜け出して完勝。今回はスローペースでかなり楽な競馬ができていますし、ちょっと恵まれた感じはします。</t>
    <phoneticPr fontId="10"/>
  </si>
  <si>
    <t>函館ダートは雨の影響が残って高速馬場。ミッキースピナッチが逃げて粘っていたが、コパノエルパソが素晴らしい脚で差し切り勝ち。</t>
    <phoneticPr fontId="10"/>
  </si>
  <si>
    <t>テンについていけなかったが、最後は脚力の違いを見せた。距離的には1200mの方がいいんじゃないだろうか。</t>
    <phoneticPr fontId="10"/>
  </si>
  <si>
    <t>ポメランチェとスクルプトーリスが競り合って速い流れ。その２頭を見る位置で競馬ができたスリーアイランドが順当に勝利。</t>
    <phoneticPr fontId="10"/>
  </si>
  <si>
    <t>前２頭が競り合うような展開でこの馬向きのレースになったか。最後まで余裕はあったので２勝クラスなら通用しそう。</t>
    <phoneticPr fontId="10"/>
  </si>
  <si>
    <t>フェステスバントが飛ばして大逃げの展開。最後は差し馬が台頭してきた感じで、人気のアルジーヌが順当に差し切り勝ち。</t>
    <phoneticPr fontId="10"/>
  </si>
  <si>
    <t>徐々にポジションを上げてスムーズに差し切った。これからどんどん強くなっていくんじゃないだろうか。</t>
    <phoneticPr fontId="10"/>
  </si>
  <si>
    <t>今回は速い馬が多くて後ろから。結果的に展開が向いて差し切り勝ちとなった。恵まれた感じはします。</t>
    <phoneticPr fontId="1"/>
  </si>
  <si>
    <t>函館ダートは雨の影響が残って高速馬場。先行馬が多くて前の馬は厳しくなり、最後は差しが決まる結果になった。</t>
    <phoneticPr fontId="1"/>
  </si>
  <si>
    <t>函館ダートは雨の影響が残って高速馬場。ディアサクセサーが速いペースで押し切りを狙ったが、最後はメイショウポペットが差し切って勝利。</t>
    <phoneticPr fontId="1"/>
  </si>
  <si>
    <t>好位から早めに動いて完勝。スムーズな競馬ができればこれぐらいはやれる馬に見えます。</t>
    <phoneticPr fontId="1"/>
  </si>
  <si>
    <t>2新馬</t>
    <rPh sb="1" eb="3">
      <t xml:space="preserve">シンバ </t>
    </rPh>
    <phoneticPr fontId="10"/>
  </si>
  <si>
    <t>2新馬</t>
    <rPh sb="1" eb="2">
      <t>シンバ</t>
    </rPh>
    <phoneticPr fontId="10"/>
  </si>
  <si>
    <t>3勝</t>
    <rPh sb="1" eb="2">
      <t>ショウ</t>
    </rPh>
    <phoneticPr fontId="10"/>
  </si>
  <si>
    <t>ケイアイクビラ</t>
    <phoneticPr fontId="10"/>
  </si>
  <si>
    <t>強風</t>
  </si>
  <si>
    <t>クリノリアルレディ</t>
    <phoneticPr fontId="10"/>
  </si>
  <si>
    <t>リアルインパクト</t>
    <phoneticPr fontId="10"/>
  </si>
  <si>
    <t>良</t>
    <rPh sb="0" eb="1">
      <t>ヨイ</t>
    </rPh>
    <phoneticPr fontId="1"/>
  </si>
  <si>
    <t>ジュエルマイスター</t>
    <phoneticPr fontId="1"/>
  </si>
  <si>
    <t>ジャスタウェイ</t>
    <phoneticPr fontId="1"/>
  </si>
  <si>
    <t>ストロングリターン</t>
    <phoneticPr fontId="1"/>
  </si>
  <si>
    <t>パイロ</t>
    <phoneticPr fontId="1"/>
  </si>
  <si>
    <t>オコジュ</t>
    <phoneticPr fontId="10"/>
  </si>
  <si>
    <t>エイシンフラッシュ</t>
    <phoneticPr fontId="10"/>
  </si>
  <si>
    <t>ネロ</t>
    <phoneticPr fontId="10"/>
  </si>
  <si>
    <t>ステラポイント</t>
    <phoneticPr fontId="10"/>
  </si>
  <si>
    <t>ﾃﾞｸﾗﾚｰｼｮﾝｵﾌﾞｳｫｰ</t>
    <phoneticPr fontId="10"/>
  </si>
  <si>
    <t>ラブリーデイ</t>
    <phoneticPr fontId="10"/>
  </si>
  <si>
    <t>消耗</t>
    <rPh sb="0" eb="1">
      <t>ショウモウ</t>
    </rPh>
    <phoneticPr fontId="10"/>
  </si>
  <si>
    <t>コルルディ</t>
    <phoneticPr fontId="10"/>
  </si>
  <si>
    <t>ダノンシャンティ</t>
    <phoneticPr fontId="10"/>
  </si>
  <si>
    <t>ゼルトザーム</t>
    <phoneticPr fontId="10"/>
  </si>
  <si>
    <t>ヘニーヒューズ</t>
    <phoneticPr fontId="10"/>
  </si>
  <si>
    <t>瞬発</t>
    <rPh sb="0" eb="1">
      <t>シュンパテゥ</t>
    </rPh>
    <phoneticPr fontId="10"/>
  </si>
  <si>
    <t>スイーツバイキング</t>
    <phoneticPr fontId="10"/>
  </si>
  <si>
    <t>ヴィクトワールピサ</t>
    <phoneticPr fontId="10"/>
  </si>
  <si>
    <t>アルムラトゥール</t>
    <phoneticPr fontId="10"/>
  </si>
  <si>
    <t>ジューンオレンジ</t>
    <phoneticPr fontId="10"/>
  </si>
  <si>
    <t>ジャスタウェイ</t>
    <phoneticPr fontId="10"/>
  </si>
  <si>
    <t>コスモフロイデ</t>
    <phoneticPr fontId="10"/>
  </si>
  <si>
    <t>ヴァンセンヌ</t>
    <phoneticPr fontId="10"/>
  </si>
  <si>
    <t>瞬発</t>
    <rPh sb="0" eb="2">
      <t>シュンパテゥ</t>
    </rPh>
    <phoneticPr fontId="1"/>
  </si>
  <si>
    <t>スマートサニー</t>
    <phoneticPr fontId="1"/>
  </si>
  <si>
    <t>プリサイスエンド</t>
    <phoneticPr fontId="1"/>
  </si>
  <si>
    <t>スマートファルコン</t>
    <phoneticPr fontId="1"/>
  </si>
  <si>
    <t>アップリバー</t>
    <phoneticPr fontId="10"/>
  </si>
  <si>
    <t>カレンブラックヒル</t>
    <phoneticPr fontId="10"/>
  </si>
  <si>
    <t>瞬発</t>
    <rPh sb="0" eb="1">
      <t>シュンパテゥ</t>
    </rPh>
    <phoneticPr fontId="1"/>
  </si>
  <si>
    <t>デルマオシダシ</t>
    <phoneticPr fontId="1"/>
  </si>
  <si>
    <t>タリスマニック</t>
    <phoneticPr fontId="1"/>
  </si>
  <si>
    <t>ブラックタイド</t>
    <phoneticPr fontId="1"/>
  </si>
  <si>
    <t>ダンディマン</t>
    <phoneticPr fontId="10"/>
  </si>
  <si>
    <t>ディアドコス</t>
    <phoneticPr fontId="10"/>
  </si>
  <si>
    <t>ジャスティファイ</t>
    <phoneticPr fontId="10"/>
  </si>
  <si>
    <t>チュウワモーニング</t>
    <phoneticPr fontId="1"/>
  </si>
  <si>
    <t>キズナ</t>
    <phoneticPr fontId="1"/>
  </si>
  <si>
    <t>ベルパッション</t>
    <phoneticPr fontId="10"/>
  </si>
  <si>
    <t>ドレフォン</t>
    <phoneticPr fontId="10"/>
  </si>
  <si>
    <t>エイシンジェンマ</t>
    <phoneticPr fontId="10"/>
  </si>
  <si>
    <t>コパノリチャード</t>
    <phoneticPr fontId="10"/>
  </si>
  <si>
    <t>リアルスティール</t>
    <phoneticPr fontId="10"/>
  </si>
  <si>
    <t>バレストラ</t>
    <phoneticPr fontId="1"/>
  </si>
  <si>
    <t>プルスウルトラ</t>
    <phoneticPr fontId="10"/>
  </si>
  <si>
    <t>ディスクリートキャット</t>
    <phoneticPr fontId="10"/>
  </si>
  <si>
    <t>バトルプラン</t>
    <phoneticPr fontId="10"/>
  </si>
  <si>
    <t>アップストローク</t>
    <phoneticPr fontId="10"/>
  </si>
  <si>
    <t>キングカメハメハ</t>
    <phoneticPr fontId="10"/>
  </si>
  <si>
    <t>ハイエストポイント</t>
    <phoneticPr fontId="1"/>
  </si>
  <si>
    <t>シンボリクリスエス</t>
    <phoneticPr fontId="1"/>
  </si>
  <si>
    <t>ドレフォン</t>
    <phoneticPr fontId="1"/>
  </si>
  <si>
    <t>シュバルツカイザー</t>
    <phoneticPr fontId="10"/>
  </si>
  <si>
    <t>ダークエンジェル</t>
    <phoneticPr fontId="10"/>
  </si>
  <si>
    <t>ｲﾝﾋﾞﾝｼﾌﾞﾙｽﾋﾟﾘｯﾄ</t>
    <phoneticPr fontId="10"/>
  </si>
  <si>
    <t>エイシンフェンサー</t>
    <phoneticPr fontId="10"/>
  </si>
  <si>
    <t>ジョーカプチーノ</t>
    <phoneticPr fontId="10"/>
  </si>
  <si>
    <t>B</t>
    <phoneticPr fontId="1"/>
  </si>
  <si>
    <t>函館競馬場は終日凄まじい風が吹くコンディション。1200mはスタート直後向かい風だった感じで、テンの時計が掛かっていた。</t>
    <phoneticPr fontId="10"/>
  </si>
  <si>
    <t>初めてハナを切る競馬でそのまま押し切り勝ち。風を考えれば速い流れですし、走破時計的にもそれなりに評価はできるか。</t>
    <phoneticPr fontId="10"/>
  </si>
  <si>
    <t>函館競馬場は終日凄まじい風が吹くコンディション。向こう正面が向かい風でペースが緩み、楽に逃げられたジュエルマイスターがまんまと押し切り勝ち。</t>
    <phoneticPr fontId="1"/>
  </si>
  <si>
    <t>スタートを決めて先手を奪う競馬で一変した。後続を突き離しましたし、こういう競馬ができれば普通に強い馬か。</t>
    <phoneticPr fontId="1"/>
  </si>
  <si>
    <t>函館競馬場は終日凄まじい風が吹くコンディション。1000mはスタート直後向かい風だった感じで、テンの時計が掛かっていた。</t>
    <phoneticPr fontId="10"/>
  </si>
  <si>
    <t>２番手追走からスムーズな競馬ができて完勝。今回は風の影響でテンスピードが遅くなったのが良かったかも。</t>
    <phoneticPr fontId="10"/>
  </si>
  <si>
    <t>函館競馬場は終日凄まじい風が吹くコンディション。ロンスパ戦でしっかりとスタミナは問われる結果になった。</t>
    <phoneticPr fontId="10"/>
  </si>
  <si>
    <t>強気な早め先頭策で押し切り勝ち。母父トウカイテイオーでスタミナを活かす競馬が合っていたんだろう。</t>
    <phoneticPr fontId="10"/>
  </si>
  <si>
    <t>函館競馬場は終日凄まじい風が吹くコンディション。1200mはスタート直後向かい風だった感じで、その風を考えればこのレースはハイペースだったか。</t>
    <phoneticPr fontId="10"/>
  </si>
  <si>
    <t>ハイペースを逃げてそのまま押し切り勝ち。展開が向かない中で押し切ったのは立派だが、函館2歳Sは逃げた馬の成績が悪いので期待できない。</t>
    <phoneticPr fontId="10"/>
  </si>
  <si>
    <t>前有利の条件で素晴らしい脚で差し切り勝ち。ダート短距離適性は相当に高そうで、素質はオープン級の可能性が高い。</t>
    <phoneticPr fontId="10"/>
  </si>
  <si>
    <t>函館競馬場は終日凄まじい風が吹くコンディション。上位馬は優秀な時計で走れており、それなりにハイレベル戦だったか。</t>
    <phoneticPr fontId="10"/>
  </si>
  <si>
    <t>内枠で上手く脚を溜めて差し切り勝ち。調子を戻したタイミングで芝を使えたのが良かったか。時計もそれなりに優秀です。</t>
    <phoneticPr fontId="10"/>
  </si>
  <si>
    <t>休み明けだったがスタートを決めて逃げられた。今回はカマラードマリーの出遅れに助けられたが、本質的なスピードはかなりのものがあるか。</t>
    <phoneticPr fontId="10"/>
  </si>
  <si>
    <t>今回はスタートを決めて先行して横綱競馬ができた。ハイペースを前付けして押し切りましたし、上のクラスでも即通用だろう。</t>
    <phoneticPr fontId="10"/>
  </si>
  <si>
    <t>函館競馬場は終日凄まじい風が吹くコンディション。平均ペースで流れたが、道中でロスなくインを通った馬が上位独占の結果に。</t>
    <phoneticPr fontId="10"/>
  </si>
  <si>
    <t>コパノリッキー産駒だけに時計のかかる洋芝は合いそう。今回は１枠からこれ以上ないぐらいに完璧に立ち回れています。</t>
    <phoneticPr fontId="10"/>
  </si>
  <si>
    <t>久々に良馬場の芝スプリント戦でスピードを活かす競馬ができた。こういう条件で競馬ができれば展開次第で上でもやれそう。</t>
    <phoneticPr fontId="10"/>
  </si>
  <si>
    <t>函館競馬場は終日凄まじい風が吹くコンディション。向かい風の向こう正面でかなりペースが緩んだことで、前に行った馬が上位独占の結果になった。</t>
    <phoneticPr fontId="1"/>
  </si>
  <si>
    <t>新馬戦以来にマイペースでスムーズな逃げが打てた。最後はほぼ流していましたし、こういう競馬ができれば相当に強い馬かもしれない。</t>
    <phoneticPr fontId="1"/>
  </si>
  <si>
    <t>函館競馬場は終日凄まじい風が吹くコンディション。向かい風の向こう正面でかなりペースが緩んだことで、前に行った２頭でそのままワンツー決着。</t>
    <phoneticPr fontId="1"/>
  </si>
  <si>
    <t>スローペースを先行して展開に恵まれた。今回はちょっと上手く行きすぎた感じがします。</t>
    <phoneticPr fontId="1"/>
  </si>
  <si>
    <t>前走は外枠で外々を回らされる競馬。今回はスプリント戦でしっかりと強さを発揮できた。時計のかかるスプリント戦が合いそうだ。</t>
    <phoneticPr fontId="10"/>
  </si>
  <si>
    <t>外枠から終始外々を回る競馬でよく頑張った。前走よりも時計のかかる馬場が良かったのか。</t>
    <phoneticPr fontId="10"/>
  </si>
  <si>
    <t>函館競馬場は終日凄まじい風が吹くコンディション。向かい風の向こう正面でペースが緩みかけたが、途中で捲りが入ってロンスパ戦になった。</t>
    <phoneticPr fontId="1"/>
  </si>
  <si>
    <t>スローのロンスパ戦を早めに動いて押し切り勝ち。初ダートでいきなり結果を出したが、今回は外枠から揉まれずスムーズな競馬はできていた。</t>
    <phoneticPr fontId="1"/>
  </si>
  <si>
    <t>若干行きたがっていたが上手く脚を溜めて末脚を引き出した。最後まで余裕がありましたし、函館2歳Sはこういう競馬ができる馬が有利。チャンスは十分ある。</t>
    <phoneticPr fontId="10"/>
  </si>
  <si>
    <t>函館競馬場は終日凄まじい風が吹くコンディション。向こう正面向かい風でペースが緩みかけたが、エイシンジェンマが早めに捲って押し切り勝ち。</t>
    <phoneticPr fontId="10"/>
  </si>
  <si>
    <t>前走詰まった反省から早めに動いて押し切った。コパノリチャード産駒だが距離は持ちそうでスタミナを活かす競馬が合いそう。</t>
    <phoneticPr fontId="10"/>
  </si>
  <si>
    <t>函館競馬場は終日凄まじい風が吹くコンディション。向かい風の向こう正面でかなりペースが緩んだが、早めに動いた２頭が抜け出してワンツー決着に。</t>
    <phoneticPr fontId="1"/>
  </si>
  <si>
    <t>かなり外を回して雑な騎乗だったがここでは上位だった。古川奈穂騎手が乗って勝てるんだから力が抜けていたが、今後もこの騎手が乗るとなると・・・</t>
    <phoneticPr fontId="1"/>
  </si>
  <si>
    <t>函館競馬場は終日凄まじい風が吹くコンディション。外枠発走になったアシャカタカが特攻気味に競りかけたことでハイペースに。超人気薄の差し馬台頭で大波乱に。</t>
    <phoneticPr fontId="10"/>
  </si>
  <si>
    <t>この条件が合っていたのもあるが、今回はハイペースで前が全て止まる展開がハマった。評価はできないだろう。</t>
    <phoneticPr fontId="10"/>
  </si>
  <si>
    <t>函館競馬場は終日凄まじい風が吹くコンディション。スローペースで勝負所でスムーズに動けた馬が上位に来た感じのレースに。</t>
    <phoneticPr fontId="10"/>
  </si>
  <si>
    <t>１８００ｍは少し長い馬だが、今回はスローペースの決め手勝負で対応できた感じ。クラス慣れが必要そうだが本質はマイラーだろう。</t>
    <phoneticPr fontId="10"/>
  </si>
  <si>
    <t>函館競馬場は終日凄まじい風が吹くコンディション。平均ペースで流れて好位に付けた馬が上位独占の結果に。</t>
    <phoneticPr fontId="1"/>
  </si>
  <si>
    <t>１枠からスムーズに好位ポジションを取って完璧な競馬ができた。クラス慣れしてくれば上のクラスでも通用しそう。</t>
    <phoneticPr fontId="1"/>
  </si>
  <si>
    <t>函館競馬場は終日凄まじい風が吹くコンディション。平均ペースで流れてスムーズな競馬ができた馬が上位独占。</t>
    <phoneticPr fontId="10"/>
  </si>
  <si>
    <t>スタートで出遅れたが二の足で挽回。最後は外に出してあっさりと差し切りましたし、時計のかかるスプリント戦なら強そう。洋芝ならオープンでも。</t>
    <phoneticPr fontId="10"/>
  </si>
  <si>
    <t>函館競馬場は終日凄まじい風が吹くコンディション。平均ペースで流れて２番手追走のエイシンフェンサーが抜け出して勝利。</t>
    <phoneticPr fontId="10"/>
  </si>
  <si>
    <t>初のスプリント戦で良さを見せた。今回は時計微妙でのギリギリの勝利でしたし、上のクラスでどれだけやれるか。</t>
    <phoneticPr fontId="10"/>
  </si>
  <si>
    <t>OP</t>
    <phoneticPr fontId="1"/>
  </si>
  <si>
    <t>2未勝利</t>
    <rPh sb="1" eb="4">
      <t>ミショウリ</t>
    </rPh>
    <phoneticPr fontId="10"/>
  </si>
  <si>
    <t>1勝</t>
    <rPh sb="1" eb="2">
      <t>ショウリ</t>
    </rPh>
    <phoneticPr fontId="10"/>
  </si>
  <si>
    <t>E</t>
    <phoneticPr fontId="10"/>
  </si>
  <si>
    <t>フクノブルジュ</t>
    <phoneticPr fontId="1"/>
  </si>
  <si>
    <t>ペプチドナイル</t>
    <phoneticPr fontId="1"/>
  </si>
  <si>
    <t>レガテアドール</t>
    <phoneticPr fontId="10"/>
  </si>
  <si>
    <t>イントゥミスチーフ</t>
    <phoneticPr fontId="10"/>
  </si>
  <si>
    <t>ネッケツシャチョウ</t>
    <phoneticPr fontId="1"/>
  </si>
  <si>
    <t>不良</t>
    <rPh sb="0" eb="2">
      <t>フリョウ</t>
    </rPh>
    <phoneticPr fontId="1"/>
  </si>
  <si>
    <t>ホッコータルマエ</t>
    <phoneticPr fontId="1"/>
  </si>
  <si>
    <t>オルフェスト</t>
    <phoneticPr fontId="10"/>
  </si>
  <si>
    <t>オルフェーヴル</t>
    <phoneticPr fontId="10"/>
  </si>
  <si>
    <t>不良</t>
    <rPh sb="0" eb="2">
      <t>フリョウ</t>
    </rPh>
    <phoneticPr fontId="10"/>
  </si>
  <si>
    <t>コルデアニル</t>
    <phoneticPr fontId="1"/>
  </si>
  <si>
    <t>ﾏｲﾝﾄﾞﾕｱﾋﾞｽｹｯﾂ</t>
    <phoneticPr fontId="10"/>
  </si>
  <si>
    <t>イスラボニータ</t>
    <phoneticPr fontId="10"/>
  </si>
  <si>
    <t>シャンハイボビー</t>
    <phoneticPr fontId="10"/>
  </si>
  <si>
    <t>バゴ</t>
    <phoneticPr fontId="10"/>
  </si>
  <si>
    <t>ポーレット</t>
    <phoneticPr fontId="10"/>
  </si>
  <si>
    <t>スズノナデシコ</t>
    <phoneticPr fontId="10"/>
  </si>
  <si>
    <t>ザファクター</t>
    <phoneticPr fontId="10"/>
  </si>
  <si>
    <t>マリアナトレンチ</t>
    <phoneticPr fontId="1"/>
  </si>
  <si>
    <t>ビッグアーサー</t>
    <phoneticPr fontId="1"/>
  </si>
  <si>
    <t>レッドエランドール</t>
    <phoneticPr fontId="1"/>
  </si>
  <si>
    <t>ゴールデンホーン</t>
    <phoneticPr fontId="1"/>
  </si>
  <si>
    <t>モンテロッソ</t>
    <phoneticPr fontId="1"/>
  </si>
  <si>
    <t>ゾンニッヒ</t>
    <phoneticPr fontId="10"/>
  </si>
  <si>
    <t>ストロングリターン</t>
    <phoneticPr fontId="10"/>
  </si>
  <si>
    <t>フェステスバント</t>
    <phoneticPr fontId="10"/>
  </si>
  <si>
    <t>スピニングマーリン</t>
    <phoneticPr fontId="10"/>
  </si>
  <si>
    <t>サクラオリオン</t>
    <phoneticPr fontId="10"/>
  </si>
  <si>
    <t>アドマイヤムーン</t>
    <phoneticPr fontId="10"/>
  </si>
  <si>
    <t>トーセンラー</t>
    <phoneticPr fontId="10"/>
  </si>
  <si>
    <t>ブルーペクトライト</t>
    <phoneticPr fontId="1"/>
  </si>
  <si>
    <t>ルーラーシップ</t>
    <phoneticPr fontId="1"/>
  </si>
  <si>
    <t>シンリンゲンカイ</t>
    <phoneticPr fontId="10"/>
  </si>
  <si>
    <t>スズカコーズウェイ</t>
    <phoneticPr fontId="10"/>
  </si>
  <si>
    <t>バロックダンス</t>
    <phoneticPr fontId="10"/>
  </si>
  <si>
    <t>クールベイビー</t>
    <phoneticPr fontId="10"/>
  </si>
  <si>
    <t>アルアイン</t>
    <phoneticPr fontId="10"/>
  </si>
  <si>
    <t>フリオーソ</t>
    <phoneticPr fontId="1"/>
  </si>
  <si>
    <t>ヴァンセンヌ</t>
    <phoneticPr fontId="1"/>
  </si>
  <si>
    <t>サトノミスチーフ</t>
    <phoneticPr fontId="10"/>
  </si>
  <si>
    <t>ローズスター</t>
    <phoneticPr fontId="1"/>
  </si>
  <si>
    <t>ﾏｲﾝﾄﾞﾕｱﾋﾞｽｹｯﾂ</t>
    <phoneticPr fontId="1"/>
  </si>
  <si>
    <t>エスポワールシチー</t>
    <phoneticPr fontId="1"/>
  </si>
  <si>
    <t>エーデルブルーメ</t>
    <phoneticPr fontId="10"/>
  </si>
  <si>
    <t>エイシンエイト / メイショウエニシア</t>
    <phoneticPr fontId="10"/>
  </si>
  <si>
    <t>エーシントップ</t>
    <phoneticPr fontId="10"/>
  </si>
  <si>
    <t>ヘニーヒューズ</t>
    <phoneticPr fontId="1"/>
  </si>
  <si>
    <t>ディスクリートキャット</t>
    <phoneticPr fontId="1"/>
  </si>
  <si>
    <t>シロン</t>
    <phoneticPr fontId="10"/>
  </si>
  <si>
    <t>タヤスロンドン</t>
    <phoneticPr fontId="10"/>
  </si>
  <si>
    <t>２戦目で距離延長でパフォーマンスを上げてきた。控えて差す競馬ができた点は評価できるが、インをロスなく立ち回れていた感じも。</t>
    <phoneticPr fontId="10"/>
  </si>
  <si>
    <t>今回で一気にパフォーマンスを上げてきた。高速決着にしっかり対応してまずまずの内容だったか。</t>
    <phoneticPr fontId="1"/>
  </si>
  <si>
    <t>函館競馬場はそれなりに風が強いコンディション。馬場を考えても速いペースだった感じで、しっかり地力は問われたか。</t>
    <phoneticPr fontId="10"/>
  </si>
  <si>
    <t>函館競馬場はそれなりに風が強いコンディション。雨の影響が残ってかなりの高速馬場になり、このレースも非常に速い決着時計に。</t>
    <phoneticPr fontId="1"/>
  </si>
  <si>
    <t>函館競馬場はそれなりに風が強いコンディション。ミドルペースで流れて前に行った馬が上位独占の結果に。</t>
    <phoneticPr fontId="10"/>
  </si>
  <si>
    <t>距離短縮でパフォーマンス一変。スムーズな競馬ができたとはいえあっさり突き抜けましたし、普通にこの条件なら強い馬か。</t>
    <phoneticPr fontId="10"/>
  </si>
  <si>
    <t>函館競馬場はそれなりに風が強いコンディション。かなり低調なメンバーレベルで、初ダートのコルデアニルが先手を奪ってそのまま押し切った。</t>
    <phoneticPr fontId="10"/>
  </si>
  <si>
    <t>初ダートで先手を奪って押し切り勝ち。鮮やかな逃げだったが、今回は低調なメンバーレベルに恵まれている。</t>
    <phoneticPr fontId="10"/>
  </si>
  <si>
    <t>函館競馬場はそれなりに風が強いコンディション。調教も全く動いていない馬ばかりで、かなりの低レベル戦だったか。</t>
    <phoneticPr fontId="10"/>
  </si>
  <si>
    <t>楽々と抜け出したが最後は詰め寄られていた。今回は相手がかなり弱かったので、函館２歳ステークスは厳しい戦いになる。</t>
    <phoneticPr fontId="10"/>
  </si>
  <si>
    <t>函館競馬場はそれなりに風が強いコンディション。ロンスパ戦でスムーズに前々で立ち回った馬が上位独占の結果に。</t>
    <phoneticPr fontId="10"/>
  </si>
  <si>
    <t>番手追走から渋とく伸びて押し切り勝ち。今回はスムーズな競馬ができていた感じがします。</t>
    <phoneticPr fontId="10"/>
  </si>
  <si>
    <t>函館競馬場はそれなりに風が強いコンディション。３歳勢が過剰に人気していた感じで、それらが飛んで古馬勢が上位独占の結果に。</t>
    <phoneticPr fontId="10"/>
  </si>
  <si>
    <t>函館競馬場はそれなりに風が強いコンディション。２頭が競り合うような形になり、ハイペースで最後は差し勢に展開が向いたか。</t>
    <phoneticPr fontId="1"/>
  </si>
  <si>
    <t>外を回って早めに動いて押し切り勝ち。クラス上位だったが器用さがないのでこういう競馬が合っていた。</t>
    <phoneticPr fontId="1"/>
  </si>
  <si>
    <t>函館競馬場はそれなりに風が強いコンディション。ゆったりとしたスローペースで流れて完全な前残り決着になった。</t>
    <phoneticPr fontId="10"/>
  </si>
  <si>
    <t>今回はスローペースの逃げで展開に恵まれた。昇級してここまで楽なペースに恵まれるだろうか。</t>
    <phoneticPr fontId="10"/>
  </si>
  <si>
    <t>函館競馬場はそれなりに風が強いコンディション。この馬場とこのクラスにしてはかなりのスローになり、前に行った２頭でワンツー決着。</t>
    <phoneticPr fontId="1"/>
  </si>
  <si>
    <t>逃げないとダメな馬で今回はスローペースの逃げに恵まれた。上のクラスでは厳しそうだ。</t>
    <phoneticPr fontId="1"/>
  </si>
  <si>
    <t>函館競馬場はそれなりに風が強いコンディション。先行馬が少ないメンバー構成で、基本的には前に行った馬が有利な展開になった。</t>
    <phoneticPr fontId="10"/>
  </si>
  <si>
    <t>一瞬の脚を活かしてこその馬で、洋芝のスプリント戦は合いそう。あんまり速い時計でなければこの夏はそれなりに活躍できそう。</t>
    <phoneticPr fontId="10"/>
  </si>
  <si>
    <t>もうクラス上位のタイミングでインからスムーズな競馬ができた。時計がかかるスプリント戦なら相手なりに走れそう。</t>
    <phoneticPr fontId="10"/>
  </si>
  <si>
    <t>函館競馬場はそれなりに風が強いコンディション。ハイペースで流れたが、この条件らしく逃げたテイエムスイスイがそのまま押し切り勝ち。</t>
    <phoneticPr fontId="10"/>
  </si>
  <si>
    <t>スピードを活かす競馬で連勝。２勝クラスになるとこの条件も少なくなり、速い馬も多くなってどうなるか。</t>
    <phoneticPr fontId="10"/>
  </si>
  <si>
    <t>タフな馬場で速いペースになって先行勢は全滅。差し追い込みタイプが上位独占の結果になった。</t>
    <phoneticPr fontId="10"/>
  </si>
  <si>
    <t>距離短縮でパフォーマンス一変。今回はタフな馬場とハイペースが向いた感じで、普通のスプリント戦だとスピード負けしそう。</t>
    <phoneticPr fontId="10"/>
  </si>
  <si>
    <t>低調なメンバーレベル。断然人気のパラディが押し切りを狙ったが、初ダートのブルーペクトライトがクビ差制して勝利。</t>
    <phoneticPr fontId="1"/>
  </si>
  <si>
    <t>初ダートでいきなり勝利。時計的にはまずまずだが、今回はメンバーレベルに恵まれたので表かは微妙。</t>
    <phoneticPr fontId="1"/>
  </si>
  <si>
    <t>逃げたプラウドウィッチこそ失速したがその直後に付けた人気馬が上位独占。シンリンゲンカイが差し切って勝利となった。</t>
    <phoneticPr fontId="10"/>
  </si>
  <si>
    <t>スタートで躓いたがこういう形でも結果を出せた。今後は控える競馬を覚えていけば。</t>
    <phoneticPr fontId="10"/>
  </si>
  <si>
    <t>タフな馬場で淡々とペースが流れて地力は問われたか。先手を奪ったバロックダンスがエンライトメントの追撃を凌いで勝利。</t>
    <phoneticPr fontId="10"/>
  </si>
  <si>
    <t>単純にこれまで使う条件を間違えていただけか、こういう条件で先行力を活かす競馬なら普通にやれそう。</t>
    <phoneticPr fontId="10"/>
  </si>
  <si>
    <t>タフ馬場の２歳新馬戦にしてもスローペースの展開。先行した人気２頭が３着以下を突き離して順当にワンツー決着となった。</t>
    <phoneticPr fontId="10"/>
  </si>
  <si>
    <t>センス良く好位から抜け出して勝利。控えて差す競馬ができた点は評価して良く、あとはペース流れてどこまでやれるか。</t>
    <phoneticPr fontId="10"/>
  </si>
  <si>
    <t>スローペースで流れて最後は先行した２頭のデッドヒートに。もう未勝利では力上位だったフクノブルジュが順当勝ち。</t>
    <phoneticPr fontId="1"/>
  </si>
  <si>
    <t>もともと未勝利では上位だった馬。色々と恵まれずに勝てていなかっただけで、ここは順当勝ちだった。</t>
    <phoneticPr fontId="1"/>
  </si>
  <si>
    <t>タフな馬場でペースも流れてしっかりスタミナが問われた感じ。３頭のデッドヒートをサトノミスチーフが制して勝利。</t>
    <phoneticPr fontId="10"/>
  </si>
  <si>
    <t>終始手応えズブかったがバテずに伸びて勝利。今回はタフな馬場も淀みない流れもドンピシャで合った感じがします。</t>
    <phoneticPr fontId="10"/>
  </si>
  <si>
    <t>先行馬がズラリと揃っていて出入りの激しい展開に。なんとか先行馬も粘っていたが、最後はあっさりローズスターが差し切って勝利。</t>
    <phoneticPr fontId="1"/>
  </si>
  <si>
    <t>今回は前走とはまるで違う控える競馬に。４コーナーからゾクゾクするような手応えであっさり差し切りましたし、こういう競馬なら相当に強そう。</t>
    <phoneticPr fontId="1"/>
  </si>
  <si>
    <t>タフな馬場だったがスローペースの展開に。人気のエーデルブルーメが先手を奪ってそのまま押し切って勝利。</t>
    <phoneticPr fontId="10"/>
  </si>
  <si>
    <t>長期休養明けだったがここでは能力上位だった。今回はスローで展開が向いたが、叩いての上積みがあれば準オープンでも通用しそう。</t>
    <phoneticPr fontId="10"/>
  </si>
  <si>
    <t>タフな馬場ではあったが函館芝はまだ外が伸びる馬場にはならず。このレースも速いペースだったが、先行した馬で上位独占の結果に。</t>
    <phoneticPr fontId="10"/>
  </si>
  <si>
    <t>前走は芝の重賞でも見せ場を作れていた。素質はかなり高そうですし、いずれオープンまで行ける馬でしょう。 / ひと叩きされて粘りが増した。あまりにも極端な脚質の馬だけに上でも展開次第。</t>
    <phoneticPr fontId="10"/>
  </si>
  <si>
    <t>先行馬がほとんどいなかった一戦。前半スローで途中で捲りが入る展開になったが、先手を奪ったペプチドナイルが押し切って勝利。</t>
    <phoneticPr fontId="1"/>
  </si>
  <si>
    <t>楽に先手は奪えたが途中で捲りが入る展開。それでも前半で楽できた分で余力があった。揉まれずの先行策が合うタイプか。</t>
    <phoneticPr fontId="1"/>
  </si>
  <si>
    <t>タフな馬場ではあったが函館芝はまだ外が伸びる馬場にはならず。このレースも速いペースだったが、逃げたシロンがそのままあっさり押し切って勝利。</t>
    <phoneticPr fontId="10"/>
  </si>
  <si>
    <t>前走もハイペースを先行して強い競馬。こういう揉まれない競馬なら強そうで、上のクラスでは同型との兼ね合い次第か。</t>
    <phoneticPr fontId="10"/>
  </si>
  <si>
    <t>2新馬</t>
    <rPh sb="1" eb="2">
      <t xml:space="preserve">シンバ </t>
    </rPh>
    <phoneticPr fontId="10"/>
  </si>
  <si>
    <t>2未勝利</t>
    <rPh sb="1" eb="2">
      <t>ミショウリ</t>
    </rPh>
    <phoneticPr fontId="10"/>
  </si>
  <si>
    <t>ナナオ</t>
    <phoneticPr fontId="10"/>
  </si>
  <si>
    <t>トリオーレ</t>
    <phoneticPr fontId="10"/>
  </si>
  <si>
    <t>ミヤビブレイブ</t>
    <phoneticPr fontId="10"/>
  </si>
  <si>
    <t>ランスノーブル</t>
    <phoneticPr fontId="1"/>
  </si>
  <si>
    <t>ハービンジャー</t>
    <phoneticPr fontId="1"/>
  </si>
  <si>
    <t>ノヴェリスト</t>
    <phoneticPr fontId="1"/>
  </si>
  <si>
    <t>ルージュレベッカ</t>
    <phoneticPr fontId="10"/>
  </si>
  <si>
    <t>メダリオドーロ</t>
    <phoneticPr fontId="10"/>
  </si>
  <si>
    <t>ナスティウェザー</t>
    <phoneticPr fontId="10"/>
  </si>
  <si>
    <t>パイロ</t>
    <phoneticPr fontId="10"/>
  </si>
  <si>
    <t>アマイ</t>
    <phoneticPr fontId="10"/>
  </si>
  <si>
    <t>メジェド</t>
    <phoneticPr fontId="10"/>
  </si>
  <si>
    <t>スピルバーグ</t>
    <phoneticPr fontId="10"/>
  </si>
  <si>
    <t>アスクエピソード</t>
    <phoneticPr fontId="10"/>
  </si>
  <si>
    <t>マイネルクリソーラ</t>
    <phoneticPr fontId="10"/>
  </si>
  <si>
    <t>モンネトワ</t>
    <phoneticPr fontId="1"/>
  </si>
  <si>
    <t>アガシ</t>
    <phoneticPr fontId="10"/>
  </si>
  <si>
    <t>スワーヴリチャード</t>
    <phoneticPr fontId="10"/>
  </si>
  <si>
    <t>スノードラゴン</t>
    <phoneticPr fontId="10"/>
  </si>
  <si>
    <t>シャドウレディー</t>
    <phoneticPr fontId="1"/>
  </si>
  <si>
    <t>ラウラーナ</t>
    <phoneticPr fontId="10"/>
  </si>
  <si>
    <t>アメリカンファラオ</t>
    <phoneticPr fontId="10"/>
  </si>
  <si>
    <t>サトノウェーブ</t>
    <phoneticPr fontId="1"/>
  </si>
  <si>
    <t>ワンブランチ</t>
    <phoneticPr fontId="10"/>
  </si>
  <si>
    <t>ビーチパトロール</t>
    <phoneticPr fontId="10"/>
  </si>
  <si>
    <t>フェスティヴビーム</t>
    <phoneticPr fontId="10"/>
  </si>
  <si>
    <t>サトノアラジン</t>
    <phoneticPr fontId="1"/>
  </si>
  <si>
    <t>ミヤビ</t>
    <phoneticPr fontId="10"/>
  </si>
  <si>
    <t>マナウス</t>
    <phoneticPr fontId="1"/>
  </si>
  <si>
    <t>ﾏｼﾞｪｽﾃｨｯｸｳｫﾘｱｰ</t>
    <phoneticPr fontId="1"/>
  </si>
  <si>
    <t>エピファネイア</t>
    <phoneticPr fontId="1"/>
  </si>
  <si>
    <t>アラタ</t>
    <phoneticPr fontId="10"/>
  </si>
  <si>
    <t>フェズカズマ</t>
    <phoneticPr fontId="10"/>
  </si>
  <si>
    <t>ロイガヴェーグル</t>
    <phoneticPr fontId="1"/>
  </si>
  <si>
    <t>土曜の函館競馬場は強風影響あり。1200mは向かい風スタートでテンの時計が掛かり気味だった。かなりスタミナは問われているだろう。</t>
    <phoneticPr fontId="10"/>
  </si>
  <si>
    <t>２番手追走からタフな馬場をあっさりと抜け出して勝利。函館２歳Sを考えるとこういう競馬で勝てた点は評価できる。</t>
    <phoneticPr fontId="10"/>
  </si>
  <si>
    <t>土曜の函館競馬場は強風影響あり。1000mは向かい風スタートでテンの時計が掛かり気味だった。好位追走のトリオーレが人気に応えての順当勝ち。</t>
    <phoneticPr fontId="10"/>
  </si>
  <si>
    <t>前走は1200mで早めに動いて止まっていた。今回はこの1000mの距離がよかったんじゃないだろうか。</t>
    <phoneticPr fontId="10"/>
  </si>
  <si>
    <t>土曜の函館競馬場は強風影響あり。向かい風の向こう正面でペースが遅くなり、追い風の直線では差しが優勢になったか。</t>
    <phoneticPr fontId="10"/>
  </si>
  <si>
    <t>いつも勝ち味に遅かっただけに今回はギリギリまで溜めて乗っていた。上のクラスでも通用する馬だろう。</t>
    <phoneticPr fontId="10"/>
  </si>
  <si>
    <t>土曜の函館競馬場は強風影響あり。向かい風の向こう正面でペースが遅くなり、直線追い風で人気２頭が差し込んでこれた。</t>
    <phoneticPr fontId="1"/>
  </si>
  <si>
    <t>スローペースを早めに動いて差し切り勝ち。今回は特殊な展開だったので評価が難しいところ。</t>
    <phoneticPr fontId="1"/>
  </si>
  <si>
    <t>土曜の函館競馬場は強風影響あり。1200mは向かい風スタートでテンの時計が掛かり気味だった。ここは頭数通りに低レベル戦だったか。</t>
    <phoneticPr fontId="10"/>
  </si>
  <si>
    <t>スローペースの逃げでそのまま押し切り勝ち。今回はメンバーレベルにも展開にも恵まれた感じあり。</t>
  </si>
  <si>
    <t>土曜の函館競馬場は強風影響あり。1000mは向かい風スタートでテンの時計が掛かり気味だった。逃げたナスティウェザーが圧巻の走りを見せて完勝。</t>
    <phoneticPr fontId="10"/>
  </si>
  <si>
    <t>今回はスローに恵まれたがそもそもの素質が違っていた感じ。能力はかなり高い馬に見えます。</t>
    <phoneticPr fontId="10"/>
  </si>
  <si>
    <t>土曜の函館競馬場は強風影響あり。スローペースで流れて逃げたアマイがそのまま押し切って勝利。</t>
    <phoneticPr fontId="10"/>
  </si>
  <si>
    <t>先手を奪って逃げる競馬でパフォーマンスを上げてきた。おそらく逃げてこその馬なんだろう。</t>
    <phoneticPr fontId="10"/>
  </si>
  <si>
    <t>土曜の函館競馬場は強風影響あり。かなり低調なメンバーで、相対的に人気に推されたメジェドが順当勝ち。</t>
  </si>
  <si>
    <t>出入りの激しい競馬になったがここでは力が違った。長い距離自体は合っている頭に感じます。</t>
    <phoneticPr fontId="10"/>
  </si>
  <si>
    <t>土曜の函館競馬場は強風影響あり。1200mは向かい風スタートでテンの時計が掛かり気味だった。このレースは外を回した差し馬が上位独占の結果に。</t>
    <phoneticPr fontId="10"/>
  </si>
  <si>
    <t>直線追い風で差しが決まりやすいコンディションではあった。それでもなかなかの勝ちっぷりでしたし、血統背景からも期待できる馬に見えます。</t>
    <phoneticPr fontId="10"/>
  </si>
  <si>
    <t>土曜の函館競馬場は強風影響あり。前半スローからのロンスパ戦になり、途中で動いた馬が有利な展開だったか。</t>
    <phoneticPr fontId="10"/>
  </si>
  <si>
    <t>スローペースを早めに動いて長く脚を使うことができた。素質は高そうな馬ですし、いずれオープンまで行ける馬だと思います。</t>
    <phoneticPr fontId="10"/>
  </si>
  <si>
    <t>土曜の函館競馬場は強風影響あり。1200mは向かい風スタートでテンの時計が掛かり気味。直線追い風で差しが決まりやすく、モリノドリームがあっさり差し切った。</t>
    <phoneticPr fontId="10"/>
  </si>
  <si>
    <t>若干出負けしたがここでは力が違った。差しが決まるレースならオープンでもやれていいはず。</t>
    <phoneticPr fontId="10"/>
  </si>
  <si>
    <t>土曜の函館競馬場は強風影響あり。先行馬が競り合うような展開になり、好位に構えていた馬に有利なレースだったか。</t>
    <phoneticPr fontId="1"/>
  </si>
  <si>
    <t>早めに動く競馬で押し切り勝ち。使うごとにパフォーマンスを上げており、今回の走破時計も悪くないもの。</t>
    <phoneticPr fontId="1"/>
  </si>
  <si>
    <t>日曜も函館芝はタフな馬場。セントキルダが逃げ粘っていたが、アガシが最後に捕えて勝利となった。</t>
    <phoneticPr fontId="10"/>
  </si>
  <si>
    <t>出足は微妙だったが途中で押し上げて差し切り勝ち。時計指数は微妙だが、構えて差す競馬ができた点は収穫。</t>
    <phoneticPr fontId="10"/>
  </si>
  <si>
    <t>序盤ペースは速かったが向こう正面で緩む特殊な展開。外から早めに動いたシャドウレディーがクリノクリスタルの追撃を凌いで勝利。</t>
    <phoneticPr fontId="1"/>
  </si>
  <si>
    <t>揉まれるとダメな馬で今回は外枠からスムーズな競馬ができた。今回は時計指数的にも微妙なので上でどこまでやれるか。</t>
    <phoneticPr fontId="1"/>
  </si>
  <si>
    <t>日曜も函館芝はタフな馬場。そんな馬場にしては速いペースだった感じで、最後は外からの差しが決まった。</t>
    <phoneticPr fontId="10"/>
  </si>
  <si>
    <t>馬場も展開も向いていた感じで素晴らしい末脚で突き抜けた。差しが決まるレースなら上のクラスでもやれるだろう。</t>
    <phoneticPr fontId="10"/>
  </si>
  <si>
    <t>中盤ラップが若干緩んだがほぼ平均ペース。楽に番手の位置が取れたサトノウェーブがあっさり突き抜けて勝利。</t>
    <phoneticPr fontId="1"/>
  </si>
  <si>
    <t>スッと位置が取れるとスムーズな競馬で楽に突き抜けた。揉まれなければそれなりにやれそうで、上のクラスでもやれていいか。</t>
    <phoneticPr fontId="1"/>
  </si>
  <si>
    <t>日曜も函館芝はタフな馬場。少頭数で超スローペースからの上がりだけのレースになり、３頭が大接戦の結果に。</t>
    <phoneticPr fontId="10"/>
  </si>
  <si>
    <t>４コーナーで外に振られたが最後は何とか差し切り勝ち。今回はスローでなかなか力を把握しにくい。次走で判断すればいいか。</t>
    <phoneticPr fontId="10"/>
  </si>
  <si>
    <t>日曜も函館芝はタフな馬場。淀みないペースで流れたことで上がりが掛かるスタミナ勝負になった。</t>
    <phoneticPr fontId="10"/>
  </si>
  <si>
    <t>好位からスムーズに捌いて差し切り勝ち。柴田大知騎手に乗られ続けて、乗り替わったタイミングでパフォーマンスを上げてきたのは偶然ではない。</t>
    <phoneticPr fontId="10"/>
  </si>
  <si>
    <t>マーゴットミニモがハイペースで逃げて差しが決まる展開に。最後は２頭が後続を引き離してワンツーとなった。</t>
    <phoneticPr fontId="1"/>
  </si>
  <si>
    <t>ハイペースで展開向いたとはいえなかなか骨っぽい相手に良く競り勝った。上のクラスでも通用していい馬か。</t>
    <phoneticPr fontId="1"/>
  </si>
  <si>
    <t>日曜も函館芝はタフな馬場。飛ばし気味に逃げる馬が出て縦長の隊列に。最後は人気の差し馬たちが順当に差し込んできた。</t>
    <phoneticPr fontId="10"/>
  </si>
  <si>
    <t>前走は開幕週で馬場が向かず。今回は時計のかかる馬場で順当に差し切り勝ち。まだ上のクラスでもやれる馬だと思います。</t>
    <phoneticPr fontId="10"/>
  </si>
  <si>
    <t>前半ペースがかなり緩くなりかけたが、捲る馬が出てきてロンスパ戦に。ある程度の位置にいないとどうしようもないレースになった。</t>
    <phoneticPr fontId="1"/>
  </si>
  <si>
    <t>古川奈穂で勝てるだけあってここでは上位だった。今回はスローペースの先行策に恵まれている。</t>
    <phoneticPr fontId="1"/>
  </si>
  <si>
    <t>日曜も函館芝はタフな馬場。緩い流れになって完全な前残りのレースになった。</t>
    <phoneticPr fontId="10"/>
  </si>
  <si>
    <t>緩い流れの逃げに持ち込んで押し切り勝ち。恵まれてはいるがここに来て力もつけてきている。準オープンでどこまでやれるか。</t>
    <phoneticPr fontId="10"/>
  </si>
  <si>
    <t>日曜も函館芝はタフな馬場。先行馬の数は多かったがそこまで速いペースにはならず、前にいた馬たちが上位独占の結果に。</t>
    <phoneticPr fontId="10"/>
  </si>
  <si>
    <t>内枠から完璧に立ち回ることができた。休み明けでよく勝ち切ったが、巴賞を勝ってしまうと函館記念はハンデを背負うことになるのがどうだろう。</t>
    <phoneticPr fontId="10"/>
  </si>
  <si>
    <t>先行馬がどれも不甲斐なくあっさりと止まってしまった感じ。相対的に差し馬が上位に来たが、未勝利レベルの走破時計に見えます。</t>
    <phoneticPr fontId="10"/>
  </si>
  <si>
    <t>一気の距離短縮でガラリ一変。ただ今回は先行馬がだらしなく垂れたおかげであっさり差し切れた感じで、上のクラスでどこまでやれるか。</t>
    <phoneticPr fontId="10"/>
  </si>
  <si>
    <t>ナリタローゼ</t>
    <phoneticPr fontId="10"/>
  </si>
  <si>
    <t>セントキルダ</t>
    <phoneticPr fontId="10"/>
  </si>
  <si>
    <t>バスドラムガール</t>
    <phoneticPr fontId="10"/>
  </si>
  <si>
    <t>レーヴミストラル</t>
    <phoneticPr fontId="10"/>
  </si>
  <si>
    <t>アドマイヤサジー</t>
    <phoneticPr fontId="10"/>
  </si>
  <si>
    <t>カビーリア</t>
    <phoneticPr fontId="1"/>
  </si>
  <si>
    <t>ドナベティ</t>
    <phoneticPr fontId="10"/>
  </si>
  <si>
    <t>エンライトメント</t>
    <phoneticPr fontId="10"/>
  </si>
  <si>
    <t>ルヴェルジェ</t>
    <phoneticPr fontId="10"/>
  </si>
  <si>
    <t>ﾏｸﾘｰﾝｽﾞﾐｭｰｼﾞｯｸ</t>
    <phoneticPr fontId="10"/>
  </si>
  <si>
    <t>キンシャサノキセキ</t>
    <phoneticPr fontId="10"/>
  </si>
  <si>
    <t>グラシアス</t>
    <phoneticPr fontId="1"/>
  </si>
  <si>
    <t>ザファクター</t>
    <phoneticPr fontId="1"/>
  </si>
  <si>
    <t>ディープレイヤー</t>
    <phoneticPr fontId="10"/>
  </si>
  <si>
    <t>ラキエータ</t>
    <phoneticPr fontId="10"/>
  </si>
  <si>
    <t>ダイワメジャー</t>
    <phoneticPr fontId="10"/>
  </si>
  <si>
    <t>ブシン</t>
    <phoneticPr fontId="10"/>
  </si>
  <si>
    <t>ヴァンナチュール</t>
    <phoneticPr fontId="1"/>
  </si>
  <si>
    <t>シルバーステート</t>
    <phoneticPr fontId="1"/>
  </si>
  <si>
    <t>レターマイハート</t>
    <phoneticPr fontId="10"/>
  </si>
  <si>
    <t>ランドオブラヴ</t>
    <phoneticPr fontId="10"/>
  </si>
  <si>
    <t>レガレイラ</t>
    <phoneticPr fontId="10"/>
  </si>
  <si>
    <t>マテンロウジョイ</t>
    <phoneticPr fontId="10"/>
  </si>
  <si>
    <t>ニットウライジン</t>
    <phoneticPr fontId="1"/>
  </si>
  <si>
    <t>ダンカーク</t>
    <phoneticPr fontId="1"/>
  </si>
  <si>
    <t>イトカワサクラ</t>
    <phoneticPr fontId="10"/>
  </si>
  <si>
    <t>クローリスノキセキ</t>
    <phoneticPr fontId="10"/>
  </si>
  <si>
    <t>マテンロウマジック</t>
    <phoneticPr fontId="10"/>
  </si>
  <si>
    <t>アケルナルスター</t>
    <phoneticPr fontId="10"/>
  </si>
  <si>
    <t>ワールドエース</t>
    <phoneticPr fontId="10"/>
  </si>
  <si>
    <t>ポルタフォルトゥナ</t>
    <phoneticPr fontId="10"/>
  </si>
  <si>
    <t>メイショウマサユメが逃げて押し切りを狙う展開。そのまま押し切り濃厚に見えたが、最後にセントキルダが素晴らしい末脚を見せて差し切り勝ち。</t>
    <phoneticPr fontId="10"/>
  </si>
  <si>
    <t>脚を溜めて最後は素晴らしい末脚を披露。２着馬の逃げ切り濃厚のレースを差し切りましたし、普通に能力は高いんじゃないだろうか。</t>
    <phoneticPr fontId="10"/>
  </si>
  <si>
    <t>減量を活かしてバスドラムガールがあっさり先手を奪う展開。そのまま影を踏ませずに逃げ切り勝ちとなった。</t>
    <phoneticPr fontId="10"/>
  </si>
  <si>
    <t>減量を活かして先手を奪って逃げ切り勝ち。次走も減量を活かした競馬をしそうですし、スピードは上のクラスでも通用するか。</t>
    <phoneticPr fontId="10"/>
  </si>
  <si>
    <t>前半スローペースから上がりの速いレースに。同週の１勝クラスよりも明らかに速い時計ですし、これはハイレベル戦じゃないだろうか。</t>
    <phoneticPr fontId="10"/>
  </si>
  <si>
    <t>前半スローからホウオウプレシャスが早めに先頭に立つ展開。最後はカビーリアが見事な末脚を見せて差し切り勝ち。</t>
    <phoneticPr fontId="1"/>
  </si>
  <si>
    <t>今回はいつもより前の位置で競馬ができたのが良かった。前残りの流れで差し込めたのでそれなりに評価していいか。</t>
    <phoneticPr fontId="1"/>
  </si>
  <si>
    <t>新馬戦らしく緩い流れの展開。先行した３頭が後続を大きく突き放す結果になった。時計やラップを見てもレベルは高そう。</t>
    <phoneticPr fontId="10"/>
  </si>
  <si>
    <t>２番手追走から楽々と突き抜けて勝利。最後は流す余裕もありましたし、素質はかなり高いんじゃないだろうか。</t>
    <phoneticPr fontId="10"/>
  </si>
  <si>
    <t>スローペースで先行馬が有利な展開。実際に前に行った２頭が粘り込んでいたが、人気のエンライトメントが展開無視で差し切り勝ち。</t>
    <phoneticPr fontId="10"/>
  </si>
  <si>
    <t>スローペースで前残りのレースを展開無視で差し切った。ここに来て力をつけてきている感じで、上のクラスでも通用していいだろう。</t>
    <phoneticPr fontId="10"/>
  </si>
  <si>
    <t>ハイペースで流れて差しも決まる展開。２番手追走のルヴェルジェが人気に応えてあっさりと押し切って勝利。</t>
    <phoneticPr fontId="10"/>
  </si>
  <si>
    <t>もともと素質は相当高いが難しいところがあった馬。小細工せずにスピードを活かせるダート1000m条件が合いそうだ。</t>
    <phoneticPr fontId="10"/>
  </si>
  <si>
    <t>ハイレリーフが特攻気味にぶっ飛ばしたことでハイペースに。展開向かなかったはずのグラシアスが２番手から押し切って勝利。</t>
    <phoneticPr fontId="1"/>
  </si>
  <si>
    <t>ハイペースを早め先頭で強い競馬。揉まれなければバテずに頑張れるタイプで、上のクラスでも普通に通用していいはず。</t>
    <phoneticPr fontId="1"/>
  </si>
  <si>
    <t>前半スローペースから最後は瞬発戦に。柴山騎手が完璧にエスコートしてきたディープレイヤーが綺麗に差し切って勝利。</t>
    <phoneticPr fontId="10"/>
  </si>
  <si>
    <t>もともとクラス上位だった馬。使いつつ調子を上げてきたタイミングで柴山騎手が完璧にエスコートしてきた。ローカルなら上でやれても。</t>
    <phoneticPr fontId="10"/>
  </si>
  <si>
    <t>好位ポジションからスムーズに立ちまわって差し切り勝ち。３着以下は突き離している上に同週の１勝クラスよりも勝ち時計は速い。</t>
    <phoneticPr fontId="10"/>
  </si>
  <si>
    <t>少頭数でペースはそこまで流れなかった。一団馬群からの決め手勝負をラキエータが制して勝利。</t>
    <phoneticPr fontId="10"/>
  </si>
  <si>
    <t>インディチャンプの半妹だけあってふわっと溜めてこその馬。今回は緩い流れで決め手を活かせたのが良かったんだろう。</t>
    <phoneticPr fontId="10"/>
  </si>
  <si>
    <t>先行馬が少なく大沼Sに続いてスローペース戦に。楽なマイペース逃げが打てたペプチドナイルがそのまま押し切って圧勝となった。</t>
    <phoneticPr fontId="1"/>
  </si>
  <si>
    <t>ナリタローゼがポンと逃げてそれなりに速い流れ。競り合うことがなかったので、前に行った馬がそのままなだれ込む結果に。</t>
    <phoneticPr fontId="10"/>
  </si>
  <si>
    <t>前走はハイペースの逃げで展開向かず。今回はコース替わり週で常識的なペースで行けて一変した。昇級すると同型次第。</t>
    <phoneticPr fontId="10"/>
  </si>
  <si>
    <t>この条件らしく前に行った馬が粘り込む展開。そのまま先行馬で決まるかに見えたが、最後に人気のブシンが素晴らしい末脚で差し切り勝ち。</t>
    <phoneticPr fontId="10"/>
  </si>
  <si>
    <t>好位追走から前残りの流れをあっさり差し切った。ダート短距離適性は相当に高そうで、しばらくは距離も1400mまでならこなすはず。</t>
    <phoneticPr fontId="10"/>
  </si>
  <si>
    <t>中盤がかなり緩むスローペース戦に。前有利の展開になり、単勝1.2倍の断然人気に支持されたヴァンナチュールが順当勝ち。</t>
    <phoneticPr fontId="1"/>
  </si>
  <si>
    <t>もうここに入れば能力上位だった。相手なりに走れそうなので、上のクラスでもやれていいか。</t>
    <phoneticPr fontId="1"/>
  </si>
  <si>
    <t>２戦連続でスローペースの楽逃げが打てた。自分の形に持ち込めば強そうだが、エルムSは同型がどれくらい出てくるか次第。</t>
    <phoneticPr fontId="1"/>
  </si>
  <si>
    <t>人気のルーチェステラーレが逃げたが最後は失速。好位で脚を溜めていたレターマイハートがあっさりと差し切った。</t>
    <phoneticPr fontId="10"/>
  </si>
  <si>
    <t>今回は一気の距離短縮で変わり身を見せた。本質的にこれぐらいの距離が合っている馬だったか。</t>
    <phoneticPr fontId="10"/>
  </si>
  <si>
    <t>先行馬が競り合ってハイペースの展開に。最後は差し追い込み馬が台頭する結果になった。</t>
    <phoneticPr fontId="10"/>
  </si>
  <si>
    <t>上手く馬群を捌いて差し込んでくることができた。今回はハイペースに恵まれたが、素質は上のクラスでも通用していい。</t>
    <phoneticPr fontId="10"/>
  </si>
  <si>
    <t>この時期の芝1800mの新馬戦らしくメンバーレベルは高かったはず。そんな中でもわざわざルメールが函館に乗りに行ったレガレイラが凄まじい走りを見せて勝利。</t>
    <phoneticPr fontId="10"/>
  </si>
  <si>
    <t>函館芝1800mの新馬戦で1分50秒を切る時計は超優秀。なおかつ上がり34.3は歴代の新馬戦でナンバーワンの上がり。つまりオークス馬の初戦を見た感じだろう。</t>
    <phoneticPr fontId="10"/>
  </si>
  <si>
    <t>２頭が主張してスローからのロンスパ戦に。逃げ馬についていったマテンロウジョイが早めに抜け出して押し切り勝ち。</t>
    <phoneticPr fontId="10"/>
  </si>
  <si>
    <t>ここ数戦は京都コースでキレ負けしていた。今回は上がりが掛かる洋芝で、なおかつ横山武史騎手の積極策が合っていたようだ。</t>
    <phoneticPr fontId="10"/>
  </si>
  <si>
    <t>中盤がかなり緩む展開になり、前が圧倒的に有利なレースに。前に行った２頭がそのままワンツーを決めた。</t>
    <phoneticPr fontId="1"/>
  </si>
  <si>
    <t>今回はスローペースに恵まれた。未勝利勝ちを見る限り速いペースの方がいい感じもあり、上のクラスでもやれて良さそう。</t>
    <phoneticPr fontId="1"/>
  </si>
  <si>
    <t>ユイがスローペースで逃げて完全に前有利の展開に。それでもここは人気のイトカワサクラが力の違いを見せて差し切った。</t>
    <phoneticPr fontId="10"/>
  </si>
  <si>
    <t>小回りのスローペースを後方から。途中で大外を捲って押し上げるという最悪な競馬だったがそれでも差し切った。単純に能力が違った感じだ。</t>
    <phoneticPr fontId="10"/>
  </si>
  <si>
    <t>この条件にしても速いペースに。逃げたデルマシルフは粘っていたが、最後はクローリスノキセキが素晴らしい末脚で差し切った。</t>
    <phoneticPr fontId="10"/>
  </si>
  <si>
    <t>久々の1000mで素晴らしい末脚を披露。この条件がベストに見えるが、準オープンになるとこの距離がないのは痛い。</t>
    <phoneticPr fontId="10"/>
  </si>
  <si>
    <t>芝2600mの少頭数レースにしてもなかなか見ないぐらいの超スローペース戦。スタミナよりも瞬発力の方が問われるレースになった。</t>
    <phoneticPr fontId="10"/>
  </si>
  <si>
    <t>初の芝長距離戦で良さを見せた。展開向かない中で超スローペースを差し切っていますし、こういう条件が合っているんだろう。</t>
    <phoneticPr fontId="10"/>
  </si>
  <si>
    <t>前半はスローペースで進んだが途中でアケルナルスターが捲ってロンスパ戦に。最後は差し馬が上位独占の結果になった。</t>
    <phoneticPr fontId="10"/>
  </si>
  <si>
    <t>途中で捲って最後まで伸び続けることができた。素質は高そうだが、なかなか難しい馬なのでいつ走るのかがよくわからない。</t>
    <phoneticPr fontId="10"/>
  </si>
  <si>
    <t>イイヒニナルが先手を奪って緩い流れに。後ろの馬ではどうしようもなかった感じで、前に行った２頭でそのままワンツー決着。</t>
    <phoneticPr fontId="10"/>
  </si>
  <si>
    <t>函館開催絶好調の佐々木騎手が位置を取りに行ってスローペースに恵まれた。昇級するとクラス慣れは必要に見えます。</t>
    <phoneticPr fontId="10"/>
  </si>
  <si>
    <t>2OP</t>
    <phoneticPr fontId="10"/>
  </si>
  <si>
    <t>A</t>
  </si>
  <si>
    <t>F</t>
    <phoneticPr fontId="10"/>
  </si>
  <si>
    <t>ゴードンテソーロ</t>
    <phoneticPr fontId="10"/>
  </si>
  <si>
    <t>ナサニエル</t>
    <phoneticPr fontId="10"/>
  </si>
  <si>
    <t>不良</t>
    <rPh sb="0" eb="1">
      <t>フリョウ</t>
    </rPh>
    <phoneticPr fontId="1"/>
  </si>
  <si>
    <t>パラディ</t>
    <phoneticPr fontId="1"/>
  </si>
  <si>
    <t>シンデレラスマイル</t>
    <phoneticPr fontId="10"/>
  </si>
  <si>
    <t>ブリスキー</t>
    <phoneticPr fontId="1"/>
  </si>
  <si>
    <t>チャイボーグ</t>
    <phoneticPr fontId="10"/>
  </si>
  <si>
    <t>クリノクリスタル</t>
    <phoneticPr fontId="1"/>
  </si>
  <si>
    <t>ラウルピドゥ</t>
    <phoneticPr fontId="10"/>
  </si>
  <si>
    <t>オセアフラッグ</t>
    <phoneticPr fontId="1"/>
  </si>
  <si>
    <t>オルフェーヴル</t>
    <phoneticPr fontId="1"/>
  </si>
  <si>
    <t>カヨウネンカ</t>
    <phoneticPr fontId="10"/>
  </si>
  <si>
    <t>トビーズコーナー</t>
    <phoneticPr fontId="10"/>
  </si>
  <si>
    <t>ピコサン</t>
    <phoneticPr fontId="10"/>
  </si>
  <si>
    <t>ライツフォル</t>
    <phoneticPr fontId="1"/>
  </si>
  <si>
    <t>ロゴタイプ</t>
    <phoneticPr fontId="1"/>
  </si>
  <si>
    <t>フリントロック</t>
    <phoneticPr fontId="10"/>
  </si>
  <si>
    <t>バサラ</t>
    <phoneticPr fontId="10"/>
  </si>
  <si>
    <t>アジアエクスプレス</t>
    <phoneticPr fontId="10"/>
  </si>
  <si>
    <t>マーゴットソラーレ</t>
    <phoneticPr fontId="10"/>
  </si>
  <si>
    <t>ノヴェリスト</t>
    <phoneticPr fontId="10"/>
  </si>
  <si>
    <t>ドーバーイーグル</t>
    <phoneticPr fontId="10"/>
  </si>
  <si>
    <t>クールムーア</t>
    <phoneticPr fontId="10"/>
  </si>
  <si>
    <t>バールデュヴァン</t>
    <phoneticPr fontId="10"/>
  </si>
  <si>
    <t>レイクリエイター</t>
    <phoneticPr fontId="1"/>
  </si>
  <si>
    <t>クリエイターII</t>
    <phoneticPr fontId="1"/>
  </si>
  <si>
    <t>ローシャムパーク</t>
    <phoneticPr fontId="10"/>
  </si>
  <si>
    <t>-</t>
  </si>
  <si>
    <t>函館芝は大雨の影響で道悪馬場。２歳馬にとっては酷なコンディションだったが、ゴードンテソーロが逃げ切って勝利。</t>
    <phoneticPr fontId="10"/>
  </si>
  <si>
    <t>道悪馬場で先手を奪って逃げ切り勝ち。コテコテの欧州血統ですし、こういう道悪馬場は向いただろう。</t>
    <phoneticPr fontId="10"/>
  </si>
  <si>
    <t>函館ダートは大雨の影響で不良馬場も水が浮いて走りにくそうな感じ。このレースはそんな馬場らしく前に行った馬が上位独占の結果に。</t>
    <phoneticPr fontId="1"/>
  </si>
  <si>
    <t>もう未勝利では順番だった感じ。ロードカナロア産駒のスピードタイプなので、こういう馬場も合っていただろう。</t>
    <phoneticPr fontId="1"/>
  </si>
  <si>
    <t>函館芝は大雨の影響で道悪馬場。そんな馬場にしてはハイペースだったが、それでも前の馬が粘り込む結果に。</t>
    <phoneticPr fontId="10"/>
  </si>
  <si>
    <t>叩き２戦目で順当にパフォーマンスを上げてきた。今回はかなり特殊な馬場なので評価が難しいところ。</t>
    <phoneticPr fontId="10"/>
  </si>
  <si>
    <t>ハービンジャー産駒の初ダートでいかにも怪しかったがちゃんと走ってきた。今回は水の浮く馬場で泥を被らずに競馬ができたのが良かった。</t>
    <phoneticPr fontId="1"/>
  </si>
  <si>
    <t>函館芝は大雨の影響で道悪馬場。道悪適性が如実に問われた感じで、チャイボーグがスイスイと伸びて差し切り勝ち。</t>
    <phoneticPr fontId="10"/>
  </si>
  <si>
    <t>父も母父も非サンデーの血統で、こういうタフな馬場への適性は高かったか。今回は特殊すぎる馬場だったので評価が難しいところ。</t>
    <phoneticPr fontId="10"/>
  </si>
  <si>
    <t>函館ダートは大雨の影響で不良馬場も水が浮いて走りにくそうな感じ。前残り馬場でペースが速くなり、このレースは差しが決まる結果に。</t>
    <phoneticPr fontId="1"/>
  </si>
  <si>
    <t>いつもより位置が取れて早めに動く競馬で脚を使い切った。しっかりと力を出し切れば上のクラスでもやれていい馬だ。</t>
    <phoneticPr fontId="1"/>
  </si>
  <si>
    <t>函館芝は大雨の影響で道悪馬場。そんな馬場での長距離戦ということで、はっきりスタミナが問われた感じ。</t>
    <phoneticPr fontId="10"/>
  </si>
  <si>
    <t>出遅れたが勝負所から捲り気味に進出してあっさり差し切った。長距離適性が高かった感じで、ようやく適性条件を見つけたんだろう。</t>
    <phoneticPr fontId="10"/>
  </si>
  <si>
    <t>函館芝は大雨の影響で道悪馬場。外が伸びる馬場にもなってきた感じで、このレースは外枠の馬が上位独占の結果に。</t>
    <phoneticPr fontId="10"/>
  </si>
  <si>
    <t>能力上位だった上に外枠有利な馬場も道悪馬場も向いた感じ。普通の馬場で昇級してどれくらいやれるかは未知数。</t>
    <phoneticPr fontId="10"/>
  </si>
  <si>
    <t>函館ダートは大雨の影響で不良馬場も水が浮いて走りにくそうな感じ。ミドルペースで流れて綺麗に人気馬が上位独占の結果に。</t>
    <phoneticPr fontId="1"/>
  </si>
  <si>
    <t>好位追走からスムーズな競馬で差し切り勝ち。まだキャリアが浅いので使いつつ強くなっていきそうです。</t>
    <phoneticPr fontId="1"/>
  </si>
  <si>
    <t>紫苑S5着の結果からもまともなら素質はオープン級。ようやく立ち直ってきた感じで、ゴールドシップ産駒だけにこういう馬場も合っていたか。</t>
    <phoneticPr fontId="10"/>
  </si>
  <si>
    <t>函館ダートは大雨の影響で不良馬場も水が浮いて走りにくそうな感じ。この条件らしく前に行った２頭でワンツー決着となった。</t>
    <phoneticPr fontId="10"/>
  </si>
  <si>
    <t>スローペースの逃げで馬場にも恵まれていた。さすがに昇級すると周りが速そうだが。</t>
    <phoneticPr fontId="10"/>
  </si>
  <si>
    <t>函館芝は大雨の影響で道悪馬場。外が伸びる馬場にもなってきた感じで、このレースも外枠の馬でワンツー決着。</t>
    <phoneticPr fontId="10"/>
  </si>
  <si>
    <t>初戦はなかなかのハイレベル戦。今回は外が伸びる馬場で外枠が引けたのも良かっただろう。</t>
    <phoneticPr fontId="10"/>
  </si>
  <si>
    <t>函館ダートは水が浮いていない分で土曜よりも高速馬場。積極的な競馬を見せたライツフォルが初ダートで押し切り勝ち。</t>
    <phoneticPr fontId="1"/>
  </si>
  <si>
    <t>初ダートで積極的な競馬で押し切り勝ち。今回は超高速馬場でダート適性があまり問われていないので評価が難しい。</t>
    <phoneticPr fontId="1"/>
  </si>
  <si>
    <t>４コーナーでかなり外を回していたがここでは力が上位だった。格上挑戦でも２着に来ている馬ですし、昇級してもやれるだろう。</t>
    <phoneticPr fontId="10"/>
  </si>
  <si>
    <t>函館ダートは水が浮いていない分で土曜よりも高速馬場。先手を奪ったバサラが圧巻の逃げ切り勝ちを見せた。</t>
    <phoneticPr fontId="10"/>
  </si>
  <si>
    <t>超高速馬場で逃げてパフォーマンスを上げてきた。母父サウスヴィグラスらしくこういう積極的な競馬が合うタイプか。</t>
    <phoneticPr fontId="10"/>
  </si>
  <si>
    <t>かなりのハイレベル戦で先手を奪って逃げ切り勝ち。素質は高そうだが、初戦で逃げてしまったので次走がどういう競馬になるか。</t>
    <phoneticPr fontId="10"/>
  </si>
  <si>
    <t>タフ馬場の新馬戦にしてはペースもそれなりに流れており、この馬場の走破時計としては優秀。これはかなりのハイレベル戦か。</t>
    <phoneticPr fontId="10"/>
  </si>
  <si>
    <t>函館芝は大雨の影響で道悪馬場。そんな馬場にしては先行争いがかなり激しくなり、上がりの掛かる消耗戦になった。</t>
    <phoneticPr fontId="10"/>
  </si>
  <si>
    <t>もうスタミナ条件なら未勝利では上位だった。今回はハイペースで展開が向いたが、上のクラスでもやれていい馬だと思います。</t>
    <phoneticPr fontId="10"/>
  </si>
  <si>
    <t>函館ダートは水が浮いていない分で土曜よりも高速馬場。そんな馬場でスローペース戦になり、逃げたエンプレスペイがそのまま押し切って勝利。</t>
    <phoneticPr fontId="1"/>
  </si>
  <si>
    <t>エンプレスペイ</t>
    <phoneticPr fontId="1"/>
  </si>
  <si>
    <t>とにかく逃げてこその馬。今回は超高速馬場でスローペースの逃げが打てて完全に恵まれている。</t>
    <phoneticPr fontId="1"/>
  </si>
  <si>
    <t>函館芝は大雨の影響で道悪馬場。この時間になると内も外もあんまり変わらない馬場だった感じで、クールムーアが逃げてそのまま押し切り勝ち。</t>
    <phoneticPr fontId="10"/>
  </si>
  <si>
    <t>タフな馬場で先手を奪って押し切り勝ち。時計がかかる馬場が良かったのか、今回で一気にパフォーマンスを上げてきている。</t>
    <phoneticPr fontId="10"/>
  </si>
  <si>
    <t>函館芝は大雨の影響で道悪馬場。外が伸びる馬場にもなってきた感じで、このレースも外を回したフリントロックが差し切り勝ち。</t>
    <phoneticPr fontId="10"/>
  </si>
  <si>
    <t>函館芝は大雨の影響で道悪馬場。外の方が伸びる馬場で、外を回した差し馬が上位独占の結果に。</t>
    <phoneticPr fontId="10"/>
  </si>
  <si>
    <t>芝の中距離２戦目で上手く競馬ができた。ミッキーアイル産駒だがこういう距離は走れる馬なんだろう。</t>
    <phoneticPr fontId="10"/>
  </si>
  <si>
    <t>函館ダートは水が浮いていない分で土曜よりも高速馬場。ハイペースの展開を途中で動いたレイクリエイターが押し切り勝ち。</t>
    <phoneticPr fontId="1"/>
  </si>
  <si>
    <t>途中で一気に動く競馬でパフォーマンスを上げてきた。スタミナはあるのでこういう競馬は合いそうなタイプだ。</t>
    <phoneticPr fontId="1"/>
  </si>
  <si>
    <t>2勝クラスのスプリント戦としては見たことないレベルの超スロー戦に。こんなペースになってしまえば前残りで決まるのも当然。</t>
    <phoneticPr fontId="10"/>
  </si>
  <si>
    <t>序盤から掛かり気味だったが超スローを察して早め先頭の競馬。今回は展開に恵まれた感じがします。</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</si>
</sst>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8">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name val="ＭＳ Ｐゴシック"/>
      <family val="2"/>
      <charset val="128"/>
      <scheme val="minor"/>
    </font>
    <font>
      <sz val="12"/>
      <color theme="1"/>
      <name val="ＭＳ Ｐゴシック"/>
      <family val="3"/>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11"/>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51">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42">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3" fillId="2" borderId="1" xfId="1" applyFill="1" applyBorder="1">
      <alignment vertical="center"/>
    </xf>
    <xf numFmtId="0" fontId="3" fillId="2" borderId="1" xfId="1" applyFill="1" applyBorder="1" applyAlignment="1">
      <alignment horizontal="center" vertical="center"/>
    </xf>
    <xf numFmtId="0" fontId="3" fillId="2" borderId="1" xfId="1" applyFill="1" applyBorder="1" applyAlignment="1">
      <alignment horizontal="left" vertical="center"/>
    </xf>
    <xf numFmtId="0" fontId="3" fillId="0" borderId="0" xfId="1">
      <alignment vertical="center"/>
    </xf>
    <xf numFmtId="0" fontId="5" fillId="0" borderId="1" xfId="1" applyFont="1" applyBorder="1">
      <alignment vertical="center"/>
    </xf>
    <xf numFmtId="0" fontId="3" fillId="0" borderId="1" xfId="1" applyBorder="1">
      <alignment vertical="center"/>
    </xf>
    <xf numFmtId="0" fontId="6" fillId="0" borderId="1" xfId="1" applyFont="1" applyBorder="1">
      <alignment vertical="center"/>
    </xf>
    <xf numFmtId="0" fontId="7" fillId="0" borderId="1" xfId="1" applyFont="1" applyBorder="1">
      <alignment vertical="center"/>
    </xf>
    <xf numFmtId="0" fontId="0" fillId="2" borderId="1" xfId="0" applyFill="1" applyBorder="1" applyAlignment="1">
      <alignment horizontal="left" vertical="center"/>
    </xf>
    <xf numFmtId="0" fontId="7" fillId="0" borderId="3" xfId="1" applyFont="1" applyBorder="1" applyAlignment="1">
      <alignment horizontal="center" vertical="center"/>
    </xf>
    <xf numFmtId="0" fontId="7" fillId="0" borderId="1" xfId="1" applyFont="1" applyBorder="1" applyAlignment="1">
      <alignment horizontal="center"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horizontal="right" vertical="center"/>
    </xf>
    <xf numFmtId="0" fontId="11" fillId="0" borderId="3" xfId="0" applyFont="1" applyBorder="1" applyAlignment="1">
      <alignment horizontal="right" vertical="center"/>
    </xf>
    <xf numFmtId="0" fontId="12" fillId="0" borderId="1" xfId="0" applyFont="1" applyBorder="1" applyAlignment="1">
      <alignment vertical="center"/>
    </xf>
    <xf numFmtId="0" fontId="13" fillId="0" borderId="1" xfId="0" applyFont="1" applyBorder="1" applyAlignment="1">
      <alignment vertical="center"/>
    </xf>
    <xf numFmtId="0" fontId="12" fillId="5" borderId="1" xfId="0" applyFont="1" applyFill="1" applyBorder="1" applyAlignment="1">
      <alignment horizontal="left" vertical="center"/>
    </xf>
    <xf numFmtId="0" fontId="6" fillId="0" borderId="1" xfId="0" applyFont="1" applyBorder="1" applyAlignment="1">
      <alignment vertical="center"/>
    </xf>
    <xf numFmtId="0" fontId="17" fillId="7" borderId="1" xfId="0" applyFont="1" applyFill="1" applyBorder="1" applyAlignment="1">
      <alignment vertic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3" xfId="1" applyBorder="1" applyAlignment="1">
      <alignment horizontal="center" vertical="center"/>
    </xf>
    <xf numFmtId="0" fontId="0" fillId="5" borderId="1" xfId="0" applyFill="1" applyBorder="1" applyAlignment="1">
      <alignment vertical="center"/>
    </xf>
  </cellXfs>
  <cellStyles count="125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s>
  <dxfs count="43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E20E0-F9C6-464D-8BAB-DADDA29F0934}">
  <dimension ref="A1:AG2"/>
  <sheetViews>
    <sheetView workbookViewId="0">
      <selection activeCell="N17" sqref="N17"/>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7" width="8.83203125" style="17"/>
    <col min="18" max="20" width="16.6640625" style="17" customWidth="1"/>
    <col min="21" max="21" width="5.83203125" style="17" customWidth="1"/>
    <col min="22" max="24" width="8.83203125" style="17" customWidth="1"/>
    <col min="25" max="25" width="8.83203125" style="17"/>
    <col min="26" max="26" width="5.5" style="17" customWidth="1"/>
    <col min="27" max="31" width="8.83203125" style="17"/>
    <col min="32" max="32" width="9.1640625" style="17" customWidth="1"/>
    <col min="33" max="33" width="150.83203125" style="17" customWidth="1"/>
    <col min="34" max="16384" width="8.83203125" style="17"/>
  </cols>
  <sheetData>
    <row r="1" spans="1:33">
      <c r="A1" s="14" t="s">
        <v>34</v>
      </c>
      <c r="B1" s="14" t="s">
        <v>51</v>
      </c>
      <c r="C1" s="14" t="s">
        <v>35</v>
      </c>
      <c r="D1" s="14" t="s">
        <v>52</v>
      </c>
      <c r="E1" s="14" t="s">
        <v>36</v>
      </c>
      <c r="F1" s="14" t="s">
        <v>53</v>
      </c>
      <c r="G1" s="14" t="s">
        <v>54</v>
      </c>
      <c r="H1" s="14" t="s">
        <v>55</v>
      </c>
      <c r="I1" s="14" t="s">
        <v>56</v>
      </c>
      <c r="J1" s="14" t="s">
        <v>57</v>
      </c>
      <c r="K1" s="14" t="s">
        <v>58</v>
      </c>
      <c r="L1" s="14" t="s">
        <v>37</v>
      </c>
      <c r="M1" s="14" t="s">
        <v>38</v>
      </c>
      <c r="N1" s="14" t="s">
        <v>39</v>
      </c>
      <c r="O1" s="14" t="s">
        <v>153</v>
      </c>
      <c r="P1" s="14" t="s">
        <v>59</v>
      </c>
      <c r="Q1" s="14" t="s">
        <v>40</v>
      </c>
      <c r="R1" s="15" t="s">
        <v>41</v>
      </c>
      <c r="S1" s="15" t="s">
        <v>42</v>
      </c>
      <c r="T1" s="15" t="s">
        <v>43</v>
      </c>
      <c r="U1" s="15" t="s">
        <v>60</v>
      </c>
      <c r="V1" s="15" t="s">
        <v>154</v>
      </c>
      <c r="W1" s="15" t="s">
        <v>155</v>
      </c>
      <c r="X1" s="15" t="s">
        <v>156</v>
      </c>
      <c r="Y1" s="15" t="s">
        <v>8</v>
      </c>
      <c r="Z1" s="15" t="s">
        <v>61</v>
      </c>
      <c r="AA1" s="15" t="s">
        <v>9</v>
      </c>
      <c r="AB1" s="15" t="s">
        <v>10</v>
      </c>
      <c r="AC1" s="15" t="s">
        <v>11</v>
      </c>
      <c r="AD1" s="15" t="s">
        <v>12</v>
      </c>
      <c r="AE1" s="15" t="s">
        <v>44</v>
      </c>
      <c r="AF1" s="15" t="s">
        <v>50</v>
      </c>
      <c r="AG1" s="16" t="s">
        <v>63</v>
      </c>
    </row>
    <row r="2" spans="1:33">
      <c r="A2" s="18" t="s">
        <v>27</v>
      </c>
      <c r="B2" s="18" t="s">
        <v>113</v>
      </c>
      <c r="C2" s="19" t="s">
        <v>28</v>
      </c>
      <c r="D2" s="19" t="s">
        <v>29</v>
      </c>
      <c r="E2" s="19" t="s">
        <v>30</v>
      </c>
      <c r="F2" s="38" t="s">
        <v>114</v>
      </c>
      <c r="G2" s="39"/>
      <c r="H2" s="39"/>
      <c r="I2" s="39"/>
      <c r="J2" s="39"/>
      <c r="K2" s="40"/>
      <c r="L2" s="19" t="s">
        <v>31</v>
      </c>
      <c r="M2" s="19" t="s">
        <v>32</v>
      </c>
      <c r="N2" s="19" t="s">
        <v>45</v>
      </c>
      <c r="O2" s="19" t="s">
        <v>157</v>
      </c>
      <c r="P2" s="19"/>
      <c r="Q2" s="19"/>
      <c r="R2" s="38" t="s">
        <v>33</v>
      </c>
      <c r="S2" s="39"/>
      <c r="T2" s="40"/>
      <c r="U2" s="23" t="s">
        <v>64</v>
      </c>
      <c r="V2" s="23" t="s">
        <v>158</v>
      </c>
      <c r="W2" s="23" t="s">
        <v>159</v>
      </c>
      <c r="X2" s="23" t="s">
        <v>160</v>
      </c>
      <c r="Y2" s="19"/>
      <c r="Z2" s="24" t="s">
        <v>65</v>
      </c>
      <c r="AA2" s="19"/>
      <c r="AB2" s="19"/>
      <c r="AC2" s="18" t="s">
        <v>115</v>
      </c>
      <c r="AD2" s="20" t="s">
        <v>116</v>
      </c>
      <c r="AE2" s="21" t="s">
        <v>46</v>
      </c>
      <c r="AF2" s="21" t="s">
        <v>47</v>
      </c>
      <c r="AG2" s="19"/>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2"/>
  <sheetViews>
    <sheetView workbookViewId="0">
      <pane xSplit="5" ySplit="1" topLeftCell="Q2" activePane="bottomRight" state="frozen"/>
      <selection activeCell="E24" sqref="E24"/>
      <selection pane="topRight" activeCell="E24" sqref="E24"/>
      <selection pane="bottomLeft" activeCell="E24" sqref="E24"/>
      <selection pane="bottomRight" activeCell="V4" sqref="V4"/>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18" max="18" width="5.83203125" customWidth="1"/>
    <col min="24" max="24" width="5.33203125" customWidth="1"/>
    <col min="27" max="27" width="8.83203125" hidden="1" customWidth="1"/>
    <col min="32" max="33" width="150.83203125" customWidth="1"/>
  </cols>
  <sheetData>
    <row r="1" spans="1:33" s="5" customFormat="1">
      <c r="A1" s="1" t="s">
        <v>34</v>
      </c>
      <c r="B1" s="1" t="s">
        <v>128</v>
      </c>
      <c r="C1" s="1" t="s">
        <v>35</v>
      </c>
      <c r="D1" s="1" t="s">
        <v>129</v>
      </c>
      <c r="E1" s="1" t="s">
        <v>36</v>
      </c>
      <c r="F1" s="1" t="s">
        <v>119</v>
      </c>
      <c r="G1" s="1" t="s">
        <v>130</v>
      </c>
      <c r="H1" s="1" t="s">
        <v>131</v>
      </c>
      <c r="I1" s="1" t="s">
        <v>132</v>
      </c>
      <c r="J1" s="1" t="s">
        <v>133</v>
      </c>
      <c r="K1" s="1" t="s">
        <v>37</v>
      </c>
      <c r="L1" s="1" t="s">
        <v>124</v>
      </c>
      <c r="M1" s="1" t="s">
        <v>125</v>
      </c>
      <c r="N1" s="1" t="s">
        <v>40</v>
      </c>
      <c r="O1" s="4" t="s">
        <v>41</v>
      </c>
      <c r="P1" s="4" t="s">
        <v>42</v>
      </c>
      <c r="Q1" s="4" t="s">
        <v>43</v>
      </c>
      <c r="R1" s="4" t="s">
        <v>134</v>
      </c>
      <c r="S1" s="4" t="s">
        <v>110</v>
      </c>
      <c r="T1" s="4" t="s">
        <v>111</v>
      </c>
      <c r="U1" s="4" t="s">
        <v>149</v>
      </c>
      <c r="V1" s="4" t="s">
        <v>148</v>
      </c>
      <c r="W1" s="4" t="s">
        <v>8</v>
      </c>
      <c r="X1" s="4" t="s">
        <v>61</v>
      </c>
      <c r="Y1" s="4" t="s">
        <v>9</v>
      </c>
      <c r="Z1" s="4" t="s">
        <v>10</v>
      </c>
      <c r="AA1" s="4"/>
      <c r="AB1" s="4" t="s">
        <v>11</v>
      </c>
      <c r="AC1" s="4" t="s">
        <v>12</v>
      </c>
      <c r="AD1" s="4" t="s">
        <v>44</v>
      </c>
      <c r="AE1" s="4" t="s">
        <v>135</v>
      </c>
      <c r="AF1" s="22" t="s">
        <v>136</v>
      </c>
      <c r="AG1" s="22" t="s">
        <v>117</v>
      </c>
    </row>
    <row r="2" spans="1:33" s="5" customFormat="1">
      <c r="A2" s="6">
        <v>45087</v>
      </c>
      <c r="B2" s="26" t="s">
        <v>138</v>
      </c>
      <c r="C2" s="8" t="s">
        <v>177</v>
      </c>
      <c r="D2" s="9">
        <v>3.9641203703703706E-2</v>
      </c>
      <c r="E2" s="8" t="s">
        <v>199</v>
      </c>
      <c r="F2" s="10">
        <v>12.2</v>
      </c>
      <c r="G2" s="10">
        <v>11.1</v>
      </c>
      <c r="H2" s="10">
        <v>11.5</v>
      </c>
      <c r="I2" s="10">
        <v>11.1</v>
      </c>
      <c r="J2" s="10">
        <v>11.6</v>
      </c>
      <c r="K2" s="27">
        <f>SUM(F2:H2)</f>
        <v>34.799999999999997</v>
      </c>
      <c r="L2" s="27">
        <f>SUM(I2:J2)</f>
        <v>22.7</v>
      </c>
      <c r="M2" s="11" t="s">
        <v>166</v>
      </c>
      <c r="N2" s="11" t="s">
        <v>163</v>
      </c>
      <c r="O2" s="13" t="s">
        <v>200</v>
      </c>
      <c r="P2" s="13" t="s">
        <v>201</v>
      </c>
      <c r="Q2" s="13" t="s">
        <v>176</v>
      </c>
      <c r="R2" s="13" t="s">
        <v>137</v>
      </c>
      <c r="S2" s="31">
        <v>16.600000000000001</v>
      </c>
      <c r="T2" s="32">
        <v>16.600000000000001</v>
      </c>
      <c r="U2" s="12">
        <v>7.3</v>
      </c>
      <c r="V2" s="11" t="s">
        <v>168</v>
      </c>
      <c r="W2" s="12">
        <v>-0.8</v>
      </c>
      <c r="X2" s="12">
        <v>-0.2</v>
      </c>
      <c r="Y2" s="12">
        <v>-0.3</v>
      </c>
      <c r="Z2" s="8">
        <v>-0.7</v>
      </c>
      <c r="AA2" s="8" t="s">
        <v>297</v>
      </c>
      <c r="AB2" s="11" t="s">
        <v>244</v>
      </c>
      <c r="AC2" s="11" t="s">
        <v>169</v>
      </c>
      <c r="AD2" s="11" t="s">
        <v>150</v>
      </c>
      <c r="AE2" s="8"/>
      <c r="AF2" s="8" t="s">
        <v>280</v>
      </c>
      <c r="AG2" s="30" t="s">
        <v>281</v>
      </c>
    </row>
  </sheetData>
  <autoFilter ref="A1:AF1" xr:uid="{00000000-0009-0000-0000-000001000000}"/>
  <phoneticPr fontId="10"/>
  <conditionalFormatting sqref="AB2:AC2">
    <cfRule type="containsText" dxfId="431" priority="46" operator="containsText" text="E">
      <formula>NOT(ISERROR(SEARCH("E",AB2)))</formula>
    </cfRule>
    <cfRule type="containsText" dxfId="430" priority="47" operator="containsText" text="B">
      <formula>NOT(ISERROR(SEARCH("B",AB2)))</formula>
    </cfRule>
    <cfRule type="containsText" dxfId="429" priority="48" operator="containsText" text="A">
      <formula>NOT(ISERROR(SEARCH("A",AB2)))</formula>
    </cfRule>
  </conditionalFormatting>
  <conditionalFormatting sqref="AD2">
    <cfRule type="containsText" dxfId="428" priority="43" operator="containsText" text="E">
      <formula>NOT(ISERROR(SEARCH("E",AD2)))</formula>
    </cfRule>
    <cfRule type="containsText" dxfId="427" priority="44" operator="containsText" text="B">
      <formula>NOT(ISERROR(SEARCH("B",AD2)))</formula>
    </cfRule>
    <cfRule type="containsText" dxfId="426" priority="45" operator="containsText" text="A">
      <formula>NOT(ISERROR(SEARCH("A",AD2)))</formula>
    </cfRule>
  </conditionalFormatting>
  <conditionalFormatting sqref="F2:J2">
    <cfRule type="colorScale" priority="565">
      <colorScale>
        <cfvo type="min"/>
        <cfvo type="percentile" val="50"/>
        <cfvo type="max"/>
        <color rgb="FFF8696B"/>
        <color rgb="FFFFEB84"/>
        <color rgb="FF63BE7B"/>
      </colorScale>
    </cfRule>
  </conditionalFormatting>
  <conditionalFormatting sqref="AE2">
    <cfRule type="containsText" dxfId="425" priority="7" operator="containsText" text="E">
      <formula>NOT(ISERROR(SEARCH("E",AE2)))</formula>
    </cfRule>
    <cfRule type="containsText" dxfId="424" priority="8" operator="containsText" text="B">
      <formula>NOT(ISERROR(SEARCH("B",AE2)))</formula>
    </cfRule>
    <cfRule type="containsText" dxfId="423" priority="9" operator="containsText" text="A">
      <formula>NOT(ISERROR(SEARCH("A",AE2)))</formula>
    </cfRule>
  </conditionalFormatting>
  <conditionalFormatting sqref="V2">
    <cfRule type="containsText" dxfId="422" priority="1" operator="containsText" text="D">
      <formula>NOT(ISERROR(SEARCH("D",V2)))</formula>
    </cfRule>
    <cfRule type="containsText" dxfId="421" priority="2" operator="containsText" text="S">
      <formula>NOT(ISERROR(SEARCH("S",V2)))</formula>
    </cfRule>
    <cfRule type="containsText" dxfId="420" priority="3" operator="containsText" text="F">
      <formula>NOT(ISERROR(SEARCH("F",V2)))</formula>
    </cfRule>
    <cfRule type="containsText" dxfId="419" priority="4" operator="containsText" text="E">
      <formula>NOT(ISERROR(SEARCH("E",V2)))</formula>
    </cfRule>
    <cfRule type="containsText" dxfId="418" priority="5" operator="containsText" text="B">
      <formula>NOT(ISERROR(SEARCH("B",V2)))</formula>
    </cfRule>
    <cfRule type="containsText" dxfId="417" priority="6" operator="containsText" text="A">
      <formula>NOT(ISERROR(SEARCH("A",V2)))</formula>
    </cfRule>
  </conditionalFormatting>
  <dataValidations count="1">
    <dataValidation type="list" allowBlank="1" showInputMessage="1" showErrorMessage="1" sqref="AE2" xr:uid="{B432F797-492C-5840-A468-04781F5F93AB}">
      <formula1>"強風,外差し,イン先行"</formula1>
    </dataValidation>
  </dataValidations>
  <pageMargins left="0.7" right="0.7" top="0.75" bottom="0.75" header="0.3" footer="0.3"/>
  <pageSetup paperSize="9" orientation="portrait" horizontalDpi="4294967292" verticalDpi="4294967292"/>
  <ignoredErrors>
    <ignoredError sqref="K2:L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45"/>
  <sheetViews>
    <sheetView workbookViewId="0">
      <pane xSplit="5" ySplit="1" topLeftCell="G23" activePane="bottomRight" state="frozen"/>
      <selection activeCell="E24" sqref="E24"/>
      <selection pane="topRight" activeCell="E24" sqref="E24"/>
      <selection pane="bottomLeft" activeCell="E24" sqref="E24"/>
      <selection pane="bottomRight" activeCell="AI49" sqref="AI49"/>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51</v>
      </c>
      <c r="C1" s="1" t="s">
        <v>35</v>
      </c>
      <c r="D1" s="1" t="s">
        <v>52</v>
      </c>
      <c r="E1" s="1" t="s">
        <v>36</v>
      </c>
      <c r="F1" s="1" t="s">
        <v>53</v>
      </c>
      <c r="G1" s="1" t="s">
        <v>54</v>
      </c>
      <c r="H1" s="1" t="s">
        <v>55</v>
      </c>
      <c r="I1" s="1" t="s">
        <v>56</v>
      </c>
      <c r="J1" s="1" t="s">
        <v>57</v>
      </c>
      <c r="K1" s="1" t="s">
        <v>58</v>
      </c>
      <c r="L1" s="1" t="s">
        <v>37</v>
      </c>
      <c r="M1" s="1" t="s">
        <v>38</v>
      </c>
      <c r="N1" s="1" t="s">
        <v>39</v>
      </c>
      <c r="O1" s="1" t="s">
        <v>59</v>
      </c>
      <c r="P1" s="1" t="s">
        <v>40</v>
      </c>
      <c r="Q1" s="4" t="s">
        <v>41</v>
      </c>
      <c r="R1" s="4" t="s">
        <v>42</v>
      </c>
      <c r="S1" s="4" t="s">
        <v>43</v>
      </c>
      <c r="T1" s="4" t="s">
        <v>60</v>
      </c>
      <c r="U1" s="4" t="s">
        <v>110</v>
      </c>
      <c r="V1" s="4" t="s">
        <v>111</v>
      </c>
      <c r="W1" s="4" t="s">
        <v>149</v>
      </c>
      <c r="X1" s="4" t="s">
        <v>148</v>
      </c>
      <c r="Y1" s="4" t="s">
        <v>8</v>
      </c>
      <c r="Z1" s="4" t="s">
        <v>61</v>
      </c>
      <c r="AA1" s="4" t="s">
        <v>9</v>
      </c>
      <c r="AB1" s="4" t="s">
        <v>10</v>
      </c>
      <c r="AC1" s="4"/>
      <c r="AD1" s="4" t="s">
        <v>11</v>
      </c>
      <c r="AE1" s="4" t="s">
        <v>12</v>
      </c>
      <c r="AF1" s="4" t="s">
        <v>44</v>
      </c>
      <c r="AG1" s="4" t="s">
        <v>62</v>
      </c>
      <c r="AH1" s="22" t="s">
        <v>63</v>
      </c>
      <c r="AI1" s="22" t="s">
        <v>117</v>
      </c>
    </row>
    <row r="2" spans="1:35" s="5" customFormat="1">
      <c r="A2" s="6">
        <v>45087</v>
      </c>
      <c r="B2" s="26" t="s">
        <v>139</v>
      </c>
      <c r="C2" s="8" t="s">
        <v>179</v>
      </c>
      <c r="D2" s="9">
        <v>4.7951388888888891E-2</v>
      </c>
      <c r="E2" s="8" t="s">
        <v>178</v>
      </c>
      <c r="F2" s="10">
        <v>12</v>
      </c>
      <c r="G2" s="10">
        <v>10.3</v>
      </c>
      <c r="H2" s="10">
        <v>11.2</v>
      </c>
      <c r="I2" s="10">
        <v>12.1</v>
      </c>
      <c r="J2" s="10">
        <v>11.8</v>
      </c>
      <c r="K2" s="10">
        <v>11.9</v>
      </c>
      <c r="L2" s="27">
        <f t="shared" ref="L2:L7" si="0">SUM(F2:H2)</f>
        <v>33.5</v>
      </c>
      <c r="M2" s="27">
        <f t="shared" ref="M2:M7" si="1">SUM(I2:K2)</f>
        <v>35.799999999999997</v>
      </c>
      <c r="N2" s="28">
        <f t="shared" ref="N2:N7" si="2">SUM(F2:J2)</f>
        <v>57.400000000000006</v>
      </c>
      <c r="O2" s="11" t="s">
        <v>162</v>
      </c>
      <c r="P2" s="11" t="s">
        <v>173</v>
      </c>
      <c r="Q2" s="13" t="s">
        <v>180</v>
      </c>
      <c r="R2" s="13" t="s">
        <v>181</v>
      </c>
      <c r="S2" s="13" t="s">
        <v>182</v>
      </c>
      <c r="T2" s="13" t="s">
        <v>137</v>
      </c>
      <c r="U2" s="31">
        <v>16.600000000000001</v>
      </c>
      <c r="V2" s="32">
        <v>16.600000000000001</v>
      </c>
      <c r="W2" s="12">
        <v>7.3</v>
      </c>
      <c r="X2" s="11" t="s">
        <v>168</v>
      </c>
      <c r="Y2" s="12">
        <v>-0.6</v>
      </c>
      <c r="Z2" s="12" t="s">
        <v>171</v>
      </c>
      <c r="AA2" s="12">
        <v>0.2</v>
      </c>
      <c r="AB2" s="8">
        <v>-0.8</v>
      </c>
      <c r="AC2" s="8"/>
      <c r="AD2" s="11" t="s">
        <v>170</v>
      </c>
      <c r="AE2" s="11" t="s">
        <v>170</v>
      </c>
      <c r="AF2" s="11" t="s">
        <v>152</v>
      </c>
      <c r="AG2" s="8"/>
      <c r="AH2" s="8" t="s">
        <v>272</v>
      </c>
      <c r="AI2" s="30" t="s">
        <v>273</v>
      </c>
    </row>
    <row r="3" spans="1:35" s="5" customFormat="1">
      <c r="A3" s="6">
        <v>45087</v>
      </c>
      <c r="B3" s="26" t="s">
        <v>145</v>
      </c>
      <c r="C3" s="8" t="s">
        <v>164</v>
      </c>
      <c r="D3" s="9">
        <v>4.7280092592592589E-2</v>
      </c>
      <c r="E3" s="8" t="s">
        <v>223</v>
      </c>
      <c r="F3" s="10">
        <v>11.7</v>
      </c>
      <c r="G3" s="10">
        <v>10.3</v>
      </c>
      <c r="H3" s="10">
        <v>11</v>
      </c>
      <c r="I3" s="10">
        <v>11.3</v>
      </c>
      <c r="J3" s="10">
        <v>11.8</v>
      </c>
      <c r="K3" s="10">
        <v>12.4</v>
      </c>
      <c r="L3" s="27">
        <f t="shared" si="0"/>
        <v>33</v>
      </c>
      <c r="M3" s="27">
        <f t="shared" si="1"/>
        <v>35.5</v>
      </c>
      <c r="N3" s="28">
        <f t="shared" si="2"/>
        <v>56.099999999999994</v>
      </c>
      <c r="O3" s="11" t="s">
        <v>162</v>
      </c>
      <c r="P3" s="11" t="s">
        <v>163</v>
      </c>
      <c r="Q3" s="13" t="s">
        <v>224</v>
      </c>
      <c r="R3" s="13" t="s">
        <v>225</v>
      </c>
      <c r="S3" s="13" t="s">
        <v>226</v>
      </c>
      <c r="T3" s="13" t="s">
        <v>137</v>
      </c>
      <c r="U3" s="31">
        <v>16.600000000000001</v>
      </c>
      <c r="V3" s="32">
        <v>16.600000000000001</v>
      </c>
      <c r="W3" s="12">
        <v>7.3</v>
      </c>
      <c r="X3" s="11" t="s">
        <v>168</v>
      </c>
      <c r="Y3" s="12">
        <v>-0.5</v>
      </c>
      <c r="Z3" s="12" t="s">
        <v>171</v>
      </c>
      <c r="AA3" s="12">
        <v>0.3</v>
      </c>
      <c r="AB3" s="8">
        <v>-0.8</v>
      </c>
      <c r="AC3" s="8"/>
      <c r="AD3" s="11" t="s">
        <v>169</v>
      </c>
      <c r="AE3" s="11" t="s">
        <v>169</v>
      </c>
      <c r="AF3" s="11" t="s">
        <v>150</v>
      </c>
      <c r="AG3" s="8"/>
      <c r="AH3" s="8" t="s">
        <v>292</v>
      </c>
      <c r="AI3" s="30" t="s">
        <v>293</v>
      </c>
    </row>
    <row r="4" spans="1:35" s="5" customFormat="1">
      <c r="A4" s="6">
        <v>45088</v>
      </c>
      <c r="B4" s="26" t="s">
        <v>140</v>
      </c>
      <c r="C4" s="8" t="s">
        <v>164</v>
      </c>
      <c r="D4" s="9">
        <v>4.7939814814814817E-2</v>
      </c>
      <c r="E4" s="8" t="s">
        <v>232</v>
      </c>
      <c r="F4" s="10">
        <v>12</v>
      </c>
      <c r="G4" s="10">
        <v>10.5</v>
      </c>
      <c r="H4" s="10">
        <v>11.3</v>
      </c>
      <c r="I4" s="10">
        <v>11.7</v>
      </c>
      <c r="J4" s="10">
        <v>11.7</v>
      </c>
      <c r="K4" s="10">
        <v>12</v>
      </c>
      <c r="L4" s="27">
        <f t="shared" si="0"/>
        <v>33.799999999999997</v>
      </c>
      <c r="M4" s="27">
        <f t="shared" si="1"/>
        <v>35.4</v>
      </c>
      <c r="N4" s="28">
        <f t="shared" si="2"/>
        <v>57.2</v>
      </c>
      <c r="O4" s="11" t="s">
        <v>162</v>
      </c>
      <c r="P4" s="11" t="s">
        <v>163</v>
      </c>
      <c r="Q4" s="13" t="s">
        <v>217</v>
      </c>
      <c r="R4" s="13" t="s">
        <v>212</v>
      </c>
      <c r="S4" s="13" t="s">
        <v>233</v>
      </c>
      <c r="T4" s="13" t="s">
        <v>137</v>
      </c>
      <c r="U4" s="31">
        <v>15.3</v>
      </c>
      <c r="V4" s="32">
        <v>14.8</v>
      </c>
      <c r="W4" s="12">
        <v>7.4</v>
      </c>
      <c r="X4" s="11" t="s">
        <v>168</v>
      </c>
      <c r="Y4" s="12">
        <v>-0.7</v>
      </c>
      <c r="Z4" s="12" t="s">
        <v>171</v>
      </c>
      <c r="AA4" s="12" t="s">
        <v>296</v>
      </c>
      <c r="AB4" s="8">
        <v>-0.7</v>
      </c>
      <c r="AC4" s="8"/>
      <c r="AD4" s="11" t="s">
        <v>170</v>
      </c>
      <c r="AE4" s="11" t="s">
        <v>169</v>
      </c>
      <c r="AF4" s="11" t="s">
        <v>150</v>
      </c>
      <c r="AG4" s="8"/>
      <c r="AH4" s="8" t="s">
        <v>300</v>
      </c>
      <c r="AI4" s="30" t="s">
        <v>301</v>
      </c>
    </row>
    <row r="5" spans="1:35" s="5" customFormat="1">
      <c r="A5" s="6">
        <v>45088</v>
      </c>
      <c r="B5" s="7" t="s">
        <v>138</v>
      </c>
      <c r="C5" s="8" t="s">
        <v>164</v>
      </c>
      <c r="D5" s="9">
        <v>4.8634259259259259E-2</v>
      </c>
      <c r="E5" s="8" t="s">
        <v>248</v>
      </c>
      <c r="F5" s="10">
        <v>12.1</v>
      </c>
      <c r="G5" s="10">
        <v>11</v>
      </c>
      <c r="H5" s="10">
        <v>11.5</v>
      </c>
      <c r="I5" s="10">
        <v>11.8</v>
      </c>
      <c r="J5" s="10">
        <v>11.7</v>
      </c>
      <c r="K5" s="10">
        <v>12.1</v>
      </c>
      <c r="L5" s="27">
        <f t="shared" si="0"/>
        <v>34.6</v>
      </c>
      <c r="M5" s="27">
        <f t="shared" si="1"/>
        <v>35.6</v>
      </c>
      <c r="N5" s="28">
        <f t="shared" si="2"/>
        <v>58.100000000000009</v>
      </c>
      <c r="O5" s="11" t="s">
        <v>166</v>
      </c>
      <c r="P5" s="11" t="s">
        <v>213</v>
      </c>
      <c r="Q5" s="13" t="s">
        <v>249</v>
      </c>
      <c r="R5" s="13" t="s">
        <v>249</v>
      </c>
      <c r="S5" s="13" t="s">
        <v>250</v>
      </c>
      <c r="T5" s="13" t="s">
        <v>137</v>
      </c>
      <c r="U5" s="31">
        <v>15.3</v>
      </c>
      <c r="V5" s="32">
        <v>14.8</v>
      </c>
      <c r="W5" s="12">
        <v>7.4</v>
      </c>
      <c r="X5" s="11" t="s">
        <v>168</v>
      </c>
      <c r="Y5" s="12">
        <v>-0.3</v>
      </c>
      <c r="Z5" s="12" t="s">
        <v>171</v>
      </c>
      <c r="AA5" s="12">
        <v>0.4</v>
      </c>
      <c r="AB5" s="8">
        <v>-0.7</v>
      </c>
      <c r="AC5" s="8"/>
      <c r="AD5" s="11" t="s">
        <v>169</v>
      </c>
      <c r="AE5" s="11" t="s">
        <v>170</v>
      </c>
      <c r="AF5" s="11" t="s">
        <v>152</v>
      </c>
      <c r="AG5" s="8"/>
      <c r="AH5" s="8" t="s">
        <v>308</v>
      </c>
      <c r="AI5" s="30" t="s">
        <v>309</v>
      </c>
    </row>
    <row r="6" spans="1:35" s="5" customFormat="1">
      <c r="A6" s="6">
        <v>45088</v>
      </c>
      <c r="B6" s="26" t="s">
        <v>141</v>
      </c>
      <c r="C6" s="8" t="s">
        <v>164</v>
      </c>
      <c r="D6" s="9">
        <v>4.7916666666666663E-2</v>
      </c>
      <c r="E6" s="8" t="s">
        <v>255</v>
      </c>
      <c r="F6" s="10">
        <v>11.7</v>
      </c>
      <c r="G6" s="10">
        <v>10.3</v>
      </c>
      <c r="H6" s="10">
        <v>11.2</v>
      </c>
      <c r="I6" s="10">
        <v>12</v>
      </c>
      <c r="J6" s="10">
        <v>11.7</v>
      </c>
      <c r="K6" s="10">
        <v>12.1</v>
      </c>
      <c r="L6" s="27">
        <f t="shared" si="0"/>
        <v>33.200000000000003</v>
      </c>
      <c r="M6" s="27">
        <f t="shared" si="1"/>
        <v>35.799999999999997</v>
      </c>
      <c r="N6" s="28">
        <f t="shared" si="2"/>
        <v>56.900000000000006</v>
      </c>
      <c r="O6" s="11" t="s">
        <v>162</v>
      </c>
      <c r="P6" s="11" t="s">
        <v>173</v>
      </c>
      <c r="Q6" s="13" t="s">
        <v>256</v>
      </c>
      <c r="R6" s="13" t="s">
        <v>257</v>
      </c>
      <c r="S6" s="13" t="s">
        <v>220</v>
      </c>
      <c r="T6" s="13" t="s">
        <v>137</v>
      </c>
      <c r="U6" s="31">
        <v>15.3</v>
      </c>
      <c r="V6" s="32">
        <v>14.8</v>
      </c>
      <c r="W6" s="12">
        <v>7.4</v>
      </c>
      <c r="X6" s="11" t="s">
        <v>168</v>
      </c>
      <c r="Y6" s="12">
        <v>-0.4</v>
      </c>
      <c r="Z6" s="12" t="s">
        <v>171</v>
      </c>
      <c r="AA6" s="12">
        <v>0.3</v>
      </c>
      <c r="AB6" s="8">
        <v>-0.7</v>
      </c>
      <c r="AC6" s="8"/>
      <c r="AD6" s="11" t="s">
        <v>169</v>
      </c>
      <c r="AE6" s="11" t="s">
        <v>169</v>
      </c>
      <c r="AF6" s="11" t="s">
        <v>152</v>
      </c>
      <c r="AG6" s="8"/>
      <c r="AH6" s="8" t="s">
        <v>314</v>
      </c>
      <c r="AI6" s="30" t="s">
        <v>315</v>
      </c>
    </row>
    <row r="7" spans="1:35" s="5" customFormat="1">
      <c r="A7" s="6">
        <v>45088</v>
      </c>
      <c r="B7" s="26" t="s">
        <v>147</v>
      </c>
      <c r="C7" s="8" t="s">
        <v>164</v>
      </c>
      <c r="D7" s="9">
        <v>4.7245370370370375E-2</v>
      </c>
      <c r="E7" s="8" t="s">
        <v>267</v>
      </c>
      <c r="F7" s="10">
        <v>11.7</v>
      </c>
      <c r="G7" s="10">
        <v>10.5</v>
      </c>
      <c r="H7" s="10">
        <v>10.8</v>
      </c>
      <c r="I7" s="10">
        <v>11.5</v>
      </c>
      <c r="J7" s="10">
        <v>11.7</v>
      </c>
      <c r="K7" s="10">
        <v>12</v>
      </c>
      <c r="L7" s="27">
        <f t="shared" si="0"/>
        <v>33</v>
      </c>
      <c r="M7" s="27">
        <f t="shared" si="1"/>
        <v>35.200000000000003</v>
      </c>
      <c r="N7" s="28">
        <f t="shared" si="2"/>
        <v>56.2</v>
      </c>
      <c r="O7" s="11" t="s">
        <v>162</v>
      </c>
      <c r="P7" s="11" t="s">
        <v>163</v>
      </c>
      <c r="Q7" s="13" t="s">
        <v>249</v>
      </c>
      <c r="R7" s="13" t="s">
        <v>249</v>
      </c>
      <c r="S7" s="13" t="s">
        <v>268</v>
      </c>
      <c r="T7" s="13" t="s">
        <v>137</v>
      </c>
      <c r="U7" s="31">
        <v>15.3</v>
      </c>
      <c r="V7" s="32">
        <v>14.8</v>
      </c>
      <c r="W7" s="12">
        <v>7.4</v>
      </c>
      <c r="X7" s="11" t="s">
        <v>168</v>
      </c>
      <c r="Y7" s="12" t="s">
        <v>296</v>
      </c>
      <c r="Z7" s="12" t="s">
        <v>171</v>
      </c>
      <c r="AA7" s="12">
        <v>0.7</v>
      </c>
      <c r="AB7" s="8">
        <v>-0.7</v>
      </c>
      <c r="AC7" s="8"/>
      <c r="AD7" s="11" t="s">
        <v>169</v>
      </c>
      <c r="AE7" s="11" t="s">
        <v>169</v>
      </c>
      <c r="AF7" s="11" t="s">
        <v>150</v>
      </c>
      <c r="AG7" s="8"/>
      <c r="AH7" s="8"/>
      <c r="AI7" s="30"/>
    </row>
    <row r="8" spans="1:35" s="5" customFormat="1">
      <c r="A8" s="6">
        <v>45094</v>
      </c>
      <c r="B8" s="25" t="s">
        <v>139</v>
      </c>
      <c r="C8" s="8" t="s">
        <v>164</v>
      </c>
      <c r="D8" s="9">
        <v>4.7939814814814817E-2</v>
      </c>
      <c r="E8" s="8" t="s">
        <v>327</v>
      </c>
      <c r="F8" s="10">
        <v>12.1</v>
      </c>
      <c r="G8" s="10">
        <v>10.8</v>
      </c>
      <c r="H8" s="10">
        <v>11.5</v>
      </c>
      <c r="I8" s="10">
        <v>11.7</v>
      </c>
      <c r="J8" s="10">
        <v>11.4</v>
      </c>
      <c r="K8" s="10">
        <v>11.7</v>
      </c>
      <c r="L8" s="27">
        <f t="shared" ref="L8:L16" si="3">SUM(F8:H8)</f>
        <v>34.4</v>
      </c>
      <c r="M8" s="27">
        <f t="shared" ref="M8:M16" si="4">SUM(I8:K8)</f>
        <v>34.799999999999997</v>
      </c>
      <c r="N8" s="28">
        <f t="shared" ref="N8:N16" si="5">SUM(F8:J8)</f>
        <v>57.499999999999993</v>
      </c>
      <c r="O8" s="11" t="s">
        <v>162</v>
      </c>
      <c r="P8" s="11" t="s">
        <v>163</v>
      </c>
      <c r="Q8" s="13" t="s">
        <v>328</v>
      </c>
      <c r="R8" s="13" t="s">
        <v>217</v>
      </c>
      <c r="S8" s="13" t="s">
        <v>198</v>
      </c>
      <c r="T8" s="13" t="s">
        <v>137</v>
      </c>
      <c r="U8" s="31">
        <v>15.1</v>
      </c>
      <c r="V8" s="32">
        <v>13.3</v>
      </c>
      <c r="W8" s="12">
        <v>7.8</v>
      </c>
      <c r="X8" s="11" t="s">
        <v>152</v>
      </c>
      <c r="Y8" s="12">
        <v>-0.7</v>
      </c>
      <c r="Z8" s="12" t="s">
        <v>171</v>
      </c>
      <c r="AA8" s="12" t="s">
        <v>296</v>
      </c>
      <c r="AB8" s="8">
        <v>-0.7</v>
      </c>
      <c r="AC8" s="8"/>
      <c r="AD8" s="11" t="s">
        <v>170</v>
      </c>
      <c r="AE8" s="11" t="s">
        <v>169</v>
      </c>
      <c r="AF8" s="11" t="s">
        <v>150</v>
      </c>
      <c r="AG8" s="8" t="s">
        <v>326</v>
      </c>
      <c r="AH8" s="8" t="s">
        <v>388</v>
      </c>
      <c r="AI8" s="30" t="s">
        <v>389</v>
      </c>
    </row>
    <row r="9" spans="1:35" s="5" customFormat="1">
      <c r="A9" s="6">
        <v>45094</v>
      </c>
      <c r="B9" s="25" t="s">
        <v>138</v>
      </c>
      <c r="C9" s="8" t="s">
        <v>164</v>
      </c>
      <c r="D9" s="9">
        <v>4.9305555555555554E-2</v>
      </c>
      <c r="E9" s="8" t="s">
        <v>341</v>
      </c>
      <c r="F9" s="10">
        <v>12.4</v>
      </c>
      <c r="G9" s="10">
        <v>10.7</v>
      </c>
      <c r="H9" s="10">
        <v>11.5</v>
      </c>
      <c r="I9" s="10">
        <v>12.6</v>
      </c>
      <c r="J9" s="10">
        <v>11.6</v>
      </c>
      <c r="K9" s="10">
        <v>12.2</v>
      </c>
      <c r="L9" s="27">
        <f t="shared" si="3"/>
        <v>34.6</v>
      </c>
      <c r="M9" s="27">
        <f t="shared" si="4"/>
        <v>36.4</v>
      </c>
      <c r="N9" s="28">
        <f t="shared" si="5"/>
        <v>58.800000000000004</v>
      </c>
      <c r="O9" s="11" t="s">
        <v>162</v>
      </c>
      <c r="P9" s="11" t="s">
        <v>340</v>
      </c>
      <c r="Q9" s="13" t="s">
        <v>342</v>
      </c>
      <c r="R9" s="13" t="s">
        <v>249</v>
      </c>
      <c r="S9" s="13" t="s">
        <v>268</v>
      </c>
      <c r="T9" s="13" t="s">
        <v>137</v>
      </c>
      <c r="U9" s="31">
        <v>15.1</v>
      </c>
      <c r="V9" s="32">
        <v>13.3</v>
      </c>
      <c r="W9" s="12">
        <v>7.8</v>
      </c>
      <c r="X9" s="11" t="s">
        <v>152</v>
      </c>
      <c r="Y9" s="12">
        <v>0.5</v>
      </c>
      <c r="Z9" s="12" t="s">
        <v>171</v>
      </c>
      <c r="AA9" s="12">
        <v>1.2</v>
      </c>
      <c r="AB9" s="8">
        <v>-0.7</v>
      </c>
      <c r="AC9" s="8"/>
      <c r="AD9" s="11" t="s">
        <v>172</v>
      </c>
      <c r="AE9" s="11" t="s">
        <v>169</v>
      </c>
      <c r="AF9" s="11" t="s">
        <v>150</v>
      </c>
      <c r="AG9" s="8" t="s">
        <v>326</v>
      </c>
      <c r="AH9" s="8" t="s">
        <v>396</v>
      </c>
      <c r="AI9" s="30" t="s">
        <v>397</v>
      </c>
    </row>
    <row r="10" spans="1:35" s="5" customFormat="1">
      <c r="A10" s="6">
        <v>45094</v>
      </c>
      <c r="B10" s="26" t="s">
        <v>141</v>
      </c>
      <c r="C10" s="8" t="s">
        <v>164</v>
      </c>
      <c r="D10" s="9">
        <v>4.7303240740740743E-2</v>
      </c>
      <c r="E10" s="8" t="s">
        <v>349</v>
      </c>
      <c r="F10" s="10">
        <v>12.2</v>
      </c>
      <c r="G10" s="10">
        <v>10.5</v>
      </c>
      <c r="H10" s="10">
        <v>11.2</v>
      </c>
      <c r="I10" s="10">
        <v>11.8</v>
      </c>
      <c r="J10" s="10">
        <v>11.4</v>
      </c>
      <c r="K10" s="10">
        <v>11.6</v>
      </c>
      <c r="L10" s="27">
        <f t="shared" si="3"/>
        <v>33.9</v>
      </c>
      <c r="M10" s="27">
        <f t="shared" si="4"/>
        <v>34.800000000000004</v>
      </c>
      <c r="N10" s="28">
        <f t="shared" si="5"/>
        <v>57.1</v>
      </c>
      <c r="O10" s="11" t="s">
        <v>162</v>
      </c>
      <c r="P10" s="11" t="s">
        <v>163</v>
      </c>
      <c r="Q10" s="13" t="s">
        <v>350</v>
      </c>
      <c r="R10" s="13" t="s">
        <v>257</v>
      </c>
      <c r="S10" s="13" t="s">
        <v>220</v>
      </c>
      <c r="T10" s="13" t="s">
        <v>137</v>
      </c>
      <c r="U10" s="31">
        <v>15.1</v>
      </c>
      <c r="V10" s="32">
        <v>13.3</v>
      </c>
      <c r="W10" s="12">
        <v>7.8</v>
      </c>
      <c r="X10" s="11" t="s">
        <v>152</v>
      </c>
      <c r="Y10" s="12">
        <v>-0.7</v>
      </c>
      <c r="Z10" s="12" t="s">
        <v>171</v>
      </c>
      <c r="AA10" s="12" t="s">
        <v>296</v>
      </c>
      <c r="AB10" s="8">
        <v>-0.7</v>
      </c>
      <c r="AC10" s="8"/>
      <c r="AD10" s="11" t="s">
        <v>170</v>
      </c>
      <c r="AE10" s="11" t="s">
        <v>170</v>
      </c>
      <c r="AF10" s="11" t="s">
        <v>152</v>
      </c>
      <c r="AG10" s="8" t="s">
        <v>326</v>
      </c>
      <c r="AH10" s="8" t="s">
        <v>388</v>
      </c>
      <c r="AI10" s="30" t="s">
        <v>402</v>
      </c>
    </row>
    <row r="11" spans="1:35" s="5" customFormat="1">
      <c r="A11" s="6">
        <v>45094</v>
      </c>
      <c r="B11" s="26" t="s">
        <v>145</v>
      </c>
      <c r="C11" s="8" t="s">
        <v>164</v>
      </c>
      <c r="D11" s="9">
        <v>4.7291666666666669E-2</v>
      </c>
      <c r="E11" s="8" t="s">
        <v>357</v>
      </c>
      <c r="F11" s="10">
        <v>11.9</v>
      </c>
      <c r="G11" s="10">
        <v>10.7</v>
      </c>
      <c r="H11" s="10">
        <v>11.3</v>
      </c>
      <c r="I11" s="10">
        <v>11.6</v>
      </c>
      <c r="J11" s="10">
        <v>11.4</v>
      </c>
      <c r="K11" s="10">
        <v>11.7</v>
      </c>
      <c r="L11" s="27">
        <f t="shared" si="3"/>
        <v>33.900000000000006</v>
      </c>
      <c r="M11" s="27">
        <f t="shared" si="4"/>
        <v>34.700000000000003</v>
      </c>
      <c r="N11" s="28">
        <f t="shared" si="5"/>
        <v>56.900000000000006</v>
      </c>
      <c r="O11" s="11" t="s">
        <v>166</v>
      </c>
      <c r="P11" s="11" t="s">
        <v>163</v>
      </c>
      <c r="Q11" s="13" t="s">
        <v>182</v>
      </c>
      <c r="R11" s="13" t="s">
        <v>249</v>
      </c>
      <c r="S11" s="13" t="s">
        <v>358</v>
      </c>
      <c r="T11" s="13" t="s">
        <v>137</v>
      </c>
      <c r="U11" s="31">
        <v>15.1</v>
      </c>
      <c r="V11" s="32">
        <v>13.3</v>
      </c>
      <c r="W11" s="12">
        <v>7.8</v>
      </c>
      <c r="X11" s="11" t="s">
        <v>152</v>
      </c>
      <c r="Y11" s="12">
        <v>-0.4</v>
      </c>
      <c r="Z11" s="12" t="s">
        <v>171</v>
      </c>
      <c r="AA11" s="12">
        <v>0.3</v>
      </c>
      <c r="AB11" s="8">
        <v>-0.7</v>
      </c>
      <c r="AC11" s="8"/>
      <c r="AD11" s="11" t="s">
        <v>169</v>
      </c>
      <c r="AE11" s="11" t="s">
        <v>169</v>
      </c>
      <c r="AF11" s="11" t="s">
        <v>150</v>
      </c>
      <c r="AG11" s="8" t="s">
        <v>326</v>
      </c>
      <c r="AH11" s="8" t="s">
        <v>388</v>
      </c>
      <c r="AI11" s="30" t="s">
        <v>405</v>
      </c>
    </row>
    <row r="12" spans="1:35" s="5" customFormat="1">
      <c r="A12" s="6">
        <v>45095</v>
      </c>
      <c r="B12" s="26" t="s">
        <v>139</v>
      </c>
      <c r="C12" s="8" t="s">
        <v>164</v>
      </c>
      <c r="D12" s="9">
        <v>4.7326388888888883E-2</v>
      </c>
      <c r="E12" s="8" t="s">
        <v>325</v>
      </c>
      <c r="F12" s="10">
        <v>12</v>
      </c>
      <c r="G12" s="10">
        <v>10.5</v>
      </c>
      <c r="H12" s="10">
        <v>11.1</v>
      </c>
      <c r="I12" s="10">
        <v>11.6</v>
      </c>
      <c r="J12" s="10">
        <v>11.8</v>
      </c>
      <c r="K12" s="10">
        <v>11.9</v>
      </c>
      <c r="L12" s="27">
        <f t="shared" si="3"/>
        <v>33.6</v>
      </c>
      <c r="M12" s="27">
        <f t="shared" si="4"/>
        <v>35.299999999999997</v>
      </c>
      <c r="N12" s="28">
        <f t="shared" si="5"/>
        <v>57</v>
      </c>
      <c r="O12" s="11" t="s">
        <v>162</v>
      </c>
      <c r="P12" s="11" t="s">
        <v>163</v>
      </c>
      <c r="Q12" s="13" t="s">
        <v>268</v>
      </c>
      <c r="R12" s="13" t="s">
        <v>220</v>
      </c>
      <c r="S12" s="13" t="s">
        <v>363</v>
      </c>
      <c r="T12" s="13" t="s">
        <v>137</v>
      </c>
      <c r="U12" s="31">
        <v>12.8</v>
      </c>
      <c r="V12" s="32">
        <v>13.2</v>
      </c>
      <c r="W12" s="12">
        <v>7.9</v>
      </c>
      <c r="X12" s="11" t="s">
        <v>152</v>
      </c>
      <c r="Y12" s="12">
        <v>-1</v>
      </c>
      <c r="Z12" s="12" t="s">
        <v>171</v>
      </c>
      <c r="AA12" s="12">
        <v>-0.3</v>
      </c>
      <c r="AB12" s="8">
        <v>-0.7</v>
      </c>
      <c r="AC12" s="8"/>
      <c r="AD12" s="11" t="s">
        <v>244</v>
      </c>
      <c r="AE12" s="11" t="s">
        <v>169</v>
      </c>
      <c r="AF12" s="11" t="s">
        <v>152</v>
      </c>
      <c r="AG12" s="8" t="s">
        <v>326</v>
      </c>
      <c r="AH12" s="8" t="s">
        <v>396</v>
      </c>
      <c r="AI12" s="30" t="s">
        <v>410</v>
      </c>
    </row>
    <row r="13" spans="1:35" s="5" customFormat="1">
      <c r="A13" s="6">
        <v>45095</v>
      </c>
      <c r="B13" s="26" t="s">
        <v>323</v>
      </c>
      <c r="C13" s="8" t="s">
        <v>164</v>
      </c>
      <c r="D13" s="9">
        <v>4.868055555555556E-2</v>
      </c>
      <c r="E13" s="8" t="s">
        <v>368</v>
      </c>
      <c r="F13" s="10">
        <v>12.4</v>
      </c>
      <c r="G13" s="10">
        <v>11.2</v>
      </c>
      <c r="H13" s="10">
        <v>11.5</v>
      </c>
      <c r="I13" s="10">
        <v>12.2</v>
      </c>
      <c r="J13" s="10">
        <v>11.7</v>
      </c>
      <c r="K13" s="10">
        <v>11.6</v>
      </c>
      <c r="L13" s="27">
        <f t="shared" si="3"/>
        <v>35.1</v>
      </c>
      <c r="M13" s="27">
        <f t="shared" si="4"/>
        <v>35.5</v>
      </c>
      <c r="N13" s="28">
        <f t="shared" si="5"/>
        <v>59</v>
      </c>
      <c r="O13" s="11" t="s">
        <v>166</v>
      </c>
      <c r="P13" s="11" t="s">
        <v>163</v>
      </c>
      <c r="Q13" s="13" t="s">
        <v>193</v>
      </c>
      <c r="R13" s="13" t="s">
        <v>369</v>
      </c>
      <c r="S13" s="13" t="s">
        <v>200</v>
      </c>
      <c r="T13" s="13" t="s">
        <v>137</v>
      </c>
      <c r="U13" s="31">
        <v>12.8</v>
      </c>
      <c r="V13" s="32">
        <v>13.2</v>
      </c>
      <c r="W13" s="12">
        <v>7.9</v>
      </c>
      <c r="X13" s="11" t="s">
        <v>152</v>
      </c>
      <c r="Y13" s="12">
        <v>0.1</v>
      </c>
      <c r="Z13" s="12" t="s">
        <v>171</v>
      </c>
      <c r="AA13" s="12">
        <v>0.8</v>
      </c>
      <c r="AB13" s="8">
        <v>-0.7</v>
      </c>
      <c r="AC13" s="8"/>
      <c r="AD13" s="11" t="s">
        <v>172</v>
      </c>
      <c r="AE13" s="11" t="s">
        <v>169</v>
      </c>
      <c r="AF13" s="11" t="s">
        <v>152</v>
      </c>
      <c r="AG13" s="8" t="s">
        <v>326</v>
      </c>
      <c r="AH13" s="8" t="s">
        <v>388</v>
      </c>
      <c r="AI13" s="30" t="s">
        <v>414</v>
      </c>
    </row>
    <row r="14" spans="1:35" s="5" customFormat="1">
      <c r="A14" s="6">
        <v>45095</v>
      </c>
      <c r="B14" s="26" t="s">
        <v>141</v>
      </c>
      <c r="C14" s="8" t="s">
        <v>164</v>
      </c>
      <c r="D14" s="9">
        <v>4.8634259259259259E-2</v>
      </c>
      <c r="E14" s="8" t="s">
        <v>374</v>
      </c>
      <c r="F14" s="10">
        <v>12</v>
      </c>
      <c r="G14" s="10">
        <v>10.4</v>
      </c>
      <c r="H14" s="10">
        <v>11.2</v>
      </c>
      <c r="I14" s="10">
        <v>11.8</v>
      </c>
      <c r="J14" s="10">
        <v>12</v>
      </c>
      <c r="K14" s="10">
        <v>12.8</v>
      </c>
      <c r="L14" s="27">
        <f t="shared" si="3"/>
        <v>33.599999999999994</v>
      </c>
      <c r="M14" s="27">
        <f t="shared" si="4"/>
        <v>36.6</v>
      </c>
      <c r="N14" s="28">
        <f t="shared" si="5"/>
        <v>57.399999999999991</v>
      </c>
      <c r="O14" s="11" t="s">
        <v>162</v>
      </c>
      <c r="P14" s="11" t="s">
        <v>340</v>
      </c>
      <c r="Q14" s="13" t="s">
        <v>375</v>
      </c>
      <c r="R14" s="13" t="s">
        <v>376</v>
      </c>
      <c r="S14" s="13" t="s">
        <v>181</v>
      </c>
      <c r="T14" s="13" t="s">
        <v>137</v>
      </c>
      <c r="U14" s="31">
        <v>12.8</v>
      </c>
      <c r="V14" s="32">
        <v>13.2</v>
      </c>
      <c r="W14" s="12">
        <v>7.9</v>
      </c>
      <c r="X14" s="11" t="s">
        <v>152</v>
      </c>
      <c r="Y14" s="12">
        <v>0.8</v>
      </c>
      <c r="Z14" s="12" t="s">
        <v>171</v>
      </c>
      <c r="AA14" s="12">
        <v>1.5</v>
      </c>
      <c r="AB14" s="8">
        <v>-0.7</v>
      </c>
      <c r="AC14" s="8"/>
      <c r="AD14" s="11" t="s">
        <v>172</v>
      </c>
      <c r="AE14" s="11" t="s">
        <v>169</v>
      </c>
      <c r="AF14" s="11" t="s">
        <v>150</v>
      </c>
      <c r="AG14" s="8" t="s">
        <v>326</v>
      </c>
      <c r="AH14" s="8" t="s">
        <v>419</v>
      </c>
      <c r="AI14" s="30" t="s">
        <v>420</v>
      </c>
    </row>
    <row r="15" spans="1:35" s="5" customFormat="1">
      <c r="A15" s="6">
        <v>45095</v>
      </c>
      <c r="B15" s="26" t="s">
        <v>324</v>
      </c>
      <c r="C15" s="8" t="s">
        <v>164</v>
      </c>
      <c r="D15" s="9">
        <v>4.7928240740740737E-2</v>
      </c>
      <c r="E15" s="8" t="s">
        <v>382</v>
      </c>
      <c r="F15" s="10">
        <v>12.2</v>
      </c>
      <c r="G15" s="10">
        <v>10.8</v>
      </c>
      <c r="H15" s="10">
        <v>11.5</v>
      </c>
      <c r="I15" s="10">
        <v>11.6</v>
      </c>
      <c r="J15" s="10">
        <v>11.4</v>
      </c>
      <c r="K15" s="10">
        <v>11.6</v>
      </c>
      <c r="L15" s="27">
        <f t="shared" si="3"/>
        <v>34.5</v>
      </c>
      <c r="M15" s="27">
        <f t="shared" si="4"/>
        <v>34.6</v>
      </c>
      <c r="N15" s="28">
        <f t="shared" si="5"/>
        <v>57.5</v>
      </c>
      <c r="O15" s="11" t="s">
        <v>166</v>
      </c>
      <c r="P15" s="11" t="s">
        <v>163</v>
      </c>
      <c r="Q15" s="13" t="s">
        <v>383</v>
      </c>
      <c r="R15" s="13" t="s">
        <v>384</v>
      </c>
      <c r="S15" s="13" t="s">
        <v>222</v>
      </c>
      <c r="T15" s="13" t="s">
        <v>137</v>
      </c>
      <c r="U15" s="31">
        <v>12.8</v>
      </c>
      <c r="V15" s="32">
        <v>13.2</v>
      </c>
      <c r="W15" s="12">
        <v>7.9</v>
      </c>
      <c r="X15" s="11" t="s">
        <v>152</v>
      </c>
      <c r="Y15" s="12">
        <v>0.5</v>
      </c>
      <c r="Z15" s="12" t="s">
        <v>171</v>
      </c>
      <c r="AA15" s="12">
        <v>1.2</v>
      </c>
      <c r="AB15" s="8">
        <v>-0.7</v>
      </c>
      <c r="AC15" s="8"/>
      <c r="AD15" s="11" t="s">
        <v>172</v>
      </c>
      <c r="AE15" s="11" t="s">
        <v>169</v>
      </c>
      <c r="AF15" s="11" t="s">
        <v>150</v>
      </c>
      <c r="AG15" s="8" t="s">
        <v>326</v>
      </c>
      <c r="AH15" s="8" t="s">
        <v>425</v>
      </c>
      <c r="AI15" s="30" t="s">
        <v>426</v>
      </c>
    </row>
    <row r="16" spans="1:35" s="5" customFormat="1">
      <c r="A16" s="6">
        <v>45095</v>
      </c>
      <c r="B16" s="25" t="s">
        <v>141</v>
      </c>
      <c r="C16" s="8" t="s">
        <v>164</v>
      </c>
      <c r="D16" s="9">
        <v>4.7997685185185185E-2</v>
      </c>
      <c r="E16" s="8" t="s">
        <v>385</v>
      </c>
      <c r="F16" s="10">
        <v>12.1</v>
      </c>
      <c r="G16" s="10">
        <v>10.7</v>
      </c>
      <c r="H16" s="10">
        <v>11.7</v>
      </c>
      <c r="I16" s="10">
        <v>11.9</v>
      </c>
      <c r="J16" s="10">
        <v>11.5</v>
      </c>
      <c r="K16" s="10">
        <v>11.8</v>
      </c>
      <c r="L16" s="27">
        <f t="shared" si="3"/>
        <v>34.5</v>
      </c>
      <c r="M16" s="27">
        <f t="shared" si="4"/>
        <v>35.200000000000003</v>
      </c>
      <c r="N16" s="28">
        <f t="shared" si="5"/>
        <v>57.9</v>
      </c>
      <c r="O16" s="11" t="s">
        <v>166</v>
      </c>
      <c r="P16" s="11" t="s">
        <v>163</v>
      </c>
      <c r="Q16" s="13" t="s">
        <v>200</v>
      </c>
      <c r="R16" s="13" t="s">
        <v>386</v>
      </c>
      <c r="S16" s="13" t="s">
        <v>246</v>
      </c>
      <c r="T16" s="13" t="s">
        <v>137</v>
      </c>
      <c r="U16" s="31">
        <v>12.8</v>
      </c>
      <c r="V16" s="32">
        <v>13.2</v>
      </c>
      <c r="W16" s="12">
        <v>7.9</v>
      </c>
      <c r="X16" s="11" t="s">
        <v>152</v>
      </c>
      <c r="Y16" s="12">
        <v>0.3</v>
      </c>
      <c r="Z16" s="12" t="s">
        <v>171</v>
      </c>
      <c r="AA16" s="12">
        <v>1</v>
      </c>
      <c r="AB16" s="8">
        <v>-0.7</v>
      </c>
      <c r="AC16" s="8"/>
      <c r="AD16" s="11" t="s">
        <v>172</v>
      </c>
      <c r="AE16" s="11" t="s">
        <v>169</v>
      </c>
      <c r="AF16" s="11" t="s">
        <v>150</v>
      </c>
      <c r="AG16" s="8" t="s">
        <v>326</v>
      </c>
      <c r="AH16" s="8" t="s">
        <v>427</v>
      </c>
      <c r="AI16" s="30" t="s">
        <v>428</v>
      </c>
    </row>
    <row r="17" spans="1:35" s="5" customFormat="1">
      <c r="A17" s="6">
        <v>45101</v>
      </c>
      <c r="B17" s="26" t="s">
        <v>430</v>
      </c>
      <c r="C17" s="8" t="s">
        <v>179</v>
      </c>
      <c r="D17" s="9">
        <v>4.8692129629629627E-2</v>
      </c>
      <c r="E17" s="8" t="s">
        <v>435</v>
      </c>
      <c r="F17" s="10">
        <v>12.1</v>
      </c>
      <c r="G17" s="10">
        <v>10.6</v>
      </c>
      <c r="H17" s="10">
        <v>10.9</v>
      </c>
      <c r="I17" s="10">
        <v>12.2</v>
      </c>
      <c r="J17" s="10">
        <v>12.1</v>
      </c>
      <c r="K17" s="10">
        <v>12.8</v>
      </c>
      <c r="L17" s="27">
        <f t="shared" ref="L17:L25" si="6">SUM(F17:H17)</f>
        <v>33.6</v>
      </c>
      <c r="M17" s="27">
        <f t="shared" ref="M17:M25" si="7">SUM(I17:K17)</f>
        <v>37.099999999999994</v>
      </c>
      <c r="N17" s="28">
        <f t="shared" ref="N17:N25" si="8">SUM(F17:J17)</f>
        <v>57.9</v>
      </c>
      <c r="O17" s="11" t="s">
        <v>162</v>
      </c>
      <c r="P17" s="11" t="s">
        <v>340</v>
      </c>
      <c r="Q17" s="13" t="s">
        <v>197</v>
      </c>
      <c r="R17" s="13" t="s">
        <v>436</v>
      </c>
      <c r="S17" s="13" t="s">
        <v>224</v>
      </c>
      <c r="T17" s="13" t="s">
        <v>137</v>
      </c>
      <c r="U17" s="31">
        <v>16.399999999999999</v>
      </c>
      <c r="V17" s="32">
        <v>16.8</v>
      </c>
      <c r="W17" s="12">
        <v>7.1</v>
      </c>
      <c r="X17" s="11" t="s">
        <v>150</v>
      </c>
      <c r="Y17" s="12">
        <v>0.4</v>
      </c>
      <c r="Z17" s="12" t="s">
        <v>171</v>
      </c>
      <c r="AA17" s="12">
        <v>0.2</v>
      </c>
      <c r="AB17" s="8">
        <v>0.2</v>
      </c>
      <c r="AC17" s="8"/>
      <c r="AD17" s="11" t="s">
        <v>170</v>
      </c>
      <c r="AE17" s="11" t="s">
        <v>170</v>
      </c>
      <c r="AF17" s="11" t="s">
        <v>152</v>
      </c>
      <c r="AG17" s="8"/>
      <c r="AH17" s="8" t="s">
        <v>485</v>
      </c>
      <c r="AI17" s="30" t="s">
        <v>483</v>
      </c>
    </row>
    <row r="18" spans="1:35" s="5" customFormat="1">
      <c r="A18" s="6">
        <v>45101</v>
      </c>
      <c r="B18" s="26" t="s">
        <v>139</v>
      </c>
      <c r="C18" s="8" t="s">
        <v>179</v>
      </c>
      <c r="D18" s="9">
        <v>4.8020833333333339E-2</v>
      </c>
      <c r="E18" s="8" t="s">
        <v>440</v>
      </c>
      <c r="F18" s="10">
        <v>12</v>
      </c>
      <c r="G18" s="10">
        <v>10.9</v>
      </c>
      <c r="H18" s="10">
        <v>11.5</v>
      </c>
      <c r="I18" s="10">
        <v>12</v>
      </c>
      <c r="J18" s="10">
        <v>11.6</v>
      </c>
      <c r="K18" s="10">
        <v>11.9</v>
      </c>
      <c r="L18" s="27">
        <f t="shared" si="6"/>
        <v>34.4</v>
      </c>
      <c r="M18" s="27">
        <f t="shared" si="7"/>
        <v>35.5</v>
      </c>
      <c r="N18" s="28">
        <f t="shared" si="8"/>
        <v>58</v>
      </c>
      <c r="O18" s="11" t="s">
        <v>166</v>
      </c>
      <c r="P18" s="11" t="s">
        <v>163</v>
      </c>
      <c r="Q18" s="13" t="s">
        <v>441</v>
      </c>
      <c r="R18" s="13" t="s">
        <v>268</v>
      </c>
      <c r="S18" s="13" t="s">
        <v>369</v>
      </c>
      <c r="T18" s="13" t="s">
        <v>137</v>
      </c>
      <c r="U18" s="31">
        <v>16.399999999999999</v>
      </c>
      <c r="V18" s="32">
        <v>16.8</v>
      </c>
      <c r="W18" s="12">
        <v>7.1</v>
      </c>
      <c r="X18" s="11" t="s">
        <v>150</v>
      </c>
      <c r="Y18" s="12" t="s">
        <v>296</v>
      </c>
      <c r="Z18" s="12" t="s">
        <v>171</v>
      </c>
      <c r="AA18" s="12">
        <v>-0.2</v>
      </c>
      <c r="AB18" s="8">
        <v>0.2</v>
      </c>
      <c r="AC18" s="8"/>
      <c r="AD18" s="11" t="s">
        <v>170</v>
      </c>
      <c r="AE18" s="11" t="s">
        <v>170</v>
      </c>
      <c r="AF18" s="11" t="s">
        <v>152</v>
      </c>
      <c r="AG18" s="8"/>
      <c r="AH18" s="8" t="s">
        <v>487</v>
      </c>
      <c r="AI18" s="30" t="s">
        <v>488</v>
      </c>
    </row>
    <row r="19" spans="1:35" s="5" customFormat="1">
      <c r="A19" s="6">
        <v>45101</v>
      </c>
      <c r="B19" s="26" t="s">
        <v>322</v>
      </c>
      <c r="C19" s="8" t="s">
        <v>179</v>
      </c>
      <c r="D19" s="9">
        <v>5.0011574074074076E-2</v>
      </c>
      <c r="E19" s="8" t="s">
        <v>482</v>
      </c>
      <c r="F19" s="10">
        <v>12.8</v>
      </c>
      <c r="G19" s="10">
        <v>10.8</v>
      </c>
      <c r="H19" s="10">
        <v>11.4</v>
      </c>
      <c r="I19" s="10">
        <v>11.9</v>
      </c>
      <c r="J19" s="10">
        <v>12.1</v>
      </c>
      <c r="K19" s="10">
        <v>13.1</v>
      </c>
      <c r="L19" s="27">
        <f t="shared" si="6"/>
        <v>35</v>
      </c>
      <c r="M19" s="27">
        <f t="shared" si="7"/>
        <v>37.1</v>
      </c>
      <c r="N19" s="28">
        <f t="shared" si="8"/>
        <v>59</v>
      </c>
      <c r="O19" s="11" t="s">
        <v>166</v>
      </c>
      <c r="P19" s="11" t="s">
        <v>173</v>
      </c>
      <c r="Q19" s="13" t="s">
        <v>446</v>
      </c>
      <c r="R19" s="13" t="s">
        <v>447</v>
      </c>
      <c r="S19" s="13" t="s">
        <v>441</v>
      </c>
      <c r="T19" s="13" t="s">
        <v>137</v>
      </c>
      <c r="U19" s="31">
        <v>16.399999999999999</v>
      </c>
      <c r="V19" s="32">
        <v>16.8</v>
      </c>
      <c r="W19" s="12">
        <v>7.1</v>
      </c>
      <c r="X19" s="11" t="s">
        <v>150</v>
      </c>
      <c r="Y19" s="12">
        <v>1.6</v>
      </c>
      <c r="Z19" s="12" t="s">
        <v>171</v>
      </c>
      <c r="AA19" s="12">
        <v>1.4</v>
      </c>
      <c r="AB19" s="8">
        <v>0.2</v>
      </c>
      <c r="AC19" s="8"/>
      <c r="AD19" s="11" t="s">
        <v>172</v>
      </c>
      <c r="AE19" s="11" t="s">
        <v>169</v>
      </c>
      <c r="AF19" s="11" t="s">
        <v>432</v>
      </c>
      <c r="AG19" s="8"/>
      <c r="AH19" s="8" t="s">
        <v>491</v>
      </c>
      <c r="AI19" s="30" t="s">
        <v>492</v>
      </c>
    </row>
    <row r="20" spans="1:35" s="5" customFormat="1">
      <c r="A20" s="6">
        <v>45101</v>
      </c>
      <c r="B20" s="26" t="s">
        <v>141</v>
      </c>
      <c r="C20" s="8" t="s">
        <v>179</v>
      </c>
      <c r="D20" s="9">
        <v>4.8009259259259258E-2</v>
      </c>
      <c r="E20" s="8" t="s">
        <v>449</v>
      </c>
      <c r="F20" s="10">
        <v>12.1</v>
      </c>
      <c r="G20" s="10">
        <v>10.9</v>
      </c>
      <c r="H20" s="10">
        <v>11.5</v>
      </c>
      <c r="I20" s="10">
        <v>11.9</v>
      </c>
      <c r="J20" s="10">
        <v>11.6</v>
      </c>
      <c r="K20" s="10">
        <v>11.8</v>
      </c>
      <c r="L20" s="27">
        <f t="shared" si="6"/>
        <v>34.5</v>
      </c>
      <c r="M20" s="27">
        <f t="shared" si="7"/>
        <v>35.299999999999997</v>
      </c>
      <c r="N20" s="28">
        <f t="shared" si="8"/>
        <v>58</v>
      </c>
      <c r="O20" s="11" t="s">
        <v>166</v>
      </c>
      <c r="P20" s="11" t="s">
        <v>163</v>
      </c>
      <c r="Q20" s="13" t="s">
        <v>246</v>
      </c>
      <c r="R20" s="13" t="s">
        <v>259</v>
      </c>
      <c r="S20" s="13" t="s">
        <v>450</v>
      </c>
      <c r="T20" s="13" t="s">
        <v>137</v>
      </c>
      <c r="U20" s="31">
        <v>16.399999999999999</v>
      </c>
      <c r="V20" s="32">
        <v>16.8</v>
      </c>
      <c r="W20" s="12">
        <v>7.1</v>
      </c>
      <c r="X20" s="11" t="s">
        <v>150</v>
      </c>
      <c r="Y20" s="12">
        <v>0.4</v>
      </c>
      <c r="Z20" s="12" t="s">
        <v>171</v>
      </c>
      <c r="AA20" s="12">
        <v>0.2</v>
      </c>
      <c r="AB20" s="8">
        <v>0.2</v>
      </c>
      <c r="AC20" s="8"/>
      <c r="AD20" s="11" t="s">
        <v>170</v>
      </c>
      <c r="AE20" s="11" t="s">
        <v>169</v>
      </c>
      <c r="AF20" s="11" t="s">
        <v>150</v>
      </c>
      <c r="AG20" s="8"/>
      <c r="AH20" s="8" t="s">
        <v>495</v>
      </c>
      <c r="AI20" s="30" t="s">
        <v>504</v>
      </c>
    </row>
    <row r="21" spans="1:35" s="5" customFormat="1">
      <c r="A21" s="6">
        <v>45101</v>
      </c>
      <c r="B21" s="26" t="s">
        <v>147</v>
      </c>
      <c r="C21" s="8" t="s">
        <v>179</v>
      </c>
      <c r="D21" s="9">
        <v>4.7951388888888891E-2</v>
      </c>
      <c r="E21" s="8" t="s">
        <v>456</v>
      </c>
      <c r="F21" s="10">
        <v>11.9</v>
      </c>
      <c r="G21" s="10">
        <v>11.2</v>
      </c>
      <c r="H21" s="10">
        <v>11.5</v>
      </c>
      <c r="I21" s="10">
        <v>11.7</v>
      </c>
      <c r="J21" s="10">
        <v>11.2</v>
      </c>
      <c r="K21" s="10">
        <v>11.8</v>
      </c>
      <c r="L21" s="27">
        <f t="shared" si="6"/>
        <v>34.6</v>
      </c>
      <c r="M21" s="27">
        <f t="shared" si="7"/>
        <v>34.700000000000003</v>
      </c>
      <c r="N21" s="28">
        <f t="shared" si="8"/>
        <v>57.5</v>
      </c>
      <c r="O21" s="11" t="s">
        <v>166</v>
      </c>
      <c r="P21" s="11" t="s">
        <v>163</v>
      </c>
      <c r="Q21" s="13" t="s">
        <v>339</v>
      </c>
      <c r="R21" s="13" t="s">
        <v>369</v>
      </c>
      <c r="S21" s="13" t="s">
        <v>182</v>
      </c>
      <c r="T21" s="13" t="s">
        <v>137</v>
      </c>
      <c r="U21" s="31">
        <v>16.399999999999999</v>
      </c>
      <c r="V21" s="32">
        <v>16.8</v>
      </c>
      <c r="W21" s="12">
        <v>7.1</v>
      </c>
      <c r="X21" s="11" t="s">
        <v>150</v>
      </c>
      <c r="Y21" s="12">
        <v>1</v>
      </c>
      <c r="Z21" s="12" t="s">
        <v>171</v>
      </c>
      <c r="AA21" s="12">
        <v>0.8</v>
      </c>
      <c r="AB21" s="8">
        <v>0.2</v>
      </c>
      <c r="AC21" s="8"/>
      <c r="AD21" s="11" t="s">
        <v>172</v>
      </c>
      <c r="AE21" s="11" t="s">
        <v>169</v>
      </c>
      <c r="AF21" s="11" t="s">
        <v>150</v>
      </c>
      <c r="AG21" s="8"/>
      <c r="AH21" s="8" t="s">
        <v>502</v>
      </c>
      <c r="AI21" s="30" t="s">
        <v>503</v>
      </c>
    </row>
    <row r="22" spans="1:35" s="5" customFormat="1">
      <c r="A22" s="6">
        <v>45102</v>
      </c>
      <c r="B22" s="26" t="s">
        <v>139</v>
      </c>
      <c r="C22" s="8" t="s">
        <v>164</v>
      </c>
      <c r="D22" s="9">
        <v>4.8020833333333339E-2</v>
      </c>
      <c r="E22" s="8" t="s">
        <v>459</v>
      </c>
      <c r="F22" s="10">
        <v>11.9</v>
      </c>
      <c r="G22" s="10">
        <v>10.6</v>
      </c>
      <c r="H22" s="10">
        <v>11.6</v>
      </c>
      <c r="I22" s="10">
        <v>11.9</v>
      </c>
      <c r="J22" s="10">
        <v>11.8</v>
      </c>
      <c r="K22" s="10">
        <v>12.1</v>
      </c>
      <c r="L22" s="27">
        <f t="shared" si="6"/>
        <v>34.1</v>
      </c>
      <c r="M22" s="27">
        <f t="shared" si="7"/>
        <v>35.800000000000004</v>
      </c>
      <c r="N22" s="28">
        <f t="shared" si="8"/>
        <v>57.8</v>
      </c>
      <c r="O22" s="11" t="s">
        <v>162</v>
      </c>
      <c r="P22" s="11" t="s">
        <v>173</v>
      </c>
      <c r="Q22" s="13" t="s">
        <v>460</v>
      </c>
      <c r="R22" s="13" t="s">
        <v>461</v>
      </c>
      <c r="S22" s="13" t="s">
        <v>462</v>
      </c>
      <c r="T22" s="13" t="s">
        <v>137</v>
      </c>
      <c r="U22" s="31">
        <v>14.9</v>
      </c>
      <c r="V22" s="32">
        <v>15.6</v>
      </c>
      <c r="W22" s="12">
        <v>7.5</v>
      </c>
      <c r="X22" s="11" t="s">
        <v>150</v>
      </c>
      <c r="Y22" s="12" t="s">
        <v>296</v>
      </c>
      <c r="Z22" s="12" t="s">
        <v>171</v>
      </c>
      <c r="AA22" s="12" t="s">
        <v>296</v>
      </c>
      <c r="AB22" s="8" t="s">
        <v>296</v>
      </c>
      <c r="AC22" s="8"/>
      <c r="AD22" s="11" t="s">
        <v>170</v>
      </c>
      <c r="AE22" s="11" t="s">
        <v>170</v>
      </c>
      <c r="AF22" s="11" t="s">
        <v>152</v>
      </c>
      <c r="AG22" s="8"/>
      <c r="AH22" s="8" t="s">
        <v>507</v>
      </c>
      <c r="AI22" s="30" t="s">
        <v>508</v>
      </c>
    </row>
    <row r="23" spans="1:35" s="5" customFormat="1">
      <c r="A23" s="6">
        <v>45102</v>
      </c>
      <c r="B23" s="26" t="s">
        <v>138</v>
      </c>
      <c r="C23" s="8" t="s">
        <v>164</v>
      </c>
      <c r="D23" s="9">
        <v>4.9363425925925929E-2</v>
      </c>
      <c r="E23" s="8" t="s">
        <v>468</v>
      </c>
      <c r="F23" s="10">
        <v>12.7</v>
      </c>
      <c r="G23" s="10">
        <v>11.4</v>
      </c>
      <c r="H23" s="10">
        <v>12</v>
      </c>
      <c r="I23" s="10">
        <v>12</v>
      </c>
      <c r="J23" s="10">
        <v>11.6</v>
      </c>
      <c r="K23" s="10">
        <v>11.8</v>
      </c>
      <c r="L23" s="27">
        <f t="shared" si="6"/>
        <v>36.1</v>
      </c>
      <c r="M23" s="27">
        <f t="shared" si="7"/>
        <v>35.400000000000006</v>
      </c>
      <c r="N23" s="28">
        <f t="shared" si="8"/>
        <v>59.7</v>
      </c>
      <c r="O23" s="11" t="s">
        <v>218</v>
      </c>
      <c r="P23" s="11" t="s">
        <v>208</v>
      </c>
      <c r="Q23" s="13" t="s">
        <v>469</v>
      </c>
      <c r="R23" s="13" t="s">
        <v>176</v>
      </c>
      <c r="S23" s="13" t="s">
        <v>211</v>
      </c>
      <c r="T23" s="13" t="s">
        <v>137</v>
      </c>
      <c r="U23" s="31">
        <v>14.9</v>
      </c>
      <c r="V23" s="32">
        <v>15.6</v>
      </c>
      <c r="W23" s="12">
        <v>7.5</v>
      </c>
      <c r="X23" s="11" t="s">
        <v>150</v>
      </c>
      <c r="Y23" s="12">
        <v>1</v>
      </c>
      <c r="Z23" s="12">
        <v>-0.3</v>
      </c>
      <c r="AA23" s="12">
        <v>0.7</v>
      </c>
      <c r="AB23" s="8" t="s">
        <v>296</v>
      </c>
      <c r="AC23" s="8"/>
      <c r="AD23" s="11" t="s">
        <v>169</v>
      </c>
      <c r="AE23" s="11" t="s">
        <v>169</v>
      </c>
      <c r="AF23" s="11" t="s">
        <v>150</v>
      </c>
      <c r="AG23" s="8"/>
      <c r="AH23" s="8" t="s">
        <v>515</v>
      </c>
      <c r="AI23" s="30" t="s">
        <v>516</v>
      </c>
    </row>
    <row r="24" spans="1:35" s="5" customFormat="1">
      <c r="A24" s="6">
        <v>45102</v>
      </c>
      <c r="B24" s="25" t="s">
        <v>145</v>
      </c>
      <c r="C24" s="8" t="s">
        <v>164</v>
      </c>
      <c r="D24" s="9">
        <v>4.7916666666666663E-2</v>
      </c>
      <c r="E24" s="36" t="s">
        <v>477</v>
      </c>
      <c r="F24" s="10">
        <v>11.8</v>
      </c>
      <c r="G24" s="10">
        <v>10.5</v>
      </c>
      <c r="H24" s="10">
        <v>11.2</v>
      </c>
      <c r="I24" s="10">
        <v>11.6</v>
      </c>
      <c r="J24" s="10">
        <v>11.5</v>
      </c>
      <c r="K24" s="10">
        <v>12.4</v>
      </c>
      <c r="L24" s="27">
        <f t="shared" si="6"/>
        <v>33.5</v>
      </c>
      <c r="M24" s="27">
        <f t="shared" si="7"/>
        <v>35.5</v>
      </c>
      <c r="N24" s="28">
        <f t="shared" si="8"/>
        <v>56.6</v>
      </c>
      <c r="O24" s="11" t="s">
        <v>162</v>
      </c>
      <c r="P24" s="11" t="s">
        <v>163</v>
      </c>
      <c r="Q24" s="13" t="s">
        <v>478</v>
      </c>
      <c r="R24" s="13" t="s">
        <v>328</v>
      </c>
      <c r="S24" s="13" t="s">
        <v>217</v>
      </c>
      <c r="T24" s="13" t="s">
        <v>137</v>
      </c>
      <c r="U24" s="31">
        <v>14.9</v>
      </c>
      <c r="V24" s="32">
        <v>15.6</v>
      </c>
      <c r="W24" s="12">
        <v>7.5</v>
      </c>
      <c r="X24" s="11" t="s">
        <v>150</v>
      </c>
      <c r="Y24" s="12" t="s">
        <v>296</v>
      </c>
      <c r="Z24" s="12" t="s">
        <v>171</v>
      </c>
      <c r="AA24" s="12" t="s">
        <v>296</v>
      </c>
      <c r="AB24" s="8" t="s">
        <v>296</v>
      </c>
      <c r="AC24" s="8"/>
      <c r="AD24" s="11" t="s">
        <v>170</v>
      </c>
      <c r="AE24" s="11" t="s">
        <v>169</v>
      </c>
      <c r="AF24" s="11" t="s">
        <v>152</v>
      </c>
      <c r="AG24" s="8"/>
      <c r="AH24" s="8" t="s">
        <v>525</v>
      </c>
      <c r="AI24" s="37" t="s">
        <v>526</v>
      </c>
    </row>
    <row r="25" spans="1:35" s="5" customFormat="1">
      <c r="A25" s="6">
        <v>45102</v>
      </c>
      <c r="B25" s="26" t="s">
        <v>431</v>
      </c>
      <c r="C25" s="8" t="s">
        <v>164</v>
      </c>
      <c r="D25" s="9">
        <v>4.7916666666666663E-2</v>
      </c>
      <c r="E25" s="8" t="s">
        <v>481</v>
      </c>
      <c r="F25" s="10">
        <v>11.8</v>
      </c>
      <c r="G25" s="10">
        <v>10.7</v>
      </c>
      <c r="H25" s="10">
        <v>11.3</v>
      </c>
      <c r="I25" s="10">
        <v>11.6</v>
      </c>
      <c r="J25" s="10">
        <v>11.4</v>
      </c>
      <c r="K25" s="10">
        <v>12.2</v>
      </c>
      <c r="L25" s="27">
        <f t="shared" si="6"/>
        <v>33.799999999999997</v>
      </c>
      <c r="M25" s="27">
        <f t="shared" si="7"/>
        <v>35.200000000000003</v>
      </c>
      <c r="N25" s="28">
        <f t="shared" si="8"/>
        <v>56.8</v>
      </c>
      <c r="O25" s="11" t="s">
        <v>162</v>
      </c>
      <c r="P25" s="11" t="s">
        <v>163</v>
      </c>
      <c r="Q25" s="13" t="s">
        <v>222</v>
      </c>
      <c r="R25" s="13" t="s">
        <v>211</v>
      </c>
      <c r="S25" s="13" t="s">
        <v>350</v>
      </c>
      <c r="T25" s="13" t="s">
        <v>137</v>
      </c>
      <c r="U25" s="31">
        <v>14.9</v>
      </c>
      <c r="V25" s="32">
        <v>15.6</v>
      </c>
      <c r="W25" s="12">
        <v>7.5</v>
      </c>
      <c r="X25" s="11" t="s">
        <v>150</v>
      </c>
      <c r="Y25" s="12">
        <v>-0.4</v>
      </c>
      <c r="Z25" s="12" t="s">
        <v>171</v>
      </c>
      <c r="AA25" s="12">
        <v>-0.4</v>
      </c>
      <c r="AB25" s="8" t="s">
        <v>296</v>
      </c>
      <c r="AC25" s="8" t="s">
        <v>297</v>
      </c>
      <c r="AD25" s="11" t="s">
        <v>244</v>
      </c>
      <c r="AE25" s="11" t="s">
        <v>169</v>
      </c>
      <c r="AF25" s="11" t="s">
        <v>150</v>
      </c>
      <c r="AG25" s="8"/>
      <c r="AH25" s="8" t="s">
        <v>529</v>
      </c>
      <c r="AI25" s="30" t="s">
        <v>530</v>
      </c>
    </row>
    <row r="26" spans="1:35" s="5" customFormat="1">
      <c r="A26" s="6">
        <v>45108</v>
      </c>
      <c r="B26" s="25" t="s">
        <v>430</v>
      </c>
      <c r="C26" s="8" t="s">
        <v>179</v>
      </c>
      <c r="D26" s="9">
        <v>4.9317129629629634E-2</v>
      </c>
      <c r="E26" s="8" t="s">
        <v>533</v>
      </c>
      <c r="F26" s="10">
        <v>12.2</v>
      </c>
      <c r="G26" s="10">
        <v>10.9</v>
      </c>
      <c r="H26" s="10">
        <v>11.8</v>
      </c>
      <c r="I26" s="10">
        <v>12.4</v>
      </c>
      <c r="J26" s="10">
        <v>12</v>
      </c>
      <c r="K26" s="10">
        <v>11.8</v>
      </c>
      <c r="L26" s="27">
        <f t="shared" ref="L26:L32" si="9">SUM(F26:H26)</f>
        <v>34.900000000000006</v>
      </c>
      <c r="M26" s="27">
        <f t="shared" ref="M26:M32" si="10">SUM(I26:K26)</f>
        <v>36.200000000000003</v>
      </c>
      <c r="N26" s="28">
        <f t="shared" ref="N26:N32" si="11">SUM(F26:J26)</f>
        <v>59.300000000000004</v>
      </c>
      <c r="O26" s="11" t="s">
        <v>166</v>
      </c>
      <c r="P26" s="11" t="s">
        <v>173</v>
      </c>
      <c r="Q26" s="13" t="s">
        <v>249</v>
      </c>
      <c r="R26" s="13" t="s">
        <v>344</v>
      </c>
      <c r="S26" s="13" t="s">
        <v>268</v>
      </c>
      <c r="T26" s="13" t="s">
        <v>137</v>
      </c>
      <c r="U26" s="31">
        <v>18.2</v>
      </c>
      <c r="V26" s="32">
        <v>17.3</v>
      </c>
      <c r="W26" s="12">
        <v>7.2</v>
      </c>
      <c r="X26" s="11" t="s">
        <v>432</v>
      </c>
      <c r="Y26" s="12">
        <v>0.8</v>
      </c>
      <c r="Z26" s="12" t="s">
        <v>171</v>
      </c>
      <c r="AA26" s="12">
        <v>0.1</v>
      </c>
      <c r="AB26" s="8">
        <v>0.7</v>
      </c>
      <c r="AC26" s="8"/>
      <c r="AD26" s="11" t="s">
        <v>170</v>
      </c>
      <c r="AE26" s="11" t="s">
        <v>169</v>
      </c>
      <c r="AF26" s="11" t="s">
        <v>150</v>
      </c>
      <c r="AG26" s="8" t="s">
        <v>326</v>
      </c>
      <c r="AH26" s="8" t="s">
        <v>567</v>
      </c>
      <c r="AI26" s="30" t="s">
        <v>568</v>
      </c>
    </row>
    <row r="27" spans="1:35" s="5" customFormat="1">
      <c r="A27" s="6">
        <v>45108</v>
      </c>
      <c r="B27" s="26" t="s">
        <v>138</v>
      </c>
      <c r="C27" s="8" t="s">
        <v>179</v>
      </c>
      <c r="D27" s="9">
        <v>5.002314814814815E-2</v>
      </c>
      <c r="E27" s="8" t="s">
        <v>539</v>
      </c>
      <c r="F27" s="10">
        <v>12.7</v>
      </c>
      <c r="G27" s="10">
        <v>11.5</v>
      </c>
      <c r="H27" s="10">
        <v>12</v>
      </c>
      <c r="I27" s="10">
        <v>12.2</v>
      </c>
      <c r="J27" s="10">
        <v>11.4</v>
      </c>
      <c r="K27" s="10">
        <v>12.4</v>
      </c>
      <c r="L27" s="27">
        <f t="shared" si="9"/>
        <v>36.200000000000003</v>
      </c>
      <c r="M27" s="27">
        <f t="shared" si="10"/>
        <v>36</v>
      </c>
      <c r="N27" s="28">
        <f t="shared" si="11"/>
        <v>59.800000000000004</v>
      </c>
      <c r="O27" s="11" t="s">
        <v>218</v>
      </c>
      <c r="P27" s="11" t="s">
        <v>163</v>
      </c>
      <c r="Q27" s="13" t="s">
        <v>222</v>
      </c>
      <c r="R27" s="13" t="s">
        <v>246</v>
      </c>
      <c r="S27" s="13" t="s">
        <v>540</v>
      </c>
      <c r="T27" s="13" t="s">
        <v>137</v>
      </c>
      <c r="U27" s="31">
        <v>18.2</v>
      </c>
      <c r="V27" s="32">
        <v>17.3</v>
      </c>
      <c r="W27" s="12">
        <v>7.2</v>
      </c>
      <c r="X27" s="11" t="s">
        <v>432</v>
      </c>
      <c r="Y27" s="12">
        <v>1.7</v>
      </c>
      <c r="Z27" s="12">
        <v>-0.1</v>
      </c>
      <c r="AA27" s="12">
        <v>0.9</v>
      </c>
      <c r="AB27" s="8">
        <v>0.7</v>
      </c>
      <c r="AC27" s="8"/>
      <c r="AD27" s="11" t="s">
        <v>172</v>
      </c>
      <c r="AE27" s="11" t="s">
        <v>169</v>
      </c>
      <c r="AF27" s="11" t="s">
        <v>150</v>
      </c>
      <c r="AG27" s="8" t="s">
        <v>326</v>
      </c>
      <c r="AH27" s="8" t="s">
        <v>575</v>
      </c>
      <c r="AI27" s="30" t="s">
        <v>576</v>
      </c>
    </row>
    <row r="28" spans="1:35" s="5" customFormat="1">
      <c r="A28" s="6">
        <v>45108</v>
      </c>
      <c r="B28" s="26" t="s">
        <v>141</v>
      </c>
      <c r="C28" s="8" t="s">
        <v>179</v>
      </c>
      <c r="D28" s="9">
        <v>4.8645833333333333E-2</v>
      </c>
      <c r="E28" s="8" t="s">
        <v>546</v>
      </c>
      <c r="F28" s="10">
        <v>12.1</v>
      </c>
      <c r="G28" s="10">
        <v>11.1</v>
      </c>
      <c r="H28" s="10">
        <v>12</v>
      </c>
      <c r="I28" s="10">
        <v>11.9</v>
      </c>
      <c r="J28" s="10">
        <v>11.5</v>
      </c>
      <c r="K28" s="10">
        <v>11.7</v>
      </c>
      <c r="L28" s="27">
        <f t="shared" si="9"/>
        <v>35.200000000000003</v>
      </c>
      <c r="M28" s="27">
        <f t="shared" si="10"/>
        <v>35.099999999999994</v>
      </c>
      <c r="N28" s="28">
        <f t="shared" si="11"/>
        <v>58.6</v>
      </c>
      <c r="O28" s="11" t="s">
        <v>218</v>
      </c>
      <c r="P28" s="11" t="s">
        <v>345</v>
      </c>
      <c r="Q28" s="13" t="s">
        <v>210</v>
      </c>
      <c r="R28" s="13" t="s">
        <v>167</v>
      </c>
      <c r="S28" s="13" t="s">
        <v>257</v>
      </c>
      <c r="T28" s="13" t="s">
        <v>137</v>
      </c>
      <c r="U28" s="31">
        <v>18.2</v>
      </c>
      <c r="V28" s="32">
        <v>17.3</v>
      </c>
      <c r="W28" s="12">
        <v>7.2</v>
      </c>
      <c r="X28" s="11" t="s">
        <v>150</v>
      </c>
      <c r="Y28" s="12">
        <v>0.9</v>
      </c>
      <c r="Z28" s="12" t="s">
        <v>171</v>
      </c>
      <c r="AA28" s="12">
        <v>0.4</v>
      </c>
      <c r="AB28" s="8">
        <v>0.5</v>
      </c>
      <c r="AC28" s="8"/>
      <c r="AD28" s="11" t="s">
        <v>169</v>
      </c>
      <c r="AE28" s="11" t="s">
        <v>170</v>
      </c>
      <c r="AF28" s="11" t="s">
        <v>152</v>
      </c>
      <c r="AG28" s="8" t="s">
        <v>326</v>
      </c>
      <c r="AH28" s="8" t="s">
        <v>583</v>
      </c>
      <c r="AI28" s="30" t="s">
        <v>584</v>
      </c>
    </row>
    <row r="29" spans="1:35" s="5" customFormat="1">
      <c r="A29" s="6">
        <v>45108</v>
      </c>
      <c r="B29" s="26" t="s">
        <v>324</v>
      </c>
      <c r="C29" s="8" t="s">
        <v>179</v>
      </c>
      <c r="D29" s="9">
        <v>4.7951388888888891E-2</v>
      </c>
      <c r="E29" s="8" t="s">
        <v>223</v>
      </c>
      <c r="F29" s="10">
        <v>11.8</v>
      </c>
      <c r="G29" s="10">
        <v>10.8</v>
      </c>
      <c r="H29" s="10">
        <v>11.4</v>
      </c>
      <c r="I29" s="10">
        <v>11.7</v>
      </c>
      <c r="J29" s="10">
        <v>11.6</v>
      </c>
      <c r="K29" s="10">
        <v>12</v>
      </c>
      <c r="L29" s="27">
        <f t="shared" si="9"/>
        <v>34</v>
      </c>
      <c r="M29" s="27">
        <f t="shared" si="10"/>
        <v>35.299999999999997</v>
      </c>
      <c r="N29" s="28">
        <f t="shared" si="11"/>
        <v>57.300000000000004</v>
      </c>
      <c r="O29" s="11" t="s">
        <v>166</v>
      </c>
      <c r="P29" s="11" t="s">
        <v>163</v>
      </c>
      <c r="Q29" s="13" t="s">
        <v>224</v>
      </c>
      <c r="R29" s="13" t="s">
        <v>462</v>
      </c>
      <c r="S29" s="13" t="s">
        <v>222</v>
      </c>
      <c r="T29" s="13" t="s">
        <v>137</v>
      </c>
      <c r="U29" s="31">
        <v>18.2</v>
      </c>
      <c r="V29" s="32">
        <v>17.3</v>
      </c>
      <c r="W29" s="12">
        <v>7.2</v>
      </c>
      <c r="X29" s="11" t="s">
        <v>150</v>
      </c>
      <c r="Y29" s="12">
        <v>0.7</v>
      </c>
      <c r="Z29" s="12" t="s">
        <v>171</v>
      </c>
      <c r="AA29" s="12">
        <v>0.2</v>
      </c>
      <c r="AB29" s="8">
        <v>0.5</v>
      </c>
      <c r="AC29" s="8"/>
      <c r="AD29" s="11" t="s">
        <v>170</v>
      </c>
      <c r="AE29" s="11" t="s">
        <v>169</v>
      </c>
      <c r="AF29" s="11" t="s">
        <v>152</v>
      </c>
      <c r="AG29" s="8" t="s">
        <v>326</v>
      </c>
      <c r="AH29" s="8" t="s">
        <v>587</v>
      </c>
      <c r="AI29" s="30" t="s">
        <v>588</v>
      </c>
    </row>
    <row r="30" spans="1:35" s="5" customFormat="1">
      <c r="A30" s="6">
        <v>45109</v>
      </c>
      <c r="B30" s="26" t="s">
        <v>532</v>
      </c>
      <c r="C30" s="8" t="s">
        <v>164</v>
      </c>
      <c r="D30" s="9">
        <v>4.9375000000000002E-2</v>
      </c>
      <c r="E30" s="8" t="s">
        <v>549</v>
      </c>
      <c r="F30" s="10">
        <v>12.2</v>
      </c>
      <c r="G30" s="10">
        <v>10.9</v>
      </c>
      <c r="H30" s="10">
        <v>12.1</v>
      </c>
      <c r="I30" s="10">
        <v>12.4</v>
      </c>
      <c r="J30" s="10">
        <v>11.8</v>
      </c>
      <c r="K30" s="10">
        <v>12.2</v>
      </c>
      <c r="L30" s="27">
        <f t="shared" si="9"/>
        <v>35.200000000000003</v>
      </c>
      <c r="M30" s="27">
        <f t="shared" si="10"/>
        <v>36.400000000000006</v>
      </c>
      <c r="N30" s="28">
        <f t="shared" si="11"/>
        <v>59.400000000000006</v>
      </c>
      <c r="O30" s="11" t="s">
        <v>166</v>
      </c>
      <c r="P30" s="11" t="s">
        <v>173</v>
      </c>
      <c r="Q30" s="13" t="s">
        <v>220</v>
      </c>
      <c r="R30" s="13" t="s">
        <v>550</v>
      </c>
      <c r="S30" s="13" t="s">
        <v>551</v>
      </c>
      <c r="T30" s="13" t="s">
        <v>137</v>
      </c>
      <c r="U30" s="31">
        <v>14.3</v>
      </c>
      <c r="V30" s="32">
        <v>15.1</v>
      </c>
      <c r="W30" s="12">
        <v>7.4</v>
      </c>
      <c r="X30" s="11" t="s">
        <v>150</v>
      </c>
      <c r="Y30" s="12">
        <v>1.3</v>
      </c>
      <c r="Z30" s="12" t="s">
        <v>171</v>
      </c>
      <c r="AA30" s="12">
        <v>0.9</v>
      </c>
      <c r="AB30" s="8">
        <v>0.4</v>
      </c>
      <c r="AC30" s="8"/>
      <c r="AD30" s="11" t="s">
        <v>172</v>
      </c>
      <c r="AE30" s="11" t="s">
        <v>169</v>
      </c>
      <c r="AF30" s="11" t="s">
        <v>150</v>
      </c>
      <c r="AG30" s="8"/>
      <c r="AH30" s="8" t="s">
        <v>591</v>
      </c>
      <c r="AI30" s="30" t="s">
        <v>592</v>
      </c>
    </row>
    <row r="31" spans="1:35" s="5" customFormat="1">
      <c r="A31" s="6">
        <v>45109</v>
      </c>
      <c r="B31" s="26" t="s">
        <v>139</v>
      </c>
      <c r="C31" s="8" t="s">
        <v>179</v>
      </c>
      <c r="D31" s="9">
        <v>4.8645833333333333E-2</v>
      </c>
      <c r="E31" s="8" t="s">
        <v>553</v>
      </c>
      <c r="F31" s="10">
        <v>12</v>
      </c>
      <c r="G31" s="10">
        <v>10.8</v>
      </c>
      <c r="H31" s="10">
        <v>11.4</v>
      </c>
      <c r="I31" s="10">
        <v>12.1</v>
      </c>
      <c r="J31" s="10">
        <v>11.8</v>
      </c>
      <c r="K31" s="10">
        <v>12.2</v>
      </c>
      <c r="L31" s="27">
        <f t="shared" si="9"/>
        <v>34.200000000000003</v>
      </c>
      <c r="M31" s="27">
        <f t="shared" si="10"/>
        <v>36.099999999999994</v>
      </c>
      <c r="N31" s="28">
        <f t="shared" si="11"/>
        <v>58.100000000000009</v>
      </c>
      <c r="O31" s="11" t="s">
        <v>162</v>
      </c>
      <c r="P31" s="11" t="s">
        <v>173</v>
      </c>
      <c r="Q31" s="13" t="s">
        <v>447</v>
      </c>
      <c r="R31" s="13" t="s">
        <v>198</v>
      </c>
      <c r="S31" s="13" t="s">
        <v>554</v>
      </c>
      <c r="T31" s="13" t="s">
        <v>137</v>
      </c>
      <c r="U31" s="31">
        <v>14.3</v>
      </c>
      <c r="V31" s="32">
        <v>15.1</v>
      </c>
      <c r="W31" s="12">
        <v>7.4</v>
      </c>
      <c r="X31" s="11" t="s">
        <v>150</v>
      </c>
      <c r="Y31" s="12">
        <v>0.4</v>
      </c>
      <c r="Z31" s="12" t="s">
        <v>171</v>
      </c>
      <c r="AA31" s="12" t="s">
        <v>296</v>
      </c>
      <c r="AB31" s="8">
        <v>0.4</v>
      </c>
      <c r="AC31" s="8"/>
      <c r="AD31" s="11" t="s">
        <v>170</v>
      </c>
      <c r="AE31" s="11" t="s">
        <v>169</v>
      </c>
      <c r="AF31" s="11" t="s">
        <v>150</v>
      </c>
      <c r="AG31" s="8"/>
      <c r="AH31" s="8" t="s">
        <v>595</v>
      </c>
      <c r="AI31" s="30" t="s">
        <v>596</v>
      </c>
    </row>
    <row r="32" spans="1:35" s="5" customFormat="1">
      <c r="A32" s="6">
        <v>45109</v>
      </c>
      <c r="B32" s="26" t="s">
        <v>145</v>
      </c>
      <c r="C32" s="8" t="s">
        <v>164</v>
      </c>
      <c r="D32" s="9">
        <v>4.7974537037037045E-2</v>
      </c>
      <c r="E32" s="8" t="s">
        <v>255</v>
      </c>
      <c r="F32" s="10">
        <v>12</v>
      </c>
      <c r="G32" s="10">
        <v>11.2</v>
      </c>
      <c r="H32" s="10">
        <v>11.5</v>
      </c>
      <c r="I32" s="10">
        <v>11.5</v>
      </c>
      <c r="J32" s="10">
        <v>11.2</v>
      </c>
      <c r="K32" s="10">
        <v>12.1</v>
      </c>
      <c r="L32" s="27">
        <f t="shared" si="9"/>
        <v>34.700000000000003</v>
      </c>
      <c r="M32" s="27">
        <f t="shared" si="10"/>
        <v>34.799999999999997</v>
      </c>
      <c r="N32" s="28">
        <f t="shared" si="11"/>
        <v>57.400000000000006</v>
      </c>
      <c r="O32" s="11" t="s">
        <v>166</v>
      </c>
      <c r="P32" s="11" t="s">
        <v>163</v>
      </c>
      <c r="Q32" s="13" t="s">
        <v>256</v>
      </c>
      <c r="R32" s="13" t="s">
        <v>344</v>
      </c>
      <c r="S32" s="13" t="s">
        <v>200</v>
      </c>
      <c r="T32" s="13" t="s">
        <v>137</v>
      </c>
      <c r="U32" s="31">
        <v>14.3</v>
      </c>
      <c r="V32" s="32">
        <v>15.1</v>
      </c>
      <c r="W32" s="12">
        <v>7.4</v>
      </c>
      <c r="X32" s="11" t="s">
        <v>150</v>
      </c>
      <c r="Y32" s="12">
        <v>0.5</v>
      </c>
      <c r="Z32" s="12" t="s">
        <v>171</v>
      </c>
      <c r="AA32" s="12">
        <v>0.1</v>
      </c>
      <c r="AB32" s="8">
        <v>0.4</v>
      </c>
      <c r="AC32" s="8"/>
      <c r="AD32" s="11" t="s">
        <v>170</v>
      </c>
      <c r="AE32" s="11" t="s">
        <v>169</v>
      </c>
      <c r="AF32" s="11" t="s">
        <v>152</v>
      </c>
      <c r="AG32" s="8"/>
      <c r="AH32" s="8" t="s">
        <v>609</v>
      </c>
      <c r="AI32" s="30" t="s">
        <v>610</v>
      </c>
    </row>
    <row r="33" spans="1:35" s="5" customFormat="1">
      <c r="A33" s="6">
        <v>45115</v>
      </c>
      <c r="B33" s="26" t="s">
        <v>430</v>
      </c>
      <c r="C33" s="8" t="s">
        <v>164</v>
      </c>
      <c r="D33" s="9">
        <v>4.7997685185185185E-2</v>
      </c>
      <c r="E33" s="8" t="s">
        <v>616</v>
      </c>
      <c r="F33" s="10">
        <v>12.1</v>
      </c>
      <c r="G33" s="10">
        <v>10.6</v>
      </c>
      <c r="H33" s="10">
        <v>11.8</v>
      </c>
      <c r="I33" s="10">
        <v>11.7</v>
      </c>
      <c r="J33" s="10">
        <v>11.5</v>
      </c>
      <c r="K33" s="10">
        <v>12</v>
      </c>
      <c r="L33" s="27">
        <f t="shared" ref="L33:L38" si="12">SUM(F33:H33)</f>
        <v>34.5</v>
      </c>
      <c r="M33" s="27">
        <f t="shared" ref="M33:M38" si="13">SUM(I33:K33)</f>
        <v>35.200000000000003</v>
      </c>
      <c r="N33" s="28">
        <f t="shared" ref="N33:N38" si="14">SUM(F33:J33)</f>
        <v>57.7</v>
      </c>
      <c r="O33" s="11" t="s">
        <v>166</v>
      </c>
      <c r="P33" s="11" t="s">
        <v>163</v>
      </c>
      <c r="Q33" s="13" t="s">
        <v>550</v>
      </c>
      <c r="R33" s="13" t="s">
        <v>176</v>
      </c>
      <c r="S33" s="13" t="s">
        <v>252</v>
      </c>
      <c r="T33" s="13" t="s">
        <v>168</v>
      </c>
      <c r="U33" s="31">
        <v>11.5</v>
      </c>
      <c r="V33" s="32">
        <v>11.2</v>
      </c>
      <c r="W33" s="12">
        <v>7.9</v>
      </c>
      <c r="X33" s="11" t="s">
        <v>168</v>
      </c>
      <c r="Y33" s="12">
        <v>-0.6</v>
      </c>
      <c r="Z33" s="12" t="s">
        <v>171</v>
      </c>
      <c r="AA33" s="12">
        <v>0.4</v>
      </c>
      <c r="AB33" s="8">
        <v>-1</v>
      </c>
      <c r="AC33" s="8"/>
      <c r="AD33" s="11" t="s">
        <v>169</v>
      </c>
      <c r="AE33" s="11" t="s">
        <v>169</v>
      </c>
      <c r="AF33" s="11" t="s">
        <v>150</v>
      </c>
      <c r="AG33" s="8"/>
      <c r="AH33" s="8" t="s">
        <v>646</v>
      </c>
      <c r="AI33" s="30" t="s">
        <v>647</v>
      </c>
    </row>
    <row r="34" spans="1:35" s="5" customFormat="1">
      <c r="A34" s="6">
        <v>45115</v>
      </c>
      <c r="B34" s="26" t="s">
        <v>138</v>
      </c>
      <c r="C34" s="8" t="s">
        <v>164</v>
      </c>
      <c r="D34" s="9">
        <v>4.7951388888888891E-2</v>
      </c>
      <c r="E34" s="8" t="s">
        <v>621</v>
      </c>
      <c r="F34" s="10">
        <v>12.2</v>
      </c>
      <c r="G34" s="10">
        <v>11.3</v>
      </c>
      <c r="H34" s="10">
        <v>11.7</v>
      </c>
      <c r="I34" s="10">
        <v>11.6</v>
      </c>
      <c r="J34" s="10">
        <v>11.1</v>
      </c>
      <c r="K34" s="10">
        <v>11.4</v>
      </c>
      <c r="L34" s="27">
        <f t="shared" si="12"/>
        <v>35.200000000000003</v>
      </c>
      <c r="M34" s="27">
        <f t="shared" si="13"/>
        <v>34.1</v>
      </c>
      <c r="N34" s="28">
        <f t="shared" si="14"/>
        <v>57.900000000000006</v>
      </c>
      <c r="O34" s="11" t="s">
        <v>218</v>
      </c>
      <c r="P34" s="11" t="s">
        <v>345</v>
      </c>
      <c r="Q34" s="13" t="s">
        <v>372</v>
      </c>
      <c r="R34" s="13" t="s">
        <v>268</v>
      </c>
      <c r="S34" s="13" t="s">
        <v>224</v>
      </c>
      <c r="T34" s="13" t="s">
        <v>168</v>
      </c>
      <c r="U34" s="31">
        <v>11.5</v>
      </c>
      <c r="V34" s="32">
        <v>11.2</v>
      </c>
      <c r="W34" s="12">
        <v>7.9</v>
      </c>
      <c r="X34" s="11" t="s">
        <v>168</v>
      </c>
      <c r="Y34" s="12">
        <v>-1.2</v>
      </c>
      <c r="Z34" s="12">
        <v>-0.3</v>
      </c>
      <c r="AA34" s="12">
        <v>-0.5</v>
      </c>
      <c r="AB34" s="8">
        <v>-1</v>
      </c>
      <c r="AC34" s="8"/>
      <c r="AD34" s="11" t="s">
        <v>244</v>
      </c>
      <c r="AE34" s="11" t="s">
        <v>169</v>
      </c>
      <c r="AF34" s="11" t="s">
        <v>152</v>
      </c>
      <c r="AG34" s="8"/>
      <c r="AH34" s="8" t="s">
        <v>653</v>
      </c>
      <c r="AI34" s="30" t="s">
        <v>654</v>
      </c>
    </row>
    <row r="35" spans="1:35" s="5" customFormat="1">
      <c r="A35" s="6">
        <v>45115</v>
      </c>
      <c r="B35" s="26" t="s">
        <v>145</v>
      </c>
      <c r="C35" s="8" t="s">
        <v>164</v>
      </c>
      <c r="D35" s="9">
        <v>4.7303240740740743E-2</v>
      </c>
      <c r="E35" s="8" t="s">
        <v>629</v>
      </c>
      <c r="F35" s="10">
        <v>12.1</v>
      </c>
      <c r="G35" s="10">
        <v>10.6</v>
      </c>
      <c r="H35" s="10">
        <v>11.3</v>
      </c>
      <c r="I35" s="10">
        <v>11.7</v>
      </c>
      <c r="J35" s="10">
        <v>11.4</v>
      </c>
      <c r="K35" s="10">
        <v>11.6</v>
      </c>
      <c r="L35" s="27">
        <f t="shared" si="12"/>
        <v>34</v>
      </c>
      <c r="M35" s="27">
        <f t="shared" si="13"/>
        <v>34.700000000000003</v>
      </c>
      <c r="N35" s="28">
        <f t="shared" si="14"/>
        <v>57.1</v>
      </c>
      <c r="O35" s="11" t="s">
        <v>166</v>
      </c>
      <c r="P35" s="11" t="s">
        <v>163</v>
      </c>
      <c r="Q35" s="13" t="s">
        <v>625</v>
      </c>
      <c r="R35" s="13" t="s">
        <v>215</v>
      </c>
      <c r="S35" s="13" t="s">
        <v>167</v>
      </c>
      <c r="T35" s="13" t="s">
        <v>168</v>
      </c>
      <c r="U35" s="31">
        <v>11.5</v>
      </c>
      <c r="V35" s="32">
        <v>11.2</v>
      </c>
      <c r="W35" s="12">
        <v>7.9</v>
      </c>
      <c r="X35" s="11" t="s">
        <v>168</v>
      </c>
      <c r="Y35" s="12">
        <v>-0.3</v>
      </c>
      <c r="Z35" s="12" t="s">
        <v>171</v>
      </c>
      <c r="AA35" s="12">
        <v>0.7</v>
      </c>
      <c r="AB35" s="8">
        <v>-1</v>
      </c>
      <c r="AC35" s="8"/>
      <c r="AD35" s="11" t="s">
        <v>169</v>
      </c>
      <c r="AE35" s="11" t="s">
        <v>169</v>
      </c>
      <c r="AF35" s="11" t="s">
        <v>150</v>
      </c>
      <c r="AG35" s="8"/>
      <c r="AH35" s="8" t="s">
        <v>664</v>
      </c>
      <c r="AI35" s="30" t="s">
        <v>665</v>
      </c>
    </row>
    <row r="36" spans="1:35" s="5" customFormat="1">
      <c r="A36" s="6">
        <v>45115</v>
      </c>
      <c r="B36" s="26" t="s">
        <v>141</v>
      </c>
      <c r="C36" s="8" t="s">
        <v>164</v>
      </c>
      <c r="D36" s="9">
        <v>4.7256944444444449E-2</v>
      </c>
      <c r="E36" s="8" t="s">
        <v>615</v>
      </c>
      <c r="F36" s="10">
        <v>12.1</v>
      </c>
      <c r="G36" s="10">
        <v>10.6</v>
      </c>
      <c r="H36" s="10">
        <v>11.1</v>
      </c>
      <c r="I36" s="10">
        <v>11.5</v>
      </c>
      <c r="J36" s="10">
        <v>11.2</v>
      </c>
      <c r="K36" s="10">
        <v>11.8</v>
      </c>
      <c r="L36" s="27">
        <f t="shared" si="12"/>
        <v>33.799999999999997</v>
      </c>
      <c r="M36" s="27">
        <f t="shared" si="13"/>
        <v>34.5</v>
      </c>
      <c r="N36" s="28">
        <f t="shared" si="14"/>
        <v>56.5</v>
      </c>
      <c r="O36" s="11" t="s">
        <v>162</v>
      </c>
      <c r="P36" s="11" t="s">
        <v>163</v>
      </c>
      <c r="Q36" s="13" t="s">
        <v>630</v>
      </c>
      <c r="R36" s="13" t="s">
        <v>350</v>
      </c>
      <c r="S36" s="13" t="s">
        <v>441</v>
      </c>
      <c r="T36" s="13" t="s">
        <v>168</v>
      </c>
      <c r="U36" s="31">
        <v>11.5</v>
      </c>
      <c r="V36" s="32">
        <v>11.2</v>
      </c>
      <c r="W36" s="12">
        <v>7.9</v>
      </c>
      <c r="X36" s="11" t="s">
        <v>168</v>
      </c>
      <c r="Y36" s="12">
        <v>-1.1000000000000001</v>
      </c>
      <c r="Z36" s="12" t="s">
        <v>171</v>
      </c>
      <c r="AA36" s="12">
        <v>-0.1</v>
      </c>
      <c r="AB36" s="8">
        <v>-1</v>
      </c>
      <c r="AC36" s="8"/>
      <c r="AD36" s="11" t="s">
        <v>170</v>
      </c>
      <c r="AE36" s="11" t="s">
        <v>170</v>
      </c>
      <c r="AF36" s="11" t="s">
        <v>152</v>
      </c>
      <c r="AG36" s="8"/>
      <c r="AH36" s="8" t="s">
        <v>667</v>
      </c>
      <c r="AI36" s="30" t="s">
        <v>668</v>
      </c>
    </row>
    <row r="37" spans="1:35" s="5" customFormat="1">
      <c r="A37" s="6">
        <v>45116</v>
      </c>
      <c r="B37" s="26" t="s">
        <v>139</v>
      </c>
      <c r="C37" s="8" t="s">
        <v>164</v>
      </c>
      <c r="D37" s="9">
        <v>4.731481481481481E-2</v>
      </c>
      <c r="E37" s="8" t="s">
        <v>635</v>
      </c>
      <c r="F37" s="10">
        <v>12.1</v>
      </c>
      <c r="G37" s="10">
        <v>10.7</v>
      </c>
      <c r="H37" s="10">
        <v>11.1</v>
      </c>
      <c r="I37" s="10">
        <v>11.5</v>
      </c>
      <c r="J37" s="10">
        <v>11.4</v>
      </c>
      <c r="K37" s="10">
        <v>12</v>
      </c>
      <c r="L37" s="27">
        <f t="shared" si="12"/>
        <v>33.9</v>
      </c>
      <c r="M37" s="27">
        <f t="shared" si="13"/>
        <v>34.9</v>
      </c>
      <c r="N37" s="28">
        <f t="shared" si="14"/>
        <v>56.8</v>
      </c>
      <c r="O37" s="11" t="s">
        <v>162</v>
      </c>
      <c r="P37" s="11" t="s">
        <v>163</v>
      </c>
      <c r="Q37" s="13" t="s">
        <v>217</v>
      </c>
      <c r="R37" s="13" t="s">
        <v>220</v>
      </c>
      <c r="S37" s="13" t="s">
        <v>182</v>
      </c>
      <c r="T37" s="13" t="s">
        <v>168</v>
      </c>
      <c r="U37" s="31">
        <v>11.4</v>
      </c>
      <c r="V37" s="32">
        <v>11.2</v>
      </c>
      <c r="W37" s="12">
        <v>8.1</v>
      </c>
      <c r="X37" s="11" t="s">
        <v>168</v>
      </c>
      <c r="Y37" s="12">
        <v>-1.1000000000000001</v>
      </c>
      <c r="Z37" s="12" t="s">
        <v>171</v>
      </c>
      <c r="AA37" s="12">
        <v>-0.3</v>
      </c>
      <c r="AB37" s="8">
        <v>-0.8</v>
      </c>
      <c r="AC37" s="8" t="s">
        <v>297</v>
      </c>
      <c r="AD37" s="11" t="s">
        <v>244</v>
      </c>
      <c r="AE37" s="11" t="s">
        <v>170</v>
      </c>
      <c r="AF37" s="11" t="s">
        <v>152</v>
      </c>
      <c r="AG37" s="8"/>
      <c r="AH37" s="8" t="s">
        <v>676</v>
      </c>
      <c r="AI37" s="30" t="s">
        <v>677</v>
      </c>
    </row>
    <row r="38" spans="1:35" s="5" customFormat="1">
      <c r="A38" s="6">
        <v>45116</v>
      </c>
      <c r="B38" s="26" t="s">
        <v>141</v>
      </c>
      <c r="C38" s="8" t="s">
        <v>164</v>
      </c>
      <c r="D38" s="9">
        <v>4.7916666666666663E-2</v>
      </c>
      <c r="E38" s="8" t="s">
        <v>645</v>
      </c>
      <c r="F38" s="10">
        <v>12.1</v>
      </c>
      <c r="G38" s="10">
        <v>10.9</v>
      </c>
      <c r="H38" s="10">
        <v>11.5</v>
      </c>
      <c r="I38" s="10">
        <v>11.6</v>
      </c>
      <c r="J38" s="10">
        <v>11.3</v>
      </c>
      <c r="K38" s="10">
        <v>11.6</v>
      </c>
      <c r="L38" s="27">
        <f t="shared" si="12"/>
        <v>34.5</v>
      </c>
      <c r="M38" s="27">
        <f t="shared" si="13"/>
        <v>34.5</v>
      </c>
      <c r="N38" s="28">
        <f t="shared" si="14"/>
        <v>57.400000000000006</v>
      </c>
      <c r="O38" s="11" t="s">
        <v>218</v>
      </c>
      <c r="P38" s="11" t="s">
        <v>163</v>
      </c>
      <c r="Q38" s="13" t="s">
        <v>386</v>
      </c>
      <c r="R38" s="13" t="s">
        <v>268</v>
      </c>
      <c r="S38" s="13" t="s">
        <v>445</v>
      </c>
      <c r="T38" s="13" t="s">
        <v>168</v>
      </c>
      <c r="U38" s="31">
        <v>11.4</v>
      </c>
      <c r="V38" s="32">
        <v>11.2</v>
      </c>
      <c r="W38" s="12">
        <v>8.1</v>
      </c>
      <c r="X38" s="11" t="s">
        <v>168</v>
      </c>
      <c r="Y38" s="12">
        <v>-0.4</v>
      </c>
      <c r="Z38" s="12" t="s">
        <v>171</v>
      </c>
      <c r="AA38" s="12">
        <v>0.4</v>
      </c>
      <c r="AB38" s="8">
        <v>-0.8</v>
      </c>
      <c r="AC38" s="8"/>
      <c r="AD38" s="11" t="s">
        <v>169</v>
      </c>
      <c r="AE38" s="11" t="s">
        <v>169</v>
      </c>
      <c r="AF38" s="11" t="s">
        <v>150</v>
      </c>
      <c r="AG38" s="8"/>
      <c r="AH38" s="8" t="s">
        <v>692</v>
      </c>
      <c r="AI38" s="30" t="s">
        <v>693</v>
      </c>
    </row>
    <row r="39" spans="1:35" s="5" customFormat="1">
      <c r="A39" s="6">
        <v>45122</v>
      </c>
      <c r="B39" s="26" t="s">
        <v>139</v>
      </c>
      <c r="C39" s="8" t="s">
        <v>175</v>
      </c>
      <c r="D39" s="9">
        <v>4.9375000000000002E-2</v>
      </c>
      <c r="E39" s="8" t="s">
        <v>701</v>
      </c>
      <c r="F39" s="10">
        <v>12</v>
      </c>
      <c r="G39" s="10">
        <v>11</v>
      </c>
      <c r="H39" s="10">
        <v>11.5</v>
      </c>
      <c r="I39" s="10">
        <v>11.9</v>
      </c>
      <c r="J39" s="10">
        <v>12.2</v>
      </c>
      <c r="K39" s="10">
        <v>13</v>
      </c>
      <c r="L39" s="27">
        <f t="shared" ref="L39:L45" si="15">SUM(F39:H39)</f>
        <v>34.5</v>
      </c>
      <c r="M39" s="27">
        <f t="shared" ref="M39:M45" si="16">SUM(I39:K39)</f>
        <v>37.1</v>
      </c>
      <c r="N39" s="28">
        <f t="shared" ref="N39:N45" si="17">SUM(F39:J39)</f>
        <v>58.599999999999994</v>
      </c>
      <c r="O39" s="11" t="s">
        <v>162</v>
      </c>
      <c r="P39" s="11" t="s">
        <v>173</v>
      </c>
      <c r="Q39" s="13" t="s">
        <v>625</v>
      </c>
      <c r="R39" s="13" t="s">
        <v>217</v>
      </c>
      <c r="S39" s="13" t="s">
        <v>369</v>
      </c>
      <c r="T39" s="13" t="s">
        <v>168</v>
      </c>
      <c r="U39" s="31">
        <v>17.3</v>
      </c>
      <c r="V39" s="32">
        <v>17.3</v>
      </c>
      <c r="W39" s="12">
        <v>7.2</v>
      </c>
      <c r="X39" s="11" t="s">
        <v>696</v>
      </c>
      <c r="Y39" s="12">
        <v>1.7</v>
      </c>
      <c r="Z39" s="12" t="s">
        <v>171</v>
      </c>
      <c r="AA39" s="12" t="s">
        <v>171</v>
      </c>
      <c r="AB39" s="8" t="s">
        <v>171</v>
      </c>
      <c r="AC39" s="8"/>
      <c r="AD39" s="11" t="s">
        <v>724</v>
      </c>
      <c r="AE39" s="11" t="s">
        <v>170</v>
      </c>
      <c r="AF39" s="11" t="s">
        <v>152</v>
      </c>
      <c r="AG39" s="8"/>
      <c r="AH39" s="8" t="s">
        <v>729</v>
      </c>
      <c r="AI39" s="30" t="s">
        <v>730</v>
      </c>
    </row>
    <row r="40" spans="1:35" s="5" customFormat="1">
      <c r="A40" s="6">
        <v>45122</v>
      </c>
      <c r="B40" s="25" t="s">
        <v>141</v>
      </c>
      <c r="C40" s="8" t="s">
        <v>175</v>
      </c>
      <c r="D40" s="9">
        <v>4.9328703703703701E-2</v>
      </c>
      <c r="E40" s="8" t="s">
        <v>553</v>
      </c>
      <c r="F40" s="10">
        <v>12.2</v>
      </c>
      <c r="G40" s="10">
        <v>11.1</v>
      </c>
      <c r="H40" s="10">
        <v>11.9</v>
      </c>
      <c r="I40" s="10">
        <v>12.2</v>
      </c>
      <c r="J40" s="10">
        <v>11.4</v>
      </c>
      <c r="K40" s="10">
        <v>12.4</v>
      </c>
      <c r="L40" s="27">
        <f t="shared" si="15"/>
        <v>35.199999999999996</v>
      </c>
      <c r="M40" s="27">
        <f t="shared" si="16"/>
        <v>36</v>
      </c>
      <c r="N40" s="28">
        <f t="shared" si="17"/>
        <v>58.79999999999999</v>
      </c>
      <c r="O40" s="11" t="s">
        <v>166</v>
      </c>
      <c r="P40" s="11" t="s">
        <v>163</v>
      </c>
      <c r="Q40" s="13" t="s">
        <v>447</v>
      </c>
      <c r="R40" s="13" t="s">
        <v>378</v>
      </c>
      <c r="S40" s="13" t="s">
        <v>181</v>
      </c>
      <c r="T40" s="13" t="s">
        <v>168</v>
      </c>
      <c r="U40" s="31">
        <v>17.3</v>
      </c>
      <c r="V40" s="32">
        <v>17.3</v>
      </c>
      <c r="W40" s="12">
        <v>7.2</v>
      </c>
      <c r="X40" s="11" t="s">
        <v>696</v>
      </c>
      <c r="Y40" s="12">
        <v>1.8</v>
      </c>
      <c r="Z40" s="12" t="s">
        <v>171</v>
      </c>
      <c r="AA40" s="12" t="s">
        <v>171</v>
      </c>
      <c r="AB40" s="8" t="s">
        <v>171</v>
      </c>
      <c r="AC40" s="8"/>
      <c r="AD40" s="11" t="s">
        <v>724</v>
      </c>
      <c r="AE40" s="11" t="s">
        <v>169</v>
      </c>
      <c r="AF40" s="11" t="s">
        <v>150</v>
      </c>
      <c r="AG40" s="8"/>
      <c r="AH40" s="8" t="s">
        <v>738</v>
      </c>
      <c r="AI40" s="30" t="s">
        <v>739</v>
      </c>
    </row>
    <row r="41" spans="1:35" s="5" customFormat="1">
      <c r="A41" s="6">
        <v>45122</v>
      </c>
      <c r="B41" s="26" t="s">
        <v>694</v>
      </c>
      <c r="C41" s="8" t="s">
        <v>175</v>
      </c>
      <c r="D41" s="9">
        <v>4.9386574074074076E-2</v>
      </c>
      <c r="E41" s="8" t="s">
        <v>343</v>
      </c>
      <c r="F41" s="10">
        <v>12.2</v>
      </c>
      <c r="G41" s="10">
        <v>10.9</v>
      </c>
      <c r="H41" s="10">
        <v>11.6</v>
      </c>
      <c r="I41" s="10">
        <v>12</v>
      </c>
      <c r="J41" s="10">
        <v>12.3</v>
      </c>
      <c r="K41" s="10">
        <v>12.7</v>
      </c>
      <c r="L41" s="27">
        <f t="shared" si="15"/>
        <v>34.700000000000003</v>
      </c>
      <c r="M41" s="27">
        <f t="shared" si="16"/>
        <v>37</v>
      </c>
      <c r="N41" s="28">
        <f t="shared" si="17"/>
        <v>59</v>
      </c>
      <c r="O41" s="11" t="s">
        <v>162</v>
      </c>
      <c r="P41" s="11" t="s">
        <v>173</v>
      </c>
      <c r="Q41" s="13" t="s">
        <v>344</v>
      </c>
      <c r="R41" s="13" t="s">
        <v>249</v>
      </c>
      <c r="S41" s="13" t="s">
        <v>200</v>
      </c>
      <c r="T41" s="13" t="s">
        <v>168</v>
      </c>
      <c r="U41" s="31">
        <v>17.3</v>
      </c>
      <c r="V41" s="32">
        <v>17.3</v>
      </c>
      <c r="W41" s="12">
        <v>7.2</v>
      </c>
      <c r="X41" s="11" t="s">
        <v>696</v>
      </c>
      <c r="Y41" s="12">
        <v>2.2999999999999998</v>
      </c>
      <c r="Z41" s="12" t="s">
        <v>171</v>
      </c>
      <c r="AA41" s="12" t="s">
        <v>171</v>
      </c>
      <c r="AB41" s="8" t="s">
        <v>171</v>
      </c>
      <c r="AC41" s="8"/>
      <c r="AD41" s="11" t="s">
        <v>724</v>
      </c>
      <c r="AE41" s="11" t="s">
        <v>169</v>
      </c>
      <c r="AF41" s="11" t="s">
        <v>150</v>
      </c>
      <c r="AG41" s="8"/>
      <c r="AH41" s="8"/>
      <c r="AI41" s="30"/>
    </row>
    <row r="42" spans="1:35" s="5" customFormat="1">
      <c r="A42" s="6">
        <v>45123</v>
      </c>
      <c r="B42" s="26" t="s">
        <v>430</v>
      </c>
      <c r="C42" s="8" t="s">
        <v>179</v>
      </c>
      <c r="D42" s="9">
        <v>5.002314814814815E-2</v>
      </c>
      <c r="E42" s="8" t="s">
        <v>710</v>
      </c>
      <c r="F42" s="10">
        <v>12.3</v>
      </c>
      <c r="G42" s="10">
        <v>11.4</v>
      </c>
      <c r="H42" s="10">
        <v>12.2</v>
      </c>
      <c r="I42" s="10">
        <v>12.3</v>
      </c>
      <c r="J42" s="10">
        <v>11.7</v>
      </c>
      <c r="K42" s="10">
        <v>12.3</v>
      </c>
      <c r="L42" s="27">
        <f t="shared" si="15"/>
        <v>35.900000000000006</v>
      </c>
      <c r="M42" s="27">
        <f t="shared" si="16"/>
        <v>36.299999999999997</v>
      </c>
      <c r="N42" s="28">
        <f t="shared" si="17"/>
        <v>59.900000000000006</v>
      </c>
      <c r="O42" s="11" t="s">
        <v>218</v>
      </c>
      <c r="P42" s="11" t="s">
        <v>163</v>
      </c>
      <c r="Q42" s="13" t="s">
        <v>224</v>
      </c>
      <c r="R42" s="13" t="s">
        <v>344</v>
      </c>
      <c r="S42" s="13" t="s">
        <v>369</v>
      </c>
      <c r="T42" s="13" t="s">
        <v>168</v>
      </c>
      <c r="U42" s="31">
        <v>15.4</v>
      </c>
      <c r="V42" s="32">
        <v>15.1</v>
      </c>
      <c r="W42" s="12">
        <v>7.4</v>
      </c>
      <c r="X42" s="11" t="s">
        <v>432</v>
      </c>
      <c r="Y42" s="12">
        <v>1.9</v>
      </c>
      <c r="Z42" s="12" t="s">
        <v>171</v>
      </c>
      <c r="AA42" s="12">
        <v>1.2</v>
      </c>
      <c r="AB42" s="8">
        <v>0.7</v>
      </c>
      <c r="AC42" s="8"/>
      <c r="AD42" s="11" t="s">
        <v>172</v>
      </c>
      <c r="AE42" s="11" t="s">
        <v>170</v>
      </c>
      <c r="AF42" s="11" t="s">
        <v>168</v>
      </c>
      <c r="AG42" s="8"/>
      <c r="AH42" s="8" t="s">
        <v>745</v>
      </c>
      <c r="AI42" s="30" t="s">
        <v>746</v>
      </c>
    </row>
    <row r="43" spans="1:35" s="5" customFormat="1">
      <c r="A43" s="6">
        <v>45123</v>
      </c>
      <c r="B43" s="25" t="s">
        <v>139</v>
      </c>
      <c r="C43" s="8" t="s">
        <v>179</v>
      </c>
      <c r="D43" s="9">
        <v>4.868055555555556E-2</v>
      </c>
      <c r="E43" s="8" t="s">
        <v>713</v>
      </c>
      <c r="F43" s="10">
        <v>12.1</v>
      </c>
      <c r="G43" s="10">
        <v>10.7</v>
      </c>
      <c r="H43" s="10">
        <v>11.5</v>
      </c>
      <c r="I43" s="10">
        <v>11.9</v>
      </c>
      <c r="J43" s="10">
        <v>12.1</v>
      </c>
      <c r="K43" s="10">
        <v>12.3</v>
      </c>
      <c r="L43" s="27">
        <f t="shared" si="15"/>
        <v>34.299999999999997</v>
      </c>
      <c r="M43" s="27">
        <f t="shared" si="16"/>
        <v>36.299999999999997</v>
      </c>
      <c r="N43" s="28">
        <f t="shared" si="17"/>
        <v>58.3</v>
      </c>
      <c r="O43" s="11" t="s">
        <v>162</v>
      </c>
      <c r="P43" s="11" t="s">
        <v>173</v>
      </c>
      <c r="Q43" s="13" t="s">
        <v>211</v>
      </c>
      <c r="R43" s="13" t="s">
        <v>182</v>
      </c>
      <c r="S43" s="13" t="s">
        <v>372</v>
      </c>
      <c r="T43" s="13" t="s">
        <v>168</v>
      </c>
      <c r="U43" s="31">
        <v>15.4</v>
      </c>
      <c r="V43" s="32">
        <v>15.1</v>
      </c>
      <c r="W43" s="12">
        <v>7.4</v>
      </c>
      <c r="X43" s="11" t="s">
        <v>432</v>
      </c>
      <c r="Y43" s="12">
        <v>0.7</v>
      </c>
      <c r="Z43" s="12" t="s">
        <v>171</v>
      </c>
      <c r="AA43" s="12" t="s">
        <v>296</v>
      </c>
      <c r="AB43" s="8">
        <v>0.7</v>
      </c>
      <c r="AC43" s="8"/>
      <c r="AD43" s="11" t="s">
        <v>170</v>
      </c>
      <c r="AE43" s="11" t="s">
        <v>170</v>
      </c>
      <c r="AF43" s="11" t="s">
        <v>152</v>
      </c>
      <c r="AG43" s="8"/>
      <c r="AH43" s="8" t="s">
        <v>761</v>
      </c>
      <c r="AI43" s="30" t="s">
        <v>749</v>
      </c>
    </row>
    <row r="44" spans="1:35" s="5" customFormat="1">
      <c r="A44" s="6">
        <v>45123</v>
      </c>
      <c r="B44" s="26" t="s">
        <v>141</v>
      </c>
      <c r="C44" s="8" t="s">
        <v>179</v>
      </c>
      <c r="D44" s="9">
        <v>4.8634259259259259E-2</v>
      </c>
      <c r="E44" s="8" t="s">
        <v>719</v>
      </c>
      <c r="F44" s="10">
        <v>12.1</v>
      </c>
      <c r="G44" s="10">
        <v>11</v>
      </c>
      <c r="H44" s="10">
        <v>11.4</v>
      </c>
      <c r="I44" s="10">
        <v>11.8</v>
      </c>
      <c r="J44" s="10">
        <v>11.6</v>
      </c>
      <c r="K44" s="10">
        <v>12.3</v>
      </c>
      <c r="L44" s="27">
        <f t="shared" si="15"/>
        <v>34.5</v>
      </c>
      <c r="M44" s="27">
        <f t="shared" si="16"/>
        <v>35.700000000000003</v>
      </c>
      <c r="N44" s="28">
        <f t="shared" si="17"/>
        <v>57.9</v>
      </c>
      <c r="O44" s="11" t="s">
        <v>166</v>
      </c>
      <c r="P44" s="11" t="s">
        <v>163</v>
      </c>
      <c r="Q44" s="13" t="s">
        <v>350</v>
      </c>
      <c r="R44" s="13" t="s">
        <v>441</v>
      </c>
      <c r="S44" s="13" t="s">
        <v>445</v>
      </c>
      <c r="T44" s="13" t="s">
        <v>168</v>
      </c>
      <c r="U44" s="31">
        <v>15.4</v>
      </c>
      <c r="V44" s="32">
        <v>15.1</v>
      </c>
      <c r="W44" s="12">
        <v>7.4</v>
      </c>
      <c r="X44" s="11" t="s">
        <v>432</v>
      </c>
      <c r="Y44" s="12">
        <v>0.8</v>
      </c>
      <c r="Z44" s="12" t="s">
        <v>171</v>
      </c>
      <c r="AA44" s="12">
        <v>0.1</v>
      </c>
      <c r="AB44" s="8">
        <v>0.7</v>
      </c>
      <c r="AC44" s="8"/>
      <c r="AD44" s="11" t="s">
        <v>170</v>
      </c>
      <c r="AE44" s="11" t="s">
        <v>169</v>
      </c>
      <c r="AF44" s="11" t="s">
        <v>150</v>
      </c>
      <c r="AG44" s="8"/>
      <c r="AH44" s="8" t="s">
        <v>759</v>
      </c>
      <c r="AI44" s="30" t="s">
        <v>760</v>
      </c>
    </row>
    <row r="45" spans="1:35" s="5" customFormat="1">
      <c r="A45" s="6">
        <v>45123</v>
      </c>
      <c r="B45" s="26" t="s">
        <v>145</v>
      </c>
      <c r="C45" s="8" t="s">
        <v>179</v>
      </c>
      <c r="D45" s="9">
        <v>4.9351851851851848E-2</v>
      </c>
      <c r="E45" s="8" t="s">
        <v>449</v>
      </c>
      <c r="F45" s="10">
        <v>12.5</v>
      </c>
      <c r="G45" s="10">
        <v>11.7</v>
      </c>
      <c r="H45" s="10">
        <v>12.3</v>
      </c>
      <c r="I45" s="10">
        <v>11.5</v>
      </c>
      <c r="J45" s="10">
        <v>11.3</v>
      </c>
      <c r="K45" s="10">
        <v>12.1</v>
      </c>
      <c r="L45" s="27">
        <f t="shared" si="15"/>
        <v>36.5</v>
      </c>
      <c r="M45" s="27">
        <f t="shared" si="16"/>
        <v>34.9</v>
      </c>
      <c r="N45" s="28">
        <f t="shared" si="17"/>
        <v>59.3</v>
      </c>
      <c r="O45" s="11" t="s">
        <v>207</v>
      </c>
      <c r="P45" s="11" t="s">
        <v>208</v>
      </c>
      <c r="Q45" s="13" t="s">
        <v>246</v>
      </c>
      <c r="R45" s="13" t="s">
        <v>167</v>
      </c>
      <c r="S45" s="13" t="s">
        <v>249</v>
      </c>
      <c r="T45" s="13" t="s">
        <v>168</v>
      </c>
      <c r="U45" s="31">
        <v>15.4</v>
      </c>
      <c r="V45" s="32">
        <v>15.1</v>
      </c>
      <c r="W45" s="12">
        <v>7.4</v>
      </c>
      <c r="X45" s="11" t="s">
        <v>432</v>
      </c>
      <c r="Y45" s="12">
        <v>2.4</v>
      </c>
      <c r="Z45" s="12">
        <v>-0.4</v>
      </c>
      <c r="AA45" s="12">
        <v>1.3</v>
      </c>
      <c r="AB45" s="8">
        <v>0.7</v>
      </c>
      <c r="AC45" s="8"/>
      <c r="AD45" s="11" t="s">
        <v>299</v>
      </c>
      <c r="AE45" s="11" t="s">
        <v>169</v>
      </c>
      <c r="AF45" s="11" t="s">
        <v>152</v>
      </c>
      <c r="AG45" s="8"/>
      <c r="AH45" s="8" t="s">
        <v>766</v>
      </c>
      <c r="AI45" s="30" t="s">
        <v>767</v>
      </c>
    </row>
  </sheetData>
  <autoFilter ref="A1:AH45" xr:uid="{00000000-0009-0000-0000-000002000000}"/>
  <phoneticPr fontId="10"/>
  <conditionalFormatting sqref="AD2:AE2">
    <cfRule type="containsText" dxfId="416" priority="811" operator="containsText" text="E">
      <formula>NOT(ISERROR(SEARCH("E",AD2)))</formula>
    </cfRule>
    <cfRule type="containsText" dxfId="415" priority="812" operator="containsText" text="B">
      <formula>NOT(ISERROR(SEARCH("B",AD2)))</formula>
    </cfRule>
    <cfRule type="containsText" dxfId="414" priority="813" operator="containsText" text="A">
      <formula>NOT(ISERROR(SEARCH("A",AD2)))</formula>
    </cfRule>
  </conditionalFormatting>
  <conditionalFormatting sqref="AF2:AG2">
    <cfRule type="containsText" dxfId="413" priority="808" operator="containsText" text="E">
      <formula>NOT(ISERROR(SEARCH("E",AF2)))</formula>
    </cfRule>
    <cfRule type="containsText" dxfId="412" priority="809" operator="containsText" text="B">
      <formula>NOT(ISERROR(SEARCH("B",AF2)))</formula>
    </cfRule>
    <cfRule type="containsText" dxfId="411" priority="810" operator="containsText" text="A">
      <formula>NOT(ISERROR(SEARCH("A",AF2)))</formula>
    </cfRule>
  </conditionalFormatting>
  <conditionalFormatting sqref="AD3:AE3">
    <cfRule type="containsText" dxfId="410" priority="805" operator="containsText" text="E">
      <formula>NOT(ISERROR(SEARCH("E",AD3)))</formula>
    </cfRule>
    <cfRule type="containsText" dxfId="409" priority="806" operator="containsText" text="B">
      <formula>NOT(ISERROR(SEARCH("B",AD3)))</formula>
    </cfRule>
    <cfRule type="containsText" dxfId="408" priority="807" operator="containsText" text="A">
      <formula>NOT(ISERROR(SEARCH("A",AD3)))</formula>
    </cfRule>
  </conditionalFormatting>
  <conditionalFormatting sqref="AF3">
    <cfRule type="containsText" dxfId="407" priority="802" operator="containsText" text="E">
      <formula>NOT(ISERROR(SEARCH("E",AF3)))</formula>
    </cfRule>
    <cfRule type="containsText" dxfId="406" priority="803" operator="containsText" text="B">
      <formula>NOT(ISERROR(SEARCH("B",AF3)))</formula>
    </cfRule>
    <cfRule type="containsText" dxfId="405" priority="804" operator="containsText" text="A">
      <formula>NOT(ISERROR(SEARCH("A",AF3)))</formula>
    </cfRule>
  </conditionalFormatting>
  <conditionalFormatting sqref="AD4:AE6">
    <cfRule type="containsText" dxfId="404" priority="799" operator="containsText" text="E">
      <formula>NOT(ISERROR(SEARCH("E",AD4)))</formula>
    </cfRule>
    <cfRule type="containsText" dxfId="403" priority="800" operator="containsText" text="B">
      <formula>NOT(ISERROR(SEARCH("B",AD4)))</formula>
    </cfRule>
    <cfRule type="containsText" dxfId="402" priority="801" operator="containsText" text="A">
      <formula>NOT(ISERROR(SEARCH("A",AD4)))</formula>
    </cfRule>
  </conditionalFormatting>
  <conditionalFormatting sqref="AF4:AG6 AG2:AG7">
    <cfRule type="containsText" dxfId="401" priority="796" operator="containsText" text="E">
      <formula>NOT(ISERROR(SEARCH("E",AF2)))</formula>
    </cfRule>
    <cfRule type="containsText" dxfId="400" priority="797" operator="containsText" text="B">
      <formula>NOT(ISERROR(SEARCH("B",AF2)))</formula>
    </cfRule>
    <cfRule type="containsText" dxfId="399" priority="798" operator="containsText" text="A">
      <formula>NOT(ISERROR(SEARCH("A",AF2)))</formula>
    </cfRule>
  </conditionalFormatting>
  <conditionalFormatting sqref="AD6:AE6">
    <cfRule type="containsText" dxfId="398" priority="793" operator="containsText" text="E">
      <formula>NOT(ISERROR(SEARCH("E",AD6)))</formula>
    </cfRule>
    <cfRule type="containsText" dxfId="397" priority="794" operator="containsText" text="B">
      <formula>NOT(ISERROR(SEARCH("B",AD6)))</formula>
    </cfRule>
    <cfRule type="containsText" dxfId="396" priority="795" operator="containsText" text="A">
      <formula>NOT(ISERROR(SEARCH("A",AD6)))</formula>
    </cfRule>
  </conditionalFormatting>
  <conditionalFormatting sqref="AF6:AG6">
    <cfRule type="containsText" dxfId="395" priority="790" operator="containsText" text="E">
      <formula>NOT(ISERROR(SEARCH("E",AF6)))</formula>
    </cfRule>
    <cfRule type="containsText" dxfId="394" priority="791" operator="containsText" text="B">
      <formula>NOT(ISERROR(SEARCH("B",AF6)))</formula>
    </cfRule>
    <cfRule type="containsText" dxfId="393" priority="792" operator="containsText" text="A">
      <formula>NOT(ISERROR(SEARCH("A",AF6)))</formula>
    </cfRule>
  </conditionalFormatting>
  <conditionalFormatting sqref="AD3:AE3">
    <cfRule type="containsText" dxfId="392" priority="787" operator="containsText" text="E">
      <formula>NOT(ISERROR(SEARCH("E",AD3)))</formula>
    </cfRule>
    <cfRule type="containsText" dxfId="391" priority="788" operator="containsText" text="B">
      <formula>NOT(ISERROR(SEARCH("B",AD3)))</formula>
    </cfRule>
    <cfRule type="containsText" dxfId="390" priority="789" operator="containsText" text="A">
      <formula>NOT(ISERROR(SEARCH("A",AD3)))</formula>
    </cfRule>
  </conditionalFormatting>
  <conditionalFormatting sqref="AF3">
    <cfRule type="containsText" dxfId="389" priority="784" operator="containsText" text="E">
      <formula>NOT(ISERROR(SEARCH("E",AF3)))</formula>
    </cfRule>
    <cfRule type="containsText" dxfId="388" priority="785" operator="containsText" text="B">
      <formula>NOT(ISERROR(SEARCH("B",AF3)))</formula>
    </cfRule>
    <cfRule type="containsText" dxfId="387" priority="786" operator="containsText" text="A">
      <formula>NOT(ISERROR(SEARCH("A",AF3)))</formula>
    </cfRule>
  </conditionalFormatting>
  <conditionalFormatting sqref="AD4:AE4">
    <cfRule type="containsText" dxfId="386" priority="781" operator="containsText" text="E">
      <formula>NOT(ISERROR(SEARCH("E",AD4)))</formula>
    </cfRule>
    <cfRule type="containsText" dxfId="385" priority="782" operator="containsText" text="B">
      <formula>NOT(ISERROR(SEARCH("B",AD4)))</formula>
    </cfRule>
    <cfRule type="containsText" dxfId="384" priority="783" operator="containsText" text="A">
      <formula>NOT(ISERROR(SEARCH("A",AD4)))</formula>
    </cfRule>
  </conditionalFormatting>
  <conditionalFormatting sqref="AF4:AG4">
    <cfRule type="containsText" dxfId="383" priority="778" operator="containsText" text="E">
      <formula>NOT(ISERROR(SEARCH("E",AF4)))</formula>
    </cfRule>
    <cfRule type="containsText" dxfId="382" priority="779" operator="containsText" text="B">
      <formula>NOT(ISERROR(SEARCH("B",AF4)))</formula>
    </cfRule>
    <cfRule type="containsText" dxfId="381" priority="780" operator="containsText" text="A">
      <formula>NOT(ISERROR(SEARCH("A",AF4)))</formula>
    </cfRule>
  </conditionalFormatting>
  <conditionalFormatting sqref="AG3">
    <cfRule type="containsText" dxfId="380" priority="775" operator="containsText" text="E">
      <formula>NOT(ISERROR(SEARCH("E",AG3)))</formula>
    </cfRule>
    <cfRule type="containsText" dxfId="379" priority="776" operator="containsText" text="B">
      <formula>NOT(ISERROR(SEARCH("B",AG3)))</formula>
    </cfRule>
    <cfRule type="containsText" dxfId="378" priority="777" operator="containsText" text="A">
      <formula>NOT(ISERROR(SEARCH("A",AG3)))</formula>
    </cfRule>
  </conditionalFormatting>
  <conditionalFormatting sqref="F2:K6">
    <cfRule type="colorScale" priority="1107">
      <colorScale>
        <cfvo type="min"/>
        <cfvo type="percentile" val="50"/>
        <cfvo type="max"/>
        <color rgb="FFF8696B"/>
        <color rgb="FFFFEB84"/>
        <color rgb="FF63BE7B"/>
      </colorScale>
    </cfRule>
  </conditionalFormatting>
  <conditionalFormatting sqref="AD7:AE7">
    <cfRule type="containsText" dxfId="377" priority="577" operator="containsText" text="E">
      <formula>NOT(ISERROR(SEARCH("E",AD7)))</formula>
    </cfRule>
    <cfRule type="containsText" dxfId="376" priority="578" operator="containsText" text="B">
      <formula>NOT(ISERROR(SEARCH("B",AD7)))</formula>
    </cfRule>
    <cfRule type="containsText" dxfId="375" priority="579" operator="containsText" text="A">
      <formula>NOT(ISERROR(SEARCH("A",AD7)))</formula>
    </cfRule>
  </conditionalFormatting>
  <conditionalFormatting sqref="AF7:AG7">
    <cfRule type="containsText" dxfId="374" priority="574" operator="containsText" text="E">
      <formula>NOT(ISERROR(SEARCH("E",AF7)))</formula>
    </cfRule>
    <cfRule type="containsText" dxfId="373" priority="575" operator="containsText" text="B">
      <formula>NOT(ISERROR(SEARCH("B",AF7)))</formula>
    </cfRule>
    <cfRule type="containsText" dxfId="372" priority="576" operator="containsText" text="A">
      <formula>NOT(ISERROR(SEARCH("A",AF7)))</formula>
    </cfRule>
  </conditionalFormatting>
  <conditionalFormatting sqref="AD7:AE7">
    <cfRule type="containsText" dxfId="371" priority="571" operator="containsText" text="E">
      <formula>NOT(ISERROR(SEARCH("E",AD7)))</formula>
    </cfRule>
    <cfRule type="containsText" dxfId="370" priority="572" operator="containsText" text="B">
      <formula>NOT(ISERROR(SEARCH("B",AD7)))</formula>
    </cfRule>
    <cfRule type="containsText" dxfId="369" priority="573" operator="containsText" text="A">
      <formula>NOT(ISERROR(SEARCH("A",AD7)))</formula>
    </cfRule>
  </conditionalFormatting>
  <conditionalFormatting sqref="AF7:AG7">
    <cfRule type="containsText" dxfId="368" priority="568" operator="containsText" text="E">
      <formula>NOT(ISERROR(SEARCH("E",AF7)))</formula>
    </cfRule>
    <cfRule type="containsText" dxfId="367" priority="569" operator="containsText" text="B">
      <formula>NOT(ISERROR(SEARCH("B",AF7)))</formula>
    </cfRule>
    <cfRule type="containsText" dxfId="366" priority="570" operator="containsText" text="A">
      <formula>NOT(ISERROR(SEARCH("A",AF7)))</formula>
    </cfRule>
  </conditionalFormatting>
  <conditionalFormatting sqref="X2">
    <cfRule type="containsText" dxfId="365" priority="350" operator="containsText" text="D">
      <formula>NOT(ISERROR(SEARCH("D",X2)))</formula>
    </cfRule>
    <cfRule type="containsText" dxfId="364" priority="351" operator="containsText" text="S">
      <formula>NOT(ISERROR(SEARCH("S",X2)))</formula>
    </cfRule>
    <cfRule type="containsText" dxfId="363" priority="352" operator="containsText" text="F">
      <formula>NOT(ISERROR(SEARCH("F",X2)))</formula>
    </cfRule>
    <cfRule type="containsText" dxfId="362" priority="353" operator="containsText" text="E">
      <formula>NOT(ISERROR(SEARCH("E",X2)))</formula>
    </cfRule>
    <cfRule type="containsText" dxfId="361" priority="354" operator="containsText" text="B">
      <formula>NOT(ISERROR(SEARCH("B",X2)))</formula>
    </cfRule>
    <cfRule type="containsText" dxfId="360" priority="355" operator="containsText" text="A">
      <formula>NOT(ISERROR(SEARCH("A",X2)))</formula>
    </cfRule>
  </conditionalFormatting>
  <conditionalFormatting sqref="X3:X45">
    <cfRule type="containsText" dxfId="359" priority="344" operator="containsText" text="D">
      <formula>NOT(ISERROR(SEARCH("D",X3)))</formula>
    </cfRule>
    <cfRule type="containsText" dxfId="358" priority="345" operator="containsText" text="S">
      <formula>NOT(ISERROR(SEARCH("S",X3)))</formula>
    </cfRule>
    <cfRule type="containsText" dxfId="357" priority="346" operator="containsText" text="F">
      <formula>NOT(ISERROR(SEARCH("F",X3)))</formula>
    </cfRule>
    <cfRule type="containsText" dxfId="356" priority="347" operator="containsText" text="E">
      <formula>NOT(ISERROR(SEARCH("E",X3)))</formula>
    </cfRule>
    <cfRule type="containsText" dxfId="355" priority="348" operator="containsText" text="B">
      <formula>NOT(ISERROR(SEARCH("B",X3)))</formula>
    </cfRule>
    <cfRule type="containsText" dxfId="354" priority="349" operator="containsText" text="A">
      <formula>NOT(ISERROR(SEARCH("A",X3)))</formula>
    </cfRule>
  </conditionalFormatting>
  <conditionalFormatting sqref="AG3:AG5">
    <cfRule type="containsText" dxfId="353" priority="341" operator="containsText" text="E">
      <formula>NOT(ISERROR(SEARCH("E",AG3)))</formula>
    </cfRule>
    <cfRule type="containsText" dxfId="352" priority="342" operator="containsText" text="B">
      <formula>NOT(ISERROR(SEARCH("B",AG3)))</formula>
    </cfRule>
    <cfRule type="containsText" dxfId="351" priority="343" operator="containsText" text="A">
      <formula>NOT(ISERROR(SEARCH("A",AG3)))</formula>
    </cfRule>
  </conditionalFormatting>
  <conditionalFormatting sqref="F7:K7">
    <cfRule type="colorScale" priority="188">
      <colorScale>
        <cfvo type="min"/>
        <cfvo type="percentile" val="50"/>
        <cfvo type="max"/>
        <color rgb="FFF8696B"/>
        <color rgb="FFFFEB84"/>
        <color rgb="FF63BE7B"/>
      </colorScale>
    </cfRule>
  </conditionalFormatting>
  <conditionalFormatting sqref="AD8:AE16">
    <cfRule type="containsText" dxfId="350" priority="47" operator="containsText" text="E">
      <formula>NOT(ISERROR(SEARCH("E",AD8)))</formula>
    </cfRule>
    <cfRule type="containsText" dxfId="349" priority="48" operator="containsText" text="B">
      <formula>NOT(ISERROR(SEARCH("B",AD8)))</formula>
    </cfRule>
    <cfRule type="containsText" dxfId="348" priority="49" operator="containsText" text="A">
      <formula>NOT(ISERROR(SEARCH("A",AD8)))</formula>
    </cfRule>
  </conditionalFormatting>
  <conditionalFormatting sqref="AF8:AF45">
    <cfRule type="containsText" dxfId="347" priority="44" operator="containsText" text="E">
      <formula>NOT(ISERROR(SEARCH("E",AF8)))</formula>
    </cfRule>
    <cfRule type="containsText" dxfId="346" priority="45" operator="containsText" text="B">
      <formula>NOT(ISERROR(SEARCH("B",AF8)))</formula>
    </cfRule>
    <cfRule type="containsText" dxfId="345" priority="46" operator="containsText" text="A">
      <formula>NOT(ISERROR(SEARCH("A",AF8)))</formula>
    </cfRule>
  </conditionalFormatting>
  <conditionalFormatting sqref="AD8:AE16">
    <cfRule type="containsText" dxfId="344" priority="41" operator="containsText" text="E">
      <formula>NOT(ISERROR(SEARCH("E",AD8)))</formula>
    </cfRule>
    <cfRule type="containsText" dxfId="343" priority="42" operator="containsText" text="B">
      <formula>NOT(ISERROR(SEARCH("B",AD8)))</formula>
    </cfRule>
    <cfRule type="containsText" dxfId="342" priority="43" operator="containsText" text="A">
      <formula>NOT(ISERROR(SEARCH("A",AD8)))</formula>
    </cfRule>
  </conditionalFormatting>
  <conditionalFormatting sqref="AF8:AF45">
    <cfRule type="containsText" dxfId="341" priority="38" operator="containsText" text="E">
      <formula>NOT(ISERROR(SEARCH("E",AF8)))</formula>
    </cfRule>
    <cfRule type="containsText" dxfId="340" priority="39" operator="containsText" text="B">
      <formula>NOT(ISERROR(SEARCH("B",AF8)))</formula>
    </cfRule>
    <cfRule type="containsText" dxfId="339" priority="40" operator="containsText" text="A">
      <formula>NOT(ISERROR(SEARCH("A",AF8)))</formula>
    </cfRule>
  </conditionalFormatting>
  <conditionalFormatting sqref="F8:K16">
    <cfRule type="colorScale" priority="37">
      <colorScale>
        <cfvo type="min"/>
        <cfvo type="percentile" val="50"/>
        <cfvo type="max"/>
        <color rgb="FFF8696B"/>
        <color rgb="FFFFEB84"/>
        <color rgb="FF63BE7B"/>
      </colorScale>
    </cfRule>
  </conditionalFormatting>
  <conditionalFormatting sqref="AG8:AG25 AG30:AG45">
    <cfRule type="containsText" dxfId="338" priority="34" operator="containsText" text="E">
      <formula>NOT(ISERROR(SEARCH("E",AG8)))</formula>
    </cfRule>
    <cfRule type="containsText" dxfId="337" priority="35" operator="containsText" text="B">
      <formula>NOT(ISERROR(SEARCH("B",AG8)))</formula>
    </cfRule>
    <cfRule type="containsText" dxfId="336" priority="36" operator="containsText" text="A">
      <formula>NOT(ISERROR(SEARCH("A",AG8)))</formula>
    </cfRule>
  </conditionalFormatting>
  <conditionalFormatting sqref="AD17:AE25">
    <cfRule type="containsText" dxfId="335" priority="31" operator="containsText" text="E">
      <formula>NOT(ISERROR(SEARCH("E",AD17)))</formula>
    </cfRule>
    <cfRule type="containsText" dxfId="334" priority="32" operator="containsText" text="B">
      <formula>NOT(ISERROR(SEARCH("B",AD17)))</formula>
    </cfRule>
    <cfRule type="containsText" dxfId="333" priority="33" operator="containsText" text="A">
      <formula>NOT(ISERROR(SEARCH("A",AD17)))</formula>
    </cfRule>
  </conditionalFormatting>
  <conditionalFormatting sqref="AD17:AE25">
    <cfRule type="containsText" dxfId="332" priority="28" operator="containsText" text="E">
      <formula>NOT(ISERROR(SEARCH("E",AD17)))</formula>
    </cfRule>
    <cfRule type="containsText" dxfId="331" priority="29" operator="containsText" text="B">
      <formula>NOT(ISERROR(SEARCH("B",AD17)))</formula>
    </cfRule>
    <cfRule type="containsText" dxfId="330" priority="30" operator="containsText" text="A">
      <formula>NOT(ISERROR(SEARCH("A",AD17)))</formula>
    </cfRule>
  </conditionalFormatting>
  <conditionalFormatting sqref="F17:K20 F22:K25">
    <cfRule type="colorScale" priority="27">
      <colorScale>
        <cfvo type="min"/>
        <cfvo type="percentile" val="50"/>
        <cfvo type="max"/>
        <color rgb="FFF8696B"/>
        <color rgb="FFFFEB84"/>
        <color rgb="FF63BE7B"/>
      </colorScale>
    </cfRule>
  </conditionalFormatting>
  <conditionalFormatting sqref="F21:K21">
    <cfRule type="colorScale" priority="26">
      <colorScale>
        <cfvo type="min"/>
        <cfvo type="percentile" val="50"/>
        <cfvo type="max"/>
        <color rgb="FFF8696B"/>
        <color rgb="FFFFEB84"/>
        <color rgb="FF63BE7B"/>
      </colorScale>
    </cfRule>
  </conditionalFormatting>
  <conditionalFormatting sqref="AD26:AE32">
    <cfRule type="containsText" dxfId="329" priority="23" operator="containsText" text="E">
      <formula>NOT(ISERROR(SEARCH("E",AD26)))</formula>
    </cfRule>
    <cfRule type="containsText" dxfId="328" priority="24" operator="containsText" text="B">
      <formula>NOT(ISERROR(SEARCH("B",AD26)))</formula>
    </cfRule>
    <cfRule type="containsText" dxfId="327" priority="25" operator="containsText" text="A">
      <formula>NOT(ISERROR(SEARCH("A",AD26)))</formula>
    </cfRule>
  </conditionalFormatting>
  <conditionalFormatting sqref="AD26:AE32">
    <cfRule type="containsText" dxfId="326" priority="20" operator="containsText" text="E">
      <formula>NOT(ISERROR(SEARCH("E",AD26)))</formula>
    </cfRule>
    <cfRule type="containsText" dxfId="325" priority="21" operator="containsText" text="B">
      <formula>NOT(ISERROR(SEARCH("B",AD26)))</formula>
    </cfRule>
    <cfRule type="containsText" dxfId="324" priority="22" operator="containsText" text="A">
      <formula>NOT(ISERROR(SEARCH("A",AD26)))</formula>
    </cfRule>
  </conditionalFormatting>
  <conditionalFormatting sqref="F26:K32">
    <cfRule type="colorScale" priority="19">
      <colorScale>
        <cfvo type="min"/>
        <cfvo type="percentile" val="50"/>
        <cfvo type="max"/>
        <color rgb="FFF8696B"/>
        <color rgb="FFFFEB84"/>
        <color rgb="FF63BE7B"/>
      </colorScale>
    </cfRule>
  </conditionalFormatting>
  <conditionalFormatting sqref="AG26:AG29">
    <cfRule type="containsText" dxfId="323" priority="16" operator="containsText" text="E">
      <formula>NOT(ISERROR(SEARCH("E",AG26)))</formula>
    </cfRule>
    <cfRule type="containsText" dxfId="322" priority="17" operator="containsText" text="B">
      <formula>NOT(ISERROR(SEARCH("B",AG26)))</formula>
    </cfRule>
    <cfRule type="containsText" dxfId="321" priority="18" operator="containsText" text="A">
      <formula>NOT(ISERROR(SEARCH("A",AG26)))</formula>
    </cfRule>
  </conditionalFormatting>
  <conditionalFormatting sqref="AD33:AE38">
    <cfRule type="containsText" dxfId="320" priority="13" operator="containsText" text="E">
      <formula>NOT(ISERROR(SEARCH("E",AD33)))</formula>
    </cfRule>
    <cfRule type="containsText" dxfId="319" priority="14" operator="containsText" text="B">
      <formula>NOT(ISERROR(SEARCH("B",AD33)))</formula>
    </cfRule>
    <cfRule type="containsText" dxfId="318" priority="15" operator="containsText" text="A">
      <formula>NOT(ISERROR(SEARCH("A",AD33)))</formula>
    </cfRule>
  </conditionalFormatting>
  <conditionalFormatting sqref="AD33:AE38">
    <cfRule type="containsText" dxfId="317" priority="10" operator="containsText" text="E">
      <formula>NOT(ISERROR(SEARCH("E",AD33)))</formula>
    </cfRule>
    <cfRule type="containsText" dxfId="316" priority="11" operator="containsText" text="B">
      <formula>NOT(ISERROR(SEARCH("B",AD33)))</formula>
    </cfRule>
    <cfRule type="containsText" dxfId="315" priority="12" operator="containsText" text="A">
      <formula>NOT(ISERROR(SEARCH("A",AD33)))</formula>
    </cfRule>
  </conditionalFormatting>
  <conditionalFormatting sqref="F33:K38">
    <cfRule type="colorScale" priority="9">
      <colorScale>
        <cfvo type="min"/>
        <cfvo type="percentile" val="50"/>
        <cfvo type="max"/>
        <color rgb="FFF8696B"/>
        <color rgb="FFFFEB84"/>
        <color rgb="FF63BE7B"/>
      </colorScale>
    </cfRule>
  </conditionalFormatting>
  <conditionalFormatting sqref="AD39:AE45">
    <cfRule type="containsText" dxfId="314" priority="6" operator="containsText" text="E">
      <formula>NOT(ISERROR(SEARCH("E",AD39)))</formula>
    </cfRule>
    <cfRule type="containsText" dxfId="313" priority="7" operator="containsText" text="B">
      <formula>NOT(ISERROR(SEARCH("B",AD39)))</formula>
    </cfRule>
    <cfRule type="containsText" dxfId="312" priority="8" operator="containsText" text="A">
      <formula>NOT(ISERROR(SEARCH("A",AD39)))</formula>
    </cfRule>
  </conditionalFormatting>
  <conditionalFormatting sqref="AD39:AE45">
    <cfRule type="containsText" dxfId="311" priority="3" operator="containsText" text="E">
      <formula>NOT(ISERROR(SEARCH("E",AD39)))</formula>
    </cfRule>
    <cfRule type="containsText" dxfId="310" priority="4" operator="containsText" text="B">
      <formula>NOT(ISERROR(SEARCH("B",AD39)))</formula>
    </cfRule>
    <cfRule type="containsText" dxfId="309" priority="5" operator="containsText" text="A">
      <formula>NOT(ISERROR(SEARCH("A",AD39)))</formula>
    </cfRule>
  </conditionalFormatting>
  <conditionalFormatting sqref="F39:K40 F42:K45">
    <cfRule type="colorScale" priority="2">
      <colorScale>
        <cfvo type="min"/>
        <cfvo type="percentile" val="50"/>
        <cfvo type="max"/>
        <color rgb="FFF8696B"/>
        <color rgb="FFFFEB84"/>
        <color rgb="FF63BE7B"/>
      </colorScale>
    </cfRule>
  </conditionalFormatting>
  <conditionalFormatting sqref="F41:K4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45" xr:uid="{4AB89326-0400-854F-BEBF-9F80A5685B39}">
      <formula1>"強風,外差し,イン先行"</formula1>
    </dataValidation>
  </dataValidations>
  <pageMargins left="0.7" right="0.7" top="0.75" bottom="0.75" header="0.3" footer="0.3"/>
  <pageSetup paperSize="9" orientation="portrait" horizontalDpi="4294967292" verticalDpi="4294967292"/>
  <ignoredErrors>
    <ignoredError sqref="L2:N2 L3:N7 L8:N16 L17:N25 L26:N32 L33:N38 L39:N4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21"/>
  <sheetViews>
    <sheetView workbookViewId="0">
      <pane xSplit="5" ySplit="1" topLeftCell="F18" activePane="bottomRight" state="frozen"/>
      <selection activeCell="E24" sqref="E24"/>
      <selection pane="topRight" activeCell="E24" sqref="E24"/>
      <selection pane="bottomLeft" activeCell="E24" sqref="E24"/>
      <selection pane="bottomRight" activeCell="K33" sqref="K33"/>
    </sheetView>
  </sheetViews>
  <sheetFormatPr baseColWidth="10" defaultColWidth="8.83203125" defaultRowHeight="15"/>
  <cols>
    <col min="1" max="1" width="9.5" bestFit="1" customWidth="1"/>
    <col min="2" max="2" width="8.1640625" customWidth="1"/>
    <col min="5" max="5" width="18.33203125" customWidth="1"/>
    <col min="20" max="21" width="8.83203125" customWidth="1"/>
    <col min="22" max="24" width="16.6640625" customWidth="1"/>
    <col min="25" max="25" width="5.83203125" customWidth="1"/>
    <col min="26" max="28" width="8.83203125" customWidth="1"/>
    <col min="31" max="31" width="5.33203125" customWidth="1"/>
    <col min="34" max="34" width="8.83203125" customWidth="1"/>
    <col min="39" max="40" width="150.83203125" customWidth="1"/>
  </cols>
  <sheetData>
    <row r="1" spans="1:40"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37</v>
      </c>
      <c r="P1" s="1" t="s">
        <v>48</v>
      </c>
      <c r="Q1" s="1" t="s">
        <v>38</v>
      </c>
      <c r="R1" s="1" t="s">
        <v>39</v>
      </c>
      <c r="S1" s="1" t="s">
        <v>153</v>
      </c>
      <c r="T1" s="2" t="s">
        <v>59</v>
      </c>
      <c r="U1" s="2" t="s">
        <v>40</v>
      </c>
      <c r="V1" s="3" t="s">
        <v>41</v>
      </c>
      <c r="W1" s="3" t="s">
        <v>42</v>
      </c>
      <c r="X1" s="3" t="s">
        <v>43</v>
      </c>
      <c r="Y1" s="3" t="s">
        <v>60</v>
      </c>
      <c r="Z1" s="4" t="s">
        <v>110</v>
      </c>
      <c r="AA1" s="4" t="s">
        <v>111</v>
      </c>
      <c r="AB1" s="4" t="s">
        <v>149</v>
      </c>
      <c r="AC1" s="4" t="s">
        <v>148</v>
      </c>
      <c r="AD1" s="4" t="s">
        <v>8</v>
      </c>
      <c r="AE1" s="4" t="s">
        <v>61</v>
      </c>
      <c r="AF1" s="4" t="s">
        <v>9</v>
      </c>
      <c r="AG1" s="4" t="s">
        <v>10</v>
      </c>
      <c r="AH1" s="4"/>
      <c r="AI1" s="4" t="s">
        <v>11</v>
      </c>
      <c r="AJ1" s="4" t="s">
        <v>12</v>
      </c>
      <c r="AK1" s="4" t="s">
        <v>44</v>
      </c>
      <c r="AL1" s="4" t="s">
        <v>62</v>
      </c>
      <c r="AM1" s="1" t="s">
        <v>63</v>
      </c>
      <c r="AN1" s="22" t="s">
        <v>117</v>
      </c>
    </row>
    <row r="2" spans="1:40" s="5" customFormat="1">
      <c r="A2" s="6">
        <v>45087</v>
      </c>
      <c r="B2" s="26" t="s">
        <v>139</v>
      </c>
      <c r="C2" s="8" t="s">
        <v>177</v>
      </c>
      <c r="D2" s="9">
        <v>7.4999999999999997E-2</v>
      </c>
      <c r="E2" s="8" t="s">
        <v>195</v>
      </c>
      <c r="F2" s="10">
        <v>12.1</v>
      </c>
      <c r="G2" s="10">
        <v>10.9</v>
      </c>
      <c r="H2" s="10">
        <v>11.5</v>
      </c>
      <c r="I2" s="10">
        <v>12</v>
      </c>
      <c r="J2" s="10">
        <v>12</v>
      </c>
      <c r="K2" s="10">
        <v>12.3</v>
      </c>
      <c r="L2" s="10">
        <v>12.5</v>
      </c>
      <c r="M2" s="10">
        <v>12.3</v>
      </c>
      <c r="N2" s="10">
        <v>12.4</v>
      </c>
      <c r="O2" s="27">
        <f t="shared" ref="O2:O7" si="0">SUM(F2:H2)</f>
        <v>34.5</v>
      </c>
      <c r="P2" s="27">
        <f t="shared" ref="P2:P7" si="1">SUM(I2:K2)</f>
        <v>36.299999999999997</v>
      </c>
      <c r="Q2" s="27">
        <f t="shared" ref="Q2:Q7" si="2">SUM(L2:N2)</f>
        <v>37.200000000000003</v>
      </c>
      <c r="R2" s="28">
        <f t="shared" ref="R2:R7" si="3">SUM(F2:J2)</f>
        <v>58.5</v>
      </c>
      <c r="S2" s="28">
        <f t="shared" ref="S2:S7" si="4">SUM(J2:N2)</f>
        <v>61.499999999999993</v>
      </c>
      <c r="T2" s="11" t="s">
        <v>162</v>
      </c>
      <c r="U2" s="11" t="s">
        <v>173</v>
      </c>
      <c r="V2" s="13" t="s">
        <v>196</v>
      </c>
      <c r="W2" s="13" t="s">
        <v>197</v>
      </c>
      <c r="X2" s="13" t="s">
        <v>198</v>
      </c>
      <c r="Y2" s="13" t="s">
        <v>137</v>
      </c>
      <c r="Z2" s="31">
        <v>16.600000000000001</v>
      </c>
      <c r="AA2" s="32">
        <v>16.600000000000001</v>
      </c>
      <c r="AB2" s="12">
        <v>7.3</v>
      </c>
      <c r="AC2" s="11" t="s">
        <v>168</v>
      </c>
      <c r="AD2" s="12">
        <v>-1.2</v>
      </c>
      <c r="AE2" s="12" t="s">
        <v>171</v>
      </c>
      <c r="AF2" s="12" t="s">
        <v>296</v>
      </c>
      <c r="AG2" s="12">
        <v>-1.2</v>
      </c>
      <c r="AH2" s="12"/>
      <c r="AI2" s="11" t="s">
        <v>170</v>
      </c>
      <c r="AJ2" s="11" t="s">
        <v>169</v>
      </c>
      <c r="AK2" s="11" t="s">
        <v>150</v>
      </c>
      <c r="AL2" s="8"/>
      <c r="AM2" s="8" t="s">
        <v>278</v>
      </c>
      <c r="AN2" s="30" t="s">
        <v>279</v>
      </c>
    </row>
    <row r="3" spans="1:40" s="5" customFormat="1">
      <c r="A3" s="6">
        <v>45087</v>
      </c>
      <c r="B3" s="26" t="s">
        <v>145</v>
      </c>
      <c r="C3" s="8" t="s">
        <v>164</v>
      </c>
      <c r="D3" s="9">
        <v>7.6423611111111109E-2</v>
      </c>
      <c r="E3" s="8" t="s">
        <v>221</v>
      </c>
      <c r="F3" s="10">
        <v>12.6</v>
      </c>
      <c r="G3" s="10">
        <v>12.2</v>
      </c>
      <c r="H3" s="10">
        <v>12.4</v>
      </c>
      <c r="I3" s="10">
        <v>12.9</v>
      </c>
      <c r="J3" s="10">
        <v>12.8</v>
      </c>
      <c r="K3" s="10">
        <v>12.6</v>
      </c>
      <c r="L3" s="10">
        <v>12.1</v>
      </c>
      <c r="M3" s="10">
        <v>11.3</v>
      </c>
      <c r="N3" s="10">
        <v>11.4</v>
      </c>
      <c r="O3" s="27">
        <f t="shared" si="0"/>
        <v>37.199999999999996</v>
      </c>
      <c r="P3" s="27">
        <f t="shared" si="1"/>
        <v>38.300000000000004</v>
      </c>
      <c r="Q3" s="27">
        <f t="shared" si="2"/>
        <v>34.799999999999997</v>
      </c>
      <c r="R3" s="28">
        <f t="shared" si="3"/>
        <v>62.899999999999991</v>
      </c>
      <c r="S3" s="28">
        <f t="shared" si="4"/>
        <v>60.199999999999996</v>
      </c>
      <c r="T3" s="11" t="s">
        <v>207</v>
      </c>
      <c r="U3" s="11" t="s">
        <v>208</v>
      </c>
      <c r="V3" s="13" t="s">
        <v>181</v>
      </c>
      <c r="W3" s="13" t="s">
        <v>182</v>
      </c>
      <c r="X3" s="13" t="s">
        <v>222</v>
      </c>
      <c r="Y3" s="13" t="s">
        <v>137</v>
      </c>
      <c r="Z3" s="31">
        <v>16.600000000000001</v>
      </c>
      <c r="AA3" s="32">
        <v>16.600000000000001</v>
      </c>
      <c r="AB3" s="12">
        <v>7.3</v>
      </c>
      <c r="AC3" s="11" t="s">
        <v>168</v>
      </c>
      <c r="AD3" s="12">
        <v>2.5</v>
      </c>
      <c r="AE3" s="12">
        <v>-0.9</v>
      </c>
      <c r="AF3" s="12">
        <v>2.8</v>
      </c>
      <c r="AG3" s="12">
        <v>-1.2</v>
      </c>
      <c r="AH3" s="12"/>
      <c r="AI3" s="11" t="s">
        <v>299</v>
      </c>
      <c r="AJ3" s="11" t="s">
        <v>170</v>
      </c>
      <c r="AK3" s="11" t="s">
        <v>152</v>
      </c>
      <c r="AL3" s="8"/>
      <c r="AM3" s="8" t="s">
        <v>290</v>
      </c>
      <c r="AN3" s="30" t="s">
        <v>291</v>
      </c>
    </row>
    <row r="4" spans="1:40" s="5" customFormat="1">
      <c r="A4" s="6">
        <v>45088</v>
      </c>
      <c r="B4" s="25" t="s">
        <v>140</v>
      </c>
      <c r="C4" s="8" t="s">
        <v>164</v>
      </c>
      <c r="D4" s="9">
        <v>7.5092592592592586E-2</v>
      </c>
      <c r="E4" s="34" t="s">
        <v>245</v>
      </c>
      <c r="F4" s="10">
        <v>12.3</v>
      </c>
      <c r="G4" s="10">
        <v>11</v>
      </c>
      <c r="H4" s="10">
        <v>12.3</v>
      </c>
      <c r="I4" s="10">
        <v>12.6</v>
      </c>
      <c r="J4" s="10">
        <v>12.2</v>
      </c>
      <c r="K4" s="10">
        <v>12</v>
      </c>
      <c r="L4" s="10">
        <v>11.9</v>
      </c>
      <c r="M4" s="10">
        <v>12</v>
      </c>
      <c r="N4" s="10">
        <v>12.5</v>
      </c>
      <c r="O4" s="27">
        <f t="shared" si="0"/>
        <v>35.6</v>
      </c>
      <c r="P4" s="27">
        <f t="shared" si="1"/>
        <v>36.799999999999997</v>
      </c>
      <c r="Q4" s="27">
        <f t="shared" si="2"/>
        <v>36.4</v>
      </c>
      <c r="R4" s="28">
        <f t="shared" si="3"/>
        <v>60.400000000000006</v>
      </c>
      <c r="S4" s="28">
        <f t="shared" si="4"/>
        <v>60.6</v>
      </c>
      <c r="T4" s="11" t="s">
        <v>166</v>
      </c>
      <c r="U4" s="11" t="s">
        <v>163</v>
      </c>
      <c r="V4" s="13" t="s">
        <v>196</v>
      </c>
      <c r="W4" s="13" t="s">
        <v>246</v>
      </c>
      <c r="X4" s="13" t="s">
        <v>247</v>
      </c>
      <c r="Y4" s="13" t="s">
        <v>137</v>
      </c>
      <c r="Z4" s="31">
        <v>15.3</v>
      </c>
      <c r="AA4" s="32">
        <v>14.8</v>
      </c>
      <c r="AB4" s="12">
        <v>7.4</v>
      </c>
      <c r="AC4" s="11" t="s">
        <v>168</v>
      </c>
      <c r="AD4" s="12">
        <v>-0.4</v>
      </c>
      <c r="AE4" s="12" t="s">
        <v>171</v>
      </c>
      <c r="AF4" s="12">
        <v>0.7</v>
      </c>
      <c r="AG4" s="12">
        <v>-1.1000000000000001</v>
      </c>
      <c r="AH4" s="12"/>
      <c r="AI4" s="11" t="s">
        <v>169</v>
      </c>
      <c r="AJ4" s="11" t="s">
        <v>169</v>
      </c>
      <c r="AK4" s="11" t="s">
        <v>152</v>
      </c>
      <c r="AL4" s="8"/>
      <c r="AM4" s="8" t="s">
        <v>306</v>
      </c>
      <c r="AN4" s="30" t="s">
        <v>307</v>
      </c>
    </row>
    <row r="5" spans="1:40" s="5" customFormat="1">
      <c r="A5" s="6">
        <v>45088</v>
      </c>
      <c r="B5" s="25" t="s">
        <v>141</v>
      </c>
      <c r="C5" s="8" t="s">
        <v>164</v>
      </c>
      <c r="D5" s="9">
        <v>7.4398148148148144E-2</v>
      </c>
      <c r="E5" s="8" t="s">
        <v>258</v>
      </c>
      <c r="F5" s="10">
        <v>12.2</v>
      </c>
      <c r="G5" s="10">
        <v>11</v>
      </c>
      <c r="H5" s="10">
        <v>11.7</v>
      </c>
      <c r="I5" s="10">
        <v>12</v>
      </c>
      <c r="J5" s="10">
        <v>12.3</v>
      </c>
      <c r="K5" s="10">
        <v>12.5</v>
      </c>
      <c r="L5" s="10">
        <v>12.3</v>
      </c>
      <c r="M5" s="10">
        <v>11.7</v>
      </c>
      <c r="N5" s="10">
        <v>12.1</v>
      </c>
      <c r="O5" s="27">
        <f t="shared" si="0"/>
        <v>34.9</v>
      </c>
      <c r="P5" s="27">
        <f t="shared" si="1"/>
        <v>36.799999999999997</v>
      </c>
      <c r="Q5" s="27">
        <f t="shared" si="2"/>
        <v>36.1</v>
      </c>
      <c r="R5" s="28">
        <f t="shared" si="3"/>
        <v>59.2</v>
      </c>
      <c r="S5" s="28">
        <f t="shared" si="4"/>
        <v>60.9</v>
      </c>
      <c r="T5" s="11" t="s">
        <v>166</v>
      </c>
      <c r="U5" s="11" t="s">
        <v>213</v>
      </c>
      <c r="V5" s="13" t="s">
        <v>249</v>
      </c>
      <c r="W5" s="13" t="s">
        <v>259</v>
      </c>
      <c r="X5" s="13" t="s">
        <v>260</v>
      </c>
      <c r="Y5" s="13" t="s">
        <v>137</v>
      </c>
      <c r="Z5" s="31">
        <v>15.3</v>
      </c>
      <c r="AA5" s="32">
        <v>14.8</v>
      </c>
      <c r="AB5" s="12">
        <v>7.4</v>
      </c>
      <c r="AC5" s="11" t="s">
        <v>168</v>
      </c>
      <c r="AD5" s="12">
        <v>-0.7</v>
      </c>
      <c r="AE5" s="12" t="s">
        <v>171</v>
      </c>
      <c r="AF5" s="12">
        <v>0.4</v>
      </c>
      <c r="AG5" s="12">
        <v>-1.1000000000000001</v>
      </c>
      <c r="AH5" s="12"/>
      <c r="AI5" s="11" t="s">
        <v>169</v>
      </c>
      <c r="AJ5" s="11" t="s">
        <v>170</v>
      </c>
      <c r="AK5" s="11" t="s">
        <v>152</v>
      </c>
      <c r="AL5" s="8"/>
      <c r="AM5" s="8" t="s">
        <v>316</v>
      </c>
      <c r="AN5" s="30" t="s">
        <v>317</v>
      </c>
    </row>
    <row r="6" spans="1:40" s="5" customFormat="1">
      <c r="A6" s="6">
        <v>45094</v>
      </c>
      <c r="B6" s="26" t="s">
        <v>139</v>
      </c>
      <c r="C6" s="8" t="s">
        <v>164</v>
      </c>
      <c r="D6" s="9">
        <v>7.4398148148148144E-2</v>
      </c>
      <c r="E6" s="8" t="s">
        <v>346</v>
      </c>
      <c r="F6" s="10">
        <v>12.3</v>
      </c>
      <c r="G6" s="10">
        <v>11.4</v>
      </c>
      <c r="H6" s="10">
        <v>12.1</v>
      </c>
      <c r="I6" s="10">
        <v>12.4</v>
      </c>
      <c r="J6" s="10">
        <v>12.2</v>
      </c>
      <c r="K6" s="10">
        <v>12.1</v>
      </c>
      <c r="L6" s="10">
        <v>12</v>
      </c>
      <c r="M6" s="10">
        <v>11.5</v>
      </c>
      <c r="N6" s="10">
        <v>11.8</v>
      </c>
      <c r="O6" s="27">
        <f t="shared" si="0"/>
        <v>35.800000000000004</v>
      </c>
      <c r="P6" s="27">
        <f t="shared" si="1"/>
        <v>36.700000000000003</v>
      </c>
      <c r="Q6" s="27">
        <f t="shared" si="2"/>
        <v>35.299999999999997</v>
      </c>
      <c r="R6" s="28">
        <f t="shared" si="3"/>
        <v>60.400000000000006</v>
      </c>
      <c r="S6" s="28">
        <f t="shared" si="4"/>
        <v>59.599999999999994</v>
      </c>
      <c r="T6" s="11" t="s">
        <v>218</v>
      </c>
      <c r="U6" s="11" t="s">
        <v>345</v>
      </c>
      <c r="V6" s="13" t="s">
        <v>347</v>
      </c>
      <c r="W6" s="13" t="s">
        <v>246</v>
      </c>
      <c r="X6" s="13" t="s">
        <v>247</v>
      </c>
      <c r="Y6" s="13" t="s">
        <v>137</v>
      </c>
      <c r="Z6" s="31">
        <v>15.1</v>
      </c>
      <c r="AA6" s="32">
        <v>13.3</v>
      </c>
      <c r="AB6" s="12">
        <v>7.8</v>
      </c>
      <c r="AC6" s="11" t="s">
        <v>168</v>
      </c>
      <c r="AD6" s="12">
        <v>-1.4</v>
      </c>
      <c r="AE6" s="12">
        <v>-0.3</v>
      </c>
      <c r="AF6" s="12">
        <v>-0.6</v>
      </c>
      <c r="AG6" s="12">
        <v>-1.1000000000000001</v>
      </c>
      <c r="AH6" s="12"/>
      <c r="AI6" s="11" t="s">
        <v>244</v>
      </c>
      <c r="AJ6" s="11" t="s">
        <v>169</v>
      </c>
      <c r="AK6" s="11" t="s">
        <v>152</v>
      </c>
      <c r="AL6" s="8" t="s">
        <v>326</v>
      </c>
      <c r="AM6" s="8" t="s">
        <v>399</v>
      </c>
      <c r="AN6" s="30" t="s">
        <v>400</v>
      </c>
    </row>
    <row r="7" spans="1:40" s="5" customFormat="1">
      <c r="A7" s="6">
        <v>45095</v>
      </c>
      <c r="B7" s="26" t="s">
        <v>141</v>
      </c>
      <c r="C7" s="8" t="s">
        <v>164</v>
      </c>
      <c r="D7" s="9">
        <v>7.5104166666666666E-2</v>
      </c>
      <c r="E7" s="8" t="s">
        <v>377</v>
      </c>
      <c r="F7" s="10">
        <v>12.1</v>
      </c>
      <c r="G7" s="10">
        <v>11.9</v>
      </c>
      <c r="H7" s="10">
        <v>12.4</v>
      </c>
      <c r="I7" s="10">
        <v>12.6</v>
      </c>
      <c r="J7" s="10">
        <v>12.6</v>
      </c>
      <c r="K7" s="10">
        <v>12.2</v>
      </c>
      <c r="L7" s="10">
        <v>12.2</v>
      </c>
      <c r="M7" s="10">
        <v>11.5</v>
      </c>
      <c r="N7" s="10">
        <v>11.4</v>
      </c>
      <c r="O7" s="27">
        <f t="shared" si="0"/>
        <v>36.4</v>
      </c>
      <c r="P7" s="27">
        <f t="shared" si="1"/>
        <v>37.4</v>
      </c>
      <c r="Q7" s="27">
        <f t="shared" si="2"/>
        <v>35.1</v>
      </c>
      <c r="R7" s="28">
        <f t="shared" si="3"/>
        <v>61.6</v>
      </c>
      <c r="S7" s="28">
        <f t="shared" si="4"/>
        <v>59.9</v>
      </c>
      <c r="T7" s="11" t="s">
        <v>218</v>
      </c>
      <c r="U7" s="11" t="s">
        <v>345</v>
      </c>
      <c r="V7" s="13" t="s">
        <v>215</v>
      </c>
      <c r="W7" s="13" t="s">
        <v>350</v>
      </c>
      <c r="X7" s="13" t="s">
        <v>378</v>
      </c>
      <c r="Y7" s="13" t="s">
        <v>137</v>
      </c>
      <c r="Z7" s="31">
        <v>12.8</v>
      </c>
      <c r="AA7" s="32">
        <v>13.2</v>
      </c>
      <c r="AB7" s="12">
        <v>7.9</v>
      </c>
      <c r="AC7" s="11" t="s">
        <v>168</v>
      </c>
      <c r="AD7" s="12">
        <v>0.4</v>
      </c>
      <c r="AE7" s="12">
        <v>-0.6</v>
      </c>
      <c r="AF7" s="12">
        <v>0.9</v>
      </c>
      <c r="AG7" s="12">
        <v>-1.1000000000000001</v>
      </c>
      <c r="AH7" s="12"/>
      <c r="AI7" s="11" t="s">
        <v>299</v>
      </c>
      <c r="AJ7" s="11" t="s">
        <v>169</v>
      </c>
      <c r="AK7" s="11" t="s">
        <v>150</v>
      </c>
      <c r="AL7" s="8" t="s">
        <v>326</v>
      </c>
      <c r="AM7" s="8" t="s">
        <v>421</v>
      </c>
      <c r="AN7" s="30" t="s">
        <v>422</v>
      </c>
    </row>
    <row r="8" spans="1:40" s="5" customFormat="1">
      <c r="A8" s="6">
        <v>45101</v>
      </c>
      <c r="B8" s="26" t="s">
        <v>141</v>
      </c>
      <c r="C8" s="8" t="s">
        <v>179</v>
      </c>
      <c r="D8" s="9">
        <v>7.5775462962962961E-2</v>
      </c>
      <c r="E8" s="8" t="s">
        <v>458</v>
      </c>
      <c r="F8" s="10">
        <v>12.7</v>
      </c>
      <c r="G8" s="10">
        <v>11.9</v>
      </c>
      <c r="H8" s="10">
        <v>12.5</v>
      </c>
      <c r="I8" s="10">
        <v>12.4</v>
      </c>
      <c r="J8" s="10">
        <v>12.6</v>
      </c>
      <c r="K8" s="10">
        <v>12.2</v>
      </c>
      <c r="L8" s="10">
        <v>11.7</v>
      </c>
      <c r="M8" s="10">
        <v>11.5</v>
      </c>
      <c r="N8" s="10">
        <v>12.2</v>
      </c>
      <c r="O8" s="27">
        <f t="shared" ref="O8:O17" si="5">SUM(F8:H8)</f>
        <v>37.1</v>
      </c>
      <c r="P8" s="27">
        <f t="shared" ref="P8:P17" si="6">SUM(I8:K8)</f>
        <v>37.200000000000003</v>
      </c>
      <c r="Q8" s="27">
        <f t="shared" ref="Q8:Q17" si="7">SUM(L8:N8)</f>
        <v>35.4</v>
      </c>
      <c r="R8" s="28">
        <f t="shared" ref="R8:R17" si="8">SUM(F8:J8)</f>
        <v>62.1</v>
      </c>
      <c r="S8" s="28">
        <f t="shared" ref="S8:S17" si="9">SUM(J8:N8)</f>
        <v>60.2</v>
      </c>
      <c r="T8" s="11" t="s">
        <v>218</v>
      </c>
      <c r="U8" s="11" t="s">
        <v>208</v>
      </c>
      <c r="V8" s="13" t="s">
        <v>222</v>
      </c>
      <c r="W8" s="13" t="s">
        <v>224</v>
      </c>
      <c r="X8" s="13" t="s">
        <v>249</v>
      </c>
      <c r="Y8" s="13" t="s">
        <v>137</v>
      </c>
      <c r="Z8" s="31">
        <v>16.399999999999999</v>
      </c>
      <c r="AA8" s="32">
        <v>16.8</v>
      </c>
      <c r="AB8" s="12">
        <v>7.1</v>
      </c>
      <c r="AC8" s="11" t="s">
        <v>150</v>
      </c>
      <c r="AD8" s="12">
        <v>1.2</v>
      </c>
      <c r="AE8" s="12">
        <v>-0.4</v>
      </c>
      <c r="AF8" s="12">
        <v>0.5</v>
      </c>
      <c r="AG8" s="12">
        <v>0.3</v>
      </c>
      <c r="AH8" s="12"/>
      <c r="AI8" s="11" t="s">
        <v>169</v>
      </c>
      <c r="AJ8" s="11" t="s">
        <v>170</v>
      </c>
      <c r="AK8" s="11" t="s">
        <v>152</v>
      </c>
      <c r="AL8" s="8"/>
      <c r="AM8" s="8" t="s">
        <v>498</v>
      </c>
      <c r="AN8" s="30" t="s">
        <v>499</v>
      </c>
    </row>
    <row r="9" spans="1:40" s="5" customFormat="1">
      <c r="A9" s="6">
        <v>45102</v>
      </c>
      <c r="B9" s="26" t="s">
        <v>139</v>
      </c>
      <c r="C9" s="8" t="s">
        <v>164</v>
      </c>
      <c r="D9" s="9">
        <v>7.5763888888888895E-2</v>
      </c>
      <c r="E9" s="8" t="s">
        <v>467</v>
      </c>
      <c r="F9" s="10">
        <v>12.4</v>
      </c>
      <c r="G9" s="10">
        <v>11.5</v>
      </c>
      <c r="H9" s="10">
        <v>12.2</v>
      </c>
      <c r="I9" s="10">
        <v>12.1</v>
      </c>
      <c r="J9" s="10">
        <v>12.1</v>
      </c>
      <c r="K9" s="10">
        <v>12.5</v>
      </c>
      <c r="L9" s="10">
        <v>12.5</v>
      </c>
      <c r="M9" s="10">
        <v>11.8</v>
      </c>
      <c r="N9" s="10">
        <v>12.5</v>
      </c>
      <c r="O9" s="27">
        <f t="shared" si="5"/>
        <v>36.099999999999994</v>
      </c>
      <c r="P9" s="27">
        <f t="shared" si="6"/>
        <v>36.700000000000003</v>
      </c>
      <c r="Q9" s="27">
        <f t="shared" si="7"/>
        <v>36.799999999999997</v>
      </c>
      <c r="R9" s="28">
        <f t="shared" si="8"/>
        <v>60.3</v>
      </c>
      <c r="S9" s="28">
        <f t="shared" si="9"/>
        <v>61.400000000000006</v>
      </c>
      <c r="T9" s="11" t="s">
        <v>166</v>
      </c>
      <c r="U9" s="11" t="s">
        <v>163</v>
      </c>
      <c r="V9" s="13" t="s">
        <v>224</v>
      </c>
      <c r="W9" s="13" t="s">
        <v>247</v>
      </c>
      <c r="X9" s="13" t="s">
        <v>198</v>
      </c>
      <c r="Y9" s="13" t="s">
        <v>137</v>
      </c>
      <c r="Z9" s="31">
        <v>14.9</v>
      </c>
      <c r="AA9" s="32">
        <v>15.6</v>
      </c>
      <c r="AB9" s="12">
        <v>7.5</v>
      </c>
      <c r="AC9" s="11" t="s">
        <v>150</v>
      </c>
      <c r="AD9" s="12">
        <v>0.4</v>
      </c>
      <c r="AE9" s="12" t="s">
        <v>171</v>
      </c>
      <c r="AF9" s="12">
        <v>0.4</v>
      </c>
      <c r="AG9" s="12" t="s">
        <v>296</v>
      </c>
      <c r="AH9" s="12"/>
      <c r="AI9" s="11" t="s">
        <v>169</v>
      </c>
      <c r="AJ9" s="11" t="s">
        <v>169</v>
      </c>
      <c r="AK9" s="11" t="s">
        <v>150</v>
      </c>
      <c r="AL9" s="8"/>
      <c r="AM9" s="8" t="s">
        <v>513</v>
      </c>
      <c r="AN9" s="30" t="s">
        <v>514</v>
      </c>
    </row>
    <row r="10" spans="1:40" s="5" customFormat="1">
      <c r="A10" s="6">
        <v>45108</v>
      </c>
      <c r="B10" s="26" t="s">
        <v>139</v>
      </c>
      <c r="C10" s="8" t="s">
        <v>177</v>
      </c>
      <c r="D10" s="9">
        <v>7.7129629629629631E-2</v>
      </c>
      <c r="E10" s="8" t="s">
        <v>535</v>
      </c>
      <c r="F10" s="10">
        <v>12.2</v>
      </c>
      <c r="G10" s="10">
        <v>11.3</v>
      </c>
      <c r="H10" s="10">
        <v>12.2</v>
      </c>
      <c r="I10" s="10">
        <v>13</v>
      </c>
      <c r="J10" s="10">
        <v>13.3</v>
      </c>
      <c r="K10" s="10">
        <v>13.1</v>
      </c>
      <c r="L10" s="10">
        <v>12.4</v>
      </c>
      <c r="M10" s="10">
        <v>11.9</v>
      </c>
      <c r="N10" s="10">
        <v>12</v>
      </c>
      <c r="O10" s="27">
        <f t="shared" si="5"/>
        <v>35.700000000000003</v>
      </c>
      <c r="P10" s="27">
        <f t="shared" si="6"/>
        <v>39.4</v>
      </c>
      <c r="Q10" s="27">
        <f t="shared" si="7"/>
        <v>36.299999999999997</v>
      </c>
      <c r="R10" s="28">
        <f t="shared" si="8"/>
        <v>62</v>
      </c>
      <c r="S10" s="28">
        <f t="shared" si="9"/>
        <v>62.699999999999996</v>
      </c>
      <c r="T10" s="11" t="s">
        <v>218</v>
      </c>
      <c r="U10" s="11" t="s">
        <v>163</v>
      </c>
      <c r="V10" s="13" t="s">
        <v>246</v>
      </c>
      <c r="W10" s="13" t="s">
        <v>198</v>
      </c>
      <c r="X10" s="13" t="s">
        <v>220</v>
      </c>
      <c r="Y10" s="13" t="s">
        <v>137</v>
      </c>
      <c r="Z10" s="31">
        <v>18.2</v>
      </c>
      <c r="AA10" s="32">
        <v>17.3</v>
      </c>
      <c r="AB10" s="12">
        <v>7.2</v>
      </c>
      <c r="AC10" s="11" t="s">
        <v>432</v>
      </c>
      <c r="AD10" s="12">
        <v>2.2000000000000002</v>
      </c>
      <c r="AE10" s="12" t="s">
        <v>171</v>
      </c>
      <c r="AF10" s="12">
        <v>1.2</v>
      </c>
      <c r="AG10" s="12">
        <v>1</v>
      </c>
      <c r="AH10" s="12"/>
      <c r="AI10" s="11" t="s">
        <v>172</v>
      </c>
      <c r="AJ10" s="11" t="s">
        <v>170</v>
      </c>
      <c r="AK10" s="11" t="s">
        <v>150</v>
      </c>
      <c r="AL10" s="8" t="s">
        <v>326</v>
      </c>
      <c r="AM10" s="8" t="s">
        <v>571</v>
      </c>
      <c r="AN10" s="30" t="s">
        <v>572</v>
      </c>
    </row>
    <row r="11" spans="1:40" s="5" customFormat="1">
      <c r="A11" s="6">
        <v>45108</v>
      </c>
      <c r="B11" s="26" t="s">
        <v>145</v>
      </c>
      <c r="C11" s="8" t="s">
        <v>164</v>
      </c>
      <c r="D11" s="9">
        <v>7.5787037037037042E-2</v>
      </c>
      <c r="E11" s="8" t="s">
        <v>547</v>
      </c>
      <c r="F11" s="10">
        <v>12.6</v>
      </c>
      <c r="G11" s="10">
        <v>12.3</v>
      </c>
      <c r="H11" s="10">
        <v>12.6</v>
      </c>
      <c r="I11" s="10">
        <v>12.6</v>
      </c>
      <c r="J11" s="10">
        <v>12.3</v>
      </c>
      <c r="K11" s="10">
        <v>12.1</v>
      </c>
      <c r="L11" s="10">
        <v>11.9</v>
      </c>
      <c r="M11" s="10">
        <v>11.4</v>
      </c>
      <c r="N11" s="10">
        <v>12</v>
      </c>
      <c r="O11" s="27">
        <f t="shared" si="5"/>
        <v>37.5</v>
      </c>
      <c r="P11" s="27">
        <f t="shared" si="6"/>
        <v>37</v>
      </c>
      <c r="Q11" s="27">
        <f t="shared" si="7"/>
        <v>35.299999999999997</v>
      </c>
      <c r="R11" s="28">
        <f t="shared" si="8"/>
        <v>62.400000000000006</v>
      </c>
      <c r="S11" s="28">
        <f t="shared" si="9"/>
        <v>59.699999999999996</v>
      </c>
      <c r="T11" s="11" t="s">
        <v>207</v>
      </c>
      <c r="U11" s="11" t="s">
        <v>208</v>
      </c>
      <c r="V11" s="13" t="s">
        <v>182</v>
      </c>
      <c r="W11" s="13" t="s">
        <v>222</v>
      </c>
      <c r="X11" s="13" t="s">
        <v>215</v>
      </c>
      <c r="Y11" s="13" t="s">
        <v>137</v>
      </c>
      <c r="Z11" s="31">
        <v>18.2</v>
      </c>
      <c r="AA11" s="32">
        <v>17.3</v>
      </c>
      <c r="AB11" s="12">
        <v>7.2</v>
      </c>
      <c r="AC11" s="11" t="s">
        <v>150</v>
      </c>
      <c r="AD11" s="12">
        <v>2</v>
      </c>
      <c r="AE11" s="12">
        <v>-0.6</v>
      </c>
      <c r="AF11" s="12">
        <v>0.7</v>
      </c>
      <c r="AG11" s="12">
        <v>0.7</v>
      </c>
      <c r="AH11" s="12"/>
      <c r="AI11" s="11" t="s">
        <v>169</v>
      </c>
      <c r="AJ11" s="11" t="s">
        <v>170</v>
      </c>
      <c r="AK11" s="11" t="s">
        <v>152</v>
      </c>
      <c r="AL11" s="8" t="s">
        <v>326</v>
      </c>
      <c r="AM11" s="8" t="s">
        <v>585</v>
      </c>
      <c r="AN11" s="30" t="s">
        <v>586</v>
      </c>
    </row>
    <row r="12" spans="1:40" s="5" customFormat="1">
      <c r="A12" s="6">
        <v>45109</v>
      </c>
      <c r="B12" s="26" t="s">
        <v>138</v>
      </c>
      <c r="C12" s="8" t="s">
        <v>177</v>
      </c>
      <c r="D12" s="9">
        <v>7.8518518518518529E-2</v>
      </c>
      <c r="E12" s="8" t="s">
        <v>556</v>
      </c>
      <c r="F12" s="10">
        <v>13.1</v>
      </c>
      <c r="G12" s="10">
        <v>12.3</v>
      </c>
      <c r="H12" s="10">
        <v>13</v>
      </c>
      <c r="I12" s="10">
        <v>13.5</v>
      </c>
      <c r="J12" s="10">
        <v>13.5</v>
      </c>
      <c r="K12" s="10">
        <v>12.7</v>
      </c>
      <c r="L12" s="10">
        <v>11.9</v>
      </c>
      <c r="M12" s="10">
        <v>11.6</v>
      </c>
      <c r="N12" s="10">
        <v>11.8</v>
      </c>
      <c r="O12" s="27">
        <f t="shared" si="5"/>
        <v>38.4</v>
      </c>
      <c r="P12" s="27">
        <f t="shared" si="6"/>
        <v>39.700000000000003</v>
      </c>
      <c r="Q12" s="27">
        <f t="shared" si="7"/>
        <v>35.299999999999997</v>
      </c>
      <c r="R12" s="28">
        <f t="shared" si="8"/>
        <v>65.400000000000006</v>
      </c>
      <c r="S12" s="28">
        <f t="shared" si="9"/>
        <v>61.5</v>
      </c>
      <c r="T12" s="11" t="s">
        <v>207</v>
      </c>
      <c r="U12" s="11" t="s">
        <v>208</v>
      </c>
      <c r="V12" s="13" t="s">
        <v>246</v>
      </c>
      <c r="W12" s="13" t="s">
        <v>557</v>
      </c>
      <c r="X12" s="13" t="s">
        <v>222</v>
      </c>
      <c r="Y12" s="13" t="s">
        <v>137</v>
      </c>
      <c r="Z12" s="31">
        <v>14.3</v>
      </c>
      <c r="AA12" s="32">
        <v>15.1</v>
      </c>
      <c r="AB12" s="12">
        <v>7.4</v>
      </c>
      <c r="AC12" s="11" t="s">
        <v>150</v>
      </c>
      <c r="AD12" s="12">
        <v>3.1</v>
      </c>
      <c r="AE12" s="12">
        <v>-1.1000000000000001</v>
      </c>
      <c r="AF12" s="12">
        <v>1.5</v>
      </c>
      <c r="AG12" s="12">
        <v>0.5</v>
      </c>
      <c r="AH12" s="12"/>
      <c r="AI12" s="11" t="s">
        <v>299</v>
      </c>
      <c r="AJ12" s="11" t="s">
        <v>169</v>
      </c>
      <c r="AK12" s="11" t="s">
        <v>150</v>
      </c>
      <c r="AL12" s="8"/>
      <c r="AM12" s="8" t="s">
        <v>599</v>
      </c>
      <c r="AN12" s="30" t="s">
        <v>600</v>
      </c>
    </row>
    <row r="13" spans="1:40" s="5" customFormat="1">
      <c r="A13" s="6">
        <v>45109</v>
      </c>
      <c r="B13" s="26" t="s">
        <v>141</v>
      </c>
      <c r="C13" s="8" t="s">
        <v>177</v>
      </c>
      <c r="D13" s="9">
        <v>7.5740740740740733E-2</v>
      </c>
      <c r="E13" s="8" t="s">
        <v>560</v>
      </c>
      <c r="F13" s="10">
        <v>12.2</v>
      </c>
      <c r="G13" s="10">
        <v>11.3</v>
      </c>
      <c r="H13" s="10">
        <v>12.2</v>
      </c>
      <c r="I13" s="10">
        <v>12.3</v>
      </c>
      <c r="J13" s="10">
        <v>12.5</v>
      </c>
      <c r="K13" s="10">
        <v>12.6</v>
      </c>
      <c r="L13" s="10">
        <v>12.5</v>
      </c>
      <c r="M13" s="10">
        <v>12</v>
      </c>
      <c r="N13" s="10">
        <v>11.8</v>
      </c>
      <c r="O13" s="27">
        <f t="shared" si="5"/>
        <v>35.700000000000003</v>
      </c>
      <c r="P13" s="27">
        <f t="shared" si="6"/>
        <v>37.4</v>
      </c>
      <c r="Q13" s="27">
        <f t="shared" si="7"/>
        <v>36.299999999999997</v>
      </c>
      <c r="R13" s="28">
        <f t="shared" si="8"/>
        <v>60.5</v>
      </c>
      <c r="S13" s="28">
        <f t="shared" si="9"/>
        <v>61.400000000000006</v>
      </c>
      <c r="T13" s="11" t="s">
        <v>166</v>
      </c>
      <c r="U13" s="11" t="s">
        <v>163</v>
      </c>
      <c r="V13" s="13" t="s">
        <v>259</v>
      </c>
      <c r="W13" s="13" t="s">
        <v>196</v>
      </c>
      <c r="X13" s="13" t="s">
        <v>260</v>
      </c>
      <c r="Y13" s="13" t="s">
        <v>137</v>
      </c>
      <c r="Z13" s="31">
        <v>14.3</v>
      </c>
      <c r="AA13" s="32">
        <v>15.1</v>
      </c>
      <c r="AB13" s="12">
        <v>7.4</v>
      </c>
      <c r="AC13" s="11" t="s">
        <v>150</v>
      </c>
      <c r="AD13" s="12">
        <v>0.9</v>
      </c>
      <c r="AE13" s="12" t="s">
        <v>171</v>
      </c>
      <c r="AF13" s="12">
        <v>0.4</v>
      </c>
      <c r="AG13" s="12">
        <v>0.5</v>
      </c>
      <c r="AH13" s="12"/>
      <c r="AI13" s="11" t="s">
        <v>169</v>
      </c>
      <c r="AJ13" s="11" t="s">
        <v>170</v>
      </c>
      <c r="AK13" s="11" t="s">
        <v>152</v>
      </c>
      <c r="AL13" s="8"/>
      <c r="AM13" s="8" t="s">
        <v>605</v>
      </c>
      <c r="AN13" s="30" t="s">
        <v>606</v>
      </c>
    </row>
    <row r="14" spans="1:40" s="5" customFormat="1">
      <c r="A14" s="6">
        <v>45109</v>
      </c>
      <c r="B14" s="26" t="s">
        <v>147</v>
      </c>
      <c r="C14" s="8" t="s">
        <v>164</v>
      </c>
      <c r="D14" s="9">
        <v>7.4999999999999997E-2</v>
      </c>
      <c r="E14" s="8" t="s">
        <v>564</v>
      </c>
      <c r="F14" s="10">
        <v>12.3</v>
      </c>
      <c r="G14" s="10">
        <v>11.7</v>
      </c>
      <c r="H14" s="10">
        <v>11.9</v>
      </c>
      <c r="I14" s="10">
        <v>12</v>
      </c>
      <c r="J14" s="10">
        <v>12.1</v>
      </c>
      <c r="K14" s="10">
        <v>12.4</v>
      </c>
      <c r="L14" s="10">
        <v>11.9</v>
      </c>
      <c r="M14" s="10">
        <v>11.5</v>
      </c>
      <c r="N14" s="10">
        <v>12.2</v>
      </c>
      <c r="O14" s="27">
        <f t="shared" si="5"/>
        <v>35.9</v>
      </c>
      <c r="P14" s="27">
        <f t="shared" si="6"/>
        <v>36.5</v>
      </c>
      <c r="Q14" s="27">
        <f t="shared" si="7"/>
        <v>35.599999999999994</v>
      </c>
      <c r="R14" s="28">
        <f t="shared" si="8"/>
        <v>60</v>
      </c>
      <c r="S14" s="28">
        <f t="shared" si="9"/>
        <v>60.099999999999994</v>
      </c>
      <c r="T14" s="11" t="s">
        <v>218</v>
      </c>
      <c r="U14" s="11" t="s">
        <v>163</v>
      </c>
      <c r="V14" s="13" t="s">
        <v>378</v>
      </c>
      <c r="W14" s="13" t="s">
        <v>167</v>
      </c>
      <c r="X14" s="13" t="s">
        <v>350</v>
      </c>
      <c r="Y14" s="13" t="s">
        <v>137</v>
      </c>
      <c r="Z14" s="31">
        <v>14.3</v>
      </c>
      <c r="AA14" s="32">
        <v>15.1</v>
      </c>
      <c r="AB14" s="12">
        <v>7.4</v>
      </c>
      <c r="AC14" s="11" t="s">
        <v>150</v>
      </c>
      <c r="AD14" s="12">
        <v>1.4</v>
      </c>
      <c r="AE14" s="12">
        <v>-0.1</v>
      </c>
      <c r="AF14" s="12">
        <v>0.8</v>
      </c>
      <c r="AG14" s="12">
        <v>0.5</v>
      </c>
      <c r="AH14" s="12"/>
      <c r="AI14" s="11" t="s">
        <v>169</v>
      </c>
      <c r="AJ14" s="11" t="s">
        <v>169</v>
      </c>
      <c r="AK14" s="11" t="s">
        <v>150</v>
      </c>
      <c r="AL14" s="8"/>
      <c r="AM14" s="8" t="s">
        <v>611</v>
      </c>
      <c r="AN14" s="30" t="s">
        <v>612</v>
      </c>
    </row>
    <row r="15" spans="1:40" s="5" customFormat="1">
      <c r="A15" s="6">
        <v>45115</v>
      </c>
      <c r="B15" s="26" t="s">
        <v>139</v>
      </c>
      <c r="C15" s="8" t="s">
        <v>164</v>
      </c>
      <c r="D15" s="9">
        <v>7.5104166666666666E-2</v>
      </c>
      <c r="E15" s="8" t="s">
        <v>622</v>
      </c>
      <c r="F15" s="10">
        <v>12.6</v>
      </c>
      <c r="G15" s="10">
        <v>11.9</v>
      </c>
      <c r="H15" s="10">
        <v>12.1</v>
      </c>
      <c r="I15" s="10">
        <v>12.7</v>
      </c>
      <c r="J15" s="10">
        <v>12.1</v>
      </c>
      <c r="K15" s="10">
        <v>12.3</v>
      </c>
      <c r="L15" s="10">
        <v>11.8</v>
      </c>
      <c r="M15" s="10">
        <v>11.4</v>
      </c>
      <c r="N15" s="10">
        <v>12</v>
      </c>
      <c r="O15" s="27">
        <f t="shared" si="5"/>
        <v>36.6</v>
      </c>
      <c r="P15" s="27">
        <f t="shared" si="6"/>
        <v>37.099999999999994</v>
      </c>
      <c r="Q15" s="27">
        <f t="shared" si="7"/>
        <v>35.200000000000003</v>
      </c>
      <c r="R15" s="28">
        <f t="shared" si="8"/>
        <v>61.4</v>
      </c>
      <c r="S15" s="28">
        <f t="shared" si="9"/>
        <v>59.6</v>
      </c>
      <c r="T15" s="11" t="s">
        <v>218</v>
      </c>
      <c r="U15" s="11" t="s">
        <v>163</v>
      </c>
      <c r="V15" s="13" t="s">
        <v>247</v>
      </c>
      <c r="W15" s="13" t="s">
        <v>212</v>
      </c>
      <c r="X15" s="13" t="s">
        <v>249</v>
      </c>
      <c r="Y15" s="13" t="s">
        <v>168</v>
      </c>
      <c r="Z15" s="31">
        <v>11.5</v>
      </c>
      <c r="AA15" s="32">
        <v>11.2</v>
      </c>
      <c r="AB15" s="12">
        <v>7.9</v>
      </c>
      <c r="AC15" s="11" t="s">
        <v>168</v>
      </c>
      <c r="AD15" s="12">
        <v>-0.3</v>
      </c>
      <c r="AE15" s="12">
        <v>-0.4</v>
      </c>
      <c r="AF15" s="12">
        <v>0.7</v>
      </c>
      <c r="AG15" s="12">
        <v>-1.4</v>
      </c>
      <c r="AH15" s="12"/>
      <c r="AI15" s="11" t="s">
        <v>169</v>
      </c>
      <c r="AJ15" s="11" t="s">
        <v>170</v>
      </c>
      <c r="AK15" s="11" t="s">
        <v>150</v>
      </c>
      <c r="AL15" s="8"/>
      <c r="AM15" s="8" t="s">
        <v>655</v>
      </c>
      <c r="AN15" s="30" t="s">
        <v>656</v>
      </c>
    </row>
    <row r="16" spans="1:40" s="5" customFormat="1">
      <c r="A16" s="6">
        <v>45116</v>
      </c>
      <c r="B16" s="26" t="s">
        <v>323</v>
      </c>
      <c r="C16" s="8" t="s">
        <v>164</v>
      </c>
      <c r="D16" s="9">
        <v>7.5787037037037042E-2</v>
      </c>
      <c r="E16" s="8" t="s">
        <v>636</v>
      </c>
      <c r="F16" s="10">
        <v>13.1</v>
      </c>
      <c r="G16" s="10">
        <v>12.1</v>
      </c>
      <c r="H16" s="10">
        <v>12.3</v>
      </c>
      <c r="I16" s="10">
        <v>12.6</v>
      </c>
      <c r="J16" s="10">
        <v>12.4</v>
      </c>
      <c r="K16" s="10">
        <v>12.4</v>
      </c>
      <c r="L16" s="10">
        <v>12</v>
      </c>
      <c r="M16" s="10">
        <v>11.4</v>
      </c>
      <c r="N16" s="10">
        <v>11.5</v>
      </c>
      <c r="O16" s="27">
        <f t="shared" si="5"/>
        <v>37.5</v>
      </c>
      <c r="P16" s="27">
        <f t="shared" si="6"/>
        <v>37.4</v>
      </c>
      <c r="Q16" s="27">
        <f t="shared" si="7"/>
        <v>34.9</v>
      </c>
      <c r="R16" s="28">
        <f t="shared" si="8"/>
        <v>62.5</v>
      </c>
      <c r="S16" s="28">
        <f t="shared" si="9"/>
        <v>59.699999999999996</v>
      </c>
      <c r="T16" s="11" t="s">
        <v>218</v>
      </c>
      <c r="U16" s="11" t="s">
        <v>208</v>
      </c>
      <c r="V16" s="13" t="s">
        <v>550</v>
      </c>
      <c r="W16" s="13" t="s">
        <v>338</v>
      </c>
      <c r="X16" s="13" t="s">
        <v>224</v>
      </c>
      <c r="Y16" s="13" t="s">
        <v>168</v>
      </c>
      <c r="Z16" s="31">
        <v>11.4</v>
      </c>
      <c r="AA16" s="32">
        <v>11.2</v>
      </c>
      <c r="AB16" s="12">
        <v>8.1</v>
      </c>
      <c r="AC16" s="11" t="s">
        <v>168</v>
      </c>
      <c r="AD16" s="12">
        <v>-0.5</v>
      </c>
      <c r="AE16" s="12">
        <v>-0.7</v>
      </c>
      <c r="AF16" s="12">
        <v>0.1</v>
      </c>
      <c r="AG16" s="12">
        <v>-1.3</v>
      </c>
      <c r="AH16" s="12"/>
      <c r="AI16" s="11" t="s">
        <v>170</v>
      </c>
      <c r="AJ16" s="11" t="s">
        <v>170</v>
      </c>
      <c r="AK16" s="11" t="s">
        <v>168</v>
      </c>
      <c r="AL16" s="8"/>
      <c r="AM16" s="8" t="s">
        <v>678</v>
      </c>
      <c r="AN16" s="30" t="s">
        <v>679</v>
      </c>
    </row>
    <row r="17" spans="1:40" s="5" customFormat="1">
      <c r="A17" s="6">
        <v>45116</v>
      </c>
      <c r="B17" s="26" t="s">
        <v>324</v>
      </c>
      <c r="C17" s="8" t="s">
        <v>164</v>
      </c>
      <c r="D17" s="9">
        <v>7.4317129629629622E-2</v>
      </c>
      <c r="E17" s="8" t="s">
        <v>643</v>
      </c>
      <c r="F17" s="10">
        <v>12.4</v>
      </c>
      <c r="G17" s="10">
        <v>11.6</v>
      </c>
      <c r="H17" s="10">
        <v>11.8</v>
      </c>
      <c r="I17" s="10">
        <v>12.4</v>
      </c>
      <c r="J17" s="10">
        <v>11.9</v>
      </c>
      <c r="K17" s="10">
        <v>11.8</v>
      </c>
      <c r="L17" s="10">
        <v>11.7</v>
      </c>
      <c r="M17" s="10">
        <v>11.8</v>
      </c>
      <c r="N17" s="10">
        <v>11.7</v>
      </c>
      <c r="O17" s="27">
        <f t="shared" si="5"/>
        <v>35.799999999999997</v>
      </c>
      <c r="P17" s="27">
        <f t="shared" si="6"/>
        <v>36.1</v>
      </c>
      <c r="Q17" s="27">
        <f t="shared" si="7"/>
        <v>35.200000000000003</v>
      </c>
      <c r="R17" s="28">
        <f t="shared" si="8"/>
        <v>60.099999999999994</v>
      </c>
      <c r="S17" s="28">
        <f t="shared" si="9"/>
        <v>58.900000000000006</v>
      </c>
      <c r="T17" s="11" t="s">
        <v>218</v>
      </c>
      <c r="U17" s="11" t="s">
        <v>163</v>
      </c>
      <c r="V17" s="13" t="s">
        <v>462</v>
      </c>
      <c r="W17" s="13" t="s">
        <v>644</v>
      </c>
      <c r="X17" s="13" t="s">
        <v>167</v>
      </c>
      <c r="Y17" s="13" t="s">
        <v>168</v>
      </c>
      <c r="Z17" s="31">
        <v>11.4</v>
      </c>
      <c r="AA17" s="32">
        <v>11.2</v>
      </c>
      <c r="AB17" s="12">
        <v>8.1</v>
      </c>
      <c r="AC17" s="11" t="s">
        <v>168</v>
      </c>
      <c r="AD17" s="12" t="s">
        <v>296</v>
      </c>
      <c r="AE17" s="12">
        <v>-0.3</v>
      </c>
      <c r="AF17" s="12">
        <v>1</v>
      </c>
      <c r="AG17" s="12">
        <v>-1.3</v>
      </c>
      <c r="AH17" s="12"/>
      <c r="AI17" s="11" t="s">
        <v>172</v>
      </c>
      <c r="AJ17" s="11" t="s">
        <v>169</v>
      </c>
      <c r="AK17" s="11" t="s">
        <v>150</v>
      </c>
      <c r="AL17" s="8"/>
      <c r="AM17" s="8" t="s">
        <v>690</v>
      </c>
      <c r="AN17" s="30" t="s">
        <v>691</v>
      </c>
    </row>
    <row r="18" spans="1:40" s="5" customFormat="1">
      <c r="A18" s="6">
        <v>45122</v>
      </c>
      <c r="B18" s="26" t="s">
        <v>430</v>
      </c>
      <c r="C18" s="8" t="s">
        <v>175</v>
      </c>
      <c r="D18" s="9">
        <v>7.9201388888888891E-2</v>
      </c>
      <c r="E18" s="8" t="s">
        <v>697</v>
      </c>
      <c r="F18" s="10">
        <v>12.9</v>
      </c>
      <c r="G18" s="10">
        <v>11.9</v>
      </c>
      <c r="H18" s="10">
        <v>12.4</v>
      </c>
      <c r="I18" s="10">
        <v>13.3</v>
      </c>
      <c r="J18" s="10">
        <v>13.1</v>
      </c>
      <c r="K18" s="10">
        <v>12.9</v>
      </c>
      <c r="L18" s="10">
        <v>12.7</v>
      </c>
      <c r="M18" s="10">
        <v>12.3</v>
      </c>
      <c r="N18" s="10">
        <v>12.8</v>
      </c>
      <c r="O18" s="27">
        <f>SUM(F18:H18)</f>
        <v>37.200000000000003</v>
      </c>
      <c r="P18" s="27">
        <f>SUM(I18:K18)</f>
        <v>39.299999999999997</v>
      </c>
      <c r="Q18" s="27">
        <f>SUM(L18:N18)</f>
        <v>37.799999999999997</v>
      </c>
      <c r="R18" s="28">
        <f>SUM(F18:J18)</f>
        <v>63.6</v>
      </c>
      <c r="S18" s="28">
        <f>SUM(J18:N18)</f>
        <v>63.8</v>
      </c>
      <c r="T18" s="11" t="s">
        <v>218</v>
      </c>
      <c r="U18" s="11" t="s">
        <v>163</v>
      </c>
      <c r="V18" s="13" t="s">
        <v>698</v>
      </c>
      <c r="W18" s="13" t="s">
        <v>196</v>
      </c>
      <c r="X18" s="13" t="s">
        <v>557</v>
      </c>
      <c r="Y18" s="13" t="s">
        <v>168</v>
      </c>
      <c r="Z18" s="31">
        <v>17.3</v>
      </c>
      <c r="AA18" s="32">
        <v>17.3</v>
      </c>
      <c r="AB18" s="12">
        <v>7.2</v>
      </c>
      <c r="AC18" s="11" t="s">
        <v>696</v>
      </c>
      <c r="AD18" s="12">
        <v>4.3</v>
      </c>
      <c r="AE18" s="12" t="s">
        <v>171</v>
      </c>
      <c r="AF18" s="12" t="s">
        <v>171</v>
      </c>
      <c r="AG18" s="12" t="s">
        <v>171</v>
      </c>
      <c r="AH18" s="12"/>
      <c r="AI18" s="11" t="s">
        <v>724</v>
      </c>
      <c r="AJ18" s="11" t="s">
        <v>169</v>
      </c>
      <c r="AK18" s="11" t="s">
        <v>150</v>
      </c>
      <c r="AL18" s="8"/>
      <c r="AM18" s="8" t="s">
        <v>725</v>
      </c>
      <c r="AN18" s="30" t="s">
        <v>726</v>
      </c>
    </row>
    <row r="19" spans="1:40" s="5" customFormat="1">
      <c r="A19" s="6">
        <v>45122</v>
      </c>
      <c r="B19" s="25" t="s">
        <v>145</v>
      </c>
      <c r="C19" s="8" t="s">
        <v>175</v>
      </c>
      <c r="D19" s="9">
        <v>7.7118055555555551E-2</v>
      </c>
      <c r="E19" s="8" t="s">
        <v>708</v>
      </c>
      <c r="F19" s="10">
        <v>12.5</v>
      </c>
      <c r="G19" s="10">
        <v>12</v>
      </c>
      <c r="H19" s="10">
        <v>12.6</v>
      </c>
      <c r="I19" s="10">
        <v>12.9</v>
      </c>
      <c r="J19" s="10">
        <v>12.7</v>
      </c>
      <c r="K19" s="10">
        <v>11.9</v>
      </c>
      <c r="L19" s="10">
        <v>12.1</v>
      </c>
      <c r="M19" s="10">
        <v>11.9</v>
      </c>
      <c r="N19" s="10">
        <v>12.7</v>
      </c>
      <c r="O19" s="27">
        <f>SUM(F19:H19)</f>
        <v>37.1</v>
      </c>
      <c r="P19" s="27">
        <f>SUM(I19:K19)</f>
        <v>37.5</v>
      </c>
      <c r="Q19" s="27">
        <f>SUM(L19:N19)</f>
        <v>36.700000000000003</v>
      </c>
      <c r="R19" s="28">
        <f>SUM(F19:J19)</f>
        <v>62.7</v>
      </c>
      <c r="S19" s="28">
        <f>SUM(J19:N19)</f>
        <v>61.3</v>
      </c>
      <c r="T19" s="11" t="s">
        <v>218</v>
      </c>
      <c r="U19" s="11" t="s">
        <v>163</v>
      </c>
      <c r="V19" s="13" t="s">
        <v>247</v>
      </c>
      <c r="W19" s="13" t="s">
        <v>249</v>
      </c>
      <c r="X19" s="13" t="s">
        <v>249</v>
      </c>
      <c r="Y19" s="13" t="s">
        <v>168</v>
      </c>
      <c r="Z19" s="31">
        <v>17.3</v>
      </c>
      <c r="AA19" s="32">
        <v>17.3</v>
      </c>
      <c r="AB19" s="12">
        <v>7.2</v>
      </c>
      <c r="AC19" s="11" t="s">
        <v>696</v>
      </c>
      <c r="AD19" s="12">
        <v>3.5</v>
      </c>
      <c r="AE19" s="12">
        <v>-0.2</v>
      </c>
      <c r="AF19" s="12" t="s">
        <v>171</v>
      </c>
      <c r="AG19" s="12" t="s">
        <v>171</v>
      </c>
      <c r="AH19" s="12"/>
      <c r="AI19" s="11" t="s">
        <v>724</v>
      </c>
      <c r="AJ19" s="11" t="s">
        <v>170</v>
      </c>
      <c r="AK19" s="11" t="s">
        <v>152</v>
      </c>
      <c r="AL19" s="8"/>
      <c r="AM19" s="8" t="s">
        <v>738</v>
      </c>
      <c r="AN19" s="30" t="s">
        <v>742</v>
      </c>
    </row>
    <row r="20" spans="1:40" s="5" customFormat="1">
      <c r="A20" s="6">
        <v>45123</v>
      </c>
      <c r="B20" s="26" t="s">
        <v>138</v>
      </c>
      <c r="C20" s="8" t="s">
        <v>177</v>
      </c>
      <c r="D20" s="9">
        <v>7.7083333333333337E-2</v>
      </c>
      <c r="E20" s="8" t="s">
        <v>716</v>
      </c>
      <c r="F20" s="10">
        <v>12.5</v>
      </c>
      <c r="G20" s="10">
        <v>11.6</v>
      </c>
      <c r="H20" s="10">
        <v>12.5</v>
      </c>
      <c r="I20" s="10">
        <v>13</v>
      </c>
      <c r="J20" s="10">
        <v>12.6</v>
      </c>
      <c r="K20" s="10">
        <v>12.6</v>
      </c>
      <c r="L20" s="10">
        <v>11.9</v>
      </c>
      <c r="M20" s="10">
        <v>12.2</v>
      </c>
      <c r="N20" s="10">
        <v>12.1</v>
      </c>
      <c r="O20" s="27">
        <f>SUM(F20:H20)</f>
        <v>36.6</v>
      </c>
      <c r="P20" s="27">
        <f>SUM(I20:K20)</f>
        <v>38.200000000000003</v>
      </c>
      <c r="Q20" s="27">
        <f>SUM(L20:N20)</f>
        <v>36.200000000000003</v>
      </c>
      <c r="R20" s="28">
        <f>SUM(F20:J20)</f>
        <v>62.2</v>
      </c>
      <c r="S20" s="28">
        <f>SUM(J20:N20)</f>
        <v>61.4</v>
      </c>
      <c r="T20" s="11" t="s">
        <v>166</v>
      </c>
      <c r="U20" s="11" t="s">
        <v>163</v>
      </c>
      <c r="V20" s="13" t="s">
        <v>717</v>
      </c>
      <c r="W20" s="13" t="s">
        <v>550</v>
      </c>
      <c r="X20" s="13" t="s">
        <v>220</v>
      </c>
      <c r="Y20" s="13" t="s">
        <v>168</v>
      </c>
      <c r="Z20" s="31">
        <v>15.4</v>
      </c>
      <c r="AA20" s="32">
        <v>15.1</v>
      </c>
      <c r="AB20" s="12">
        <v>7.4</v>
      </c>
      <c r="AC20" s="11" t="s">
        <v>432</v>
      </c>
      <c r="AD20" s="12">
        <v>0.7</v>
      </c>
      <c r="AE20" s="12">
        <v>-0.4</v>
      </c>
      <c r="AF20" s="12">
        <v>-0.8</v>
      </c>
      <c r="AG20" s="12">
        <v>1.1000000000000001</v>
      </c>
      <c r="AH20" s="12"/>
      <c r="AI20" s="11" t="s">
        <v>244</v>
      </c>
      <c r="AJ20" s="11" t="s">
        <v>170</v>
      </c>
      <c r="AK20" s="11" t="s">
        <v>168</v>
      </c>
      <c r="AL20" s="8"/>
      <c r="AM20" s="8" t="s">
        <v>753</v>
      </c>
      <c r="AN20" s="30" t="s">
        <v>752</v>
      </c>
    </row>
    <row r="21" spans="1:40" s="5" customFormat="1">
      <c r="A21" s="6">
        <v>45123</v>
      </c>
      <c r="B21" s="26" t="s">
        <v>141</v>
      </c>
      <c r="C21" s="8" t="s">
        <v>177</v>
      </c>
      <c r="D21" s="9">
        <v>7.7083333333333337E-2</v>
      </c>
      <c r="E21" s="8" t="s">
        <v>720</v>
      </c>
      <c r="F21" s="10">
        <v>12.3</v>
      </c>
      <c r="G21" s="10">
        <v>12</v>
      </c>
      <c r="H21" s="10">
        <v>12.3</v>
      </c>
      <c r="I21" s="10">
        <v>12.6</v>
      </c>
      <c r="J21" s="10">
        <v>12.4</v>
      </c>
      <c r="K21" s="10">
        <v>12.8</v>
      </c>
      <c r="L21" s="10">
        <v>12.3</v>
      </c>
      <c r="M21" s="10">
        <v>12.2</v>
      </c>
      <c r="N21" s="10">
        <v>12.1</v>
      </c>
      <c r="O21" s="27">
        <f>SUM(F21:H21)</f>
        <v>36.6</v>
      </c>
      <c r="P21" s="27">
        <f>SUM(I21:K21)</f>
        <v>37.799999999999997</v>
      </c>
      <c r="Q21" s="27">
        <f>SUM(L21:N21)</f>
        <v>36.6</v>
      </c>
      <c r="R21" s="28">
        <f>SUM(F21:J21)</f>
        <v>61.6</v>
      </c>
      <c r="S21" s="28">
        <f>SUM(J21:N21)</f>
        <v>61.800000000000004</v>
      </c>
      <c r="T21" s="11" t="s">
        <v>166</v>
      </c>
      <c r="U21" s="11" t="s">
        <v>163</v>
      </c>
      <c r="V21" s="13" t="s">
        <v>217</v>
      </c>
      <c r="W21" s="13" t="s">
        <v>225</v>
      </c>
      <c r="X21" s="13" t="s">
        <v>220</v>
      </c>
      <c r="Y21" s="13" t="s">
        <v>168</v>
      </c>
      <c r="Z21" s="31">
        <v>15.4</v>
      </c>
      <c r="AA21" s="32">
        <v>15.1</v>
      </c>
      <c r="AB21" s="12">
        <v>7.4</v>
      </c>
      <c r="AC21" s="11" t="s">
        <v>432</v>
      </c>
      <c r="AD21" s="12">
        <v>2.5</v>
      </c>
      <c r="AE21" s="12">
        <v>-0.2</v>
      </c>
      <c r="AF21" s="12">
        <v>1.2</v>
      </c>
      <c r="AG21" s="12">
        <v>1.1000000000000001</v>
      </c>
      <c r="AH21" s="12"/>
      <c r="AI21" s="11" t="s">
        <v>172</v>
      </c>
      <c r="AJ21" s="11" t="s">
        <v>169</v>
      </c>
      <c r="AK21" s="11" t="s">
        <v>152</v>
      </c>
      <c r="AL21" s="8"/>
      <c r="AM21" s="8" t="s">
        <v>762</v>
      </c>
      <c r="AN21" s="30" t="s">
        <v>763</v>
      </c>
    </row>
  </sheetData>
  <autoFilter ref="A1:AM5" xr:uid="{00000000-0009-0000-0000-000003000000}"/>
  <phoneticPr fontId="10"/>
  <conditionalFormatting sqref="AI2:AJ2">
    <cfRule type="containsText" dxfId="308" priority="683" operator="containsText" text="E">
      <formula>NOT(ISERROR(SEARCH("E",AI2)))</formula>
    </cfRule>
    <cfRule type="containsText" dxfId="307" priority="684" operator="containsText" text="B">
      <formula>NOT(ISERROR(SEARCH("B",AI2)))</formula>
    </cfRule>
    <cfRule type="containsText" dxfId="306" priority="685" operator="containsText" text="A">
      <formula>NOT(ISERROR(SEARCH("A",AI2)))</formula>
    </cfRule>
  </conditionalFormatting>
  <conditionalFormatting sqref="AK2">
    <cfRule type="containsText" dxfId="305" priority="680" operator="containsText" text="E">
      <formula>NOT(ISERROR(SEARCH("E",AK2)))</formula>
    </cfRule>
    <cfRule type="containsText" dxfId="304" priority="681" operator="containsText" text="B">
      <formula>NOT(ISERROR(SEARCH("B",AK2)))</formula>
    </cfRule>
    <cfRule type="containsText" dxfId="303" priority="682" operator="containsText" text="A">
      <formula>NOT(ISERROR(SEARCH("A",AK2)))</formula>
    </cfRule>
  </conditionalFormatting>
  <conditionalFormatting sqref="AI3:AJ3">
    <cfRule type="containsText" dxfId="302" priority="677" operator="containsText" text="E">
      <formula>NOT(ISERROR(SEARCH("E",AI3)))</formula>
    </cfRule>
    <cfRule type="containsText" dxfId="301" priority="678" operator="containsText" text="B">
      <formula>NOT(ISERROR(SEARCH("B",AI3)))</formula>
    </cfRule>
    <cfRule type="containsText" dxfId="300" priority="679" operator="containsText" text="A">
      <formula>NOT(ISERROR(SEARCH("A",AI3)))</formula>
    </cfRule>
  </conditionalFormatting>
  <conditionalFormatting sqref="AK3">
    <cfRule type="containsText" dxfId="299" priority="674" operator="containsText" text="E">
      <formula>NOT(ISERROR(SEARCH("E",AK3)))</formula>
    </cfRule>
    <cfRule type="containsText" dxfId="298" priority="675" operator="containsText" text="B">
      <formula>NOT(ISERROR(SEARCH("B",AK3)))</formula>
    </cfRule>
    <cfRule type="containsText" dxfId="297" priority="676" operator="containsText" text="A">
      <formula>NOT(ISERROR(SEARCH("A",AK3)))</formula>
    </cfRule>
  </conditionalFormatting>
  <conditionalFormatting sqref="F2:N3">
    <cfRule type="colorScale" priority="962">
      <colorScale>
        <cfvo type="min"/>
        <cfvo type="percentile" val="50"/>
        <cfvo type="max"/>
        <color rgb="FFF8696B"/>
        <color rgb="FFFFEB84"/>
        <color rgb="FF63BE7B"/>
      </colorScale>
    </cfRule>
  </conditionalFormatting>
  <conditionalFormatting sqref="AI4:AJ4">
    <cfRule type="containsText" dxfId="296" priority="431" operator="containsText" text="E">
      <formula>NOT(ISERROR(SEARCH("E",AI4)))</formula>
    </cfRule>
    <cfRule type="containsText" dxfId="295" priority="432" operator="containsText" text="B">
      <formula>NOT(ISERROR(SEARCH("B",AI4)))</formula>
    </cfRule>
    <cfRule type="containsText" dxfId="294" priority="433" operator="containsText" text="A">
      <formula>NOT(ISERROR(SEARCH("A",AI4)))</formula>
    </cfRule>
  </conditionalFormatting>
  <conditionalFormatting sqref="AK4">
    <cfRule type="containsText" dxfId="293" priority="428" operator="containsText" text="E">
      <formula>NOT(ISERROR(SEARCH("E",AK4)))</formula>
    </cfRule>
    <cfRule type="containsText" dxfId="292" priority="429" operator="containsText" text="B">
      <formula>NOT(ISERROR(SEARCH("B",AK4)))</formula>
    </cfRule>
    <cfRule type="containsText" dxfId="291" priority="430" operator="containsText" text="A">
      <formula>NOT(ISERROR(SEARCH("A",AK4)))</formula>
    </cfRule>
  </conditionalFormatting>
  <conditionalFormatting sqref="F4:N4">
    <cfRule type="colorScale" priority="363">
      <colorScale>
        <cfvo type="min"/>
        <cfvo type="percentile" val="50"/>
        <cfvo type="max"/>
        <color rgb="FFF8696B"/>
        <color rgb="FFFFEB84"/>
        <color rgb="FF63BE7B"/>
      </colorScale>
    </cfRule>
  </conditionalFormatting>
  <conditionalFormatting sqref="AL4">
    <cfRule type="containsText" dxfId="290" priority="360" operator="containsText" text="E">
      <formula>NOT(ISERROR(SEARCH("E",AL4)))</formula>
    </cfRule>
    <cfRule type="containsText" dxfId="289" priority="361" operator="containsText" text="B">
      <formula>NOT(ISERROR(SEARCH("B",AL4)))</formula>
    </cfRule>
    <cfRule type="containsText" dxfId="288" priority="362" operator="containsText" text="A">
      <formula>NOT(ISERROR(SEARCH("A",AL4)))</formula>
    </cfRule>
  </conditionalFormatting>
  <conditionalFormatting sqref="AC2">
    <cfRule type="containsText" dxfId="287" priority="275" operator="containsText" text="D">
      <formula>NOT(ISERROR(SEARCH("D",AC2)))</formula>
    </cfRule>
    <cfRule type="containsText" dxfId="286" priority="276" operator="containsText" text="S">
      <formula>NOT(ISERROR(SEARCH("S",AC2)))</formula>
    </cfRule>
    <cfRule type="containsText" dxfId="285" priority="277" operator="containsText" text="F">
      <formula>NOT(ISERROR(SEARCH("F",AC2)))</formula>
    </cfRule>
    <cfRule type="containsText" dxfId="284" priority="278" operator="containsText" text="E">
      <formula>NOT(ISERROR(SEARCH("E",AC2)))</formula>
    </cfRule>
    <cfRule type="containsText" dxfId="283" priority="279" operator="containsText" text="B">
      <formula>NOT(ISERROR(SEARCH("B",AC2)))</formula>
    </cfRule>
    <cfRule type="containsText" dxfId="282" priority="280" operator="containsText" text="A">
      <formula>NOT(ISERROR(SEARCH("A",AC2)))</formula>
    </cfRule>
  </conditionalFormatting>
  <conditionalFormatting sqref="AC3:AC4">
    <cfRule type="containsText" dxfId="281" priority="269" operator="containsText" text="D">
      <formula>NOT(ISERROR(SEARCH("D",AC3)))</formula>
    </cfRule>
    <cfRule type="containsText" dxfId="280" priority="270" operator="containsText" text="S">
      <formula>NOT(ISERROR(SEARCH("S",AC3)))</formula>
    </cfRule>
    <cfRule type="containsText" dxfId="279" priority="271" operator="containsText" text="F">
      <formula>NOT(ISERROR(SEARCH("F",AC3)))</formula>
    </cfRule>
    <cfRule type="containsText" dxfId="278" priority="272" operator="containsText" text="E">
      <formula>NOT(ISERROR(SEARCH("E",AC3)))</formula>
    </cfRule>
    <cfRule type="containsText" dxfId="277" priority="273" operator="containsText" text="B">
      <formula>NOT(ISERROR(SEARCH("B",AC3)))</formula>
    </cfRule>
    <cfRule type="containsText" dxfId="276" priority="274" operator="containsText" text="A">
      <formula>NOT(ISERROR(SEARCH("A",AC3)))</formula>
    </cfRule>
  </conditionalFormatting>
  <conditionalFormatting sqref="AL2:AL3">
    <cfRule type="containsText" dxfId="275" priority="266" operator="containsText" text="E">
      <formula>NOT(ISERROR(SEARCH("E",AL2)))</formula>
    </cfRule>
    <cfRule type="containsText" dxfId="274" priority="267" operator="containsText" text="B">
      <formula>NOT(ISERROR(SEARCH("B",AL2)))</formula>
    </cfRule>
    <cfRule type="containsText" dxfId="273" priority="268" operator="containsText" text="A">
      <formula>NOT(ISERROR(SEARCH("A",AL2)))</formula>
    </cfRule>
  </conditionalFormatting>
  <conditionalFormatting sqref="AL2:AL3">
    <cfRule type="containsText" dxfId="272" priority="263" operator="containsText" text="E">
      <formula>NOT(ISERROR(SEARCH("E",AL2)))</formula>
    </cfRule>
    <cfRule type="containsText" dxfId="271" priority="264" operator="containsText" text="B">
      <formula>NOT(ISERROR(SEARCH("B",AL2)))</formula>
    </cfRule>
    <cfRule type="containsText" dxfId="270" priority="265" operator="containsText" text="A">
      <formula>NOT(ISERROR(SEARCH("A",AL2)))</formula>
    </cfRule>
  </conditionalFormatting>
  <conditionalFormatting sqref="AI5:AJ5">
    <cfRule type="containsText" dxfId="269" priority="148" operator="containsText" text="E">
      <formula>NOT(ISERROR(SEARCH("E",AI5)))</formula>
    </cfRule>
    <cfRule type="containsText" dxfId="268" priority="149" operator="containsText" text="B">
      <formula>NOT(ISERROR(SEARCH("B",AI5)))</formula>
    </cfRule>
    <cfRule type="containsText" dxfId="267" priority="150" operator="containsText" text="A">
      <formula>NOT(ISERROR(SEARCH("A",AI5)))</formula>
    </cfRule>
  </conditionalFormatting>
  <conditionalFormatting sqref="AK5">
    <cfRule type="containsText" dxfId="266" priority="145" operator="containsText" text="E">
      <formula>NOT(ISERROR(SEARCH("E",AK5)))</formula>
    </cfRule>
    <cfRule type="containsText" dxfId="265" priority="146" operator="containsText" text="B">
      <formula>NOT(ISERROR(SEARCH("B",AK5)))</formula>
    </cfRule>
    <cfRule type="containsText" dxfId="264" priority="147" operator="containsText" text="A">
      <formula>NOT(ISERROR(SEARCH("A",AK5)))</formula>
    </cfRule>
  </conditionalFormatting>
  <conditionalFormatting sqref="AC5">
    <cfRule type="containsText" dxfId="263" priority="139" operator="containsText" text="D">
      <formula>NOT(ISERROR(SEARCH("D",AC5)))</formula>
    </cfRule>
    <cfRule type="containsText" dxfId="262" priority="140" operator="containsText" text="S">
      <formula>NOT(ISERROR(SEARCH("S",AC5)))</formula>
    </cfRule>
    <cfRule type="containsText" dxfId="261" priority="141" operator="containsText" text="F">
      <formula>NOT(ISERROR(SEARCH("F",AC5)))</formula>
    </cfRule>
    <cfRule type="containsText" dxfId="260" priority="142" operator="containsText" text="E">
      <formula>NOT(ISERROR(SEARCH("E",AC5)))</formula>
    </cfRule>
    <cfRule type="containsText" dxfId="259" priority="143" operator="containsText" text="B">
      <formula>NOT(ISERROR(SEARCH("B",AC5)))</formula>
    </cfRule>
    <cfRule type="containsText" dxfId="258" priority="144" operator="containsText" text="A">
      <formula>NOT(ISERROR(SEARCH("A",AC5)))</formula>
    </cfRule>
  </conditionalFormatting>
  <conditionalFormatting sqref="AL5">
    <cfRule type="containsText" dxfId="257" priority="136" operator="containsText" text="E">
      <formula>NOT(ISERROR(SEARCH("E",AL5)))</formula>
    </cfRule>
    <cfRule type="containsText" dxfId="256" priority="137" operator="containsText" text="B">
      <formula>NOT(ISERROR(SEARCH("B",AL5)))</formula>
    </cfRule>
    <cfRule type="containsText" dxfId="255" priority="138" operator="containsText" text="A">
      <formula>NOT(ISERROR(SEARCH("A",AL5)))</formula>
    </cfRule>
  </conditionalFormatting>
  <conditionalFormatting sqref="AL5">
    <cfRule type="containsText" dxfId="254" priority="133" operator="containsText" text="E">
      <formula>NOT(ISERROR(SEARCH("E",AL5)))</formula>
    </cfRule>
    <cfRule type="containsText" dxfId="253" priority="134" operator="containsText" text="B">
      <formula>NOT(ISERROR(SEARCH("B",AL5)))</formula>
    </cfRule>
    <cfRule type="containsText" dxfId="252" priority="135" operator="containsText" text="A">
      <formula>NOT(ISERROR(SEARCH("A",AL5)))</formula>
    </cfRule>
  </conditionalFormatting>
  <conditionalFormatting sqref="F5:N5">
    <cfRule type="colorScale" priority="1109">
      <colorScale>
        <cfvo type="min"/>
        <cfvo type="percentile" val="50"/>
        <cfvo type="max"/>
        <color rgb="FFF8696B"/>
        <color rgb="FFFFEB84"/>
        <color rgb="FF63BE7B"/>
      </colorScale>
    </cfRule>
  </conditionalFormatting>
  <conditionalFormatting sqref="AI6:AJ7">
    <cfRule type="containsText" dxfId="251" priority="47" operator="containsText" text="E">
      <formula>NOT(ISERROR(SEARCH("E",AI6)))</formula>
    </cfRule>
    <cfRule type="containsText" dxfId="250" priority="48" operator="containsText" text="B">
      <formula>NOT(ISERROR(SEARCH("B",AI6)))</formula>
    </cfRule>
    <cfRule type="containsText" dxfId="249" priority="49" operator="containsText" text="A">
      <formula>NOT(ISERROR(SEARCH("A",AI6)))</formula>
    </cfRule>
  </conditionalFormatting>
  <conditionalFormatting sqref="AK6:AK21">
    <cfRule type="containsText" dxfId="248" priority="44" operator="containsText" text="E">
      <formula>NOT(ISERROR(SEARCH("E",AK6)))</formula>
    </cfRule>
    <cfRule type="containsText" dxfId="247" priority="45" operator="containsText" text="B">
      <formula>NOT(ISERROR(SEARCH("B",AK6)))</formula>
    </cfRule>
    <cfRule type="containsText" dxfId="246" priority="46" operator="containsText" text="A">
      <formula>NOT(ISERROR(SEARCH("A",AK6)))</formula>
    </cfRule>
  </conditionalFormatting>
  <conditionalFormatting sqref="F6:N7">
    <cfRule type="colorScale" priority="50">
      <colorScale>
        <cfvo type="min"/>
        <cfvo type="percentile" val="50"/>
        <cfvo type="max"/>
        <color rgb="FFF8696B"/>
        <color rgb="FFFFEB84"/>
        <color rgb="FF63BE7B"/>
      </colorScale>
    </cfRule>
  </conditionalFormatting>
  <conditionalFormatting sqref="AC6:AC7 AC9:AC21">
    <cfRule type="containsText" dxfId="245" priority="38" operator="containsText" text="D">
      <formula>NOT(ISERROR(SEARCH("D",AC6)))</formula>
    </cfRule>
    <cfRule type="containsText" dxfId="244" priority="39" operator="containsText" text="S">
      <formula>NOT(ISERROR(SEARCH("S",AC6)))</formula>
    </cfRule>
    <cfRule type="containsText" dxfId="243" priority="40" operator="containsText" text="F">
      <formula>NOT(ISERROR(SEARCH("F",AC6)))</formula>
    </cfRule>
    <cfRule type="containsText" dxfId="242" priority="41" operator="containsText" text="E">
      <formula>NOT(ISERROR(SEARCH("E",AC6)))</formula>
    </cfRule>
    <cfRule type="containsText" dxfId="241" priority="42" operator="containsText" text="B">
      <formula>NOT(ISERROR(SEARCH("B",AC6)))</formula>
    </cfRule>
    <cfRule type="containsText" dxfId="240" priority="43" operator="containsText" text="A">
      <formula>NOT(ISERROR(SEARCH("A",AC6)))</formula>
    </cfRule>
  </conditionalFormatting>
  <conditionalFormatting sqref="AL6">
    <cfRule type="containsText" dxfId="239" priority="29" operator="containsText" text="E">
      <formula>NOT(ISERROR(SEARCH("E",AL6)))</formula>
    </cfRule>
    <cfRule type="containsText" dxfId="238" priority="30" operator="containsText" text="B">
      <formula>NOT(ISERROR(SEARCH("B",AL6)))</formula>
    </cfRule>
    <cfRule type="containsText" dxfId="237" priority="31" operator="containsText" text="A">
      <formula>NOT(ISERROR(SEARCH("A",AL6)))</formula>
    </cfRule>
  </conditionalFormatting>
  <conditionalFormatting sqref="AL7:AL9 AL12:AL21">
    <cfRule type="containsText" dxfId="236" priority="26" operator="containsText" text="E">
      <formula>NOT(ISERROR(SEARCH("E",AL7)))</formula>
    </cfRule>
    <cfRule type="containsText" dxfId="235" priority="27" operator="containsText" text="B">
      <formula>NOT(ISERROR(SEARCH("B",AL7)))</formula>
    </cfRule>
    <cfRule type="containsText" dxfId="234" priority="28" operator="containsText" text="A">
      <formula>NOT(ISERROR(SEARCH("A",AL7)))</formula>
    </cfRule>
  </conditionalFormatting>
  <conditionalFormatting sqref="AI8:AJ9">
    <cfRule type="containsText" dxfId="233" priority="22" operator="containsText" text="E">
      <formula>NOT(ISERROR(SEARCH("E",AI8)))</formula>
    </cfRule>
    <cfRule type="containsText" dxfId="232" priority="23" operator="containsText" text="B">
      <formula>NOT(ISERROR(SEARCH("B",AI8)))</formula>
    </cfRule>
    <cfRule type="containsText" dxfId="231" priority="24" operator="containsText" text="A">
      <formula>NOT(ISERROR(SEARCH("A",AI8)))</formula>
    </cfRule>
  </conditionalFormatting>
  <conditionalFormatting sqref="F8:N9">
    <cfRule type="colorScale" priority="25">
      <colorScale>
        <cfvo type="min"/>
        <cfvo type="percentile" val="50"/>
        <cfvo type="max"/>
        <color rgb="FFF8696B"/>
        <color rgb="FFFFEB84"/>
        <color rgb="FF63BE7B"/>
      </colorScale>
    </cfRule>
  </conditionalFormatting>
  <conditionalFormatting sqref="AC8">
    <cfRule type="containsText" dxfId="230" priority="16" operator="containsText" text="D">
      <formula>NOT(ISERROR(SEARCH("D",AC8)))</formula>
    </cfRule>
    <cfRule type="containsText" dxfId="229" priority="17" operator="containsText" text="S">
      <formula>NOT(ISERROR(SEARCH("S",AC8)))</formula>
    </cfRule>
    <cfRule type="containsText" dxfId="228" priority="18" operator="containsText" text="F">
      <formula>NOT(ISERROR(SEARCH("F",AC8)))</formula>
    </cfRule>
    <cfRule type="containsText" dxfId="227" priority="19" operator="containsText" text="E">
      <formula>NOT(ISERROR(SEARCH("E",AC8)))</formula>
    </cfRule>
    <cfRule type="containsText" dxfId="226" priority="20" operator="containsText" text="B">
      <formula>NOT(ISERROR(SEARCH("B",AC8)))</formula>
    </cfRule>
    <cfRule type="containsText" dxfId="225" priority="21" operator="containsText" text="A">
      <formula>NOT(ISERROR(SEARCH("A",AC8)))</formula>
    </cfRule>
  </conditionalFormatting>
  <conditionalFormatting sqref="AI10:AJ14">
    <cfRule type="containsText" dxfId="224" priority="12" operator="containsText" text="E">
      <formula>NOT(ISERROR(SEARCH("E",AI10)))</formula>
    </cfRule>
    <cfRule type="containsText" dxfId="223" priority="13" operator="containsText" text="B">
      <formula>NOT(ISERROR(SEARCH("B",AI10)))</formula>
    </cfRule>
    <cfRule type="containsText" dxfId="222" priority="14" operator="containsText" text="A">
      <formula>NOT(ISERROR(SEARCH("A",AI10)))</formula>
    </cfRule>
  </conditionalFormatting>
  <conditionalFormatting sqref="F10:N14">
    <cfRule type="colorScale" priority="15">
      <colorScale>
        <cfvo type="min"/>
        <cfvo type="percentile" val="50"/>
        <cfvo type="max"/>
        <color rgb="FFF8696B"/>
        <color rgb="FFFFEB84"/>
        <color rgb="FF63BE7B"/>
      </colorScale>
    </cfRule>
  </conditionalFormatting>
  <conditionalFormatting sqref="AL10:AL11">
    <cfRule type="containsText" dxfId="221" priority="9" operator="containsText" text="E">
      <formula>NOT(ISERROR(SEARCH("E",AL10)))</formula>
    </cfRule>
    <cfRule type="containsText" dxfId="220" priority="10" operator="containsText" text="B">
      <formula>NOT(ISERROR(SEARCH("B",AL10)))</formula>
    </cfRule>
    <cfRule type="containsText" dxfId="219" priority="11" operator="containsText" text="A">
      <formula>NOT(ISERROR(SEARCH("A",AL10)))</formula>
    </cfRule>
  </conditionalFormatting>
  <conditionalFormatting sqref="AI15:AJ17">
    <cfRule type="containsText" dxfId="218" priority="5" operator="containsText" text="E">
      <formula>NOT(ISERROR(SEARCH("E",AI15)))</formula>
    </cfRule>
    <cfRule type="containsText" dxfId="217" priority="6" operator="containsText" text="B">
      <formula>NOT(ISERROR(SEARCH("B",AI15)))</formula>
    </cfRule>
    <cfRule type="containsText" dxfId="216" priority="7" operator="containsText" text="A">
      <formula>NOT(ISERROR(SEARCH("A",AI15)))</formula>
    </cfRule>
  </conditionalFormatting>
  <conditionalFormatting sqref="F15:N17">
    <cfRule type="colorScale" priority="8">
      <colorScale>
        <cfvo type="min"/>
        <cfvo type="percentile" val="50"/>
        <cfvo type="max"/>
        <color rgb="FFF8696B"/>
        <color rgb="FFFFEB84"/>
        <color rgb="FF63BE7B"/>
      </colorScale>
    </cfRule>
  </conditionalFormatting>
  <conditionalFormatting sqref="AI18:AJ21">
    <cfRule type="containsText" dxfId="215" priority="1" operator="containsText" text="E">
      <formula>NOT(ISERROR(SEARCH("E",AI18)))</formula>
    </cfRule>
    <cfRule type="containsText" dxfId="214" priority="2" operator="containsText" text="B">
      <formula>NOT(ISERROR(SEARCH("B",AI18)))</formula>
    </cfRule>
    <cfRule type="containsText" dxfId="213" priority="3" operator="containsText" text="A">
      <formula>NOT(ISERROR(SEARCH("A",AI18)))</formula>
    </cfRule>
  </conditionalFormatting>
  <conditionalFormatting sqref="F18:N21">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L2:AL21" xr:uid="{1BAD88ED-0202-8742-9FAC-D9B6FC7D3936}">
      <formula1>"強風,外差し,イン先行"</formula1>
    </dataValidation>
  </dataValidations>
  <pageMargins left="0.7" right="0.7" top="0.75" bottom="0.75" header="0.3" footer="0.3"/>
  <pageSetup paperSize="9" orientation="portrait" horizontalDpi="4294967292" verticalDpi="4294967292"/>
  <ignoredErrors>
    <ignoredError sqref="O2:R3 O4:R4 S2:S4 O5:S5 O6:S7 O8:S9 O10:S14 O15:S17 O18:S2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15"/>
  <sheetViews>
    <sheetView tabSelected="1" workbookViewId="0">
      <pane xSplit="5" ySplit="1" topLeftCell="S2" activePane="bottomRight" state="frozen"/>
      <selection activeCell="E24" sqref="E24"/>
      <selection pane="topRight" activeCell="E24" sqref="E24"/>
      <selection pane="bottomLeft" activeCell="E24" sqref="E24"/>
      <selection pane="bottomRight" activeCell="E10" sqref="E10"/>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27" max="29" width="8.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70</v>
      </c>
      <c r="P1" s="1" t="s">
        <v>37</v>
      </c>
      <c r="Q1" s="1" t="s">
        <v>49</v>
      </c>
      <c r="R1" s="1" t="s">
        <v>38</v>
      </c>
      <c r="S1" s="1" t="s">
        <v>39</v>
      </c>
      <c r="T1" s="1" t="s">
        <v>153</v>
      </c>
      <c r="U1" s="2" t="s">
        <v>59</v>
      </c>
      <c r="V1" s="2" t="s">
        <v>40</v>
      </c>
      <c r="W1" s="3" t="s">
        <v>41</v>
      </c>
      <c r="X1" s="3" t="s">
        <v>42</v>
      </c>
      <c r="Y1" s="3" t="s">
        <v>43</v>
      </c>
      <c r="Z1" s="3" t="s">
        <v>60</v>
      </c>
      <c r="AA1" s="4" t="s">
        <v>110</v>
      </c>
      <c r="AB1" s="4" t="s">
        <v>111</v>
      </c>
      <c r="AC1" s="4" t="s">
        <v>149</v>
      </c>
      <c r="AD1" s="4" t="s">
        <v>148</v>
      </c>
      <c r="AE1" s="4" t="s">
        <v>8</v>
      </c>
      <c r="AF1" s="4" t="s">
        <v>61</v>
      </c>
      <c r="AG1" s="4" t="s">
        <v>9</v>
      </c>
      <c r="AH1" s="4" t="s">
        <v>10</v>
      </c>
      <c r="AI1" s="4"/>
      <c r="AJ1" s="4" t="s">
        <v>11</v>
      </c>
      <c r="AK1" s="4" t="s">
        <v>12</v>
      </c>
      <c r="AL1" s="4" t="s">
        <v>44</v>
      </c>
      <c r="AM1" s="4" t="s">
        <v>62</v>
      </c>
      <c r="AN1" s="22" t="s">
        <v>63</v>
      </c>
      <c r="AO1" s="22" t="s">
        <v>117</v>
      </c>
    </row>
    <row r="2" spans="1:41" s="5" customFormat="1">
      <c r="A2" s="6">
        <v>45087</v>
      </c>
      <c r="B2" s="26" t="s">
        <v>141</v>
      </c>
      <c r="C2" s="8" t="s">
        <v>177</v>
      </c>
      <c r="D2" s="9">
        <v>8.5416666666666655E-2</v>
      </c>
      <c r="E2" s="8" t="s">
        <v>209</v>
      </c>
      <c r="F2" s="10">
        <v>12.7</v>
      </c>
      <c r="G2" s="10">
        <v>11.5</v>
      </c>
      <c r="H2" s="10">
        <v>11.6</v>
      </c>
      <c r="I2" s="10">
        <v>12.5</v>
      </c>
      <c r="J2" s="10">
        <v>13.3</v>
      </c>
      <c r="K2" s="10">
        <v>12.7</v>
      </c>
      <c r="L2" s="10">
        <v>12.7</v>
      </c>
      <c r="M2" s="10">
        <v>12.5</v>
      </c>
      <c r="N2" s="10">
        <v>11.7</v>
      </c>
      <c r="O2" s="10">
        <v>11.8</v>
      </c>
      <c r="P2" s="27">
        <f t="shared" ref="P2:P7" si="0">SUM(F2:H2)</f>
        <v>35.799999999999997</v>
      </c>
      <c r="Q2" s="27">
        <f t="shared" ref="Q2:Q7" si="1">SUM(I2:L2)</f>
        <v>51.2</v>
      </c>
      <c r="R2" s="27">
        <f t="shared" ref="R2:R7" si="2">SUM(M2:O2)</f>
        <v>36</v>
      </c>
      <c r="S2" s="28">
        <f t="shared" ref="S2:S7" si="3">SUM(F2:J2)</f>
        <v>61.599999999999994</v>
      </c>
      <c r="T2" s="28">
        <f t="shared" ref="T2:T7" si="4">SUM(K2:O2)</f>
        <v>61.399999999999991</v>
      </c>
      <c r="U2" s="11" t="s">
        <v>207</v>
      </c>
      <c r="V2" s="11" t="s">
        <v>208</v>
      </c>
      <c r="W2" s="13" t="s">
        <v>210</v>
      </c>
      <c r="X2" s="13" t="s">
        <v>211</v>
      </c>
      <c r="Y2" s="13" t="s">
        <v>212</v>
      </c>
      <c r="Z2" s="13" t="s">
        <v>137</v>
      </c>
      <c r="AA2" s="31">
        <v>16.600000000000001</v>
      </c>
      <c r="AB2" s="32">
        <v>16.600000000000001</v>
      </c>
      <c r="AC2" s="12">
        <v>7.3</v>
      </c>
      <c r="AD2" s="11" t="s">
        <v>168</v>
      </c>
      <c r="AE2" s="12">
        <v>1.8</v>
      </c>
      <c r="AF2" s="12">
        <v>-0.6</v>
      </c>
      <c r="AG2" s="12">
        <v>2.5</v>
      </c>
      <c r="AH2" s="12">
        <v>-1.3</v>
      </c>
      <c r="AI2" s="12"/>
      <c r="AJ2" s="11" t="s">
        <v>172</v>
      </c>
      <c r="AK2" s="11" t="s">
        <v>169</v>
      </c>
      <c r="AL2" s="11" t="s">
        <v>152</v>
      </c>
      <c r="AM2" s="8"/>
      <c r="AN2" s="8" t="s">
        <v>284</v>
      </c>
      <c r="AO2" s="30" t="s">
        <v>285</v>
      </c>
    </row>
    <row r="3" spans="1:41" s="5" customFormat="1">
      <c r="A3" s="6">
        <v>45088</v>
      </c>
      <c r="B3" s="26" t="s">
        <v>139</v>
      </c>
      <c r="C3" s="8" t="s">
        <v>164</v>
      </c>
      <c r="D3" s="9">
        <v>8.5416666666666655E-2</v>
      </c>
      <c r="E3" s="8" t="s">
        <v>251</v>
      </c>
      <c r="F3" s="10">
        <v>12.7</v>
      </c>
      <c r="G3" s="10">
        <v>10.8</v>
      </c>
      <c r="H3" s="10">
        <v>12.2</v>
      </c>
      <c r="I3" s="10">
        <v>13.1</v>
      </c>
      <c r="J3" s="10">
        <v>13.1</v>
      </c>
      <c r="K3" s="10">
        <v>12.6</v>
      </c>
      <c r="L3" s="10">
        <v>12.5</v>
      </c>
      <c r="M3" s="10">
        <v>12.4</v>
      </c>
      <c r="N3" s="10">
        <v>11.5</v>
      </c>
      <c r="O3" s="10">
        <v>12.1</v>
      </c>
      <c r="P3" s="27">
        <f t="shared" si="0"/>
        <v>35.700000000000003</v>
      </c>
      <c r="Q3" s="27">
        <f t="shared" si="1"/>
        <v>51.3</v>
      </c>
      <c r="R3" s="27">
        <f t="shared" si="2"/>
        <v>36</v>
      </c>
      <c r="S3" s="28">
        <f t="shared" si="3"/>
        <v>61.900000000000006</v>
      </c>
      <c r="T3" s="28">
        <f t="shared" si="4"/>
        <v>61.1</v>
      </c>
      <c r="U3" s="11" t="s">
        <v>207</v>
      </c>
      <c r="V3" s="11" t="s">
        <v>163</v>
      </c>
      <c r="W3" s="13" t="s">
        <v>210</v>
      </c>
      <c r="X3" s="13" t="s">
        <v>252</v>
      </c>
      <c r="Y3" s="13" t="s">
        <v>194</v>
      </c>
      <c r="Z3" s="13" t="s">
        <v>137</v>
      </c>
      <c r="AA3" s="31">
        <v>15.3</v>
      </c>
      <c r="AB3" s="32">
        <v>14.8</v>
      </c>
      <c r="AC3" s="12">
        <v>7.4</v>
      </c>
      <c r="AD3" s="11" t="s">
        <v>168</v>
      </c>
      <c r="AE3" s="12">
        <v>1</v>
      </c>
      <c r="AF3" s="12">
        <v>-0.6</v>
      </c>
      <c r="AG3" s="12">
        <v>1.6</v>
      </c>
      <c r="AH3" s="12">
        <v>-1.2</v>
      </c>
      <c r="AI3" s="12"/>
      <c r="AJ3" s="11" t="s">
        <v>172</v>
      </c>
      <c r="AK3" s="11" t="s">
        <v>170</v>
      </c>
      <c r="AL3" s="11" t="s">
        <v>152</v>
      </c>
      <c r="AM3" s="8"/>
      <c r="AN3" s="8" t="s">
        <v>310</v>
      </c>
      <c r="AO3" s="30" t="s">
        <v>311</v>
      </c>
    </row>
    <row r="4" spans="1:41" s="5" customFormat="1">
      <c r="A4" s="6">
        <v>45094</v>
      </c>
      <c r="B4" s="26" t="s">
        <v>141</v>
      </c>
      <c r="C4" s="8" t="s">
        <v>164</v>
      </c>
      <c r="D4" s="9">
        <v>8.2731481481481475E-2</v>
      </c>
      <c r="E4" s="8" t="s">
        <v>351</v>
      </c>
      <c r="F4" s="10">
        <v>12.7</v>
      </c>
      <c r="G4" s="10">
        <v>10.9</v>
      </c>
      <c r="H4" s="10">
        <v>11.4</v>
      </c>
      <c r="I4" s="10">
        <v>12</v>
      </c>
      <c r="J4" s="10">
        <v>12.5</v>
      </c>
      <c r="K4" s="10">
        <v>12.5</v>
      </c>
      <c r="L4" s="10">
        <v>12.4</v>
      </c>
      <c r="M4" s="10">
        <v>12</v>
      </c>
      <c r="N4" s="10">
        <v>11.5</v>
      </c>
      <c r="O4" s="10">
        <v>11.9</v>
      </c>
      <c r="P4" s="27">
        <f t="shared" si="0"/>
        <v>35</v>
      </c>
      <c r="Q4" s="27">
        <f t="shared" si="1"/>
        <v>49.4</v>
      </c>
      <c r="R4" s="27">
        <f t="shared" si="2"/>
        <v>35.4</v>
      </c>
      <c r="S4" s="28">
        <f t="shared" si="3"/>
        <v>59.5</v>
      </c>
      <c r="T4" s="28">
        <f t="shared" si="4"/>
        <v>60.3</v>
      </c>
      <c r="U4" s="11" t="s">
        <v>166</v>
      </c>
      <c r="V4" s="11" t="s">
        <v>213</v>
      </c>
      <c r="W4" s="13" t="s">
        <v>254</v>
      </c>
      <c r="X4" s="13" t="s">
        <v>220</v>
      </c>
      <c r="Y4" s="13" t="s">
        <v>352</v>
      </c>
      <c r="Z4" s="13" t="s">
        <v>137</v>
      </c>
      <c r="AA4" s="31">
        <v>15.1</v>
      </c>
      <c r="AB4" s="32">
        <v>13.3</v>
      </c>
      <c r="AC4" s="12">
        <v>7.8</v>
      </c>
      <c r="AD4" s="11" t="s">
        <v>168</v>
      </c>
      <c r="AE4" s="12">
        <v>-1.4</v>
      </c>
      <c r="AF4" s="12" t="s">
        <v>171</v>
      </c>
      <c r="AG4" s="12">
        <v>-0.2</v>
      </c>
      <c r="AH4" s="12">
        <v>-1.2</v>
      </c>
      <c r="AI4" s="12"/>
      <c r="AJ4" s="11" t="s">
        <v>170</v>
      </c>
      <c r="AK4" s="11" t="s">
        <v>169</v>
      </c>
      <c r="AL4" s="11" t="s">
        <v>150</v>
      </c>
      <c r="AM4" s="8" t="s">
        <v>326</v>
      </c>
      <c r="AN4" s="8" t="s">
        <v>403</v>
      </c>
      <c r="AO4" s="30" t="s">
        <v>404</v>
      </c>
    </row>
    <row r="5" spans="1:41" s="5" customFormat="1">
      <c r="A5" s="6">
        <v>45095</v>
      </c>
      <c r="B5" s="26" t="s">
        <v>140</v>
      </c>
      <c r="C5" s="8" t="s">
        <v>164</v>
      </c>
      <c r="D5" s="9">
        <v>8.4039351851851851E-2</v>
      </c>
      <c r="E5" s="8" t="s">
        <v>370</v>
      </c>
      <c r="F5" s="10">
        <v>12.7</v>
      </c>
      <c r="G5" s="10">
        <v>10.8</v>
      </c>
      <c r="H5" s="10">
        <v>11.9</v>
      </c>
      <c r="I5" s="10">
        <v>12.5</v>
      </c>
      <c r="J5" s="10">
        <v>13</v>
      </c>
      <c r="K5" s="10">
        <v>12.5</v>
      </c>
      <c r="L5" s="10">
        <v>12.1</v>
      </c>
      <c r="M5" s="10">
        <v>12.3</v>
      </c>
      <c r="N5" s="10">
        <v>11.7</v>
      </c>
      <c r="O5" s="10">
        <v>11.6</v>
      </c>
      <c r="P5" s="27">
        <f t="shared" si="0"/>
        <v>35.4</v>
      </c>
      <c r="Q5" s="27">
        <f t="shared" si="1"/>
        <v>50.1</v>
      </c>
      <c r="R5" s="27">
        <f t="shared" si="2"/>
        <v>35.6</v>
      </c>
      <c r="S5" s="28">
        <f t="shared" si="3"/>
        <v>60.9</v>
      </c>
      <c r="T5" s="28">
        <f t="shared" si="4"/>
        <v>60.20000000000001</v>
      </c>
      <c r="U5" s="11" t="s">
        <v>218</v>
      </c>
      <c r="V5" s="11" t="s">
        <v>345</v>
      </c>
      <c r="W5" s="13" t="s">
        <v>371</v>
      </c>
      <c r="X5" s="13" t="s">
        <v>174</v>
      </c>
      <c r="Y5" s="13" t="s">
        <v>372</v>
      </c>
      <c r="Z5" s="13" t="s">
        <v>137</v>
      </c>
      <c r="AA5" s="31">
        <v>12.8</v>
      </c>
      <c r="AB5" s="32">
        <v>13.2</v>
      </c>
      <c r="AC5" s="12">
        <v>7.9</v>
      </c>
      <c r="AD5" s="11" t="s">
        <v>168</v>
      </c>
      <c r="AE5" s="12">
        <v>-0.9</v>
      </c>
      <c r="AF5" s="12">
        <v>-0.5</v>
      </c>
      <c r="AG5" s="12">
        <v>-0.2</v>
      </c>
      <c r="AH5" s="12">
        <v>-1.2</v>
      </c>
      <c r="AI5" s="12"/>
      <c r="AJ5" s="11" t="s">
        <v>170</v>
      </c>
      <c r="AK5" s="11" t="s">
        <v>169</v>
      </c>
      <c r="AL5" s="11" t="s">
        <v>150</v>
      </c>
      <c r="AM5" s="8" t="s">
        <v>326</v>
      </c>
      <c r="AN5" s="8" t="s">
        <v>415</v>
      </c>
      <c r="AO5" s="30" t="s">
        <v>416</v>
      </c>
    </row>
    <row r="6" spans="1:41" s="5" customFormat="1">
      <c r="A6" s="6">
        <v>45101</v>
      </c>
      <c r="B6" s="26" t="s">
        <v>139</v>
      </c>
      <c r="C6" s="8" t="s">
        <v>179</v>
      </c>
      <c r="D6" s="9">
        <v>8.5451388888888882E-2</v>
      </c>
      <c r="E6" s="8" t="s">
        <v>448</v>
      </c>
      <c r="F6" s="10">
        <v>12.6</v>
      </c>
      <c r="G6" s="10">
        <v>11.2</v>
      </c>
      <c r="H6" s="10">
        <v>12.6</v>
      </c>
      <c r="I6" s="10">
        <v>13</v>
      </c>
      <c r="J6" s="10">
        <v>12.7</v>
      </c>
      <c r="K6" s="10">
        <v>12.6</v>
      </c>
      <c r="L6" s="10">
        <v>12.2</v>
      </c>
      <c r="M6" s="10">
        <v>12.1</v>
      </c>
      <c r="N6" s="10">
        <v>11.8</v>
      </c>
      <c r="O6" s="10">
        <v>12.5</v>
      </c>
      <c r="P6" s="27">
        <f t="shared" si="0"/>
        <v>36.4</v>
      </c>
      <c r="Q6" s="27">
        <f t="shared" si="1"/>
        <v>50.5</v>
      </c>
      <c r="R6" s="27">
        <f t="shared" si="2"/>
        <v>36.4</v>
      </c>
      <c r="S6" s="28">
        <f t="shared" si="3"/>
        <v>62.099999999999994</v>
      </c>
      <c r="T6" s="28">
        <f t="shared" si="4"/>
        <v>61.2</v>
      </c>
      <c r="U6" s="11" t="s">
        <v>218</v>
      </c>
      <c r="V6" s="11" t="s">
        <v>163</v>
      </c>
      <c r="W6" s="13" t="s">
        <v>246</v>
      </c>
      <c r="X6" s="13" t="s">
        <v>247</v>
      </c>
      <c r="Y6" s="13" t="s">
        <v>249</v>
      </c>
      <c r="Z6" s="13" t="s">
        <v>137</v>
      </c>
      <c r="AA6" s="31">
        <v>16.399999999999999</v>
      </c>
      <c r="AB6" s="32">
        <v>16.8</v>
      </c>
      <c r="AC6" s="12">
        <v>7.1</v>
      </c>
      <c r="AD6" s="11" t="s">
        <v>150</v>
      </c>
      <c r="AE6" s="12">
        <v>1.3</v>
      </c>
      <c r="AF6" s="12">
        <v>-0.3</v>
      </c>
      <c r="AG6" s="12">
        <v>0.7</v>
      </c>
      <c r="AH6" s="12">
        <v>0.3</v>
      </c>
      <c r="AI6" s="12"/>
      <c r="AJ6" s="11" t="s">
        <v>169</v>
      </c>
      <c r="AK6" s="11" t="s">
        <v>169</v>
      </c>
      <c r="AL6" s="11" t="s">
        <v>150</v>
      </c>
      <c r="AM6" s="8"/>
      <c r="AN6" s="8" t="s">
        <v>493</v>
      </c>
      <c r="AO6" s="30" t="s">
        <v>494</v>
      </c>
    </row>
    <row r="7" spans="1:41" s="5" customFormat="1">
      <c r="A7" s="6">
        <v>45102</v>
      </c>
      <c r="B7" s="26" t="s">
        <v>145</v>
      </c>
      <c r="C7" s="8" t="s">
        <v>164</v>
      </c>
      <c r="D7" s="9">
        <v>8.4722222222222213E-2</v>
      </c>
      <c r="E7" s="8" t="s">
        <v>476</v>
      </c>
      <c r="F7" s="10">
        <v>12.6</v>
      </c>
      <c r="G7" s="10">
        <v>11.3</v>
      </c>
      <c r="H7" s="10">
        <v>12.4</v>
      </c>
      <c r="I7" s="10">
        <v>12.7</v>
      </c>
      <c r="J7" s="10">
        <v>12.8</v>
      </c>
      <c r="K7" s="10">
        <v>12.6</v>
      </c>
      <c r="L7" s="10">
        <v>12.4</v>
      </c>
      <c r="M7" s="10">
        <v>12.1</v>
      </c>
      <c r="N7" s="10">
        <v>11.4</v>
      </c>
      <c r="O7" s="10">
        <v>11.7</v>
      </c>
      <c r="P7" s="27">
        <f t="shared" si="0"/>
        <v>36.299999999999997</v>
      </c>
      <c r="Q7" s="27">
        <f t="shared" si="1"/>
        <v>50.5</v>
      </c>
      <c r="R7" s="27">
        <f t="shared" si="2"/>
        <v>35.200000000000003</v>
      </c>
      <c r="S7" s="28">
        <f t="shared" si="3"/>
        <v>61.8</v>
      </c>
      <c r="T7" s="28">
        <f t="shared" si="4"/>
        <v>60.2</v>
      </c>
      <c r="U7" s="11" t="s">
        <v>218</v>
      </c>
      <c r="V7" s="11" t="s">
        <v>345</v>
      </c>
      <c r="W7" s="13" t="s">
        <v>246</v>
      </c>
      <c r="X7" s="13" t="s">
        <v>378</v>
      </c>
      <c r="Y7" s="13" t="s">
        <v>220</v>
      </c>
      <c r="Z7" s="13" t="s">
        <v>137</v>
      </c>
      <c r="AA7" s="31">
        <v>14.9</v>
      </c>
      <c r="AB7" s="32">
        <v>15.6</v>
      </c>
      <c r="AC7" s="12">
        <v>7.5</v>
      </c>
      <c r="AD7" s="11" t="s">
        <v>150</v>
      </c>
      <c r="AE7" s="12">
        <v>1.5</v>
      </c>
      <c r="AF7" s="12">
        <v>-0.7</v>
      </c>
      <c r="AG7" s="12">
        <v>0.8</v>
      </c>
      <c r="AH7" s="12" t="s">
        <v>296</v>
      </c>
      <c r="AI7" s="12"/>
      <c r="AJ7" s="11" t="s">
        <v>169</v>
      </c>
      <c r="AK7" s="11" t="s">
        <v>169</v>
      </c>
      <c r="AL7" s="11" t="s">
        <v>150</v>
      </c>
      <c r="AM7" s="8"/>
      <c r="AN7" s="8" t="s">
        <v>523</v>
      </c>
      <c r="AO7" s="30" t="s">
        <v>524</v>
      </c>
    </row>
    <row r="8" spans="1:41" s="5" customFormat="1">
      <c r="A8" s="6">
        <v>45108</v>
      </c>
      <c r="B8" s="26" t="s">
        <v>141</v>
      </c>
      <c r="C8" s="8" t="s">
        <v>177</v>
      </c>
      <c r="D8" s="9">
        <v>8.475694444444444E-2</v>
      </c>
      <c r="E8" s="8" t="s">
        <v>543</v>
      </c>
      <c r="F8" s="10">
        <v>12.7</v>
      </c>
      <c r="G8" s="10">
        <v>11.3</v>
      </c>
      <c r="H8" s="10">
        <v>12</v>
      </c>
      <c r="I8" s="10">
        <v>12.4</v>
      </c>
      <c r="J8" s="10">
        <v>12.9</v>
      </c>
      <c r="K8" s="10">
        <v>12.4</v>
      </c>
      <c r="L8" s="10">
        <v>12.4</v>
      </c>
      <c r="M8" s="10">
        <v>12.5</v>
      </c>
      <c r="N8" s="10">
        <v>11.8</v>
      </c>
      <c r="O8" s="10">
        <v>11.9</v>
      </c>
      <c r="P8" s="27">
        <f t="shared" ref="P8:P13" si="5">SUM(F8:H8)</f>
        <v>36</v>
      </c>
      <c r="Q8" s="27">
        <f t="shared" ref="Q8:Q13" si="6">SUM(I8:L8)</f>
        <v>50.1</v>
      </c>
      <c r="R8" s="27">
        <f t="shared" ref="R8:R13" si="7">SUM(M8:O8)</f>
        <v>36.200000000000003</v>
      </c>
      <c r="S8" s="28">
        <f t="shared" ref="S8:S13" si="8">SUM(F8:J8)</f>
        <v>61.3</v>
      </c>
      <c r="T8" s="28">
        <f t="shared" ref="T8:T13" si="9">SUM(K8:O8)</f>
        <v>60.999999999999993</v>
      </c>
      <c r="U8" s="11" t="s">
        <v>218</v>
      </c>
      <c r="V8" s="11" t="s">
        <v>163</v>
      </c>
      <c r="W8" s="13" t="s">
        <v>212</v>
      </c>
      <c r="X8" s="13" t="s">
        <v>196</v>
      </c>
      <c r="Y8" s="13" t="s">
        <v>447</v>
      </c>
      <c r="Z8" s="13" t="s">
        <v>137</v>
      </c>
      <c r="AA8" s="31">
        <v>18.2</v>
      </c>
      <c r="AB8" s="32">
        <v>17.3</v>
      </c>
      <c r="AC8" s="12">
        <v>7.2</v>
      </c>
      <c r="AD8" s="11" t="s">
        <v>432</v>
      </c>
      <c r="AE8" s="12">
        <v>1.1000000000000001</v>
      </c>
      <c r="AF8" s="12">
        <v>-0.3</v>
      </c>
      <c r="AG8" s="12">
        <v>-0.2</v>
      </c>
      <c r="AH8" s="12">
        <v>1</v>
      </c>
      <c r="AI8" s="12"/>
      <c r="AJ8" s="11" t="s">
        <v>170</v>
      </c>
      <c r="AK8" s="11" t="s">
        <v>169</v>
      </c>
      <c r="AL8" s="11" t="s">
        <v>150</v>
      </c>
      <c r="AM8" s="8" t="s">
        <v>326</v>
      </c>
      <c r="AN8" s="8" t="s">
        <v>579</v>
      </c>
      <c r="AO8" s="30" t="s">
        <v>580</v>
      </c>
    </row>
    <row r="9" spans="1:41" s="5" customFormat="1">
      <c r="A9" s="6">
        <v>45109</v>
      </c>
      <c r="B9" s="26" t="s">
        <v>139</v>
      </c>
      <c r="C9" s="8" t="s">
        <v>164</v>
      </c>
      <c r="D9" s="9">
        <v>8.4826388888888882E-2</v>
      </c>
      <c r="E9" s="8" t="s">
        <v>558</v>
      </c>
      <c r="F9" s="10">
        <v>12.6</v>
      </c>
      <c r="G9" s="10">
        <v>10.8</v>
      </c>
      <c r="H9" s="10">
        <v>11.8</v>
      </c>
      <c r="I9" s="10">
        <v>12.2</v>
      </c>
      <c r="J9" s="10">
        <v>12.7</v>
      </c>
      <c r="K9" s="10">
        <v>12.9</v>
      </c>
      <c r="L9" s="10">
        <v>12.8</v>
      </c>
      <c r="M9" s="10">
        <v>12.4</v>
      </c>
      <c r="N9" s="10">
        <v>12.1</v>
      </c>
      <c r="O9" s="10">
        <v>12.6</v>
      </c>
      <c r="P9" s="27">
        <f t="shared" si="5"/>
        <v>35.200000000000003</v>
      </c>
      <c r="Q9" s="27">
        <f t="shared" si="6"/>
        <v>50.599999999999994</v>
      </c>
      <c r="R9" s="27">
        <f t="shared" si="7"/>
        <v>37.1</v>
      </c>
      <c r="S9" s="28">
        <f t="shared" si="8"/>
        <v>60.100000000000009</v>
      </c>
      <c r="T9" s="28">
        <f t="shared" si="9"/>
        <v>62.800000000000004</v>
      </c>
      <c r="U9" s="11" t="s">
        <v>166</v>
      </c>
      <c r="V9" s="11" t="s">
        <v>173</v>
      </c>
      <c r="W9" s="13" t="s">
        <v>372</v>
      </c>
      <c r="X9" s="13" t="s">
        <v>249</v>
      </c>
      <c r="Y9" s="13" t="s">
        <v>446</v>
      </c>
      <c r="Z9" s="13" t="s">
        <v>137</v>
      </c>
      <c r="AA9" s="31">
        <v>14.3</v>
      </c>
      <c r="AB9" s="32">
        <v>15.1</v>
      </c>
      <c r="AC9" s="12">
        <v>7.4</v>
      </c>
      <c r="AD9" s="11" t="s">
        <v>150</v>
      </c>
      <c r="AE9" s="12">
        <v>0.9</v>
      </c>
      <c r="AF9" s="12" t="s">
        <v>171</v>
      </c>
      <c r="AG9" s="12">
        <v>0.3</v>
      </c>
      <c r="AH9" s="12">
        <v>0.6</v>
      </c>
      <c r="AI9" s="12"/>
      <c r="AJ9" s="11" t="s">
        <v>170</v>
      </c>
      <c r="AK9" s="11" t="s">
        <v>169</v>
      </c>
      <c r="AL9" s="11" t="s">
        <v>150</v>
      </c>
      <c r="AM9" s="8"/>
      <c r="AN9" s="8" t="s">
        <v>601</v>
      </c>
      <c r="AO9" s="30" t="s">
        <v>602</v>
      </c>
    </row>
    <row r="10" spans="1:41" s="5" customFormat="1">
      <c r="A10" s="6">
        <v>45115</v>
      </c>
      <c r="B10" s="25" t="s">
        <v>139</v>
      </c>
      <c r="C10" s="8" t="s">
        <v>164</v>
      </c>
      <c r="D10" s="9">
        <v>8.3344907407407409E-2</v>
      </c>
      <c r="E10" s="41" t="s">
        <v>619</v>
      </c>
      <c r="F10" s="10">
        <v>12.1</v>
      </c>
      <c r="G10" s="10">
        <v>10.7</v>
      </c>
      <c r="H10" s="10">
        <v>12.7</v>
      </c>
      <c r="I10" s="10">
        <v>12.5</v>
      </c>
      <c r="J10" s="10">
        <v>12.4</v>
      </c>
      <c r="K10" s="10">
        <v>12.7</v>
      </c>
      <c r="L10" s="10">
        <v>12.3</v>
      </c>
      <c r="M10" s="10">
        <v>11.7</v>
      </c>
      <c r="N10" s="10">
        <v>11.4</v>
      </c>
      <c r="O10" s="10">
        <v>11.6</v>
      </c>
      <c r="P10" s="27">
        <f t="shared" si="5"/>
        <v>35.5</v>
      </c>
      <c r="Q10" s="27">
        <f t="shared" si="6"/>
        <v>49.899999999999991</v>
      </c>
      <c r="R10" s="27">
        <f t="shared" si="7"/>
        <v>34.700000000000003</v>
      </c>
      <c r="S10" s="28">
        <f t="shared" si="8"/>
        <v>60.4</v>
      </c>
      <c r="T10" s="28">
        <f t="shared" si="9"/>
        <v>59.7</v>
      </c>
      <c r="U10" s="11" t="s">
        <v>218</v>
      </c>
      <c r="V10" s="11" t="s">
        <v>345</v>
      </c>
      <c r="W10" s="13" t="s">
        <v>246</v>
      </c>
      <c r="X10" s="13" t="s">
        <v>247</v>
      </c>
      <c r="Y10" s="13" t="s">
        <v>198</v>
      </c>
      <c r="Z10" s="13" t="s">
        <v>168</v>
      </c>
      <c r="AA10" s="31">
        <v>11.5</v>
      </c>
      <c r="AB10" s="32">
        <v>11.2</v>
      </c>
      <c r="AC10" s="12">
        <v>7.9</v>
      </c>
      <c r="AD10" s="11" t="s">
        <v>168</v>
      </c>
      <c r="AE10" s="12">
        <v>-1.9</v>
      </c>
      <c r="AF10" s="12">
        <v>-0.7</v>
      </c>
      <c r="AG10" s="12">
        <v>-1</v>
      </c>
      <c r="AH10" s="12">
        <v>-1.6</v>
      </c>
      <c r="AI10" s="12"/>
      <c r="AJ10" s="11" t="s">
        <v>695</v>
      </c>
      <c r="AK10" s="11" t="s">
        <v>169</v>
      </c>
      <c r="AL10" s="11" t="s">
        <v>152</v>
      </c>
      <c r="AM10" s="8"/>
      <c r="AN10" s="8" t="s">
        <v>650</v>
      </c>
      <c r="AO10" s="30" t="s">
        <v>663</v>
      </c>
    </row>
    <row r="11" spans="1:41" s="5" customFormat="1">
      <c r="A11" s="6">
        <v>45115</v>
      </c>
      <c r="B11" s="26" t="s">
        <v>141</v>
      </c>
      <c r="C11" s="8" t="s">
        <v>164</v>
      </c>
      <c r="D11" s="9">
        <v>8.3425925925925917E-2</v>
      </c>
      <c r="E11" s="8" t="s">
        <v>628</v>
      </c>
      <c r="F11" s="10">
        <v>12.4</v>
      </c>
      <c r="G11" s="10">
        <v>11.4</v>
      </c>
      <c r="H11" s="10">
        <v>11.8</v>
      </c>
      <c r="I11" s="10">
        <v>12.6</v>
      </c>
      <c r="J11" s="10">
        <v>13.1</v>
      </c>
      <c r="K11" s="10">
        <v>12.3</v>
      </c>
      <c r="L11" s="10">
        <v>12.1</v>
      </c>
      <c r="M11" s="10">
        <v>11.7</v>
      </c>
      <c r="N11" s="10">
        <v>11.5</v>
      </c>
      <c r="O11" s="10">
        <v>11.9</v>
      </c>
      <c r="P11" s="27">
        <f t="shared" si="5"/>
        <v>35.6</v>
      </c>
      <c r="Q11" s="27">
        <f t="shared" si="6"/>
        <v>50.1</v>
      </c>
      <c r="R11" s="27">
        <f t="shared" si="7"/>
        <v>35.1</v>
      </c>
      <c r="S11" s="28">
        <f t="shared" si="8"/>
        <v>61.300000000000004</v>
      </c>
      <c r="T11" s="28">
        <f t="shared" si="9"/>
        <v>59.499999999999993</v>
      </c>
      <c r="U11" s="11" t="s">
        <v>218</v>
      </c>
      <c r="V11" s="11" t="s">
        <v>208</v>
      </c>
      <c r="W11" s="13" t="s">
        <v>215</v>
      </c>
      <c r="X11" s="13" t="s">
        <v>225</v>
      </c>
      <c r="Y11" s="13" t="s">
        <v>447</v>
      </c>
      <c r="Z11" s="13" t="s">
        <v>168</v>
      </c>
      <c r="AA11" s="31">
        <v>11.5</v>
      </c>
      <c r="AB11" s="32">
        <v>11.2</v>
      </c>
      <c r="AC11" s="12">
        <v>7.9</v>
      </c>
      <c r="AD11" s="11" t="s">
        <v>168</v>
      </c>
      <c r="AE11" s="12">
        <v>-0.4</v>
      </c>
      <c r="AF11" s="12">
        <v>-0.6</v>
      </c>
      <c r="AG11" s="12">
        <v>0.6</v>
      </c>
      <c r="AH11" s="12">
        <v>-1.6</v>
      </c>
      <c r="AI11" s="12"/>
      <c r="AJ11" s="11" t="s">
        <v>169</v>
      </c>
      <c r="AK11" s="11" t="s">
        <v>170</v>
      </c>
      <c r="AL11" s="11" t="s">
        <v>152</v>
      </c>
      <c r="AM11" s="8"/>
      <c r="AN11" s="8" t="s">
        <v>661</v>
      </c>
      <c r="AO11" s="30" t="s">
        <v>662</v>
      </c>
    </row>
    <row r="12" spans="1:41" s="5" customFormat="1">
      <c r="A12" s="6">
        <v>45116</v>
      </c>
      <c r="B12" s="26" t="s">
        <v>139</v>
      </c>
      <c r="C12" s="8" t="s">
        <v>164</v>
      </c>
      <c r="D12" s="9">
        <v>8.4120370370370359E-2</v>
      </c>
      <c r="E12" s="8" t="s">
        <v>637</v>
      </c>
      <c r="F12" s="10">
        <v>12.5</v>
      </c>
      <c r="G12" s="10">
        <v>10.8</v>
      </c>
      <c r="H12" s="10">
        <v>12.4</v>
      </c>
      <c r="I12" s="10">
        <v>12.7</v>
      </c>
      <c r="J12" s="10">
        <v>12.8</v>
      </c>
      <c r="K12" s="10">
        <v>12.2</v>
      </c>
      <c r="L12" s="10">
        <v>12</v>
      </c>
      <c r="M12" s="10">
        <v>12</v>
      </c>
      <c r="N12" s="10">
        <v>12</v>
      </c>
      <c r="O12" s="10">
        <v>12.4</v>
      </c>
      <c r="P12" s="27">
        <f t="shared" si="5"/>
        <v>35.700000000000003</v>
      </c>
      <c r="Q12" s="27">
        <f t="shared" si="6"/>
        <v>49.7</v>
      </c>
      <c r="R12" s="27">
        <f t="shared" si="7"/>
        <v>36.4</v>
      </c>
      <c r="S12" s="28">
        <f t="shared" si="8"/>
        <v>61.2</v>
      </c>
      <c r="T12" s="28">
        <f t="shared" si="9"/>
        <v>60.6</v>
      </c>
      <c r="U12" s="11" t="s">
        <v>218</v>
      </c>
      <c r="V12" s="11" t="s">
        <v>163</v>
      </c>
      <c r="W12" s="13" t="s">
        <v>246</v>
      </c>
      <c r="X12" s="13" t="s">
        <v>252</v>
      </c>
      <c r="Y12" s="13" t="s">
        <v>210</v>
      </c>
      <c r="Z12" s="13" t="s">
        <v>168</v>
      </c>
      <c r="AA12" s="31">
        <v>11.4</v>
      </c>
      <c r="AB12" s="32">
        <v>11.2</v>
      </c>
      <c r="AC12" s="12">
        <v>8.1</v>
      </c>
      <c r="AD12" s="11" t="s">
        <v>168</v>
      </c>
      <c r="AE12" s="12">
        <v>-0.2</v>
      </c>
      <c r="AF12" s="12">
        <v>-0.1</v>
      </c>
      <c r="AG12" s="12">
        <v>1.1000000000000001</v>
      </c>
      <c r="AH12" s="12">
        <v>-1.4</v>
      </c>
      <c r="AI12" s="12"/>
      <c r="AJ12" s="11" t="s">
        <v>172</v>
      </c>
      <c r="AK12" s="11" t="s">
        <v>169</v>
      </c>
      <c r="AL12" s="11" t="s">
        <v>152</v>
      </c>
      <c r="AM12" s="8"/>
      <c r="AN12" s="8" t="s">
        <v>680</v>
      </c>
      <c r="AO12" s="30" t="s">
        <v>681</v>
      </c>
    </row>
    <row r="13" spans="1:41" s="5" customFormat="1">
      <c r="A13" s="6">
        <v>45116</v>
      </c>
      <c r="B13" s="25" t="s">
        <v>141</v>
      </c>
      <c r="C13" s="8" t="s">
        <v>164</v>
      </c>
      <c r="D13" s="9">
        <v>8.4085648148148159E-2</v>
      </c>
      <c r="E13" s="8" t="s">
        <v>640</v>
      </c>
      <c r="F13" s="10">
        <v>12.8</v>
      </c>
      <c r="G13" s="10">
        <v>11.2</v>
      </c>
      <c r="H13" s="10">
        <v>12.3</v>
      </c>
      <c r="I13" s="10">
        <v>12.6</v>
      </c>
      <c r="J13" s="10">
        <v>12.4</v>
      </c>
      <c r="K13" s="10">
        <v>12.8</v>
      </c>
      <c r="L13" s="10">
        <v>12.3</v>
      </c>
      <c r="M13" s="10">
        <v>11.8</v>
      </c>
      <c r="N13" s="10">
        <v>11.5</v>
      </c>
      <c r="O13" s="10">
        <v>11.8</v>
      </c>
      <c r="P13" s="27">
        <f t="shared" si="5"/>
        <v>36.299999999999997</v>
      </c>
      <c r="Q13" s="27">
        <f t="shared" si="6"/>
        <v>50.099999999999994</v>
      </c>
      <c r="R13" s="27">
        <f t="shared" si="7"/>
        <v>35.1</v>
      </c>
      <c r="S13" s="28">
        <f t="shared" si="8"/>
        <v>61.3</v>
      </c>
      <c r="T13" s="28">
        <f t="shared" si="9"/>
        <v>60.2</v>
      </c>
      <c r="U13" s="11" t="s">
        <v>218</v>
      </c>
      <c r="V13" s="11" t="s">
        <v>345</v>
      </c>
      <c r="W13" s="13" t="s">
        <v>247</v>
      </c>
      <c r="X13" s="13" t="s">
        <v>249</v>
      </c>
      <c r="Y13" s="13" t="s">
        <v>196</v>
      </c>
      <c r="Z13" s="13" t="s">
        <v>168</v>
      </c>
      <c r="AA13" s="31">
        <v>11.4</v>
      </c>
      <c r="AB13" s="32">
        <v>11.2</v>
      </c>
      <c r="AC13" s="12">
        <v>8.1</v>
      </c>
      <c r="AD13" s="11" t="s">
        <v>168</v>
      </c>
      <c r="AE13" s="12">
        <v>0.3</v>
      </c>
      <c r="AF13" s="12">
        <v>-0.6</v>
      </c>
      <c r="AG13" s="12">
        <v>1.1000000000000001</v>
      </c>
      <c r="AH13" s="12">
        <v>-1.4</v>
      </c>
      <c r="AI13" s="12"/>
      <c r="AJ13" s="11" t="s">
        <v>299</v>
      </c>
      <c r="AK13" s="11" t="s">
        <v>170</v>
      </c>
      <c r="AL13" s="11" t="s">
        <v>152</v>
      </c>
      <c r="AM13" s="8"/>
      <c r="AN13" s="8" t="s">
        <v>684</v>
      </c>
      <c r="AO13" s="30" t="s">
        <v>685</v>
      </c>
    </row>
    <row r="14" spans="1:41" s="5" customFormat="1">
      <c r="A14" s="6">
        <v>45122</v>
      </c>
      <c r="B14" s="26" t="s">
        <v>139</v>
      </c>
      <c r="C14" s="8" t="s">
        <v>175</v>
      </c>
      <c r="D14" s="9">
        <v>8.7500000000000008E-2</v>
      </c>
      <c r="E14" s="8" t="s">
        <v>703</v>
      </c>
      <c r="F14" s="10">
        <v>12.7</v>
      </c>
      <c r="G14" s="10">
        <v>11.6</v>
      </c>
      <c r="H14" s="10">
        <v>12.6</v>
      </c>
      <c r="I14" s="10">
        <v>12.9</v>
      </c>
      <c r="J14" s="10">
        <v>13.2</v>
      </c>
      <c r="K14" s="10">
        <v>13</v>
      </c>
      <c r="L14" s="10">
        <v>12.9</v>
      </c>
      <c r="M14" s="10">
        <v>12.5</v>
      </c>
      <c r="N14" s="10">
        <v>12.2</v>
      </c>
      <c r="O14" s="10">
        <v>12.4</v>
      </c>
      <c r="P14" s="27">
        <f>SUM(F14:H14)</f>
        <v>36.9</v>
      </c>
      <c r="Q14" s="27">
        <f>SUM(I14:L14)</f>
        <v>52</v>
      </c>
      <c r="R14" s="27">
        <f>SUM(M14:O14)</f>
        <v>37.1</v>
      </c>
      <c r="S14" s="28">
        <f>SUM(F14:J14)</f>
        <v>63</v>
      </c>
      <c r="T14" s="28">
        <f>SUM(K14:O14)</f>
        <v>62.999999999999993</v>
      </c>
      <c r="U14" s="11" t="s">
        <v>218</v>
      </c>
      <c r="V14" s="11" t="s">
        <v>163</v>
      </c>
      <c r="W14" s="13" t="s">
        <v>446</v>
      </c>
      <c r="X14" s="13" t="s">
        <v>246</v>
      </c>
      <c r="Y14" s="13" t="s">
        <v>174</v>
      </c>
      <c r="Z14" s="13" t="s">
        <v>168</v>
      </c>
      <c r="AA14" s="31">
        <v>17.3</v>
      </c>
      <c r="AB14" s="32">
        <v>17.3</v>
      </c>
      <c r="AC14" s="12">
        <v>7.2</v>
      </c>
      <c r="AD14" s="11" t="s">
        <v>696</v>
      </c>
      <c r="AE14" s="12">
        <v>4</v>
      </c>
      <c r="AF14" s="12">
        <v>-0.4</v>
      </c>
      <c r="AG14" s="12" t="s">
        <v>171</v>
      </c>
      <c r="AH14" s="12" t="s">
        <v>171</v>
      </c>
      <c r="AI14" s="12"/>
      <c r="AJ14" s="11" t="s">
        <v>724</v>
      </c>
      <c r="AK14" s="11" t="s">
        <v>170</v>
      </c>
      <c r="AL14" s="11" t="s">
        <v>150</v>
      </c>
      <c r="AM14" s="8"/>
      <c r="AN14" s="8" t="s">
        <v>732</v>
      </c>
      <c r="AO14" s="30" t="s">
        <v>733</v>
      </c>
    </row>
    <row r="15" spans="1:41" s="5" customFormat="1">
      <c r="A15" s="6">
        <v>45123</v>
      </c>
      <c r="B15" s="26" t="s">
        <v>147</v>
      </c>
      <c r="C15" s="8" t="s">
        <v>177</v>
      </c>
      <c r="D15" s="9">
        <v>8.4074074074074079E-2</v>
      </c>
      <c r="E15" s="8" t="s">
        <v>723</v>
      </c>
      <c r="F15" s="10">
        <v>12.2</v>
      </c>
      <c r="G15" s="10">
        <v>11.2</v>
      </c>
      <c r="H15" s="10">
        <v>12</v>
      </c>
      <c r="I15" s="10">
        <v>12.2</v>
      </c>
      <c r="J15" s="10">
        <v>12.4</v>
      </c>
      <c r="K15" s="10">
        <v>12.5</v>
      </c>
      <c r="L15" s="10">
        <v>12.3</v>
      </c>
      <c r="M15" s="10">
        <v>12</v>
      </c>
      <c r="N15" s="10">
        <v>12.2</v>
      </c>
      <c r="O15" s="10">
        <v>12.4</v>
      </c>
      <c r="P15" s="27">
        <f>SUM(F15:H15)</f>
        <v>35.4</v>
      </c>
      <c r="Q15" s="27">
        <f>SUM(I15:L15)</f>
        <v>49.400000000000006</v>
      </c>
      <c r="R15" s="27">
        <f>SUM(M15:O15)</f>
        <v>36.6</v>
      </c>
      <c r="S15" s="28">
        <f>SUM(F15:J15)</f>
        <v>59.999999999999993</v>
      </c>
      <c r="T15" s="28">
        <f>SUM(K15:O15)</f>
        <v>61.4</v>
      </c>
      <c r="U15" s="11" t="s">
        <v>166</v>
      </c>
      <c r="V15" s="11" t="s">
        <v>340</v>
      </c>
      <c r="W15" s="13" t="s">
        <v>246</v>
      </c>
      <c r="X15" s="13" t="s">
        <v>378</v>
      </c>
      <c r="Y15" s="13" t="s">
        <v>220</v>
      </c>
      <c r="Z15" s="13" t="s">
        <v>168</v>
      </c>
      <c r="AA15" s="31">
        <v>15.4</v>
      </c>
      <c r="AB15" s="32">
        <v>15.1</v>
      </c>
      <c r="AC15" s="12">
        <v>7.4</v>
      </c>
      <c r="AD15" s="11" t="s">
        <v>432</v>
      </c>
      <c r="AE15" s="12">
        <v>2.2999999999999998</v>
      </c>
      <c r="AF15" s="12" t="s">
        <v>171</v>
      </c>
      <c r="AG15" s="12">
        <v>1.1000000000000001</v>
      </c>
      <c r="AH15" s="12">
        <v>1.2</v>
      </c>
      <c r="AI15" s="12"/>
      <c r="AJ15" s="11" t="s">
        <v>172</v>
      </c>
      <c r="AK15" s="11" t="s">
        <v>169</v>
      </c>
      <c r="AL15" s="11" t="s">
        <v>152</v>
      </c>
      <c r="AM15" s="8"/>
      <c r="AN15" s="8"/>
      <c r="AO15" s="30"/>
    </row>
  </sheetData>
  <autoFilter ref="A1:AN3" xr:uid="{00000000-0009-0000-0000-000004000000}"/>
  <phoneticPr fontId="10"/>
  <conditionalFormatting sqref="AJ2:AK3">
    <cfRule type="containsText" dxfId="212" priority="691" operator="containsText" text="E">
      <formula>NOT(ISERROR(SEARCH("E",AJ2)))</formula>
    </cfRule>
    <cfRule type="containsText" dxfId="211" priority="692" operator="containsText" text="B">
      <formula>NOT(ISERROR(SEARCH("B",AJ2)))</formula>
    </cfRule>
    <cfRule type="containsText" dxfId="210" priority="693" operator="containsText" text="A">
      <formula>NOT(ISERROR(SEARCH("A",AJ2)))</formula>
    </cfRule>
  </conditionalFormatting>
  <conditionalFormatting sqref="AL2:AL15">
    <cfRule type="containsText" dxfId="209" priority="688" operator="containsText" text="E">
      <formula>NOT(ISERROR(SEARCH("E",AL2)))</formula>
    </cfRule>
    <cfRule type="containsText" dxfId="208" priority="689" operator="containsText" text="B">
      <formula>NOT(ISERROR(SEARCH("B",AL2)))</formula>
    </cfRule>
    <cfRule type="containsText" dxfId="207" priority="690" operator="containsText" text="A">
      <formula>NOT(ISERROR(SEARCH("A",AL2)))</formula>
    </cfRule>
  </conditionalFormatting>
  <conditionalFormatting sqref="F3:O3">
    <cfRule type="colorScale" priority="963">
      <colorScale>
        <cfvo type="min"/>
        <cfvo type="percentile" val="50"/>
        <cfvo type="max"/>
        <color rgb="FFF8696B"/>
        <color rgb="FFFFEB84"/>
        <color rgb="FF63BE7B"/>
      </colorScale>
    </cfRule>
  </conditionalFormatting>
  <conditionalFormatting sqref="F2:O2">
    <cfRule type="colorScale" priority="434">
      <colorScale>
        <cfvo type="min"/>
        <cfvo type="percentile" val="50"/>
        <cfvo type="max"/>
        <color rgb="FFF8696B"/>
        <color rgb="FFFFEB84"/>
        <color rgb="FF63BE7B"/>
      </colorScale>
    </cfRule>
  </conditionalFormatting>
  <conditionalFormatting sqref="AM3">
    <cfRule type="containsText" dxfId="206" priority="360" operator="containsText" text="E">
      <formula>NOT(ISERROR(SEARCH("E",AM3)))</formula>
    </cfRule>
    <cfRule type="containsText" dxfId="205" priority="361" operator="containsText" text="B">
      <formula>NOT(ISERROR(SEARCH("B",AM3)))</formula>
    </cfRule>
    <cfRule type="containsText" dxfId="204" priority="362" operator="containsText" text="A">
      <formula>NOT(ISERROR(SEARCH("A",AM3)))</formula>
    </cfRule>
  </conditionalFormatting>
  <conditionalFormatting sqref="AD2">
    <cfRule type="containsText" dxfId="203" priority="276" operator="containsText" text="D">
      <formula>NOT(ISERROR(SEARCH("D",AD2)))</formula>
    </cfRule>
    <cfRule type="containsText" dxfId="202" priority="277" operator="containsText" text="S">
      <formula>NOT(ISERROR(SEARCH("S",AD2)))</formula>
    </cfRule>
    <cfRule type="containsText" dxfId="201" priority="278" operator="containsText" text="F">
      <formula>NOT(ISERROR(SEARCH("F",AD2)))</formula>
    </cfRule>
    <cfRule type="containsText" dxfId="200" priority="279" operator="containsText" text="E">
      <formula>NOT(ISERROR(SEARCH("E",AD2)))</formula>
    </cfRule>
    <cfRule type="containsText" dxfId="199" priority="280" operator="containsText" text="B">
      <formula>NOT(ISERROR(SEARCH("B",AD2)))</formula>
    </cfRule>
    <cfRule type="containsText" dxfId="198" priority="281" operator="containsText" text="A">
      <formula>NOT(ISERROR(SEARCH("A",AD2)))</formula>
    </cfRule>
  </conditionalFormatting>
  <conditionalFormatting sqref="AM2">
    <cfRule type="containsText" dxfId="197" priority="267" operator="containsText" text="E">
      <formula>NOT(ISERROR(SEARCH("E",AM2)))</formula>
    </cfRule>
    <cfRule type="containsText" dxfId="196" priority="268" operator="containsText" text="B">
      <formula>NOT(ISERROR(SEARCH("B",AM2)))</formula>
    </cfRule>
    <cfRule type="containsText" dxfId="195" priority="269" operator="containsText" text="A">
      <formula>NOT(ISERROR(SEARCH("A",AM2)))</formula>
    </cfRule>
  </conditionalFormatting>
  <conditionalFormatting sqref="AM2">
    <cfRule type="containsText" dxfId="194" priority="264" operator="containsText" text="E">
      <formula>NOT(ISERROR(SEARCH("E",AM2)))</formula>
    </cfRule>
    <cfRule type="containsText" dxfId="193" priority="265" operator="containsText" text="B">
      <formula>NOT(ISERROR(SEARCH("B",AM2)))</formula>
    </cfRule>
    <cfRule type="containsText" dxfId="192" priority="266" operator="containsText" text="A">
      <formula>NOT(ISERROR(SEARCH("A",AM2)))</formula>
    </cfRule>
  </conditionalFormatting>
  <conditionalFormatting sqref="AD3:AD5 AD7:AD15">
    <cfRule type="containsText" dxfId="191" priority="252" operator="containsText" text="D">
      <formula>NOT(ISERROR(SEARCH("D",AD3)))</formula>
    </cfRule>
    <cfRule type="containsText" dxfId="190" priority="253" operator="containsText" text="S">
      <formula>NOT(ISERROR(SEARCH("S",AD3)))</formula>
    </cfRule>
    <cfRule type="containsText" dxfId="189" priority="254" operator="containsText" text="F">
      <formula>NOT(ISERROR(SEARCH("F",AD3)))</formula>
    </cfRule>
    <cfRule type="containsText" dxfId="188" priority="255" operator="containsText" text="E">
      <formula>NOT(ISERROR(SEARCH("E",AD3)))</formula>
    </cfRule>
    <cfRule type="containsText" dxfId="187" priority="256" operator="containsText" text="B">
      <formula>NOT(ISERROR(SEARCH("B",AD3)))</formula>
    </cfRule>
    <cfRule type="containsText" dxfId="186" priority="257" operator="containsText" text="A">
      <formula>NOT(ISERROR(SEARCH("A",AD3)))</formula>
    </cfRule>
  </conditionalFormatting>
  <conditionalFormatting sqref="AJ4:AK5">
    <cfRule type="containsText" dxfId="185" priority="32" operator="containsText" text="E">
      <formula>NOT(ISERROR(SEARCH("E",AJ4)))</formula>
    </cfRule>
    <cfRule type="containsText" dxfId="184" priority="33" operator="containsText" text="B">
      <formula>NOT(ISERROR(SEARCH("B",AJ4)))</formula>
    </cfRule>
    <cfRule type="containsText" dxfId="183" priority="34" operator="containsText" text="A">
      <formula>NOT(ISERROR(SEARCH("A",AJ4)))</formula>
    </cfRule>
  </conditionalFormatting>
  <conditionalFormatting sqref="F4:O5">
    <cfRule type="colorScale" priority="35">
      <colorScale>
        <cfvo type="min"/>
        <cfvo type="percentile" val="50"/>
        <cfvo type="max"/>
        <color rgb="FFF8696B"/>
        <color rgb="FFFFEB84"/>
        <color rgb="FF63BE7B"/>
      </colorScale>
    </cfRule>
  </conditionalFormatting>
  <conditionalFormatting sqref="AM4">
    <cfRule type="containsText" dxfId="182" priority="29" operator="containsText" text="E">
      <formula>NOT(ISERROR(SEARCH("E",AM4)))</formula>
    </cfRule>
    <cfRule type="containsText" dxfId="181" priority="30" operator="containsText" text="B">
      <formula>NOT(ISERROR(SEARCH("B",AM4)))</formula>
    </cfRule>
    <cfRule type="containsText" dxfId="180" priority="31" operator="containsText" text="A">
      <formula>NOT(ISERROR(SEARCH("A",AM4)))</formula>
    </cfRule>
  </conditionalFormatting>
  <conditionalFormatting sqref="AM5:AM7 AM9:AM15">
    <cfRule type="containsText" dxfId="179" priority="26" operator="containsText" text="E">
      <formula>NOT(ISERROR(SEARCH("E",AM5)))</formula>
    </cfRule>
    <cfRule type="containsText" dxfId="178" priority="27" operator="containsText" text="B">
      <formula>NOT(ISERROR(SEARCH("B",AM5)))</formula>
    </cfRule>
    <cfRule type="containsText" dxfId="177" priority="28" operator="containsText" text="A">
      <formula>NOT(ISERROR(SEARCH("A",AM5)))</formula>
    </cfRule>
  </conditionalFormatting>
  <conditionalFormatting sqref="AJ6:AK7">
    <cfRule type="containsText" dxfId="176" priority="22" operator="containsText" text="E">
      <formula>NOT(ISERROR(SEARCH("E",AJ6)))</formula>
    </cfRule>
    <cfRule type="containsText" dxfId="175" priority="23" operator="containsText" text="B">
      <formula>NOT(ISERROR(SEARCH("B",AJ6)))</formula>
    </cfRule>
    <cfRule type="containsText" dxfId="174" priority="24" operator="containsText" text="A">
      <formula>NOT(ISERROR(SEARCH("A",AJ6)))</formula>
    </cfRule>
  </conditionalFormatting>
  <conditionalFormatting sqref="F6:O7">
    <cfRule type="colorScale" priority="25">
      <colorScale>
        <cfvo type="min"/>
        <cfvo type="percentile" val="50"/>
        <cfvo type="max"/>
        <color rgb="FFF8696B"/>
        <color rgb="FFFFEB84"/>
        <color rgb="FF63BE7B"/>
      </colorScale>
    </cfRule>
  </conditionalFormatting>
  <conditionalFormatting sqref="AD6">
    <cfRule type="containsText" dxfId="173" priority="16" operator="containsText" text="D">
      <formula>NOT(ISERROR(SEARCH("D",AD6)))</formula>
    </cfRule>
    <cfRule type="containsText" dxfId="172" priority="17" operator="containsText" text="S">
      <formula>NOT(ISERROR(SEARCH("S",AD6)))</formula>
    </cfRule>
    <cfRule type="containsText" dxfId="171" priority="18" operator="containsText" text="F">
      <formula>NOT(ISERROR(SEARCH("F",AD6)))</formula>
    </cfRule>
    <cfRule type="containsText" dxfId="170" priority="19" operator="containsText" text="E">
      <formula>NOT(ISERROR(SEARCH("E",AD6)))</formula>
    </cfRule>
    <cfRule type="containsText" dxfId="169" priority="20" operator="containsText" text="B">
      <formula>NOT(ISERROR(SEARCH("B",AD6)))</formula>
    </cfRule>
    <cfRule type="containsText" dxfId="168" priority="21" operator="containsText" text="A">
      <formula>NOT(ISERROR(SEARCH("A",AD6)))</formula>
    </cfRule>
  </conditionalFormatting>
  <conditionalFormatting sqref="AJ8:AK9">
    <cfRule type="containsText" dxfId="167" priority="12" operator="containsText" text="E">
      <formula>NOT(ISERROR(SEARCH("E",AJ8)))</formula>
    </cfRule>
    <cfRule type="containsText" dxfId="166" priority="13" operator="containsText" text="B">
      <formula>NOT(ISERROR(SEARCH("B",AJ8)))</formula>
    </cfRule>
    <cfRule type="containsText" dxfId="165" priority="14" operator="containsText" text="A">
      <formula>NOT(ISERROR(SEARCH("A",AJ8)))</formula>
    </cfRule>
  </conditionalFormatting>
  <conditionalFormatting sqref="F8:O9">
    <cfRule type="colorScale" priority="15">
      <colorScale>
        <cfvo type="min"/>
        <cfvo type="percentile" val="50"/>
        <cfvo type="max"/>
        <color rgb="FFF8696B"/>
        <color rgb="FFFFEB84"/>
        <color rgb="FF63BE7B"/>
      </colorScale>
    </cfRule>
  </conditionalFormatting>
  <conditionalFormatting sqref="AM8">
    <cfRule type="containsText" dxfId="164" priority="9" operator="containsText" text="E">
      <formula>NOT(ISERROR(SEARCH("E",AM8)))</formula>
    </cfRule>
    <cfRule type="containsText" dxfId="163" priority="10" operator="containsText" text="B">
      <formula>NOT(ISERROR(SEARCH("B",AM8)))</formula>
    </cfRule>
    <cfRule type="containsText" dxfId="162" priority="11" operator="containsText" text="A">
      <formula>NOT(ISERROR(SEARCH("A",AM8)))</formula>
    </cfRule>
  </conditionalFormatting>
  <conditionalFormatting sqref="AJ10:AK13">
    <cfRule type="containsText" dxfId="161" priority="5" operator="containsText" text="E">
      <formula>NOT(ISERROR(SEARCH("E",AJ10)))</formula>
    </cfRule>
    <cfRule type="containsText" dxfId="160" priority="6" operator="containsText" text="B">
      <formula>NOT(ISERROR(SEARCH("B",AJ10)))</formula>
    </cfRule>
    <cfRule type="containsText" dxfId="159" priority="7" operator="containsText" text="A">
      <formula>NOT(ISERROR(SEARCH("A",AJ10)))</formula>
    </cfRule>
  </conditionalFormatting>
  <conditionalFormatting sqref="F10:O13">
    <cfRule type="colorScale" priority="8">
      <colorScale>
        <cfvo type="min"/>
        <cfvo type="percentile" val="50"/>
        <cfvo type="max"/>
        <color rgb="FFF8696B"/>
        <color rgb="FFFFEB84"/>
        <color rgb="FF63BE7B"/>
      </colorScale>
    </cfRule>
  </conditionalFormatting>
  <conditionalFormatting sqref="AJ14:AK15">
    <cfRule type="containsText" dxfId="158" priority="1" operator="containsText" text="E">
      <formula>NOT(ISERROR(SEARCH("E",AJ14)))</formula>
    </cfRule>
    <cfRule type="containsText" dxfId="157" priority="2" operator="containsText" text="B">
      <formula>NOT(ISERROR(SEARCH("B",AJ14)))</formula>
    </cfRule>
    <cfRule type="containsText" dxfId="156" priority="3" operator="containsText" text="A">
      <formula>NOT(ISERROR(SEARCH("A",AJ14)))</formula>
    </cfRule>
  </conditionalFormatting>
  <conditionalFormatting sqref="F14:O15">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M2:AM15" xr:uid="{E9DADDCE-379E-AF43-B69C-658D45F3A7CA}">
      <formula1>"強風,外差し,イン先行"</formula1>
    </dataValidation>
  </dataValidations>
  <pageMargins left="0.7" right="0.7" top="0.75" bottom="0.75" header="0.3" footer="0.3"/>
  <pageSetup paperSize="9" orientation="portrait" horizontalDpi="4294967292" verticalDpi="4294967292"/>
  <ignoredErrors>
    <ignoredError sqref="P2:S3 T2:T3 P4:T5 P6:T7 P8:T9 P10:T13 P14:T1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7"/>
  <sheetViews>
    <sheetView workbookViewId="0">
      <pane xSplit="5" ySplit="1" topLeftCell="AA2" activePane="bottomRight" state="frozen"/>
      <selection activeCell="E24" sqref="E24"/>
      <selection pane="topRight" activeCell="E24" sqref="E24"/>
      <selection pane="bottomLeft" activeCell="E24" sqref="E24"/>
      <selection pane="bottomRight" activeCell="K7" sqref="K7"/>
    </sheetView>
  </sheetViews>
  <sheetFormatPr baseColWidth="10" defaultColWidth="8.83203125" defaultRowHeight="15"/>
  <cols>
    <col min="1" max="1" width="9.5"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71</v>
      </c>
      <c r="C1" s="1" t="s">
        <v>35</v>
      </c>
      <c r="D1" s="1" t="s">
        <v>72</v>
      </c>
      <c r="E1" s="1" t="s">
        <v>36</v>
      </c>
      <c r="F1" s="1" t="s">
        <v>73</v>
      </c>
      <c r="G1" s="1" t="s">
        <v>74</v>
      </c>
      <c r="H1" s="1" t="s">
        <v>75</v>
      </c>
      <c r="I1" s="1" t="s">
        <v>76</v>
      </c>
      <c r="J1" s="1" t="s">
        <v>77</v>
      </c>
      <c r="K1" s="1" t="s">
        <v>78</v>
      </c>
      <c r="L1" s="1" t="s">
        <v>79</v>
      </c>
      <c r="M1" s="1" t="s">
        <v>80</v>
      </c>
      <c r="N1" s="1" t="s">
        <v>81</v>
      </c>
      <c r="O1" s="1" t="s">
        <v>82</v>
      </c>
      <c r="P1" s="1" t="s">
        <v>83</v>
      </c>
      <c r="Q1" s="1" t="s">
        <v>89</v>
      </c>
      <c r="R1" s="1" t="s">
        <v>90</v>
      </c>
      <c r="S1" s="1" t="s">
        <v>37</v>
      </c>
      <c r="T1" s="1" t="s">
        <v>91</v>
      </c>
      <c r="U1" s="1" t="s">
        <v>38</v>
      </c>
      <c r="V1" s="1" t="s">
        <v>39</v>
      </c>
      <c r="W1" s="1" t="s">
        <v>153</v>
      </c>
      <c r="X1" s="2" t="s">
        <v>85</v>
      </c>
      <c r="Y1" s="2" t="s">
        <v>40</v>
      </c>
      <c r="Z1" s="3" t="s">
        <v>41</v>
      </c>
      <c r="AA1" s="3" t="s">
        <v>42</v>
      </c>
      <c r="AB1" s="3" t="s">
        <v>43</v>
      </c>
      <c r="AC1" s="3" t="s">
        <v>88</v>
      </c>
      <c r="AD1" s="4" t="s">
        <v>110</v>
      </c>
      <c r="AE1" s="4" t="s">
        <v>111</v>
      </c>
      <c r="AF1" s="4" t="s">
        <v>149</v>
      </c>
      <c r="AG1" s="4" t="s">
        <v>148</v>
      </c>
      <c r="AH1" s="4" t="s">
        <v>8</v>
      </c>
      <c r="AI1" s="4" t="s">
        <v>61</v>
      </c>
      <c r="AJ1" s="4" t="s">
        <v>9</v>
      </c>
      <c r="AK1" s="4" t="s">
        <v>10</v>
      </c>
      <c r="AL1" s="4"/>
      <c r="AM1" s="4" t="s">
        <v>11</v>
      </c>
      <c r="AN1" s="4" t="s">
        <v>12</v>
      </c>
      <c r="AO1" s="4" t="s">
        <v>44</v>
      </c>
      <c r="AP1" s="4" t="s">
        <v>86</v>
      </c>
      <c r="AQ1" s="1" t="s">
        <v>87</v>
      </c>
      <c r="AR1" s="22" t="s">
        <v>117</v>
      </c>
    </row>
    <row r="2" spans="1:44" s="5" customFormat="1">
      <c r="A2" s="6">
        <v>45087</v>
      </c>
      <c r="B2" s="7" t="s">
        <v>141</v>
      </c>
      <c r="C2" s="8" t="s">
        <v>177</v>
      </c>
      <c r="D2" s="9">
        <v>0.1125462962962963</v>
      </c>
      <c r="E2" s="8" t="s">
        <v>219</v>
      </c>
      <c r="F2" s="10">
        <v>12.7</v>
      </c>
      <c r="G2" s="10">
        <v>11.7</v>
      </c>
      <c r="H2" s="10">
        <v>12.6</v>
      </c>
      <c r="I2" s="10">
        <v>13.1</v>
      </c>
      <c r="J2" s="10">
        <v>13</v>
      </c>
      <c r="K2" s="10">
        <v>13.8</v>
      </c>
      <c r="L2" s="10">
        <v>12.7</v>
      </c>
      <c r="M2" s="10">
        <v>12.8</v>
      </c>
      <c r="N2" s="10">
        <v>12.1</v>
      </c>
      <c r="O2" s="10">
        <v>12.1</v>
      </c>
      <c r="P2" s="10">
        <v>12</v>
      </c>
      <c r="Q2" s="10">
        <v>11.6</v>
      </c>
      <c r="R2" s="10">
        <v>12.2</v>
      </c>
      <c r="S2" s="27">
        <f t="shared" ref="S2:S7" si="0">SUM(F2:H2)</f>
        <v>37</v>
      </c>
      <c r="T2" s="27">
        <f t="shared" ref="T2:T7" si="1">SUM(I2:O2)</f>
        <v>89.6</v>
      </c>
      <c r="U2" s="27">
        <f t="shared" ref="U2:U7" si="2">SUM(P2:R2)</f>
        <v>35.799999999999997</v>
      </c>
      <c r="V2" s="28">
        <f t="shared" ref="V2:V7" si="3">SUM(F2:J2)</f>
        <v>63.1</v>
      </c>
      <c r="W2" s="28">
        <f t="shared" ref="W2:W7" si="4">SUM(N2:R2)</f>
        <v>60</v>
      </c>
      <c r="X2" s="11" t="s">
        <v>207</v>
      </c>
      <c r="Y2" s="11" t="s">
        <v>163</v>
      </c>
      <c r="Z2" s="13" t="s">
        <v>167</v>
      </c>
      <c r="AA2" s="13" t="s">
        <v>220</v>
      </c>
      <c r="AB2" s="13" t="s">
        <v>197</v>
      </c>
      <c r="AC2" s="11" t="s">
        <v>137</v>
      </c>
      <c r="AD2" s="31">
        <v>16.600000000000001</v>
      </c>
      <c r="AE2" s="32">
        <v>16.600000000000001</v>
      </c>
      <c r="AF2" s="12">
        <v>7.3</v>
      </c>
      <c r="AG2" s="11" t="s">
        <v>168</v>
      </c>
      <c r="AH2" s="12">
        <v>1.1000000000000001</v>
      </c>
      <c r="AI2" s="12">
        <v>-0.7</v>
      </c>
      <c r="AJ2" s="12">
        <v>2.1</v>
      </c>
      <c r="AK2" s="12">
        <v>-1.7</v>
      </c>
      <c r="AL2" s="12"/>
      <c r="AM2" s="11" t="s">
        <v>299</v>
      </c>
      <c r="AN2" s="11" t="s">
        <v>170</v>
      </c>
      <c r="AO2" s="11" t="s">
        <v>152</v>
      </c>
      <c r="AP2" s="8"/>
      <c r="AQ2" s="8" t="s">
        <v>288</v>
      </c>
      <c r="AR2" s="30" t="s">
        <v>289</v>
      </c>
    </row>
    <row r="3" spans="1:44" s="5" customFormat="1">
      <c r="A3" s="6">
        <v>45094</v>
      </c>
      <c r="B3" s="7" t="s">
        <v>139</v>
      </c>
      <c r="C3" s="8" t="s">
        <v>164</v>
      </c>
      <c r="D3" s="9">
        <v>0.11251157407407408</v>
      </c>
      <c r="E3" s="8" t="s">
        <v>337</v>
      </c>
      <c r="F3" s="10">
        <v>12.4</v>
      </c>
      <c r="G3" s="10">
        <v>11.7</v>
      </c>
      <c r="H3" s="10">
        <v>12.5</v>
      </c>
      <c r="I3" s="10">
        <v>13.5</v>
      </c>
      <c r="J3" s="10">
        <v>12.4</v>
      </c>
      <c r="K3" s="10">
        <v>12.7</v>
      </c>
      <c r="L3" s="10">
        <v>13.2</v>
      </c>
      <c r="M3" s="10">
        <v>13.1</v>
      </c>
      <c r="N3" s="10">
        <v>12.7</v>
      </c>
      <c r="O3" s="10">
        <v>12.4</v>
      </c>
      <c r="P3" s="10">
        <v>12</v>
      </c>
      <c r="Q3" s="10">
        <v>11.5</v>
      </c>
      <c r="R3" s="10">
        <v>12</v>
      </c>
      <c r="S3" s="27">
        <f t="shared" si="0"/>
        <v>36.6</v>
      </c>
      <c r="T3" s="27">
        <f t="shared" si="1"/>
        <v>90</v>
      </c>
      <c r="U3" s="27">
        <f t="shared" si="2"/>
        <v>35.5</v>
      </c>
      <c r="V3" s="28">
        <f t="shared" si="3"/>
        <v>62.5</v>
      </c>
      <c r="W3" s="28">
        <f t="shared" si="4"/>
        <v>60.6</v>
      </c>
      <c r="X3" s="11" t="s">
        <v>218</v>
      </c>
      <c r="Y3" s="11" t="s">
        <v>213</v>
      </c>
      <c r="Z3" s="13" t="s">
        <v>174</v>
      </c>
      <c r="AA3" s="13" t="s">
        <v>338</v>
      </c>
      <c r="AB3" s="13" t="s">
        <v>339</v>
      </c>
      <c r="AC3" s="11" t="s">
        <v>137</v>
      </c>
      <c r="AD3" s="31">
        <v>15.1</v>
      </c>
      <c r="AE3" s="32">
        <v>13.3</v>
      </c>
      <c r="AF3" s="12">
        <v>7.8</v>
      </c>
      <c r="AG3" s="11" t="s">
        <v>168</v>
      </c>
      <c r="AH3" s="12">
        <v>-0.3</v>
      </c>
      <c r="AI3" s="12">
        <v>-0.8</v>
      </c>
      <c r="AJ3" s="12">
        <v>0.5</v>
      </c>
      <c r="AK3" s="12">
        <v>-1.6</v>
      </c>
      <c r="AL3" s="12"/>
      <c r="AM3" s="11" t="s">
        <v>169</v>
      </c>
      <c r="AN3" s="11" t="s">
        <v>169</v>
      </c>
      <c r="AO3" s="11" t="s">
        <v>150</v>
      </c>
      <c r="AP3" s="8" t="s">
        <v>326</v>
      </c>
      <c r="AQ3" s="8" t="s">
        <v>394</v>
      </c>
      <c r="AR3" s="30" t="s">
        <v>395</v>
      </c>
    </row>
    <row r="4" spans="1:44" s="5" customFormat="1">
      <c r="A4" s="6">
        <v>45102</v>
      </c>
      <c r="B4" s="7" t="s">
        <v>141</v>
      </c>
      <c r="C4" s="8" t="s">
        <v>164</v>
      </c>
      <c r="D4" s="9">
        <v>0.11190972222222222</v>
      </c>
      <c r="E4" s="8" t="s">
        <v>472</v>
      </c>
      <c r="F4" s="10">
        <v>12.8</v>
      </c>
      <c r="G4" s="10">
        <v>11.5</v>
      </c>
      <c r="H4" s="10">
        <v>11.9</v>
      </c>
      <c r="I4" s="10">
        <v>12.2</v>
      </c>
      <c r="J4" s="10">
        <v>12.3</v>
      </c>
      <c r="K4" s="10">
        <v>12.6</v>
      </c>
      <c r="L4" s="10">
        <v>12.5</v>
      </c>
      <c r="M4" s="10">
        <v>12.4</v>
      </c>
      <c r="N4" s="10">
        <v>12.4</v>
      </c>
      <c r="O4" s="10">
        <v>12.6</v>
      </c>
      <c r="P4" s="10">
        <v>12.6</v>
      </c>
      <c r="Q4" s="10">
        <v>12.7</v>
      </c>
      <c r="R4" s="10">
        <v>13.4</v>
      </c>
      <c r="S4" s="27">
        <f t="shared" si="0"/>
        <v>36.200000000000003</v>
      </c>
      <c r="T4" s="27">
        <f t="shared" si="1"/>
        <v>87</v>
      </c>
      <c r="U4" s="27">
        <f t="shared" si="2"/>
        <v>38.699999999999996</v>
      </c>
      <c r="V4" s="28">
        <f t="shared" si="3"/>
        <v>60.7</v>
      </c>
      <c r="W4" s="28">
        <f t="shared" si="4"/>
        <v>63.699999999999996</v>
      </c>
      <c r="X4" s="11" t="s">
        <v>166</v>
      </c>
      <c r="Y4" s="11" t="s">
        <v>173</v>
      </c>
      <c r="Z4" s="13" t="s">
        <v>436</v>
      </c>
      <c r="AA4" s="13" t="s">
        <v>347</v>
      </c>
      <c r="AB4" s="13" t="s">
        <v>197</v>
      </c>
      <c r="AC4" s="11" t="s">
        <v>137</v>
      </c>
      <c r="AD4" s="31">
        <v>14.9</v>
      </c>
      <c r="AE4" s="32">
        <v>15.6</v>
      </c>
      <c r="AF4" s="12">
        <v>7.5</v>
      </c>
      <c r="AG4" s="11" t="s">
        <v>150</v>
      </c>
      <c r="AH4" s="12">
        <v>0.6</v>
      </c>
      <c r="AI4" s="12" t="s">
        <v>171</v>
      </c>
      <c r="AJ4" s="12">
        <v>0.6</v>
      </c>
      <c r="AK4" s="12" t="s">
        <v>296</v>
      </c>
      <c r="AL4" s="12"/>
      <c r="AM4" s="11" t="s">
        <v>169</v>
      </c>
      <c r="AN4" s="11" t="s">
        <v>169</v>
      </c>
      <c r="AO4" s="11" t="s">
        <v>150</v>
      </c>
      <c r="AP4" s="8"/>
      <c r="AQ4" s="8" t="s">
        <v>519</v>
      </c>
      <c r="AR4" s="30" t="s">
        <v>520</v>
      </c>
    </row>
    <row r="5" spans="1:44" s="5" customFormat="1">
      <c r="A5" s="6">
        <v>45116</v>
      </c>
      <c r="B5" s="7" t="s">
        <v>145</v>
      </c>
      <c r="C5" s="8" t="s">
        <v>164</v>
      </c>
      <c r="D5" s="9">
        <v>0.11392361111111111</v>
      </c>
      <c r="E5" s="8" t="s">
        <v>642</v>
      </c>
      <c r="F5" s="10">
        <v>13.3</v>
      </c>
      <c r="G5" s="10">
        <v>12.8</v>
      </c>
      <c r="H5" s="10">
        <v>13.4</v>
      </c>
      <c r="I5" s="10">
        <v>12.9</v>
      </c>
      <c r="J5" s="10">
        <v>13.2</v>
      </c>
      <c r="K5" s="10">
        <v>13.4</v>
      </c>
      <c r="L5" s="10">
        <v>13.3</v>
      </c>
      <c r="M5" s="10">
        <v>13.2</v>
      </c>
      <c r="N5" s="10">
        <v>12.5</v>
      </c>
      <c r="O5" s="10">
        <v>12.2</v>
      </c>
      <c r="P5" s="10">
        <v>11.5</v>
      </c>
      <c r="Q5" s="10">
        <v>11.2</v>
      </c>
      <c r="R5" s="10">
        <v>11.4</v>
      </c>
      <c r="S5" s="27">
        <f t="shared" si="0"/>
        <v>39.5</v>
      </c>
      <c r="T5" s="27">
        <f t="shared" si="1"/>
        <v>90.7</v>
      </c>
      <c r="U5" s="27">
        <f t="shared" si="2"/>
        <v>34.1</v>
      </c>
      <c r="V5" s="28">
        <f t="shared" si="3"/>
        <v>65.599999999999994</v>
      </c>
      <c r="W5" s="28">
        <f t="shared" si="4"/>
        <v>58.800000000000004</v>
      </c>
      <c r="X5" s="11" t="s">
        <v>207</v>
      </c>
      <c r="Y5" s="11" t="s">
        <v>208</v>
      </c>
      <c r="Z5" s="13" t="s">
        <v>220</v>
      </c>
      <c r="AA5" s="13" t="s">
        <v>167</v>
      </c>
      <c r="AB5" s="13" t="s">
        <v>167</v>
      </c>
      <c r="AC5" s="11" t="s">
        <v>168</v>
      </c>
      <c r="AD5" s="31">
        <v>11.4</v>
      </c>
      <c r="AE5" s="32">
        <v>11.2</v>
      </c>
      <c r="AF5" s="12">
        <v>8.1</v>
      </c>
      <c r="AG5" s="11" t="s">
        <v>168</v>
      </c>
      <c r="AH5" s="12">
        <v>3.7</v>
      </c>
      <c r="AI5" s="12">
        <v>-1.4</v>
      </c>
      <c r="AJ5" s="12">
        <v>4.0999999999999996</v>
      </c>
      <c r="AK5" s="12">
        <v>-1.8</v>
      </c>
      <c r="AL5" s="12"/>
      <c r="AM5" s="11" t="s">
        <v>299</v>
      </c>
      <c r="AN5" s="11" t="s">
        <v>169</v>
      </c>
      <c r="AO5" s="11" t="s">
        <v>150</v>
      </c>
      <c r="AP5" s="8"/>
      <c r="AQ5" s="8" t="s">
        <v>688</v>
      </c>
      <c r="AR5" s="30" t="s">
        <v>689</v>
      </c>
    </row>
    <row r="6" spans="1:44" s="5" customFormat="1">
      <c r="A6" s="6">
        <v>45122</v>
      </c>
      <c r="B6" s="7" t="s">
        <v>141</v>
      </c>
      <c r="C6" s="8" t="s">
        <v>175</v>
      </c>
      <c r="D6" s="9">
        <v>0.11538194444444444</v>
      </c>
      <c r="E6" s="8" t="s">
        <v>705</v>
      </c>
      <c r="F6" s="10">
        <v>13</v>
      </c>
      <c r="G6" s="10">
        <v>12.6</v>
      </c>
      <c r="H6" s="10">
        <v>13.4</v>
      </c>
      <c r="I6" s="10">
        <v>13.3</v>
      </c>
      <c r="J6" s="10">
        <v>13.4</v>
      </c>
      <c r="K6" s="10">
        <v>12.9</v>
      </c>
      <c r="L6" s="10">
        <v>12.4</v>
      </c>
      <c r="M6" s="10">
        <v>12.9</v>
      </c>
      <c r="N6" s="10">
        <v>12.6</v>
      </c>
      <c r="O6" s="10">
        <v>12.4</v>
      </c>
      <c r="P6" s="10">
        <v>12.4</v>
      </c>
      <c r="Q6" s="10">
        <v>12.5</v>
      </c>
      <c r="R6" s="10">
        <v>13.1</v>
      </c>
      <c r="S6" s="27">
        <f t="shared" si="0"/>
        <v>39</v>
      </c>
      <c r="T6" s="27">
        <f t="shared" si="1"/>
        <v>89.9</v>
      </c>
      <c r="U6" s="27">
        <f t="shared" si="2"/>
        <v>38</v>
      </c>
      <c r="V6" s="28">
        <f t="shared" si="3"/>
        <v>65.7</v>
      </c>
      <c r="W6" s="28">
        <f t="shared" si="4"/>
        <v>63</v>
      </c>
      <c r="X6" s="11" t="s">
        <v>218</v>
      </c>
      <c r="Y6" s="11" t="s">
        <v>163</v>
      </c>
      <c r="Z6" s="13" t="s">
        <v>246</v>
      </c>
      <c r="AA6" s="13" t="s">
        <v>224</v>
      </c>
      <c r="AB6" s="13" t="s">
        <v>247</v>
      </c>
      <c r="AC6" s="11" t="s">
        <v>168</v>
      </c>
      <c r="AD6" s="31">
        <v>17.3</v>
      </c>
      <c r="AE6" s="32">
        <v>17.3</v>
      </c>
      <c r="AF6" s="12">
        <v>7.2</v>
      </c>
      <c r="AG6" s="11" t="s">
        <v>696</v>
      </c>
      <c r="AH6" s="12">
        <v>5.6</v>
      </c>
      <c r="AI6" s="12" t="s">
        <v>171</v>
      </c>
      <c r="AJ6" s="12" t="s">
        <v>171</v>
      </c>
      <c r="AK6" s="12" t="s">
        <v>171</v>
      </c>
      <c r="AL6" s="12"/>
      <c r="AM6" s="11" t="s">
        <v>724</v>
      </c>
      <c r="AN6" s="11" t="s">
        <v>169</v>
      </c>
      <c r="AO6" s="11" t="s">
        <v>150</v>
      </c>
      <c r="AP6" s="8"/>
      <c r="AQ6" s="8" t="s">
        <v>736</v>
      </c>
      <c r="AR6" s="30" t="s">
        <v>737</v>
      </c>
    </row>
    <row r="7" spans="1:44" s="5" customFormat="1">
      <c r="A7" s="6">
        <v>45123</v>
      </c>
      <c r="B7" s="7" t="s">
        <v>140</v>
      </c>
      <c r="C7" s="8" t="s">
        <v>179</v>
      </c>
      <c r="D7" s="9">
        <v>0.11393518518518519</v>
      </c>
      <c r="E7" s="8" t="s">
        <v>718</v>
      </c>
      <c r="F7" s="10">
        <v>12.8</v>
      </c>
      <c r="G7" s="10">
        <v>11.1</v>
      </c>
      <c r="H7" s="10">
        <v>11.7</v>
      </c>
      <c r="I7" s="10">
        <v>12.4</v>
      </c>
      <c r="J7" s="10">
        <v>12.8</v>
      </c>
      <c r="K7" s="10">
        <v>13.1</v>
      </c>
      <c r="L7" s="10">
        <v>13.1</v>
      </c>
      <c r="M7" s="10">
        <v>13.4</v>
      </c>
      <c r="N7" s="10">
        <v>12.8</v>
      </c>
      <c r="O7" s="10">
        <v>13.3</v>
      </c>
      <c r="P7" s="10">
        <v>12.8</v>
      </c>
      <c r="Q7" s="10">
        <v>12.6</v>
      </c>
      <c r="R7" s="10">
        <v>12.5</v>
      </c>
      <c r="S7" s="27">
        <f t="shared" si="0"/>
        <v>35.599999999999994</v>
      </c>
      <c r="T7" s="27">
        <f t="shared" si="1"/>
        <v>90.9</v>
      </c>
      <c r="U7" s="27">
        <f t="shared" si="2"/>
        <v>37.9</v>
      </c>
      <c r="V7" s="28">
        <f t="shared" si="3"/>
        <v>60.8</v>
      </c>
      <c r="W7" s="28">
        <f t="shared" si="4"/>
        <v>64</v>
      </c>
      <c r="X7" s="11" t="s">
        <v>162</v>
      </c>
      <c r="Y7" s="11" t="s">
        <v>340</v>
      </c>
      <c r="Z7" s="13" t="s">
        <v>215</v>
      </c>
      <c r="AA7" s="13" t="s">
        <v>210</v>
      </c>
      <c r="AB7" s="13" t="s">
        <v>338</v>
      </c>
      <c r="AC7" s="11" t="s">
        <v>168</v>
      </c>
      <c r="AD7" s="31">
        <v>15.4</v>
      </c>
      <c r="AE7" s="32">
        <v>15.1</v>
      </c>
      <c r="AF7" s="12">
        <v>7.4</v>
      </c>
      <c r="AG7" s="11" t="s">
        <v>432</v>
      </c>
      <c r="AH7" s="12">
        <v>2</v>
      </c>
      <c r="AI7" s="12" t="s">
        <v>171</v>
      </c>
      <c r="AJ7" s="12">
        <v>0.4</v>
      </c>
      <c r="AK7" s="12">
        <v>1.6</v>
      </c>
      <c r="AL7" s="12"/>
      <c r="AM7" s="11" t="s">
        <v>170</v>
      </c>
      <c r="AN7" s="11" t="s">
        <v>170</v>
      </c>
      <c r="AO7" s="11" t="s">
        <v>152</v>
      </c>
      <c r="AP7" s="8"/>
      <c r="AQ7" s="8" t="s">
        <v>754</v>
      </c>
      <c r="AR7" s="30" t="s">
        <v>755</v>
      </c>
    </row>
  </sheetData>
  <autoFilter ref="A1:AQ2" xr:uid="{00000000-0009-0000-0000-000005000000}"/>
  <phoneticPr fontId="10"/>
  <conditionalFormatting sqref="AM2:AN2">
    <cfRule type="containsText" dxfId="155" priority="370" operator="containsText" text="E">
      <formula>NOT(ISERROR(SEARCH("E",AM2)))</formula>
    </cfRule>
    <cfRule type="containsText" dxfId="154" priority="371" operator="containsText" text="B">
      <formula>NOT(ISERROR(SEARCH("B",AM2)))</formula>
    </cfRule>
    <cfRule type="containsText" dxfId="153" priority="372" operator="containsText" text="A">
      <formula>NOT(ISERROR(SEARCH("A",AM2)))</formula>
    </cfRule>
  </conditionalFormatting>
  <conditionalFormatting sqref="AO2:AO7">
    <cfRule type="containsText" dxfId="152" priority="367" operator="containsText" text="E">
      <formula>NOT(ISERROR(SEARCH("E",AO2)))</formula>
    </cfRule>
    <cfRule type="containsText" dxfId="151" priority="368" operator="containsText" text="B">
      <formula>NOT(ISERROR(SEARCH("B",AO2)))</formula>
    </cfRule>
    <cfRule type="containsText" dxfId="150" priority="369" operator="containsText" text="A">
      <formula>NOT(ISERROR(SEARCH("A",AO2)))</formula>
    </cfRule>
  </conditionalFormatting>
  <conditionalFormatting sqref="F2:R2">
    <cfRule type="colorScale" priority="757">
      <colorScale>
        <cfvo type="min"/>
        <cfvo type="percentile" val="50"/>
        <cfvo type="max"/>
        <color rgb="FFF8696B"/>
        <color rgb="FFFFEB84"/>
        <color rgb="FF63BE7B"/>
      </colorScale>
    </cfRule>
  </conditionalFormatting>
  <conditionalFormatting sqref="AP2:AP7">
    <cfRule type="containsText" dxfId="149" priority="206" operator="containsText" text="E">
      <formula>NOT(ISERROR(SEARCH("E",AP2)))</formula>
    </cfRule>
    <cfRule type="containsText" dxfId="148" priority="207" operator="containsText" text="B">
      <formula>NOT(ISERROR(SEARCH("B",AP2)))</formula>
    </cfRule>
    <cfRule type="containsText" dxfId="147" priority="208" operator="containsText" text="A">
      <formula>NOT(ISERROR(SEARCH("A",AP2)))</formula>
    </cfRule>
  </conditionalFormatting>
  <conditionalFormatting sqref="AG2:AG7">
    <cfRule type="containsText" dxfId="146" priority="145" operator="containsText" text="D">
      <formula>NOT(ISERROR(SEARCH("D",AG2)))</formula>
    </cfRule>
    <cfRule type="containsText" dxfId="145" priority="146" operator="containsText" text="S">
      <formula>NOT(ISERROR(SEARCH("S",AG2)))</formula>
    </cfRule>
    <cfRule type="containsText" dxfId="144" priority="147" operator="containsText" text="F">
      <formula>NOT(ISERROR(SEARCH("F",AG2)))</formula>
    </cfRule>
    <cfRule type="containsText" dxfId="143" priority="148" operator="containsText" text="E">
      <formula>NOT(ISERROR(SEARCH("E",AG2)))</formula>
    </cfRule>
    <cfRule type="containsText" dxfId="142" priority="149" operator="containsText" text="B">
      <formula>NOT(ISERROR(SEARCH("B",AG2)))</formula>
    </cfRule>
    <cfRule type="containsText" dxfId="141" priority="150" operator="containsText" text="A">
      <formula>NOT(ISERROR(SEARCH("A",AG2)))</formula>
    </cfRule>
  </conditionalFormatting>
  <conditionalFormatting sqref="AM3:AN3">
    <cfRule type="containsText" dxfId="140" priority="13" operator="containsText" text="E">
      <formula>NOT(ISERROR(SEARCH("E",AM3)))</formula>
    </cfRule>
    <cfRule type="containsText" dxfId="139" priority="14" operator="containsText" text="B">
      <formula>NOT(ISERROR(SEARCH("B",AM3)))</formula>
    </cfRule>
    <cfRule type="containsText" dxfId="138" priority="15" operator="containsText" text="A">
      <formula>NOT(ISERROR(SEARCH("A",AM3)))</formula>
    </cfRule>
  </conditionalFormatting>
  <conditionalFormatting sqref="F3:R3">
    <cfRule type="colorScale" priority="16">
      <colorScale>
        <cfvo type="min"/>
        <cfvo type="percentile" val="50"/>
        <cfvo type="max"/>
        <color rgb="FFF8696B"/>
        <color rgb="FFFFEB84"/>
        <color rgb="FF63BE7B"/>
      </colorScale>
    </cfRule>
  </conditionalFormatting>
  <conditionalFormatting sqref="AM4:AN4">
    <cfRule type="containsText" dxfId="137" priority="9" operator="containsText" text="E">
      <formula>NOT(ISERROR(SEARCH("E",AM4)))</formula>
    </cfRule>
    <cfRule type="containsText" dxfId="136" priority="10" operator="containsText" text="B">
      <formula>NOT(ISERROR(SEARCH("B",AM4)))</formula>
    </cfRule>
    <cfRule type="containsText" dxfId="135" priority="11" operator="containsText" text="A">
      <formula>NOT(ISERROR(SEARCH("A",AM4)))</formula>
    </cfRule>
  </conditionalFormatting>
  <conditionalFormatting sqref="F4:R4">
    <cfRule type="colorScale" priority="12">
      <colorScale>
        <cfvo type="min"/>
        <cfvo type="percentile" val="50"/>
        <cfvo type="max"/>
        <color rgb="FFF8696B"/>
        <color rgb="FFFFEB84"/>
        <color rgb="FF63BE7B"/>
      </colorScale>
    </cfRule>
  </conditionalFormatting>
  <conditionalFormatting sqref="AM5:AN5">
    <cfRule type="containsText" dxfId="134" priority="5" operator="containsText" text="E">
      <formula>NOT(ISERROR(SEARCH("E",AM5)))</formula>
    </cfRule>
    <cfRule type="containsText" dxfId="133" priority="6" operator="containsText" text="B">
      <formula>NOT(ISERROR(SEARCH("B",AM5)))</formula>
    </cfRule>
    <cfRule type="containsText" dxfId="132" priority="7" operator="containsText" text="A">
      <formula>NOT(ISERROR(SEARCH("A",AM5)))</formula>
    </cfRule>
  </conditionalFormatting>
  <conditionalFormatting sqref="F5:R5">
    <cfRule type="colorScale" priority="8">
      <colorScale>
        <cfvo type="min"/>
        <cfvo type="percentile" val="50"/>
        <cfvo type="max"/>
        <color rgb="FFF8696B"/>
        <color rgb="FFFFEB84"/>
        <color rgb="FF63BE7B"/>
      </colorScale>
    </cfRule>
  </conditionalFormatting>
  <conditionalFormatting sqref="AM6:AN7">
    <cfRule type="containsText" dxfId="131" priority="1" operator="containsText" text="E">
      <formula>NOT(ISERROR(SEARCH("E",AM6)))</formula>
    </cfRule>
    <cfRule type="containsText" dxfId="130" priority="2" operator="containsText" text="B">
      <formula>NOT(ISERROR(SEARCH("B",AM6)))</formula>
    </cfRule>
    <cfRule type="containsText" dxfId="129" priority="3" operator="containsText" text="A">
      <formula>NOT(ISERROR(SEARCH("A",AM6)))</formula>
    </cfRule>
  </conditionalFormatting>
  <conditionalFormatting sqref="F6:R7">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P2:AP7" xr:uid="{13484451-D48F-534A-8D26-86425DCE02BB}">
      <formula1>"強風,外差し,イン先行"</formula1>
    </dataValidation>
  </dataValidations>
  <pageMargins left="0.7" right="0.7" top="0.75" bottom="0.75" header="0.3" footer="0.3"/>
  <pageSetup paperSize="9" orientation="portrait" horizontalDpi="4294967292" verticalDpi="4294967292"/>
  <ignoredErrors>
    <ignoredError sqref="S2:W2 S3:W3 S4:W4 S5:W5 S6:W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21"/>
  <sheetViews>
    <sheetView workbookViewId="0">
      <pane xSplit="5" ySplit="1" topLeftCell="O2" activePane="bottomRight" state="frozen"/>
      <selection activeCell="E24" sqref="E24"/>
      <selection pane="topRight" activeCell="E24" sqref="E24"/>
      <selection pane="bottomLeft" activeCell="E24" sqref="E24"/>
      <selection pane="bottomRight" activeCell="I21" sqref="I21"/>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112</v>
      </c>
      <c r="C1" s="1" t="s">
        <v>35</v>
      </c>
      <c r="D1" s="1" t="s">
        <v>118</v>
      </c>
      <c r="E1" s="1" t="s">
        <v>36</v>
      </c>
      <c r="F1" s="1" t="s">
        <v>119</v>
      </c>
      <c r="G1" s="1" t="s">
        <v>120</v>
      </c>
      <c r="H1" s="1" t="s">
        <v>121</v>
      </c>
      <c r="I1" s="1" t="s">
        <v>122</v>
      </c>
      <c r="J1" s="1" t="s">
        <v>123</v>
      </c>
      <c r="K1" s="1" t="s">
        <v>37</v>
      </c>
      <c r="L1" s="1" t="s">
        <v>124</v>
      </c>
      <c r="M1" s="1" t="s">
        <v>125</v>
      </c>
      <c r="N1" s="1" t="s">
        <v>40</v>
      </c>
      <c r="O1" s="4" t="s">
        <v>41</v>
      </c>
      <c r="P1" s="4" t="s">
        <v>42</v>
      </c>
      <c r="Q1" s="4" t="s">
        <v>43</v>
      </c>
      <c r="R1" s="4" t="s">
        <v>110</v>
      </c>
      <c r="S1" s="4" t="s">
        <v>111</v>
      </c>
      <c r="T1" s="4" t="s">
        <v>148</v>
      </c>
      <c r="U1" s="4" t="s">
        <v>8</v>
      </c>
      <c r="V1" s="4" t="s">
        <v>61</v>
      </c>
      <c r="W1" s="4" t="s">
        <v>9</v>
      </c>
      <c r="X1" s="4" t="s">
        <v>10</v>
      </c>
      <c r="Y1" s="4"/>
      <c r="Z1" s="4" t="s">
        <v>11</v>
      </c>
      <c r="AA1" s="4" t="s">
        <v>12</v>
      </c>
      <c r="AB1" s="4" t="s">
        <v>44</v>
      </c>
      <c r="AC1" s="4" t="s">
        <v>126</v>
      </c>
      <c r="AD1" s="22" t="s">
        <v>127</v>
      </c>
      <c r="AE1" s="22" t="s">
        <v>117</v>
      </c>
    </row>
    <row r="2" spans="1:31" s="5" customFormat="1">
      <c r="A2" s="6">
        <v>45087</v>
      </c>
      <c r="B2" s="26" t="s">
        <v>140</v>
      </c>
      <c r="C2" s="8" t="s">
        <v>175</v>
      </c>
      <c r="D2" s="9">
        <v>4.0289351851851847E-2</v>
      </c>
      <c r="E2" s="33" t="s">
        <v>191</v>
      </c>
      <c r="F2" s="10">
        <v>12</v>
      </c>
      <c r="G2" s="10">
        <v>10.6</v>
      </c>
      <c r="H2" s="10">
        <v>11.5</v>
      </c>
      <c r="I2" s="10">
        <v>11.6</v>
      </c>
      <c r="J2" s="10">
        <v>12.4</v>
      </c>
      <c r="K2" s="27">
        <f t="shared" ref="K2:K9" si="0">SUM(F2:H2)</f>
        <v>34.1</v>
      </c>
      <c r="L2" s="27">
        <f t="shared" ref="L2:L9" si="1">SUM(I2:J2)</f>
        <v>24</v>
      </c>
      <c r="M2" s="11" t="s">
        <v>166</v>
      </c>
      <c r="N2" s="11" t="s">
        <v>163</v>
      </c>
      <c r="O2" s="13" t="s">
        <v>192</v>
      </c>
      <c r="P2" s="13" t="s">
        <v>193</v>
      </c>
      <c r="Q2" s="13" t="s">
        <v>194</v>
      </c>
      <c r="R2" s="12">
        <v>15.3</v>
      </c>
      <c r="S2" s="12">
        <v>15.8</v>
      </c>
      <c r="T2" s="11" t="s">
        <v>218</v>
      </c>
      <c r="U2" s="12">
        <v>-1.7</v>
      </c>
      <c r="V2" s="12" t="s">
        <v>171</v>
      </c>
      <c r="W2" s="12">
        <v>0.2</v>
      </c>
      <c r="X2" s="8">
        <v>-1.9</v>
      </c>
      <c r="Y2" s="8"/>
      <c r="Z2" s="11" t="s">
        <v>170</v>
      </c>
      <c r="AA2" s="11" t="s">
        <v>169</v>
      </c>
      <c r="AB2" s="11" t="s">
        <v>152</v>
      </c>
      <c r="AC2" s="8"/>
      <c r="AD2" s="8" t="s">
        <v>276</v>
      </c>
      <c r="AE2" s="30" t="s">
        <v>277</v>
      </c>
    </row>
    <row r="3" spans="1:31" s="5" customFormat="1">
      <c r="A3" s="6">
        <v>45087</v>
      </c>
      <c r="B3" s="25" t="s">
        <v>141</v>
      </c>
      <c r="C3" s="8" t="s">
        <v>175</v>
      </c>
      <c r="D3" s="9">
        <v>3.9687500000000001E-2</v>
      </c>
      <c r="E3" s="33" t="s">
        <v>214</v>
      </c>
      <c r="F3" s="10">
        <v>12</v>
      </c>
      <c r="G3" s="10">
        <v>10.5</v>
      </c>
      <c r="H3" s="10">
        <v>11.5</v>
      </c>
      <c r="I3" s="10">
        <v>11.7</v>
      </c>
      <c r="J3" s="10">
        <v>12.2</v>
      </c>
      <c r="K3" s="27">
        <f t="shared" si="0"/>
        <v>34</v>
      </c>
      <c r="L3" s="27">
        <f t="shared" si="1"/>
        <v>23.9</v>
      </c>
      <c r="M3" s="11" t="s">
        <v>166</v>
      </c>
      <c r="N3" s="11" t="s">
        <v>213</v>
      </c>
      <c r="O3" s="13" t="s">
        <v>215</v>
      </c>
      <c r="P3" s="13" t="s">
        <v>216</v>
      </c>
      <c r="Q3" s="13" t="s">
        <v>217</v>
      </c>
      <c r="R3" s="12">
        <v>15.3</v>
      </c>
      <c r="S3" s="12">
        <v>15.8</v>
      </c>
      <c r="T3" s="11" t="s">
        <v>218</v>
      </c>
      <c r="U3" s="12">
        <v>-1.3</v>
      </c>
      <c r="V3" s="12" t="s">
        <v>171</v>
      </c>
      <c r="W3" s="12">
        <v>0.5</v>
      </c>
      <c r="X3" s="8">
        <v>-1.8</v>
      </c>
      <c r="Y3" s="8"/>
      <c r="Z3" s="11" t="s">
        <v>169</v>
      </c>
      <c r="AA3" s="11" t="s">
        <v>169</v>
      </c>
      <c r="AB3" s="11" t="s">
        <v>152</v>
      </c>
      <c r="AC3" s="8"/>
      <c r="AD3" s="8" t="s">
        <v>286</v>
      </c>
      <c r="AE3" s="30" t="s">
        <v>287</v>
      </c>
    </row>
    <row r="4" spans="1:31" s="5" customFormat="1">
      <c r="A4" s="6">
        <v>45088</v>
      </c>
      <c r="B4" s="26" t="s">
        <v>139</v>
      </c>
      <c r="C4" s="8" t="s">
        <v>177</v>
      </c>
      <c r="D4" s="9">
        <v>4.0324074074074075E-2</v>
      </c>
      <c r="E4" s="8" t="s">
        <v>240</v>
      </c>
      <c r="F4" s="10">
        <v>12</v>
      </c>
      <c r="G4" s="10">
        <v>10.5</v>
      </c>
      <c r="H4" s="10">
        <v>11.5</v>
      </c>
      <c r="I4" s="10">
        <v>11.9</v>
      </c>
      <c r="J4" s="10">
        <v>12.5</v>
      </c>
      <c r="K4" s="27">
        <f t="shared" si="0"/>
        <v>34</v>
      </c>
      <c r="L4" s="27">
        <f t="shared" si="1"/>
        <v>24.4</v>
      </c>
      <c r="M4" s="11" t="s">
        <v>162</v>
      </c>
      <c r="N4" s="11" t="s">
        <v>163</v>
      </c>
      <c r="O4" s="13" t="s">
        <v>241</v>
      </c>
      <c r="P4" s="13" t="s">
        <v>242</v>
      </c>
      <c r="Q4" s="13" t="s">
        <v>243</v>
      </c>
      <c r="R4" s="12">
        <v>12.2</v>
      </c>
      <c r="S4" s="12">
        <v>11.4</v>
      </c>
      <c r="T4" s="11" t="s">
        <v>137</v>
      </c>
      <c r="U4" s="12">
        <v>-1.4</v>
      </c>
      <c r="V4" s="12" t="s">
        <v>171</v>
      </c>
      <c r="W4" s="12" t="s">
        <v>296</v>
      </c>
      <c r="X4" s="8">
        <v>-1.4</v>
      </c>
      <c r="Y4" s="8"/>
      <c r="Z4" s="11" t="s">
        <v>170</v>
      </c>
      <c r="AA4" s="11" t="s">
        <v>169</v>
      </c>
      <c r="AB4" s="11" t="s">
        <v>152</v>
      </c>
      <c r="AC4" s="8"/>
      <c r="AD4" s="8" t="s">
        <v>304</v>
      </c>
      <c r="AE4" s="30" t="s">
        <v>305</v>
      </c>
    </row>
    <row r="5" spans="1:31" s="5" customFormat="1">
      <c r="A5" s="6">
        <v>45088</v>
      </c>
      <c r="B5" s="26" t="s">
        <v>141</v>
      </c>
      <c r="C5" s="8" t="s">
        <v>177</v>
      </c>
      <c r="D5" s="9">
        <v>4.0983796296296296E-2</v>
      </c>
      <c r="E5" s="8" t="s">
        <v>253</v>
      </c>
      <c r="F5" s="10">
        <v>12.3</v>
      </c>
      <c r="G5" s="10">
        <v>10.5</v>
      </c>
      <c r="H5" s="10">
        <v>11.8</v>
      </c>
      <c r="I5" s="10">
        <v>12.1</v>
      </c>
      <c r="J5" s="10">
        <v>12.4</v>
      </c>
      <c r="K5" s="27">
        <f t="shared" si="0"/>
        <v>34.6</v>
      </c>
      <c r="L5" s="27">
        <f t="shared" si="1"/>
        <v>24.5</v>
      </c>
      <c r="M5" s="11" t="s">
        <v>166</v>
      </c>
      <c r="N5" s="11" t="s">
        <v>213</v>
      </c>
      <c r="O5" s="13" t="s">
        <v>254</v>
      </c>
      <c r="P5" s="13" t="s">
        <v>217</v>
      </c>
      <c r="Q5" s="13" t="s">
        <v>249</v>
      </c>
      <c r="R5" s="12">
        <v>12.2</v>
      </c>
      <c r="S5" s="12">
        <v>11.4</v>
      </c>
      <c r="T5" s="11" t="s">
        <v>137</v>
      </c>
      <c r="U5" s="12">
        <v>-0.1</v>
      </c>
      <c r="V5" s="12" t="s">
        <v>171</v>
      </c>
      <c r="W5" s="12">
        <v>1.1000000000000001</v>
      </c>
      <c r="X5" s="8">
        <v>-1.2</v>
      </c>
      <c r="Y5" s="8"/>
      <c r="Z5" s="11" t="s">
        <v>172</v>
      </c>
      <c r="AA5" s="11" t="s">
        <v>169</v>
      </c>
      <c r="AB5" s="11" t="s">
        <v>152</v>
      </c>
      <c r="AC5" s="8"/>
      <c r="AD5" s="8" t="s">
        <v>312</v>
      </c>
      <c r="AE5" s="30" t="s">
        <v>313</v>
      </c>
    </row>
    <row r="6" spans="1:31" s="5" customFormat="1">
      <c r="A6" s="6">
        <v>45094</v>
      </c>
      <c r="B6" s="25" t="s">
        <v>139</v>
      </c>
      <c r="C6" s="8" t="s">
        <v>164</v>
      </c>
      <c r="D6" s="9">
        <v>4.1053240740740744E-2</v>
      </c>
      <c r="E6" s="8" t="s">
        <v>334</v>
      </c>
      <c r="F6" s="10">
        <v>12.3</v>
      </c>
      <c r="G6" s="10">
        <v>11</v>
      </c>
      <c r="H6" s="10">
        <v>11.9</v>
      </c>
      <c r="I6" s="10">
        <v>12</v>
      </c>
      <c r="J6" s="10">
        <v>12.5</v>
      </c>
      <c r="K6" s="27">
        <f t="shared" si="0"/>
        <v>35.200000000000003</v>
      </c>
      <c r="L6" s="27">
        <f t="shared" si="1"/>
        <v>24.5</v>
      </c>
      <c r="M6" s="11" t="s">
        <v>166</v>
      </c>
      <c r="N6" s="11" t="s">
        <v>163</v>
      </c>
      <c r="O6" s="13" t="s">
        <v>194</v>
      </c>
      <c r="P6" s="13" t="s">
        <v>335</v>
      </c>
      <c r="Q6" s="13" t="s">
        <v>336</v>
      </c>
      <c r="R6" s="12">
        <v>4</v>
      </c>
      <c r="S6" s="12">
        <v>4.4000000000000004</v>
      </c>
      <c r="T6" s="11" t="s">
        <v>152</v>
      </c>
      <c r="U6" s="12">
        <v>-0.1</v>
      </c>
      <c r="V6" s="12" t="s">
        <v>171</v>
      </c>
      <c r="W6" s="12">
        <v>0.5</v>
      </c>
      <c r="X6" s="8">
        <v>-0.6</v>
      </c>
      <c r="Y6" s="8"/>
      <c r="Z6" s="11" t="s">
        <v>169</v>
      </c>
      <c r="AA6" s="11" t="s">
        <v>169</v>
      </c>
      <c r="AB6" s="11" t="s">
        <v>152</v>
      </c>
      <c r="AC6" s="8" t="s">
        <v>326</v>
      </c>
      <c r="AD6" s="8" t="s">
        <v>392</v>
      </c>
      <c r="AE6" s="30" t="s">
        <v>393</v>
      </c>
    </row>
    <row r="7" spans="1:31" s="5" customFormat="1">
      <c r="A7" s="6">
        <v>45094</v>
      </c>
      <c r="B7" s="26" t="s">
        <v>322</v>
      </c>
      <c r="C7" s="8" t="s">
        <v>164</v>
      </c>
      <c r="D7" s="9">
        <v>4.1076388888888891E-2</v>
      </c>
      <c r="E7" s="8" t="s">
        <v>343</v>
      </c>
      <c r="F7" s="10">
        <v>12.5</v>
      </c>
      <c r="G7" s="10">
        <v>11.1</v>
      </c>
      <c r="H7" s="10">
        <v>11.9</v>
      </c>
      <c r="I7" s="10">
        <v>12.1</v>
      </c>
      <c r="J7" s="10">
        <v>12.3</v>
      </c>
      <c r="K7" s="27">
        <f t="shared" si="0"/>
        <v>35.5</v>
      </c>
      <c r="L7" s="27">
        <f t="shared" si="1"/>
        <v>24.4</v>
      </c>
      <c r="M7" s="11" t="s">
        <v>166</v>
      </c>
      <c r="N7" s="11" t="s">
        <v>163</v>
      </c>
      <c r="O7" s="13" t="s">
        <v>344</v>
      </c>
      <c r="P7" s="13" t="s">
        <v>193</v>
      </c>
      <c r="Q7" s="13" t="s">
        <v>216</v>
      </c>
      <c r="R7" s="12">
        <v>4</v>
      </c>
      <c r="S7" s="12">
        <v>4.4000000000000004</v>
      </c>
      <c r="T7" s="11" t="s">
        <v>152</v>
      </c>
      <c r="U7" s="12">
        <v>-0.6</v>
      </c>
      <c r="V7" s="12" t="s">
        <v>171</v>
      </c>
      <c r="W7" s="12" t="s">
        <v>296</v>
      </c>
      <c r="X7" s="8">
        <v>-0.6</v>
      </c>
      <c r="Y7" s="8"/>
      <c r="Z7" s="11" t="s">
        <v>170</v>
      </c>
      <c r="AA7" s="11" t="s">
        <v>169</v>
      </c>
      <c r="AB7" s="11" t="s">
        <v>152</v>
      </c>
      <c r="AC7" s="8" t="s">
        <v>326</v>
      </c>
      <c r="AD7" s="8" t="s">
        <v>392</v>
      </c>
      <c r="AE7" s="30" t="s">
        <v>398</v>
      </c>
    </row>
    <row r="8" spans="1:31" s="5" customFormat="1">
      <c r="A8" s="6">
        <v>45094</v>
      </c>
      <c r="B8" s="26" t="s">
        <v>141</v>
      </c>
      <c r="C8" s="8" t="s">
        <v>164</v>
      </c>
      <c r="D8" s="9">
        <v>4.0972222222222222E-2</v>
      </c>
      <c r="E8" s="8" t="s">
        <v>348</v>
      </c>
      <c r="F8" s="10">
        <v>12.3</v>
      </c>
      <c r="G8" s="10">
        <v>10.9</v>
      </c>
      <c r="H8" s="10">
        <v>11.6</v>
      </c>
      <c r="I8" s="10">
        <v>11.7</v>
      </c>
      <c r="J8" s="10">
        <v>12.5</v>
      </c>
      <c r="K8" s="27">
        <f t="shared" si="0"/>
        <v>34.800000000000004</v>
      </c>
      <c r="L8" s="27">
        <f t="shared" si="1"/>
        <v>24.2</v>
      </c>
      <c r="M8" s="11" t="s">
        <v>166</v>
      </c>
      <c r="N8" s="11" t="s">
        <v>163</v>
      </c>
      <c r="O8" s="13" t="s">
        <v>254</v>
      </c>
      <c r="P8" s="13" t="s">
        <v>217</v>
      </c>
      <c r="Q8" s="13" t="s">
        <v>344</v>
      </c>
      <c r="R8" s="12">
        <v>4</v>
      </c>
      <c r="S8" s="12">
        <v>4.4000000000000004</v>
      </c>
      <c r="T8" s="11" t="s">
        <v>152</v>
      </c>
      <c r="U8" s="12">
        <v>-0.2</v>
      </c>
      <c r="V8" s="12" t="s">
        <v>171</v>
      </c>
      <c r="W8" s="12">
        <v>0.4</v>
      </c>
      <c r="X8" s="8">
        <v>-0.6</v>
      </c>
      <c r="Y8" s="8"/>
      <c r="Z8" s="11" t="s">
        <v>169</v>
      </c>
      <c r="AA8" s="11" t="s">
        <v>169</v>
      </c>
      <c r="AB8" s="11" t="s">
        <v>150</v>
      </c>
      <c r="AC8" s="8" t="s">
        <v>326</v>
      </c>
      <c r="AD8" s="8" t="s">
        <v>392</v>
      </c>
      <c r="AE8" s="30" t="s">
        <v>401</v>
      </c>
    </row>
    <row r="9" spans="1:31" s="5" customFormat="1">
      <c r="A9" s="6">
        <v>45095</v>
      </c>
      <c r="B9" s="26" t="s">
        <v>139</v>
      </c>
      <c r="C9" s="8" t="s">
        <v>164</v>
      </c>
      <c r="D9" s="9">
        <v>4.1076388888888891E-2</v>
      </c>
      <c r="E9" s="8" t="s">
        <v>364</v>
      </c>
      <c r="F9" s="10">
        <v>12.4</v>
      </c>
      <c r="G9" s="10">
        <v>10.8</v>
      </c>
      <c r="H9" s="10">
        <v>11.8</v>
      </c>
      <c r="I9" s="10">
        <v>12.1</v>
      </c>
      <c r="J9" s="10">
        <v>12.8</v>
      </c>
      <c r="K9" s="27">
        <f t="shared" si="0"/>
        <v>35</v>
      </c>
      <c r="L9" s="27">
        <f t="shared" si="1"/>
        <v>24.9</v>
      </c>
      <c r="M9" s="11" t="s">
        <v>166</v>
      </c>
      <c r="N9" s="11" t="s">
        <v>163</v>
      </c>
      <c r="O9" s="13" t="s">
        <v>336</v>
      </c>
      <c r="P9" s="13" t="s">
        <v>339</v>
      </c>
      <c r="Q9" s="13" t="s">
        <v>365</v>
      </c>
      <c r="R9" s="12">
        <v>3.9</v>
      </c>
      <c r="S9" s="12">
        <v>6.3</v>
      </c>
      <c r="T9" s="11" t="s">
        <v>152</v>
      </c>
      <c r="U9" s="12">
        <v>0.1</v>
      </c>
      <c r="V9" s="12" t="s">
        <v>171</v>
      </c>
      <c r="W9" s="12">
        <v>0.6</v>
      </c>
      <c r="X9" s="8">
        <v>-0.5</v>
      </c>
      <c r="Y9" s="8"/>
      <c r="Z9" s="11" t="s">
        <v>169</v>
      </c>
      <c r="AA9" s="11" t="s">
        <v>169</v>
      </c>
      <c r="AB9" s="11" t="s">
        <v>150</v>
      </c>
      <c r="AC9" s="8" t="s">
        <v>326</v>
      </c>
      <c r="AD9" s="8" t="s">
        <v>392</v>
      </c>
      <c r="AE9" s="30" t="s">
        <v>411</v>
      </c>
    </row>
    <row r="10" spans="1:31" s="5" customFormat="1">
      <c r="A10" s="6">
        <v>45101</v>
      </c>
      <c r="B10" s="26" t="s">
        <v>141</v>
      </c>
      <c r="C10" s="8" t="s">
        <v>175</v>
      </c>
      <c r="D10" s="9">
        <v>4.0312499999999994E-2</v>
      </c>
      <c r="E10" s="8" t="s">
        <v>191</v>
      </c>
      <c r="F10" s="10">
        <v>12.1</v>
      </c>
      <c r="G10" s="10">
        <v>10.6</v>
      </c>
      <c r="H10" s="10">
        <v>11.6</v>
      </c>
      <c r="I10" s="10">
        <v>11.7</v>
      </c>
      <c r="J10" s="10">
        <v>12.3</v>
      </c>
      <c r="K10" s="27">
        <f t="shared" ref="K10:K19" si="2">SUM(F10:H10)</f>
        <v>34.299999999999997</v>
      </c>
      <c r="L10" s="27">
        <f t="shared" ref="L10:L19" si="3">SUM(I10:J10)</f>
        <v>24</v>
      </c>
      <c r="M10" s="11" t="s">
        <v>166</v>
      </c>
      <c r="N10" s="11" t="s">
        <v>163</v>
      </c>
      <c r="O10" s="13" t="s">
        <v>192</v>
      </c>
      <c r="P10" s="13" t="s">
        <v>457</v>
      </c>
      <c r="Q10" s="13" t="s">
        <v>249</v>
      </c>
      <c r="R10" s="12">
        <v>15.1</v>
      </c>
      <c r="S10" s="12">
        <v>15.9</v>
      </c>
      <c r="T10" s="11" t="s">
        <v>137</v>
      </c>
      <c r="U10" s="12">
        <v>-0.9</v>
      </c>
      <c r="V10" s="12" t="s">
        <v>171</v>
      </c>
      <c r="W10" s="12">
        <v>0.6</v>
      </c>
      <c r="X10" s="8">
        <v>-1.5</v>
      </c>
      <c r="Y10" s="8"/>
      <c r="Z10" s="11" t="s">
        <v>169</v>
      </c>
      <c r="AA10" s="11" t="s">
        <v>169</v>
      </c>
      <c r="AB10" s="11" t="s">
        <v>150</v>
      </c>
      <c r="AC10" s="8"/>
      <c r="AD10" s="8" t="s">
        <v>505</v>
      </c>
      <c r="AE10" s="30" t="s">
        <v>506</v>
      </c>
    </row>
    <row r="11" spans="1:31" s="5" customFormat="1">
      <c r="A11" s="6">
        <v>45102</v>
      </c>
      <c r="B11" s="26" t="s">
        <v>139</v>
      </c>
      <c r="C11" s="8" t="s">
        <v>175</v>
      </c>
      <c r="D11" s="9">
        <v>4.0972222222222222E-2</v>
      </c>
      <c r="E11" s="8" t="s">
        <v>465</v>
      </c>
      <c r="F11" s="10">
        <v>12.2</v>
      </c>
      <c r="G11" s="10">
        <v>10.8</v>
      </c>
      <c r="H11" s="10">
        <v>11.9</v>
      </c>
      <c r="I11" s="10">
        <v>11.9</v>
      </c>
      <c r="J11" s="10">
        <v>12.2</v>
      </c>
      <c r="K11" s="27">
        <f t="shared" si="2"/>
        <v>34.9</v>
      </c>
      <c r="L11" s="27">
        <f t="shared" si="3"/>
        <v>24.1</v>
      </c>
      <c r="M11" s="11" t="s">
        <v>166</v>
      </c>
      <c r="N11" s="11" t="s">
        <v>163</v>
      </c>
      <c r="O11" s="13" t="s">
        <v>242</v>
      </c>
      <c r="P11" s="13" t="s">
        <v>193</v>
      </c>
      <c r="Q11" s="13" t="s">
        <v>466</v>
      </c>
      <c r="R11" s="12">
        <v>11.4</v>
      </c>
      <c r="S11" s="12">
        <v>13.3</v>
      </c>
      <c r="T11" s="11" t="s">
        <v>137</v>
      </c>
      <c r="U11" s="12">
        <v>-0.8</v>
      </c>
      <c r="V11" s="12" t="s">
        <v>171</v>
      </c>
      <c r="W11" s="12">
        <v>0.4</v>
      </c>
      <c r="X11" s="8">
        <v>-1.2</v>
      </c>
      <c r="Y11" s="8"/>
      <c r="Z11" s="11" t="s">
        <v>169</v>
      </c>
      <c r="AA11" s="11" t="s">
        <v>169</v>
      </c>
      <c r="AB11" s="11" t="s">
        <v>152</v>
      </c>
      <c r="AC11" s="8"/>
      <c r="AD11" s="8" t="s">
        <v>511</v>
      </c>
      <c r="AE11" s="30" t="s">
        <v>512</v>
      </c>
    </row>
    <row r="12" spans="1:31" s="5" customFormat="1">
      <c r="A12" s="6">
        <v>45108</v>
      </c>
      <c r="B12" s="26" t="s">
        <v>139</v>
      </c>
      <c r="C12" s="8" t="s">
        <v>175</v>
      </c>
      <c r="D12" s="9">
        <v>4.0972222222222222E-2</v>
      </c>
      <c r="E12" s="8" t="s">
        <v>534</v>
      </c>
      <c r="F12" s="10">
        <v>12.5</v>
      </c>
      <c r="G12" s="10">
        <v>11</v>
      </c>
      <c r="H12" s="10">
        <v>11.7</v>
      </c>
      <c r="I12" s="10">
        <v>11.7</v>
      </c>
      <c r="J12" s="10">
        <v>12.1</v>
      </c>
      <c r="K12" s="27">
        <f t="shared" si="2"/>
        <v>35.200000000000003</v>
      </c>
      <c r="L12" s="27">
        <f t="shared" si="3"/>
        <v>23.799999999999997</v>
      </c>
      <c r="M12" s="11" t="s">
        <v>166</v>
      </c>
      <c r="N12" s="11" t="s">
        <v>163</v>
      </c>
      <c r="O12" s="13" t="s">
        <v>250</v>
      </c>
      <c r="P12" s="13" t="s">
        <v>358</v>
      </c>
      <c r="Q12" s="13" t="s">
        <v>259</v>
      </c>
      <c r="R12" s="12">
        <v>16.100000000000001</v>
      </c>
      <c r="S12" s="12">
        <v>15.2</v>
      </c>
      <c r="T12" s="11" t="s">
        <v>168</v>
      </c>
      <c r="U12" s="12">
        <v>-0.8</v>
      </c>
      <c r="V12" s="12" t="s">
        <v>171</v>
      </c>
      <c r="W12" s="12">
        <v>0.7</v>
      </c>
      <c r="X12" s="8">
        <v>-1.5</v>
      </c>
      <c r="Y12" s="8"/>
      <c r="Z12" s="11" t="s">
        <v>169</v>
      </c>
      <c r="AA12" s="11" t="s">
        <v>169</v>
      </c>
      <c r="AB12" s="11" t="s">
        <v>150</v>
      </c>
      <c r="AC12" s="8" t="s">
        <v>326</v>
      </c>
      <c r="AD12" s="8" t="s">
        <v>569</v>
      </c>
      <c r="AE12" s="30" t="s">
        <v>570</v>
      </c>
    </row>
    <row r="13" spans="1:31" s="5" customFormat="1">
      <c r="A13" s="6">
        <v>45108</v>
      </c>
      <c r="B13" s="26" t="s">
        <v>531</v>
      </c>
      <c r="C13" s="8" t="s">
        <v>175</v>
      </c>
      <c r="D13" s="9">
        <v>4.1018518518518517E-2</v>
      </c>
      <c r="E13" s="8" t="s">
        <v>541</v>
      </c>
      <c r="F13" s="10">
        <v>13.1</v>
      </c>
      <c r="G13" s="10">
        <v>11.6</v>
      </c>
      <c r="H13" s="10">
        <v>12.2</v>
      </c>
      <c r="I13" s="10">
        <v>11.6</v>
      </c>
      <c r="J13" s="10">
        <v>10.9</v>
      </c>
      <c r="K13" s="27">
        <f t="shared" si="2"/>
        <v>36.9</v>
      </c>
      <c r="L13" s="27">
        <f t="shared" si="3"/>
        <v>22.5</v>
      </c>
      <c r="M13" s="11" t="s">
        <v>218</v>
      </c>
      <c r="N13" s="11" t="s">
        <v>208</v>
      </c>
      <c r="O13" s="13" t="s">
        <v>542</v>
      </c>
      <c r="P13" s="13" t="s">
        <v>542</v>
      </c>
      <c r="Q13" s="13" t="s">
        <v>369</v>
      </c>
      <c r="R13" s="12">
        <v>16.100000000000001</v>
      </c>
      <c r="S13" s="12">
        <v>15.2</v>
      </c>
      <c r="T13" s="11" t="s">
        <v>168</v>
      </c>
      <c r="U13" s="12">
        <v>-1.1000000000000001</v>
      </c>
      <c r="V13" s="12">
        <v>-0.6</v>
      </c>
      <c r="W13" s="12">
        <v>-0.4</v>
      </c>
      <c r="X13" s="8">
        <v>-1.3</v>
      </c>
      <c r="Y13" s="8"/>
      <c r="Z13" s="11" t="s">
        <v>244</v>
      </c>
      <c r="AA13" s="11" t="s">
        <v>169</v>
      </c>
      <c r="AB13" s="11" t="s">
        <v>150</v>
      </c>
      <c r="AC13" s="8" t="s">
        <v>326</v>
      </c>
      <c r="AD13" s="8" t="s">
        <v>577</v>
      </c>
      <c r="AE13" s="30" t="s">
        <v>578</v>
      </c>
    </row>
    <row r="14" spans="1:31" s="5" customFormat="1">
      <c r="A14" s="6">
        <v>45109</v>
      </c>
      <c r="B14" s="26" t="s">
        <v>141</v>
      </c>
      <c r="C14" s="8" t="s">
        <v>179</v>
      </c>
      <c r="D14" s="9">
        <v>4.0983796296296296E-2</v>
      </c>
      <c r="E14" s="8" t="s">
        <v>565</v>
      </c>
      <c r="F14" s="10">
        <v>12.2</v>
      </c>
      <c r="G14" s="10">
        <v>10.6</v>
      </c>
      <c r="H14" s="10">
        <v>11.7</v>
      </c>
      <c r="I14" s="10">
        <v>12</v>
      </c>
      <c r="J14" s="10">
        <v>12.6</v>
      </c>
      <c r="K14" s="27">
        <f t="shared" si="2"/>
        <v>34.5</v>
      </c>
      <c r="L14" s="27">
        <f t="shared" si="3"/>
        <v>24.6</v>
      </c>
      <c r="M14" s="11" t="s">
        <v>166</v>
      </c>
      <c r="N14" s="11" t="s">
        <v>163</v>
      </c>
      <c r="O14" s="13" t="s">
        <v>369</v>
      </c>
      <c r="P14" s="13" t="s">
        <v>174</v>
      </c>
      <c r="Q14" s="13" t="s">
        <v>233</v>
      </c>
      <c r="R14" s="12">
        <v>9.1</v>
      </c>
      <c r="S14" s="12">
        <v>10.199999999999999</v>
      </c>
      <c r="T14" s="11" t="s">
        <v>168</v>
      </c>
      <c r="U14" s="12">
        <v>-0.1</v>
      </c>
      <c r="V14" s="12" t="s">
        <v>171</v>
      </c>
      <c r="W14" s="12">
        <v>0.8</v>
      </c>
      <c r="X14" s="8">
        <v>-0.9</v>
      </c>
      <c r="Y14" s="8"/>
      <c r="Z14" s="11" t="s">
        <v>172</v>
      </c>
      <c r="AA14" s="11" t="s">
        <v>172</v>
      </c>
      <c r="AB14" s="11" t="s">
        <v>150</v>
      </c>
      <c r="AC14" s="8"/>
      <c r="AD14" s="8" t="s">
        <v>613</v>
      </c>
      <c r="AE14" s="30" t="s">
        <v>614</v>
      </c>
    </row>
    <row r="15" spans="1:31" s="5" customFormat="1">
      <c r="A15" s="6">
        <v>45115</v>
      </c>
      <c r="B15" s="26" t="s">
        <v>139</v>
      </c>
      <c r="C15" s="8" t="s">
        <v>164</v>
      </c>
      <c r="D15" s="9">
        <v>4.0347222222222222E-2</v>
      </c>
      <c r="E15" s="8" t="s">
        <v>617</v>
      </c>
      <c r="F15" s="10">
        <v>12.2</v>
      </c>
      <c r="G15" s="10">
        <v>10.6</v>
      </c>
      <c r="H15" s="10">
        <v>11.6</v>
      </c>
      <c r="I15" s="10">
        <v>11.9</v>
      </c>
      <c r="J15" s="10">
        <v>12.3</v>
      </c>
      <c r="K15" s="27">
        <f t="shared" si="2"/>
        <v>34.4</v>
      </c>
      <c r="L15" s="27">
        <f t="shared" si="3"/>
        <v>24.200000000000003</v>
      </c>
      <c r="M15" s="11" t="s">
        <v>162</v>
      </c>
      <c r="N15" s="11" t="s">
        <v>163</v>
      </c>
      <c r="O15" s="13" t="s">
        <v>466</v>
      </c>
      <c r="P15" s="13" t="s">
        <v>249</v>
      </c>
      <c r="Q15" s="13" t="s">
        <v>618</v>
      </c>
      <c r="R15" s="12">
        <v>6</v>
      </c>
      <c r="S15" s="12">
        <v>5.4</v>
      </c>
      <c r="T15" s="11" t="s">
        <v>152</v>
      </c>
      <c r="U15" s="12">
        <v>-1.2</v>
      </c>
      <c r="V15" s="12" t="s">
        <v>171</v>
      </c>
      <c r="W15" s="12">
        <v>-0.6</v>
      </c>
      <c r="X15" s="8">
        <v>-0.6</v>
      </c>
      <c r="Y15" s="8" t="s">
        <v>297</v>
      </c>
      <c r="Z15" s="11" t="s">
        <v>244</v>
      </c>
      <c r="AA15" s="11" t="s">
        <v>169</v>
      </c>
      <c r="AB15" s="11" t="s">
        <v>152</v>
      </c>
      <c r="AC15" s="8"/>
      <c r="AD15" s="8" t="s">
        <v>648</v>
      </c>
      <c r="AE15" s="30" t="s">
        <v>649</v>
      </c>
    </row>
    <row r="16" spans="1:31" s="5" customFormat="1">
      <c r="A16" s="6">
        <v>45115</v>
      </c>
      <c r="B16" s="26" t="s">
        <v>141</v>
      </c>
      <c r="C16" s="8" t="s">
        <v>164</v>
      </c>
      <c r="D16" s="9">
        <v>4.0972222222222222E-2</v>
      </c>
      <c r="E16" s="8" t="s">
        <v>623</v>
      </c>
      <c r="F16" s="10">
        <v>12.2</v>
      </c>
      <c r="G16" s="10">
        <v>10.6</v>
      </c>
      <c r="H16" s="10">
        <v>11.5</v>
      </c>
      <c r="I16" s="10">
        <v>11.9</v>
      </c>
      <c r="J16" s="10">
        <v>12.8</v>
      </c>
      <c r="K16" s="27">
        <f t="shared" si="2"/>
        <v>34.299999999999997</v>
      </c>
      <c r="L16" s="27">
        <f t="shared" si="3"/>
        <v>24.700000000000003</v>
      </c>
      <c r="M16" s="11" t="s">
        <v>162</v>
      </c>
      <c r="N16" s="11" t="s">
        <v>163</v>
      </c>
      <c r="O16" s="13" t="s">
        <v>624</v>
      </c>
      <c r="P16" s="13" t="s">
        <v>174</v>
      </c>
      <c r="Q16" s="13" t="s">
        <v>625</v>
      </c>
      <c r="R16" s="12">
        <v>6</v>
      </c>
      <c r="S16" s="12">
        <v>5.4</v>
      </c>
      <c r="T16" s="11" t="s">
        <v>152</v>
      </c>
      <c r="U16" s="12">
        <v>-0.2</v>
      </c>
      <c r="V16" s="12" t="s">
        <v>171</v>
      </c>
      <c r="W16" s="12">
        <v>0.4</v>
      </c>
      <c r="X16" s="8">
        <v>-0.6</v>
      </c>
      <c r="Y16" s="8"/>
      <c r="Z16" s="11" t="s">
        <v>169</v>
      </c>
      <c r="AA16" s="11" t="s">
        <v>169</v>
      </c>
      <c r="AB16" s="11" t="s">
        <v>150</v>
      </c>
      <c r="AC16" s="8"/>
      <c r="AD16" s="8" t="s">
        <v>657</v>
      </c>
      <c r="AE16" s="30" t="s">
        <v>658</v>
      </c>
    </row>
    <row r="17" spans="1:31" s="5" customFormat="1">
      <c r="A17" s="6">
        <v>45116</v>
      </c>
      <c r="B17" s="26" t="s">
        <v>430</v>
      </c>
      <c r="C17" s="8" t="s">
        <v>164</v>
      </c>
      <c r="D17" s="9">
        <v>4.1041666666666664E-2</v>
      </c>
      <c r="E17" s="8" t="s">
        <v>631</v>
      </c>
      <c r="F17" s="10">
        <v>12.3</v>
      </c>
      <c r="G17" s="10">
        <v>10.9</v>
      </c>
      <c r="H17" s="10">
        <v>11.6</v>
      </c>
      <c r="I17" s="10">
        <v>11.8</v>
      </c>
      <c r="J17" s="10">
        <v>13</v>
      </c>
      <c r="K17" s="27">
        <f t="shared" si="2"/>
        <v>34.800000000000004</v>
      </c>
      <c r="L17" s="27">
        <f t="shared" si="3"/>
        <v>24.8</v>
      </c>
      <c r="M17" s="11" t="s">
        <v>166</v>
      </c>
      <c r="N17" s="11" t="s">
        <v>173</v>
      </c>
      <c r="O17" s="13" t="s">
        <v>436</v>
      </c>
      <c r="P17" s="13" t="s">
        <v>193</v>
      </c>
      <c r="Q17" s="13" t="s">
        <v>201</v>
      </c>
      <c r="R17" s="12">
        <v>3.8</v>
      </c>
      <c r="S17" s="12">
        <v>3.4</v>
      </c>
      <c r="T17" s="11" t="s">
        <v>152</v>
      </c>
      <c r="U17" s="12">
        <v>-0.7</v>
      </c>
      <c r="V17" s="12" t="s">
        <v>171</v>
      </c>
      <c r="W17" s="12">
        <v>-0.2</v>
      </c>
      <c r="X17" s="8">
        <v>-0.5</v>
      </c>
      <c r="Y17" s="8"/>
      <c r="Z17" s="11" t="s">
        <v>170</v>
      </c>
      <c r="AA17" s="11" t="s">
        <v>170</v>
      </c>
      <c r="AB17" s="11" t="s">
        <v>152</v>
      </c>
      <c r="AC17" s="8"/>
      <c r="AD17" s="8" t="s">
        <v>669</v>
      </c>
      <c r="AE17" s="30" t="s">
        <v>670</v>
      </c>
    </row>
    <row r="18" spans="1:31" s="5" customFormat="1">
      <c r="A18" s="6">
        <v>45116</v>
      </c>
      <c r="B18" s="25" t="s">
        <v>139</v>
      </c>
      <c r="C18" s="8" t="s">
        <v>164</v>
      </c>
      <c r="D18" s="9">
        <v>4.1018518518518517E-2</v>
      </c>
      <c r="E18" s="8" t="s">
        <v>634</v>
      </c>
      <c r="F18" s="10">
        <v>12.2</v>
      </c>
      <c r="G18" s="10">
        <v>10.6</v>
      </c>
      <c r="H18" s="10">
        <v>12</v>
      </c>
      <c r="I18" s="10">
        <v>12</v>
      </c>
      <c r="J18" s="10">
        <v>12.6</v>
      </c>
      <c r="K18" s="27">
        <f t="shared" si="2"/>
        <v>34.799999999999997</v>
      </c>
      <c r="L18" s="27">
        <f t="shared" si="3"/>
        <v>24.6</v>
      </c>
      <c r="M18" s="11" t="s">
        <v>166</v>
      </c>
      <c r="N18" s="11" t="s">
        <v>163</v>
      </c>
      <c r="O18" s="13" t="s">
        <v>630</v>
      </c>
      <c r="P18" s="13" t="s">
        <v>335</v>
      </c>
      <c r="Q18" s="13" t="s">
        <v>243</v>
      </c>
      <c r="R18" s="12">
        <v>3.8</v>
      </c>
      <c r="S18" s="12">
        <v>3.4</v>
      </c>
      <c r="T18" s="11" t="s">
        <v>152</v>
      </c>
      <c r="U18" s="12">
        <v>-0.4</v>
      </c>
      <c r="V18" s="12" t="s">
        <v>171</v>
      </c>
      <c r="W18" s="12">
        <v>0.1</v>
      </c>
      <c r="X18" s="8">
        <v>-0.5</v>
      </c>
      <c r="Y18" s="8"/>
      <c r="Z18" s="11" t="s">
        <v>170</v>
      </c>
      <c r="AA18" s="11" t="s">
        <v>169</v>
      </c>
      <c r="AB18" s="11" t="s">
        <v>152</v>
      </c>
      <c r="AC18" s="8"/>
      <c r="AD18" s="8" t="s">
        <v>674</v>
      </c>
      <c r="AE18" s="30" t="s">
        <v>675</v>
      </c>
    </row>
    <row r="19" spans="1:31" s="5" customFormat="1">
      <c r="A19" s="6">
        <v>45116</v>
      </c>
      <c r="B19" s="26" t="s">
        <v>145</v>
      </c>
      <c r="C19" s="8" t="s">
        <v>164</v>
      </c>
      <c r="D19" s="9">
        <v>4.0335648148148148E-2</v>
      </c>
      <c r="E19" s="8" t="s">
        <v>641</v>
      </c>
      <c r="F19" s="10">
        <v>12</v>
      </c>
      <c r="G19" s="10">
        <v>10.5</v>
      </c>
      <c r="H19" s="10">
        <v>11.2</v>
      </c>
      <c r="I19" s="10">
        <v>12</v>
      </c>
      <c r="J19" s="10">
        <v>12.8</v>
      </c>
      <c r="K19" s="27">
        <f t="shared" si="2"/>
        <v>33.700000000000003</v>
      </c>
      <c r="L19" s="27">
        <f t="shared" si="3"/>
        <v>24.8</v>
      </c>
      <c r="M19" s="11" t="s">
        <v>162</v>
      </c>
      <c r="N19" s="11" t="s">
        <v>340</v>
      </c>
      <c r="O19" s="13" t="s">
        <v>625</v>
      </c>
      <c r="P19" s="13" t="s">
        <v>215</v>
      </c>
      <c r="Q19" s="13" t="s">
        <v>625</v>
      </c>
      <c r="R19" s="12">
        <v>3.8</v>
      </c>
      <c r="S19" s="12">
        <v>3.4</v>
      </c>
      <c r="T19" s="11" t="s">
        <v>152</v>
      </c>
      <c r="U19" s="12">
        <v>-0.1</v>
      </c>
      <c r="V19" s="12" t="s">
        <v>171</v>
      </c>
      <c r="W19" s="12">
        <v>0.4</v>
      </c>
      <c r="X19" s="8">
        <v>-0.5</v>
      </c>
      <c r="Y19" s="8"/>
      <c r="Z19" s="11" t="s">
        <v>169</v>
      </c>
      <c r="AA19" s="11" t="s">
        <v>170</v>
      </c>
      <c r="AB19" s="11" t="s">
        <v>152</v>
      </c>
      <c r="AC19" s="8"/>
      <c r="AD19" s="8" t="s">
        <v>686</v>
      </c>
      <c r="AE19" s="30" t="s">
        <v>687</v>
      </c>
    </row>
    <row r="20" spans="1:31" s="5" customFormat="1">
      <c r="A20" s="6">
        <v>45122</v>
      </c>
      <c r="B20" s="26" t="s">
        <v>141</v>
      </c>
      <c r="C20" s="8" t="s">
        <v>442</v>
      </c>
      <c r="D20" s="9">
        <v>4.0335648148148148E-2</v>
      </c>
      <c r="E20" s="8" t="s">
        <v>465</v>
      </c>
      <c r="F20" s="10">
        <v>12.2</v>
      </c>
      <c r="G20" s="10">
        <v>11</v>
      </c>
      <c r="H20" s="10">
        <v>11.8</v>
      </c>
      <c r="I20" s="10">
        <v>11.6</v>
      </c>
      <c r="J20" s="10">
        <v>11.9</v>
      </c>
      <c r="K20" s="27">
        <f>SUM(F20:H20)</f>
        <v>35</v>
      </c>
      <c r="L20" s="27">
        <f>SUM(I20:J20)</f>
        <v>23.5</v>
      </c>
      <c r="M20" s="11" t="s">
        <v>218</v>
      </c>
      <c r="N20" s="11" t="s">
        <v>163</v>
      </c>
      <c r="O20" s="13" t="s">
        <v>242</v>
      </c>
      <c r="P20" s="13" t="s">
        <v>709</v>
      </c>
      <c r="Q20" s="13" t="s">
        <v>386</v>
      </c>
      <c r="R20" s="12">
        <v>16.600000000000001</v>
      </c>
      <c r="S20" s="12">
        <v>15.5</v>
      </c>
      <c r="T20" s="11" t="s">
        <v>137</v>
      </c>
      <c r="U20" s="12">
        <v>-0.7</v>
      </c>
      <c r="V20" s="12" t="s">
        <v>171</v>
      </c>
      <c r="W20" s="12">
        <v>0.9</v>
      </c>
      <c r="X20" s="8">
        <v>-1.6</v>
      </c>
      <c r="Y20" s="8"/>
      <c r="Z20" s="11" t="s">
        <v>172</v>
      </c>
      <c r="AA20" s="11" t="s">
        <v>169</v>
      </c>
      <c r="AB20" s="11" t="s">
        <v>150</v>
      </c>
      <c r="AC20" s="8"/>
      <c r="AD20" s="8" t="s">
        <v>743</v>
      </c>
      <c r="AE20" s="30" t="s">
        <v>744</v>
      </c>
    </row>
    <row r="21" spans="1:31" s="5" customFormat="1">
      <c r="A21" s="6">
        <v>45123</v>
      </c>
      <c r="B21" s="26" t="s">
        <v>139</v>
      </c>
      <c r="C21" s="8" t="s">
        <v>175</v>
      </c>
      <c r="D21" s="9">
        <v>3.9664351851851853E-2</v>
      </c>
      <c r="E21" s="8" t="s">
        <v>714</v>
      </c>
      <c r="F21" s="10">
        <v>12.2</v>
      </c>
      <c r="G21" s="10">
        <v>10.9</v>
      </c>
      <c r="H21" s="10">
        <v>11.6</v>
      </c>
      <c r="I21" s="10">
        <v>11.5</v>
      </c>
      <c r="J21" s="10">
        <v>11.5</v>
      </c>
      <c r="K21" s="27">
        <f>SUM(F21:H21)</f>
        <v>34.700000000000003</v>
      </c>
      <c r="L21" s="27">
        <f>SUM(I21:J21)</f>
        <v>23</v>
      </c>
      <c r="M21" s="11" t="s">
        <v>166</v>
      </c>
      <c r="N21" s="11" t="s">
        <v>345</v>
      </c>
      <c r="O21" s="13" t="s">
        <v>243</v>
      </c>
      <c r="P21" s="13" t="s">
        <v>715</v>
      </c>
      <c r="Q21" s="13" t="s">
        <v>336</v>
      </c>
      <c r="R21" s="12">
        <v>13.6</v>
      </c>
      <c r="S21" s="12">
        <v>15.9</v>
      </c>
      <c r="T21" s="11" t="s">
        <v>218</v>
      </c>
      <c r="U21" s="12">
        <v>-2.1</v>
      </c>
      <c r="V21" s="12">
        <v>-0.1</v>
      </c>
      <c r="W21" s="12">
        <v>-0.4</v>
      </c>
      <c r="X21" s="8">
        <v>-1.8</v>
      </c>
      <c r="Y21" s="8" t="s">
        <v>297</v>
      </c>
      <c r="Z21" s="11" t="s">
        <v>244</v>
      </c>
      <c r="AA21" s="11" t="s">
        <v>169</v>
      </c>
      <c r="AB21" s="11" t="s">
        <v>150</v>
      </c>
      <c r="AC21" s="8"/>
      <c r="AD21" s="8" t="s">
        <v>750</v>
      </c>
      <c r="AE21" s="30" t="s">
        <v>751</v>
      </c>
    </row>
  </sheetData>
  <autoFilter ref="A1:AD4" xr:uid="{00000000-0009-0000-0000-000006000000}"/>
  <phoneticPr fontId="10"/>
  <conditionalFormatting sqref="Z2:AA4">
    <cfRule type="containsText" dxfId="128" priority="400" operator="containsText" text="E">
      <formula>NOT(ISERROR(SEARCH("E",Z2)))</formula>
    </cfRule>
    <cfRule type="containsText" dxfId="127" priority="401" operator="containsText" text="B">
      <formula>NOT(ISERROR(SEARCH("B",Z2)))</formula>
    </cfRule>
    <cfRule type="containsText" dxfId="126" priority="402" operator="containsText" text="A">
      <formula>NOT(ISERROR(SEARCH("A",Z2)))</formula>
    </cfRule>
  </conditionalFormatting>
  <conditionalFormatting sqref="AB2:AB4">
    <cfRule type="containsText" dxfId="125" priority="397" operator="containsText" text="E">
      <formula>NOT(ISERROR(SEARCH("E",AB2)))</formula>
    </cfRule>
    <cfRule type="containsText" dxfId="124" priority="398" operator="containsText" text="B">
      <formula>NOT(ISERROR(SEARCH("B",AB2)))</formula>
    </cfRule>
    <cfRule type="containsText" dxfId="123" priority="399" operator="containsText" text="A">
      <formula>NOT(ISERROR(SEARCH("A",AB2)))</formula>
    </cfRule>
  </conditionalFormatting>
  <conditionalFormatting sqref="AC2:AC4">
    <cfRule type="containsText" dxfId="122" priority="394" operator="containsText" text="E">
      <formula>NOT(ISERROR(SEARCH("E",AC2)))</formula>
    </cfRule>
    <cfRule type="containsText" dxfId="121" priority="395" operator="containsText" text="B">
      <formula>NOT(ISERROR(SEARCH("B",AC2)))</formula>
    </cfRule>
    <cfRule type="containsText" dxfId="120" priority="396" operator="containsText" text="A">
      <formula>NOT(ISERROR(SEARCH("A",AC2)))</formula>
    </cfRule>
  </conditionalFormatting>
  <conditionalFormatting sqref="F2:J4">
    <cfRule type="colorScale" priority="403">
      <colorScale>
        <cfvo type="min"/>
        <cfvo type="percentile" val="50"/>
        <cfvo type="max"/>
        <color rgb="FFF8696B"/>
        <color rgb="FFFFEB84"/>
        <color rgb="FF63BE7B"/>
      </colorScale>
    </cfRule>
  </conditionalFormatting>
  <conditionalFormatting sqref="T2:T4">
    <cfRule type="containsText" dxfId="119" priority="278" operator="containsText" text="D">
      <formula>NOT(ISERROR(SEARCH("D",T2)))</formula>
    </cfRule>
    <cfRule type="containsText" dxfId="118" priority="279" operator="containsText" text="S">
      <formula>NOT(ISERROR(SEARCH("S",T2)))</formula>
    </cfRule>
    <cfRule type="containsText" dxfId="117" priority="280" operator="containsText" text="F">
      <formula>NOT(ISERROR(SEARCH("F",T2)))</formula>
    </cfRule>
    <cfRule type="containsText" dxfId="116" priority="281" operator="containsText" text="E">
      <formula>NOT(ISERROR(SEARCH("E",T2)))</formula>
    </cfRule>
    <cfRule type="containsText" dxfId="115" priority="282" operator="containsText" text="B">
      <formula>NOT(ISERROR(SEARCH("B",T2)))</formula>
    </cfRule>
    <cfRule type="containsText" dxfId="114" priority="283" operator="containsText" text="A">
      <formula>NOT(ISERROR(SEARCH("A",T2)))</formula>
    </cfRule>
  </conditionalFormatting>
  <conditionalFormatting sqref="Z5:AA5">
    <cfRule type="containsText" dxfId="113" priority="274" operator="containsText" text="E">
      <formula>NOT(ISERROR(SEARCH("E",Z5)))</formula>
    </cfRule>
    <cfRule type="containsText" dxfId="112" priority="275" operator="containsText" text="B">
      <formula>NOT(ISERROR(SEARCH("B",Z5)))</formula>
    </cfRule>
    <cfRule type="containsText" dxfId="111" priority="276" operator="containsText" text="A">
      <formula>NOT(ISERROR(SEARCH("A",Z5)))</formula>
    </cfRule>
  </conditionalFormatting>
  <conditionalFormatting sqref="AB5:AB21">
    <cfRule type="containsText" dxfId="110" priority="271" operator="containsText" text="E">
      <formula>NOT(ISERROR(SEARCH("E",AB5)))</formula>
    </cfRule>
    <cfRule type="containsText" dxfId="109" priority="272" operator="containsText" text="B">
      <formula>NOT(ISERROR(SEARCH("B",AB5)))</formula>
    </cfRule>
    <cfRule type="containsText" dxfId="108" priority="273" operator="containsText" text="A">
      <formula>NOT(ISERROR(SEARCH("A",AB5)))</formula>
    </cfRule>
  </conditionalFormatting>
  <conditionalFormatting sqref="AC5">
    <cfRule type="containsText" dxfId="107" priority="268" operator="containsText" text="E">
      <formula>NOT(ISERROR(SEARCH("E",AC5)))</formula>
    </cfRule>
    <cfRule type="containsText" dxfId="106" priority="269" operator="containsText" text="B">
      <formula>NOT(ISERROR(SEARCH("B",AC5)))</formula>
    </cfRule>
    <cfRule type="containsText" dxfId="105" priority="270" operator="containsText" text="A">
      <formula>NOT(ISERROR(SEARCH("A",AC5)))</formula>
    </cfRule>
  </conditionalFormatting>
  <conditionalFormatting sqref="T5:T21">
    <cfRule type="containsText" dxfId="104" priority="262" operator="containsText" text="D">
      <formula>NOT(ISERROR(SEARCH("D",T5)))</formula>
    </cfRule>
    <cfRule type="containsText" dxfId="103" priority="263" operator="containsText" text="S">
      <formula>NOT(ISERROR(SEARCH("S",T5)))</formula>
    </cfRule>
    <cfRule type="containsText" dxfId="102" priority="264" operator="containsText" text="F">
      <formula>NOT(ISERROR(SEARCH("F",T5)))</formula>
    </cfRule>
    <cfRule type="containsText" dxfId="101" priority="265" operator="containsText" text="E">
      <formula>NOT(ISERROR(SEARCH("E",T5)))</formula>
    </cfRule>
    <cfRule type="containsText" dxfId="100" priority="266" operator="containsText" text="B">
      <formula>NOT(ISERROR(SEARCH("B",T5)))</formula>
    </cfRule>
    <cfRule type="containsText" dxfId="99" priority="267" operator="containsText" text="A">
      <formula>NOT(ISERROR(SEARCH("A",T5)))</formula>
    </cfRule>
  </conditionalFormatting>
  <conditionalFormatting sqref="F5:J5">
    <cfRule type="colorScale" priority="1078">
      <colorScale>
        <cfvo type="min"/>
        <cfvo type="percentile" val="50"/>
        <cfvo type="max"/>
        <color rgb="FFF8696B"/>
        <color rgb="FFFFEB84"/>
        <color rgb="FF63BE7B"/>
      </colorScale>
    </cfRule>
  </conditionalFormatting>
  <conditionalFormatting sqref="Z6:AA8">
    <cfRule type="containsText" dxfId="98" priority="30" operator="containsText" text="E">
      <formula>NOT(ISERROR(SEARCH("E",Z6)))</formula>
    </cfRule>
    <cfRule type="containsText" dxfId="97" priority="31" operator="containsText" text="B">
      <formula>NOT(ISERROR(SEARCH("B",Z6)))</formula>
    </cfRule>
    <cfRule type="containsText" dxfId="96" priority="32" operator="containsText" text="A">
      <formula>NOT(ISERROR(SEARCH("A",Z6)))</formula>
    </cfRule>
  </conditionalFormatting>
  <conditionalFormatting sqref="F6:J8">
    <cfRule type="colorScale" priority="33">
      <colorScale>
        <cfvo type="min"/>
        <cfvo type="percentile" val="50"/>
        <cfvo type="max"/>
        <color rgb="FFF8696B"/>
        <color rgb="FFFFEB84"/>
        <color rgb="FF63BE7B"/>
      </colorScale>
    </cfRule>
  </conditionalFormatting>
  <conditionalFormatting sqref="Z9:AA9">
    <cfRule type="containsText" dxfId="95" priority="26" operator="containsText" text="E">
      <formula>NOT(ISERROR(SEARCH("E",Z9)))</formula>
    </cfRule>
    <cfRule type="containsText" dxfId="94" priority="27" operator="containsText" text="B">
      <formula>NOT(ISERROR(SEARCH("B",Z9)))</formula>
    </cfRule>
    <cfRule type="containsText" dxfId="93" priority="28" operator="containsText" text="A">
      <formula>NOT(ISERROR(SEARCH("A",Z9)))</formula>
    </cfRule>
  </conditionalFormatting>
  <conditionalFormatting sqref="F9:J9">
    <cfRule type="colorScale" priority="29">
      <colorScale>
        <cfvo type="min"/>
        <cfvo type="percentile" val="50"/>
        <cfvo type="max"/>
        <color rgb="FFF8696B"/>
        <color rgb="FFFFEB84"/>
        <color rgb="FF63BE7B"/>
      </colorScale>
    </cfRule>
  </conditionalFormatting>
  <conditionalFormatting sqref="AC6:AC8">
    <cfRule type="containsText" dxfId="92" priority="23" operator="containsText" text="E">
      <formula>NOT(ISERROR(SEARCH("E",AC6)))</formula>
    </cfRule>
    <cfRule type="containsText" dxfId="91" priority="24" operator="containsText" text="B">
      <formula>NOT(ISERROR(SEARCH("B",AC6)))</formula>
    </cfRule>
    <cfRule type="containsText" dxfId="90" priority="25" operator="containsText" text="A">
      <formula>NOT(ISERROR(SEARCH("A",AC6)))</formula>
    </cfRule>
  </conditionalFormatting>
  <conditionalFormatting sqref="AC9:AC11 AC14:AC21">
    <cfRule type="containsText" dxfId="89" priority="20" operator="containsText" text="E">
      <formula>NOT(ISERROR(SEARCH("E",AC9)))</formula>
    </cfRule>
    <cfRule type="containsText" dxfId="88" priority="21" operator="containsText" text="B">
      <formula>NOT(ISERROR(SEARCH("B",AC9)))</formula>
    </cfRule>
    <cfRule type="containsText" dxfId="87" priority="22" operator="containsText" text="A">
      <formula>NOT(ISERROR(SEARCH("A",AC9)))</formula>
    </cfRule>
  </conditionalFormatting>
  <conditionalFormatting sqref="Z10:AA11">
    <cfRule type="containsText" dxfId="86" priority="16" operator="containsText" text="E">
      <formula>NOT(ISERROR(SEARCH("E",Z10)))</formula>
    </cfRule>
    <cfRule type="containsText" dxfId="85" priority="17" operator="containsText" text="B">
      <formula>NOT(ISERROR(SEARCH("B",Z10)))</formula>
    </cfRule>
    <cfRule type="containsText" dxfId="84" priority="18" operator="containsText" text="A">
      <formula>NOT(ISERROR(SEARCH("A",Z10)))</formula>
    </cfRule>
  </conditionalFormatting>
  <conditionalFormatting sqref="F10:J11">
    <cfRule type="colorScale" priority="19">
      <colorScale>
        <cfvo type="min"/>
        <cfvo type="percentile" val="50"/>
        <cfvo type="max"/>
        <color rgb="FFF8696B"/>
        <color rgb="FFFFEB84"/>
        <color rgb="FF63BE7B"/>
      </colorScale>
    </cfRule>
  </conditionalFormatting>
  <conditionalFormatting sqref="Z12:AA14">
    <cfRule type="containsText" dxfId="83" priority="12" operator="containsText" text="E">
      <formula>NOT(ISERROR(SEARCH("E",Z12)))</formula>
    </cfRule>
    <cfRule type="containsText" dxfId="82" priority="13" operator="containsText" text="B">
      <formula>NOT(ISERROR(SEARCH("B",Z12)))</formula>
    </cfRule>
    <cfRule type="containsText" dxfId="81" priority="14" operator="containsText" text="A">
      <formula>NOT(ISERROR(SEARCH("A",Z12)))</formula>
    </cfRule>
  </conditionalFormatting>
  <conditionalFormatting sqref="F12:J14">
    <cfRule type="colorScale" priority="15">
      <colorScale>
        <cfvo type="min"/>
        <cfvo type="percentile" val="50"/>
        <cfvo type="max"/>
        <color rgb="FFF8696B"/>
        <color rgb="FFFFEB84"/>
        <color rgb="FF63BE7B"/>
      </colorScale>
    </cfRule>
  </conditionalFormatting>
  <conditionalFormatting sqref="AC12:AC13">
    <cfRule type="containsText" dxfId="80" priority="9" operator="containsText" text="E">
      <formula>NOT(ISERROR(SEARCH("E",AC12)))</formula>
    </cfRule>
    <cfRule type="containsText" dxfId="79" priority="10" operator="containsText" text="B">
      <formula>NOT(ISERROR(SEARCH("B",AC12)))</formula>
    </cfRule>
    <cfRule type="containsText" dxfId="78" priority="11" operator="containsText" text="A">
      <formula>NOT(ISERROR(SEARCH("A",AC12)))</formula>
    </cfRule>
  </conditionalFormatting>
  <conditionalFormatting sqref="Z15:AA19">
    <cfRule type="containsText" dxfId="77" priority="5" operator="containsText" text="E">
      <formula>NOT(ISERROR(SEARCH("E",Z15)))</formula>
    </cfRule>
    <cfRule type="containsText" dxfId="76" priority="6" operator="containsText" text="B">
      <formula>NOT(ISERROR(SEARCH("B",Z15)))</formula>
    </cfRule>
    <cfRule type="containsText" dxfId="75" priority="7" operator="containsText" text="A">
      <formula>NOT(ISERROR(SEARCH("A",Z15)))</formula>
    </cfRule>
  </conditionalFormatting>
  <conditionalFormatting sqref="F15:J19">
    <cfRule type="colorScale" priority="8">
      <colorScale>
        <cfvo type="min"/>
        <cfvo type="percentile" val="50"/>
        <cfvo type="max"/>
        <color rgb="FFF8696B"/>
        <color rgb="FFFFEB84"/>
        <color rgb="FF63BE7B"/>
      </colorScale>
    </cfRule>
  </conditionalFormatting>
  <conditionalFormatting sqref="Z20:AA21">
    <cfRule type="containsText" dxfId="74" priority="1" operator="containsText" text="E">
      <formula>NOT(ISERROR(SEARCH("E",Z20)))</formula>
    </cfRule>
    <cfRule type="containsText" dxfId="73" priority="2" operator="containsText" text="B">
      <formula>NOT(ISERROR(SEARCH("B",Z20)))</formula>
    </cfRule>
    <cfRule type="containsText" dxfId="72" priority="3" operator="containsText" text="A">
      <formula>NOT(ISERROR(SEARCH("A",Z20)))</formula>
    </cfRule>
  </conditionalFormatting>
  <conditionalFormatting sqref="F20:J21">
    <cfRule type="colorScale" priority="4">
      <colorScale>
        <cfvo type="min"/>
        <cfvo type="percentile" val="50"/>
        <cfvo type="max"/>
        <color rgb="FFF8696B"/>
        <color rgb="FFFFEB84"/>
        <color rgb="FF63BE7B"/>
      </colorScale>
    </cfRule>
  </conditionalFormatting>
  <dataValidations count="2">
    <dataValidation type="list" allowBlank="1" showInputMessage="1" showErrorMessage="1" sqref="AC2:AC5" xr:uid="{00000000-0002-0000-0600-000000000000}">
      <formula1>"強風,外差し,イン先行,凍結防止"</formula1>
    </dataValidation>
    <dataValidation type="list" allowBlank="1" showInputMessage="1" showErrorMessage="1" sqref="AC6:AC21" xr:uid="{62290AC5-EFA4-5748-B724-4DAB6AD60495}">
      <formula1>"強風,外差し,イン先行"</formula1>
    </dataValidation>
  </dataValidations>
  <pageMargins left="0.7" right="0.7" top="0.75" bottom="0.75" header="0.3" footer="0.3"/>
  <pageSetup paperSize="9" orientation="portrait" horizontalDpi="4294967292" verticalDpi="4294967292"/>
  <ignoredErrors>
    <ignoredError sqref="K2:L4 K5:L5 K6:L9 K10:L11 K12:L14 K15:L19 K20:L2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K38"/>
  <sheetViews>
    <sheetView workbookViewId="0">
      <pane xSplit="5" ySplit="1" topLeftCell="L15" activePane="bottomRight" state="frozen"/>
      <selection activeCell="E15" sqref="E15"/>
      <selection pane="topRight" activeCell="E15" sqref="E15"/>
      <selection pane="bottomLeft" activeCell="E15" sqref="E15"/>
      <selection pane="bottomRight" activeCell="AK46" sqref="AK46"/>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92</v>
      </c>
      <c r="Q1" s="1" t="s">
        <v>3</v>
      </c>
      <c r="R1" s="1" t="s">
        <v>161</v>
      </c>
      <c r="S1" s="2" t="s">
        <v>16</v>
      </c>
      <c r="T1" s="2" t="s">
        <v>4</v>
      </c>
      <c r="U1" s="3" t="s">
        <v>5</v>
      </c>
      <c r="V1" s="3" t="s">
        <v>6</v>
      </c>
      <c r="W1" s="3" t="s">
        <v>7</v>
      </c>
      <c r="X1" s="4" t="s">
        <v>110</v>
      </c>
      <c r="Y1" s="4" t="s">
        <v>111</v>
      </c>
      <c r="Z1" s="4" t="s">
        <v>148</v>
      </c>
      <c r="AA1" s="4" t="s">
        <v>8</v>
      </c>
      <c r="AB1" s="4" t="s">
        <v>67</v>
      </c>
      <c r="AC1" s="4" t="s">
        <v>9</v>
      </c>
      <c r="AD1" s="4" t="s">
        <v>10</v>
      </c>
      <c r="AE1" s="4"/>
      <c r="AF1" s="4" t="s">
        <v>11</v>
      </c>
      <c r="AG1" s="4" t="s">
        <v>12</v>
      </c>
      <c r="AH1" s="4" t="s">
        <v>44</v>
      </c>
      <c r="AI1" s="4" t="s">
        <v>50</v>
      </c>
      <c r="AJ1" s="1" t="s">
        <v>13</v>
      </c>
      <c r="AK1" s="22" t="s">
        <v>117</v>
      </c>
    </row>
    <row r="2" spans="1:37" s="5" customFormat="1">
      <c r="A2" s="6">
        <v>45087</v>
      </c>
      <c r="B2" s="25" t="s">
        <v>143</v>
      </c>
      <c r="C2" s="8" t="s">
        <v>185</v>
      </c>
      <c r="D2" s="9">
        <v>7.2233796296296296E-2</v>
      </c>
      <c r="E2" s="8" t="s">
        <v>186</v>
      </c>
      <c r="F2" s="29">
        <v>6.9</v>
      </c>
      <c r="G2" s="10">
        <v>10.9</v>
      </c>
      <c r="H2" s="10">
        <v>11.5</v>
      </c>
      <c r="I2" s="10">
        <v>12.4</v>
      </c>
      <c r="J2" s="10">
        <v>12.5</v>
      </c>
      <c r="K2" s="10">
        <v>12.6</v>
      </c>
      <c r="L2" s="10">
        <v>12.5</v>
      </c>
      <c r="M2" s="10">
        <v>12.2</v>
      </c>
      <c r="N2" s="10">
        <v>12.6</v>
      </c>
      <c r="O2" s="27">
        <f t="shared" ref="O2:O7" si="0">SUM(F2:H2)</f>
        <v>29.3</v>
      </c>
      <c r="P2" s="27">
        <f t="shared" ref="P2:P7" si="1">SUM(I2:K2)</f>
        <v>37.5</v>
      </c>
      <c r="Q2" s="27">
        <f t="shared" ref="Q2:Q7" si="2">SUM(L2:N2)</f>
        <v>37.299999999999997</v>
      </c>
      <c r="R2" s="28">
        <f t="shared" ref="R2:R7" si="3">SUM(J2:N2)</f>
        <v>62.4</v>
      </c>
      <c r="S2" s="11" t="s">
        <v>183</v>
      </c>
      <c r="T2" s="11" t="s">
        <v>184</v>
      </c>
      <c r="U2" s="13" t="s">
        <v>188</v>
      </c>
      <c r="V2" s="13" t="s">
        <v>189</v>
      </c>
      <c r="W2" s="13" t="s">
        <v>190</v>
      </c>
      <c r="X2" s="12">
        <v>15.3</v>
      </c>
      <c r="Y2" s="12">
        <v>15.8</v>
      </c>
      <c r="Z2" s="11" t="s">
        <v>298</v>
      </c>
      <c r="AA2" s="12">
        <v>-3.3</v>
      </c>
      <c r="AB2" s="11" t="s">
        <v>171</v>
      </c>
      <c r="AC2" s="12" t="s">
        <v>296</v>
      </c>
      <c r="AD2" s="12">
        <v>-3.3</v>
      </c>
      <c r="AE2" s="8"/>
      <c r="AF2" s="11" t="s">
        <v>170</v>
      </c>
      <c r="AG2" s="11" t="s">
        <v>169</v>
      </c>
      <c r="AH2" s="11" t="s">
        <v>165</v>
      </c>
      <c r="AI2" s="8"/>
      <c r="AJ2" s="8" t="s">
        <v>274</v>
      </c>
      <c r="AK2" s="30" t="s">
        <v>275</v>
      </c>
    </row>
    <row r="3" spans="1:37" s="5" customFormat="1">
      <c r="A3" s="6">
        <v>45087</v>
      </c>
      <c r="B3" s="26" t="s">
        <v>142</v>
      </c>
      <c r="C3" s="8" t="s">
        <v>185</v>
      </c>
      <c r="D3" s="9">
        <v>7.2268518518518524E-2</v>
      </c>
      <c r="E3" s="8" t="s">
        <v>203</v>
      </c>
      <c r="F3" s="29">
        <v>7.1</v>
      </c>
      <c r="G3" s="10">
        <v>10.6</v>
      </c>
      <c r="H3" s="10">
        <v>11.3</v>
      </c>
      <c r="I3" s="10">
        <v>12.4</v>
      </c>
      <c r="J3" s="10">
        <v>12.2</v>
      </c>
      <c r="K3" s="10">
        <v>12.3</v>
      </c>
      <c r="L3" s="10">
        <v>12.9</v>
      </c>
      <c r="M3" s="10">
        <v>12.8</v>
      </c>
      <c r="N3" s="10">
        <v>12.8</v>
      </c>
      <c r="O3" s="27">
        <f t="shared" si="0"/>
        <v>29</v>
      </c>
      <c r="P3" s="27">
        <f t="shared" si="1"/>
        <v>36.900000000000006</v>
      </c>
      <c r="Q3" s="27">
        <f t="shared" si="2"/>
        <v>38.5</v>
      </c>
      <c r="R3" s="28">
        <f t="shared" si="3"/>
        <v>63</v>
      </c>
      <c r="S3" s="11" t="s">
        <v>183</v>
      </c>
      <c r="T3" s="11" t="s">
        <v>202</v>
      </c>
      <c r="U3" s="13" t="s">
        <v>204</v>
      </c>
      <c r="V3" s="13" t="s">
        <v>205</v>
      </c>
      <c r="W3" s="13" t="s">
        <v>206</v>
      </c>
      <c r="X3" s="12">
        <v>15.3</v>
      </c>
      <c r="Y3" s="12">
        <v>15.8</v>
      </c>
      <c r="Z3" s="11" t="s">
        <v>298</v>
      </c>
      <c r="AA3" s="12">
        <v>-3</v>
      </c>
      <c r="AB3" s="11" t="s">
        <v>171</v>
      </c>
      <c r="AC3" s="12">
        <v>0.1</v>
      </c>
      <c r="AD3" s="12">
        <v>-3.1</v>
      </c>
      <c r="AE3" s="8"/>
      <c r="AF3" s="11" t="s">
        <v>170</v>
      </c>
      <c r="AG3" s="11" t="s">
        <v>169</v>
      </c>
      <c r="AH3" s="11" t="s">
        <v>165</v>
      </c>
      <c r="AI3" s="8"/>
      <c r="AJ3" s="8" t="s">
        <v>282</v>
      </c>
      <c r="AK3" s="30" t="s">
        <v>283</v>
      </c>
    </row>
    <row r="4" spans="1:37" s="5" customFormat="1">
      <c r="A4" s="6">
        <v>45087</v>
      </c>
      <c r="B4" s="26" t="s">
        <v>144</v>
      </c>
      <c r="C4" s="8" t="s">
        <v>185</v>
      </c>
      <c r="D4" s="9">
        <v>7.1620370370370376E-2</v>
      </c>
      <c r="E4" s="8" t="s">
        <v>228</v>
      </c>
      <c r="F4" s="29">
        <v>6.9</v>
      </c>
      <c r="G4" s="10">
        <v>10.9</v>
      </c>
      <c r="H4" s="10">
        <v>11.5</v>
      </c>
      <c r="I4" s="10">
        <v>12.3</v>
      </c>
      <c r="J4" s="10">
        <v>12.3</v>
      </c>
      <c r="K4" s="10">
        <v>12.2</v>
      </c>
      <c r="L4" s="10">
        <v>12.6</v>
      </c>
      <c r="M4" s="10">
        <v>12.5</v>
      </c>
      <c r="N4" s="10">
        <v>12.6</v>
      </c>
      <c r="O4" s="27">
        <f t="shared" si="0"/>
        <v>29.3</v>
      </c>
      <c r="P4" s="27">
        <f t="shared" si="1"/>
        <v>36.799999999999997</v>
      </c>
      <c r="Q4" s="27">
        <f t="shared" si="2"/>
        <v>37.700000000000003</v>
      </c>
      <c r="R4" s="28">
        <f t="shared" si="3"/>
        <v>62.2</v>
      </c>
      <c r="S4" s="11" t="s">
        <v>183</v>
      </c>
      <c r="T4" s="11" t="s">
        <v>227</v>
      </c>
      <c r="U4" s="13" t="s">
        <v>229</v>
      </c>
      <c r="V4" s="13" t="s">
        <v>230</v>
      </c>
      <c r="W4" s="13" t="s">
        <v>231</v>
      </c>
      <c r="X4" s="12">
        <v>15.3</v>
      </c>
      <c r="Y4" s="12">
        <v>15.8</v>
      </c>
      <c r="Z4" s="11" t="s">
        <v>298</v>
      </c>
      <c r="AA4" s="12">
        <v>-2.6</v>
      </c>
      <c r="AB4" s="11" t="s">
        <v>171</v>
      </c>
      <c r="AC4" s="12">
        <v>0.2</v>
      </c>
      <c r="AD4" s="12">
        <v>-2.8</v>
      </c>
      <c r="AE4" s="8"/>
      <c r="AF4" s="11" t="s">
        <v>170</v>
      </c>
      <c r="AG4" s="11" t="s">
        <v>170</v>
      </c>
      <c r="AH4" s="11" t="s">
        <v>151</v>
      </c>
      <c r="AI4" s="8"/>
      <c r="AJ4" s="8" t="s">
        <v>294</v>
      </c>
      <c r="AK4" s="30" t="s">
        <v>295</v>
      </c>
    </row>
    <row r="5" spans="1:37" s="5" customFormat="1">
      <c r="A5" s="6">
        <v>45088</v>
      </c>
      <c r="B5" s="35" t="s">
        <v>142</v>
      </c>
      <c r="C5" s="8" t="s">
        <v>235</v>
      </c>
      <c r="D5" s="9">
        <v>7.2951388888888885E-2</v>
      </c>
      <c r="E5" s="8" t="s">
        <v>236</v>
      </c>
      <c r="F5" s="29">
        <v>7</v>
      </c>
      <c r="G5" s="10">
        <v>10.8</v>
      </c>
      <c r="H5" s="10">
        <v>11.5</v>
      </c>
      <c r="I5" s="10">
        <v>12.6</v>
      </c>
      <c r="J5" s="10">
        <v>12.8</v>
      </c>
      <c r="K5" s="10">
        <v>12.6</v>
      </c>
      <c r="L5" s="10">
        <v>13.1</v>
      </c>
      <c r="M5" s="10">
        <v>12.5</v>
      </c>
      <c r="N5" s="10">
        <v>12.4</v>
      </c>
      <c r="O5" s="27">
        <f t="shared" si="0"/>
        <v>29.3</v>
      </c>
      <c r="P5" s="27">
        <f t="shared" si="1"/>
        <v>38</v>
      </c>
      <c r="Q5" s="27">
        <f t="shared" si="2"/>
        <v>38</v>
      </c>
      <c r="R5" s="28">
        <f t="shared" si="3"/>
        <v>63.4</v>
      </c>
      <c r="S5" s="11" t="s">
        <v>234</v>
      </c>
      <c r="T5" s="11" t="s">
        <v>184</v>
      </c>
      <c r="U5" s="13" t="s">
        <v>237</v>
      </c>
      <c r="V5" s="13" t="s">
        <v>238</v>
      </c>
      <c r="W5" s="13" t="s">
        <v>239</v>
      </c>
      <c r="X5" s="12">
        <v>12.2</v>
      </c>
      <c r="Y5" s="12">
        <v>11.4</v>
      </c>
      <c r="Z5" s="11" t="s">
        <v>187</v>
      </c>
      <c r="AA5" s="12">
        <v>-2.1</v>
      </c>
      <c r="AB5" s="11" t="s">
        <v>171</v>
      </c>
      <c r="AC5" s="12">
        <v>0.3</v>
      </c>
      <c r="AD5" s="12">
        <v>-2.4</v>
      </c>
      <c r="AE5" s="8" t="s">
        <v>297</v>
      </c>
      <c r="AF5" s="11" t="s">
        <v>170</v>
      </c>
      <c r="AG5" s="11" t="s">
        <v>169</v>
      </c>
      <c r="AH5" s="11" t="s">
        <v>151</v>
      </c>
      <c r="AI5" s="8"/>
      <c r="AJ5" s="8" t="s">
        <v>302</v>
      </c>
      <c r="AK5" s="30" t="s">
        <v>303</v>
      </c>
    </row>
    <row r="6" spans="1:37" s="5" customFormat="1">
      <c r="A6" s="6">
        <v>45088</v>
      </c>
      <c r="B6" s="26" t="s">
        <v>146</v>
      </c>
      <c r="C6" s="8" t="s">
        <v>262</v>
      </c>
      <c r="D6" s="9">
        <v>7.2314814814814818E-2</v>
      </c>
      <c r="E6" s="8" t="s">
        <v>263</v>
      </c>
      <c r="F6" s="29">
        <v>6.9</v>
      </c>
      <c r="G6" s="10">
        <v>10.6</v>
      </c>
      <c r="H6" s="10">
        <v>11.4</v>
      </c>
      <c r="I6" s="10">
        <v>12.5</v>
      </c>
      <c r="J6" s="10">
        <v>12.7</v>
      </c>
      <c r="K6" s="10">
        <v>12.5</v>
      </c>
      <c r="L6" s="10">
        <v>12.7</v>
      </c>
      <c r="M6" s="10">
        <v>12.9</v>
      </c>
      <c r="N6" s="10">
        <v>12.6</v>
      </c>
      <c r="O6" s="27">
        <f t="shared" si="0"/>
        <v>28.9</v>
      </c>
      <c r="P6" s="27">
        <f t="shared" si="1"/>
        <v>37.700000000000003</v>
      </c>
      <c r="Q6" s="27">
        <f t="shared" si="2"/>
        <v>38.200000000000003</v>
      </c>
      <c r="R6" s="28">
        <f t="shared" si="3"/>
        <v>63.4</v>
      </c>
      <c r="S6" s="11" t="s">
        <v>183</v>
      </c>
      <c r="T6" s="11" t="s">
        <v>261</v>
      </c>
      <c r="U6" s="13" t="s">
        <v>264</v>
      </c>
      <c r="V6" s="13" t="s">
        <v>265</v>
      </c>
      <c r="W6" s="13" t="s">
        <v>266</v>
      </c>
      <c r="X6" s="12">
        <v>12.2</v>
      </c>
      <c r="Y6" s="12">
        <v>11.4</v>
      </c>
      <c r="Z6" s="11" t="s">
        <v>187</v>
      </c>
      <c r="AA6" s="12">
        <v>-0.8</v>
      </c>
      <c r="AB6" s="11" t="s">
        <v>171</v>
      </c>
      <c r="AC6" s="12">
        <v>1.1000000000000001</v>
      </c>
      <c r="AD6" s="12">
        <v>-1.9</v>
      </c>
      <c r="AE6" s="8"/>
      <c r="AF6" s="11" t="s">
        <v>172</v>
      </c>
      <c r="AG6" s="11" t="s">
        <v>169</v>
      </c>
      <c r="AH6" s="11" t="s">
        <v>151</v>
      </c>
      <c r="AI6" s="8"/>
      <c r="AJ6" s="8" t="s">
        <v>319</v>
      </c>
      <c r="AK6" s="30" t="s">
        <v>318</v>
      </c>
    </row>
    <row r="7" spans="1:37" s="5" customFormat="1">
      <c r="A7" s="6">
        <v>45088</v>
      </c>
      <c r="B7" s="26" t="s">
        <v>144</v>
      </c>
      <c r="C7" s="8" t="s">
        <v>235</v>
      </c>
      <c r="D7" s="9">
        <v>7.2916666666666671E-2</v>
      </c>
      <c r="E7" s="8" t="s">
        <v>269</v>
      </c>
      <c r="F7" s="29">
        <v>7</v>
      </c>
      <c r="G7" s="10">
        <v>11.1</v>
      </c>
      <c r="H7" s="10">
        <v>11.4</v>
      </c>
      <c r="I7" s="10">
        <v>12.2</v>
      </c>
      <c r="J7" s="10">
        <v>12.5</v>
      </c>
      <c r="K7" s="10">
        <v>12.4</v>
      </c>
      <c r="L7" s="10">
        <v>12.9</v>
      </c>
      <c r="M7" s="10">
        <v>12.7</v>
      </c>
      <c r="N7" s="10">
        <v>12.8</v>
      </c>
      <c r="O7" s="27">
        <f t="shared" si="0"/>
        <v>29.5</v>
      </c>
      <c r="P7" s="27">
        <f t="shared" si="1"/>
        <v>37.1</v>
      </c>
      <c r="Q7" s="27">
        <f t="shared" si="2"/>
        <v>38.400000000000006</v>
      </c>
      <c r="R7" s="28">
        <f t="shared" si="3"/>
        <v>63.3</v>
      </c>
      <c r="S7" s="11" t="s">
        <v>183</v>
      </c>
      <c r="T7" s="11" t="s">
        <v>202</v>
      </c>
      <c r="U7" s="13" t="s">
        <v>270</v>
      </c>
      <c r="V7" s="13" t="s">
        <v>271</v>
      </c>
      <c r="W7" s="13" t="s">
        <v>237</v>
      </c>
      <c r="X7" s="12">
        <v>12.2</v>
      </c>
      <c r="Y7" s="12">
        <v>11.4</v>
      </c>
      <c r="Z7" s="11" t="s">
        <v>187</v>
      </c>
      <c r="AA7" s="12">
        <v>-1.4</v>
      </c>
      <c r="AB7" s="11" t="s">
        <v>171</v>
      </c>
      <c r="AC7" s="12">
        <v>0.4</v>
      </c>
      <c r="AD7" s="12">
        <v>-1.8</v>
      </c>
      <c r="AE7" s="8"/>
      <c r="AF7" s="11" t="s">
        <v>169</v>
      </c>
      <c r="AG7" s="11" t="s">
        <v>169</v>
      </c>
      <c r="AH7" s="11" t="s">
        <v>151</v>
      </c>
      <c r="AI7" s="8"/>
      <c r="AJ7" s="8" t="s">
        <v>320</v>
      </c>
      <c r="AK7" s="30" t="s">
        <v>321</v>
      </c>
    </row>
    <row r="8" spans="1:37" s="5" customFormat="1">
      <c r="A8" s="6">
        <v>45094</v>
      </c>
      <c r="B8" s="26" t="s">
        <v>142</v>
      </c>
      <c r="C8" s="8" t="s">
        <v>329</v>
      </c>
      <c r="D8" s="9">
        <v>7.3657407407407408E-2</v>
      </c>
      <c r="E8" s="8" t="s">
        <v>330</v>
      </c>
      <c r="F8" s="29">
        <v>6.8</v>
      </c>
      <c r="G8" s="10">
        <v>11.3</v>
      </c>
      <c r="H8" s="10">
        <v>12.3</v>
      </c>
      <c r="I8" s="10">
        <v>13.3</v>
      </c>
      <c r="J8" s="10">
        <v>13.1</v>
      </c>
      <c r="K8" s="10">
        <v>12.4</v>
      </c>
      <c r="L8" s="10">
        <v>12.6</v>
      </c>
      <c r="M8" s="10">
        <v>12.2</v>
      </c>
      <c r="N8" s="10">
        <v>12.4</v>
      </c>
      <c r="O8" s="27">
        <f t="shared" ref="O8:O13" si="4">SUM(F8:H8)</f>
        <v>30.400000000000002</v>
      </c>
      <c r="P8" s="27">
        <f t="shared" ref="P8:P13" si="5">SUM(I8:K8)</f>
        <v>38.799999999999997</v>
      </c>
      <c r="Q8" s="27">
        <f t="shared" ref="Q8:Q13" si="6">SUM(L8:N8)</f>
        <v>37.199999999999996</v>
      </c>
      <c r="R8" s="28">
        <f t="shared" ref="R8:R13" si="7">SUM(J8:N8)</f>
        <v>62.699999999999996</v>
      </c>
      <c r="S8" s="11" t="s">
        <v>298</v>
      </c>
      <c r="T8" s="11" t="s">
        <v>184</v>
      </c>
      <c r="U8" s="13" t="s">
        <v>331</v>
      </c>
      <c r="V8" s="13" t="s">
        <v>332</v>
      </c>
      <c r="W8" s="13" t="s">
        <v>333</v>
      </c>
      <c r="X8" s="12">
        <v>4</v>
      </c>
      <c r="Y8" s="12">
        <v>4.4000000000000004</v>
      </c>
      <c r="Z8" s="11" t="s">
        <v>387</v>
      </c>
      <c r="AA8" s="12">
        <v>-1</v>
      </c>
      <c r="AB8" s="11" t="s">
        <v>171</v>
      </c>
      <c r="AC8" s="12" t="s">
        <v>296</v>
      </c>
      <c r="AD8" s="12">
        <v>-1</v>
      </c>
      <c r="AE8" s="8"/>
      <c r="AF8" s="11" t="s">
        <v>170</v>
      </c>
      <c r="AG8" s="11" t="s">
        <v>169</v>
      </c>
      <c r="AH8" s="11" t="s">
        <v>151</v>
      </c>
      <c r="AI8" s="8" t="s">
        <v>326</v>
      </c>
      <c r="AJ8" s="8" t="s">
        <v>390</v>
      </c>
      <c r="AK8" s="30" t="s">
        <v>391</v>
      </c>
    </row>
    <row r="9" spans="1:37" s="5" customFormat="1">
      <c r="A9" s="6">
        <v>45094</v>
      </c>
      <c r="B9" s="26" t="s">
        <v>144</v>
      </c>
      <c r="C9" s="8" t="s">
        <v>329</v>
      </c>
      <c r="D9" s="9">
        <v>7.2939814814814818E-2</v>
      </c>
      <c r="E9" s="8" t="s">
        <v>354</v>
      </c>
      <c r="F9" s="29">
        <v>6.8</v>
      </c>
      <c r="G9" s="10">
        <v>10.9</v>
      </c>
      <c r="H9" s="10">
        <v>12</v>
      </c>
      <c r="I9" s="10">
        <v>12.6</v>
      </c>
      <c r="J9" s="10">
        <v>13</v>
      </c>
      <c r="K9" s="10">
        <v>13</v>
      </c>
      <c r="L9" s="10">
        <v>12.7</v>
      </c>
      <c r="M9" s="10">
        <v>12.3</v>
      </c>
      <c r="N9" s="10">
        <v>11.9</v>
      </c>
      <c r="O9" s="27">
        <f t="shared" si="4"/>
        <v>29.7</v>
      </c>
      <c r="P9" s="27">
        <f t="shared" si="5"/>
        <v>38.6</v>
      </c>
      <c r="Q9" s="27">
        <f t="shared" si="6"/>
        <v>36.9</v>
      </c>
      <c r="R9" s="28">
        <f t="shared" si="7"/>
        <v>62.9</v>
      </c>
      <c r="S9" s="11" t="s">
        <v>298</v>
      </c>
      <c r="T9" s="11" t="s">
        <v>353</v>
      </c>
      <c r="U9" s="13" t="s">
        <v>265</v>
      </c>
      <c r="V9" s="13" t="s">
        <v>355</v>
      </c>
      <c r="W9" s="13" t="s">
        <v>356</v>
      </c>
      <c r="X9" s="12">
        <v>4</v>
      </c>
      <c r="Y9" s="12">
        <v>4.4000000000000004</v>
      </c>
      <c r="Z9" s="11" t="s">
        <v>387</v>
      </c>
      <c r="AA9" s="12">
        <v>-1.2</v>
      </c>
      <c r="AB9" s="11" t="s">
        <v>171</v>
      </c>
      <c r="AC9" s="12">
        <v>-0.2</v>
      </c>
      <c r="AD9" s="12">
        <v>-1</v>
      </c>
      <c r="AE9" s="8"/>
      <c r="AF9" s="11" t="s">
        <v>170</v>
      </c>
      <c r="AG9" s="11" t="s">
        <v>169</v>
      </c>
      <c r="AH9" s="11" t="s">
        <v>151</v>
      </c>
      <c r="AI9" s="8" t="s">
        <v>326</v>
      </c>
      <c r="AJ9" s="8" t="s">
        <v>406</v>
      </c>
      <c r="AK9" s="30" t="s">
        <v>407</v>
      </c>
    </row>
    <row r="10" spans="1:37" s="5" customFormat="1">
      <c r="A10" s="6">
        <v>45095</v>
      </c>
      <c r="B10" s="25" t="s">
        <v>142</v>
      </c>
      <c r="C10" s="8" t="s">
        <v>329</v>
      </c>
      <c r="D10" s="9">
        <v>7.570601851851852E-2</v>
      </c>
      <c r="E10" s="8" t="s">
        <v>360</v>
      </c>
      <c r="F10" s="29">
        <v>6.9</v>
      </c>
      <c r="G10" s="10">
        <v>11.1</v>
      </c>
      <c r="H10" s="10">
        <v>12</v>
      </c>
      <c r="I10" s="10">
        <v>13.2</v>
      </c>
      <c r="J10" s="10">
        <v>13.7</v>
      </c>
      <c r="K10" s="10">
        <v>13.7</v>
      </c>
      <c r="L10" s="10">
        <v>14</v>
      </c>
      <c r="M10" s="10">
        <v>12.5</v>
      </c>
      <c r="N10" s="10">
        <v>12</v>
      </c>
      <c r="O10" s="27">
        <f t="shared" si="4"/>
        <v>30</v>
      </c>
      <c r="P10" s="27">
        <f t="shared" si="5"/>
        <v>40.599999999999994</v>
      </c>
      <c r="Q10" s="27">
        <f t="shared" si="6"/>
        <v>38.5</v>
      </c>
      <c r="R10" s="28">
        <f t="shared" si="7"/>
        <v>65.900000000000006</v>
      </c>
      <c r="S10" s="11" t="s">
        <v>298</v>
      </c>
      <c r="T10" s="11" t="s">
        <v>359</v>
      </c>
      <c r="U10" s="13" t="s">
        <v>331</v>
      </c>
      <c r="V10" s="13" t="s">
        <v>361</v>
      </c>
      <c r="W10" s="13" t="s">
        <v>362</v>
      </c>
      <c r="X10" s="12">
        <v>3.9</v>
      </c>
      <c r="Y10" s="12">
        <v>6.3</v>
      </c>
      <c r="Z10" s="11" t="s">
        <v>387</v>
      </c>
      <c r="AA10" s="12">
        <v>1.7</v>
      </c>
      <c r="AB10" s="11" t="s">
        <v>171</v>
      </c>
      <c r="AC10" s="12">
        <v>2.6</v>
      </c>
      <c r="AD10" s="12">
        <v>-0.9</v>
      </c>
      <c r="AE10" s="8"/>
      <c r="AF10" s="11" t="s">
        <v>172</v>
      </c>
      <c r="AG10" s="11" t="s">
        <v>169</v>
      </c>
      <c r="AH10" s="11" t="s">
        <v>165</v>
      </c>
      <c r="AI10" s="8" t="s">
        <v>326</v>
      </c>
      <c r="AJ10" s="8" t="s">
        <v>408</v>
      </c>
      <c r="AK10" s="30" t="s">
        <v>409</v>
      </c>
    </row>
    <row r="11" spans="1:37" s="5" customFormat="1">
      <c r="A11" s="6">
        <v>45095</v>
      </c>
      <c r="B11" s="26" t="s">
        <v>142</v>
      </c>
      <c r="C11" s="8" t="s">
        <v>329</v>
      </c>
      <c r="D11" s="9">
        <v>7.4375000000000011E-2</v>
      </c>
      <c r="E11" s="8" t="s">
        <v>366</v>
      </c>
      <c r="F11" s="29">
        <v>7.2</v>
      </c>
      <c r="G11" s="10">
        <v>11.2</v>
      </c>
      <c r="H11" s="10">
        <v>12</v>
      </c>
      <c r="I11" s="10">
        <v>13.2</v>
      </c>
      <c r="J11" s="10">
        <v>13.1</v>
      </c>
      <c r="K11" s="10">
        <v>12.1</v>
      </c>
      <c r="L11" s="10">
        <v>12.8</v>
      </c>
      <c r="M11" s="10">
        <v>12.9</v>
      </c>
      <c r="N11" s="10">
        <v>13.1</v>
      </c>
      <c r="O11" s="27">
        <f t="shared" si="4"/>
        <v>30.4</v>
      </c>
      <c r="P11" s="27">
        <f t="shared" si="5"/>
        <v>38.4</v>
      </c>
      <c r="Q11" s="27">
        <f t="shared" si="6"/>
        <v>38.800000000000004</v>
      </c>
      <c r="R11" s="28">
        <f t="shared" si="7"/>
        <v>64</v>
      </c>
      <c r="S11" s="11" t="s">
        <v>298</v>
      </c>
      <c r="T11" s="11" t="s">
        <v>202</v>
      </c>
      <c r="U11" s="13" t="s">
        <v>367</v>
      </c>
      <c r="V11" s="13" t="s">
        <v>206</v>
      </c>
      <c r="W11" s="13" t="s">
        <v>205</v>
      </c>
      <c r="X11" s="12">
        <v>3.9</v>
      </c>
      <c r="Y11" s="12">
        <v>6.3</v>
      </c>
      <c r="Z11" s="11" t="s">
        <v>387</v>
      </c>
      <c r="AA11" s="12">
        <v>0.2</v>
      </c>
      <c r="AB11" s="11" t="s">
        <v>171</v>
      </c>
      <c r="AC11" s="12">
        <v>1.1000000000000001</v>
      </c>
      <c r="AD11" s="12">
        <v>-0.9</v>
      </c>
      <c r="AE11" s="8"/>
      <c r="AF11" s="11" t="s">
        <v>172</v>
      </c>
      <c r="AG11" s="11" t="s">
        <v>169</v>
      </c>
      <c r="AH11" s="11" t="s">
        <v>165</v>
      </c>
      <c r="AI11" s="8" t="s">
        <v>326</v>
      </c>
      <c r="AJ11" s="8" t="s">
        <v>412</v>
      </c>
      <c r="AK11" s="30" t="s">
        <v>413</v>
      </c>
    </row>
    <row r="12" spans="1:37" s="5" customFormat="1">
      <c r="A12" s="6">
        <v>45095</v>
      </c>
      <c r="B12" s="25" t="s">
        <v>144</v>
      </c>
      <c r="C12" s="8" t="s">
        <v>329</v>
      </c>
      <c r="D12" s="9">
        <v>7.3680555555555555E-2</v>
      </c>
      <c r="E12" s="8" t="s">
        <v>373</v>
      </c>
      <c r="F12" s="29">
        <v>7</v>
      </c>
      <c r="G12" s="10">
        <v>10.5</v>
      </c>
      <c r="H12" s="10">
        <v>11.5</v>
      </c>
      <c r="I12" s="10">
        <v>13.1</v>
      </c>
      <c r="J12" s="10">
        <v>13.3</v>
      </c>
      <c r="K12" s="10">
        <v>13.3</v>
      </c>
      <c r="L12" s="10">
        <v>13.1</v>
      </c>
      <c r="M12" s="10">
        <v>12.3</v>
      </c>
      <c r="N12" s="10">
        <v>12.5</v>
      </c>
      <c r="O12" s="27">
        <f t="shared" si="4"/>
        <v>29</v>
      </c>
      <c r="P12" s="27">
        <f t="shared" si="5"/>
        <v>39.700000000000003</v>
      </c>
      <c r="Q12" s="27">
        <f t="shared" si="6"/>
        <v>37.9</v>
      </c>
      <c r="R12" s="28">
        <f t="shared" si="7"/>
        <v>64.5</v>
      </c>
      <c r="S12" s="11" t="s">
        <v>298</v>
      </c>
      <c r="T12" s="11" t="s">
        <v>353</v>
      </c>
      <c r="U12" s="13" t="s">
        <v>237</v>
      </c>
      <c r="V12" s="13" t="s">
        <v>367</v>
      </c>
      <c r="W12" s="13" t="s">
        <v>271</v>
      </c>
      <c r="X12" s="12">
        <v>3.9</v>
      </c>
      <c r="Y12" s="12">
        <v>6.3</v>
      </c>
      <c r="Z12" s="11" t="s">
        <v>387</v>
      </c>
      <c r="AA12" s="12">
        <v>0.2</v>
      </c>
      <c r="AB12" s="11" t="s">
        <v>171</v>
      </c>
      <c r="AC12" s="12">
        <v>1.1000000000000001</v>
      </c>
      <c r="AD12" s="12">
        <v>-0.9</v>
      </c>
      <c r="AE12" s="8"/>
      <c r="AF12" s="11" t="s">
        <v>172</v>
      </c>
      <c r="AG12" s="11" t="s">
        <v>169</v>
      </c>
      <c r="AH12" s="11" t="s">
        <v>151</v>
      </c>
      <c r="AI12" s="8" t="s">
        <v>326</v>
      </c>
      <c r="AJ12" s="8" t="s">
        <v>417</v>
      </c>
      <c r="AK12" s="30" t="s">
        <v>418</v>
      </c>
    </row>
    <row r="13" spans="1:37" s="5" customFormat="1">
      <c r="A13" s="6">
        <v>45095</v>
      </c>
      <c r="B13" s="26" t="s">
        <v>146</v>
      </c>
      <c r="C13" s="8" t="s">
        <v>329</v>
      </c>
      <c r="D13" s="9">
        <v>7.2928240740740738E-2</v>
      </c>
      <c r="E13" s="8" t="s">
        <v>379</v>
      </c>
      <c r="F13" s="29">
        <v>6.8</v>
      </c>
      <c r="G13" s="10">
        <v>11.1</v>
      </c>
      <c r="H13" s="10">
        <v>11.7</v>
      </c>
      <c r="I13" s="10">
        <v>12.7</v>
      </c>
      <c r="J13" s="10">
        <v>12.8</v>
      </c>
      <c r="K13" s="10">
        <v>12.6</v>
      </c>
      <c r="L13" s="10">
        <v>12.6</v>
      </c>
      <c r="M13" s="10">
        <v>12.4</v>
      </c>
      <c r="N13" s="10">
        <v>12.4</v>
      </c>
      <c r="O13" s="27">
        <f t="shared" si="4"/>
        <v>29.599999999999998</v>
      </c>
      <c r="P13" s="27">
        <f t="shared" si="5"/>
        <v>38.1</v>
      </c>
      <c r="Q13" s="27">
        <f t="shared" si="6"/>
        <v>37.4</v>
      </c>
      <c r="R13" s="28">
        <f t="shared" si="7"/>
        <v>62.8</v>
      </c>
      <c r="S13" s="11" t="s">
        <v>234</v>
      </c>
      <c r="T13" s="11" t="s">
        <v>184</v>
      </c>
      <c r="U13" s="13" t="s">
        <v>380</v>
      </c>
      <c r="V13" s="13" t="s">
        <v>266</v>
      </c>
      <c r="W13" s="13" t="s">
        <v>381</v>
      </c>
      <c r="X13" s="12">
        <v>3.9</v>
      </c>
      <c r="Y13" s="12">
        <v>6.3</v>
      </c>
      <c r="Z13" s="11" t="s">
        <v>387</v>
      </c>
      <c r="AA13" s="12">
        <v>-0.5</v>
      </c>
      <c r="AB13" s="11" t="s">
        <v>171</v>
      </c>
      <c r="AC13" s="12">
        <v>0.4</v>
      </c>
      <c r="AD13" s="12">
        <v>-0.9</v>
      </c>
      <c r="AE13" s="8"/>
      <c r="AF13" s="11" t="s">
        <v>169</v>
      </c>
      <c r="AG13" s="11" t="s">
        <v>169</v>
      </c>
      <c r="AH13" s="11" t="s">
        <v>165</v>
      </c>
      <c r="AI13" s="8" t="s">
        <v>326</v>
      </c>
      <c r="AJ13" s="8" t="s">
        <v>423</v>
      </c>
      <c r="AK13" s="30" t="s">
        <v>424</v>
      </c>
    </row>
    <row r="14" spans="1:37" s="5" customFormat="1">
      <c r="A14" s="6">
        <v>45101</v>
      </c>
      <c r="B14" s="26" t="s">
        <v>142</v>
      </c>
      <c r="C14" s="8" t="s">
        <v>438</v>
      </c>
      <c r="D14" s="9">
        <v>7.2245370370370363E-2</v>
      </c>
      <c r="E14" s="8" t="s">
        <v>437</v>
      </c>
      <c r="F14" s="29">
        <v>6.9</v>
      </c>
      <c r="G14" s="10">
        <v>11</v>
      </c>
      <c r="H14" s="10">
        <v>11.7</v>
      </c>
      <c r="I14" s="10">
        <v>12</v>
      </c>
      <c r="J14" s="10">
        <v>12.4</v>
      </c>
      <c r="K14" s="10">
        <v>12.6</v>
      </c>
      <c r="L14" s="10">
        <v>12.5</v>
      </c>
      <c r="M14" s="10">
        <v>12.3</v>
      </c>
      <c r="N14" s="10">
        <v>12.8</v>
      </c>
      <c r="O14" s="27">
        <f t="shared" ref="O14:O20" si="8">SUM(F14:H14)</f>
        <v>29.599999999999998</v>
      </c>
      <c r="P14" s="27">
        <f t="shared" ref="P14:P20" si="9">SUM(I14:K14)</f>
        <v>37</v>
      </c>
      <c r="Q14" s="27">
        <f t="shared" ref="Q14:Q20" si="10">SUM(L14:N14)</f>
        <v>37.6</v>
      </c>
      <c r="R14" s="28">
        <f t="shared" ref="R14:R20" si="11">SUM(J14:N14)</f>
        <v>62.599999999999994</v>
      </c>
      <c r="S14" s="11" t="s">
        <v>183</v>
      </c>
      <c r="T14" s="11" t="s">
        <v>184</v>
      </c>
      <c r="U14" s="13" t="s">
        <v>239</v>
      </c>
      <c r="V14" s="13" t="s">
        <v>271</v>
      </c>
      <c r="W14" s="13" t="s">
        <v>439</v>
      </c>
      <c r="X14" s="12">
        <v>15.1</v>
      </c>
      <c r="Y14" s="12">
        <v>15.9</v>
      </c>
      <c r="Z14" s="11" t="s">
        <v>187</v>
      </c>
      <c r="AA14" s="12">
        <v>-1.8</v>
      </c>
      <c r="AB14" s="11" t="s">
        <v>171</v>
      </c>
      <c r="AC14" s="12">
        <v>0.4</v>
      </c>
      <c r="AD14" s="12">
        <v>-2.2000000000000002</v>
      </c>
      <c r="AE14" s="8"/>
      <c r="AF14" s="11" t="s">
        <v>169</v>
      </c>
      <c r="AG14" s="11" t="s">
        <v>169</v>
      </c>
      <c r="AH14" s="11" t="s">
        <v>165</v>
      </c>
      <c r="AI14" s="8"/>
      <c r="AJ14" s="8" t="s">
        <v>486</v>
      </c>
      <c r="AK14" s="30" t="s">
        <v>484</v>
      </c>
    </row>
    <row r="15" spans="1:37" s="5" customFormat="1">
      <c r="A15" s="6">
        <v>45101</v>
      </c>
      <c r="B15" s="26" t="s">
        <v>144</v>
      </c>
      <c r="C15" s="8" t="s">
        <v>185</v>
      </c>
      <c r="D15" s="9">
        <v>7.2222222222222229E-2</v>
      </c>
      <c r="E15" s="8" t="s">
        <v>451</v>
      </c>
      <c r="F15" s="29">
        <v>7</v>
      </c>
      <c r="G15" s="10">
        <v>10.4</v>
      </c>
      <c r="H15" s="10">
        <v>11.3</v>
      </c>
      <c r="I15" s="10">
        <v>12.8</v>
      </c>
      <c r="J15" s="10">
        <v>12.6</v>
      </c>
      <c r="K15" s="10">
        <v>12.3</v>
      </c>
      <c r="L15" s="10">
        <v>12.4</v>
      </c>
      <c r="M15" s="10">
        <v>12.6</v>
      </c>
      <c r="N15" s="10">
        <v>12.6</v>
      </c>
      <c r="O15" s="27">
        <f t="shared" si="8"/>
        <v>28.7</v>
      </c>
      <c r="P15" s="27">
        <f t="shared" si="9"/>
        <v>37.700000000000003</v>
      </c>
      <c r="Q15" s="27">
        <f t="shared" si="10"/>
        <v>37.6</v>
      </c>
      <c r="R15" s="28">
        <f t="shared" si="11"/>
        <v>62.5</v>
      </c>
      <c r="S15" s="11" t="s">
        <v>183</v>
      </c>
      <c r="T15" s="11" t="s">
        <v>184</v>
      </c>
      <c r="U15" s="13" t="s">
        <v>230</v>
      </c>
      <c r="V15" s="13" t="s">
        <v>452</v>
      </c>
      <c r="W15" s="13" t="s">
        <v>237</v>
      </c>
      <c r="X15" s="12">
        <v>15.1</v>
      </c>
      <c r="Y15" s="12">
        <v>15.9</v>
      </c>
      <c r="Z15" s="11" t="s">
        <v>187</v>
      </c>
      <c r="AA15" s="12">
        <v>-0.3</v>
      </c>
      <c r="AB15" s="11">
        <v>-0.4</v>
      </c>
      <c r="AC15" s="12">
        <v>1.2</v>
      </c>
      <c r="AD15" s="12">
        <v>-1.9</v>
      </c>
      <c r="AE15" s="8"/>
      <c r="AF15" s="11" t="s">
        <v>299</v>
      </c>
      <c r="AG15" s="11" t="s">
        <v>169</v>
      </c>
      <c r="AH15" s="11" t="s">
        <v>151</v>
      </c>
      <c r="AI15" s="8"/>
      <c r="AJ15" s="8" t="s">
        <v>496</v>
      </c>
      <c r="AK15" s="30" t="s">
        <v>497</v>
      </c>
    </row>
    <row r="16" spans="1:37" s="5" customFormat="1">
      <c r="A16" s="6">
        <v>45101</v>
      </c>
      <c r="B16" s="26" t="s">
        <v>146</v>
      </c>
      <c r="C16" s="8" t="s">
        <v>185</v>
      </c>
      <c r="D16" s="9">
        <v>7.2916666666666671E-2</v>
      </c>
      <c r="E16" s="8" t="s">
        <v>453</v>
      </c>
      <c r="F16" s="29">
        <v>7</v>
      </c>
      <c r="G16" s="10">
        <v>11.5</v>
      </c>
      <c r="H16" s="10">
        <v>12.2</v>
      </c>
      <c r="I16" s="10">
        <v>12.8</v>
      </c>
      <c r="J16" s="10">
        <v>12.7</v>
      </c>
      <c r="K16" s="10">
        <v>12.5</v>
      </c>
      <c r="L16" s="10">
        <v>12.3</v>
      </c>
      <c r="M16" s="10">
        <v>11.9</v>
      </c>
      <c r="N16" s="10">
        <v>12.1</v>
      </c>
      <c r="O16" s="27">
        <f t="shared" si="8"/>
        <v>30.7</v>
      </c>
      <c r="P16" s="27">
        <f t="shared" si="9"/>
        <v>38</v>
      </c>
      <c r="Q16" s="27">
        <f t="shared" si="10"/>
        <v>36.300000000000004</v>
      </c>
      <c r="R16" s="28">
        <f t="shared" si="11"/>
        <v>61.5</v>
      </c>
      <c r="S16" s="11" t="s">
        <v>298</v>
      </c>
      <c r="T16" s="11" t="s">
        <v>353</v>
      </c>
      <c r="U16" s="13" t="s">
        <v>454</v>
      </c>
      <c r="V16" s="13" t="s">
        <v>266</v>
      </c>
      <c r="W16" s="13" t="s">
        <v>455</v>
      </c>
      <c r="X16" s="12">
        <v>15.1</v>
      </c>
      <c r="Y16" s="12">
        <v>15.9</v>
      </c>
      <c r="Z16" s="11" t="s">
        <v>187</v>
      </c>
      <c r="AA16" s="12">
        <v>-1.4</v>
      </c>
      <c r="AB16" s="11" t="s">
        <v>171</v>
      </c>
      <c r="AC16" s="12">
        <v>0.3</v>
      </c>
      <c r="AD16" s="12">
        <v>-1.7</v>
      </c>
      <c r="AE16" s="8"/>
      <c r="AF16" s="11" t="s">
        <v>170</v>
      </c>
      <c r="AG16" s="11" t="s">
        <v>169</v>
      </c>
      <c r="AH16" s="11" t="s">
        <v>165</v>
      </c>
      <c r="AI16" s="8"/>
      <c r="AJ16" s="8" t="s">
        <v>500</v>
      </c>
      <c r="AK16" s="30" t="s">
        <v>501</v>
      </c>
    </row>
    <row r="17" spans="1:37" s="5" customFormat="1">
      <c r="A17" s="6">
        <v>45102</v>
      </c>
      <c r="B17" s="25" t="s">
        <v>142</v>
      </c>
      <c r="C17" s="8" t="s">
        <v>185</v>
      </c>
      <c r="D17" s="9">
        <v>7.2986111111111113E-2</v>
      </c>
      <c r="E17" s="8" t="s">
        <v>463</v>
      </c>
      <c r="F17" s="29">
        <v>6.8</v>
      </c>
      <c r="G17" s="10">
        <v>10.9</v>
      </c>
      <c r="H17" s="10">
        <v>11.9</v>
      </c>
      <c r="I17" s="10">
        <v>12.6</v>
      </c>
      <c r="J17" s="10">
        <v>13.2</v>
      </c>
      <c r="K17" s="10">
        <v>12.3</v>
      </c>
      <c r="L17" s="10">
        <v>12.4</v>
      </c>
      <c r="M17" s="10">
        <v>12.7</v>
      </c>
      <c r="N17" s="10">
        <v>12.8</v>
      </c>
      <c r="O17" s="27">
        <f t="shared" si="8"/>
        <v>29.6</v>
      </c>
      <c r="P17" s="27">
        <f t="shared" si="9"/>
        <v>38.099999999999994</v>
      </c>
      <c r="Q17" s="27">
        <f t="shared" si="10"/>
        <v>37.900000000000006</v>
      </c>
      <c r="R17" s="28">
        <f t="shared" si="11"/>
        <v>63.399999999999991</v>
      </c>
      <c r="S17" s="11" t="s">
        <v>234</v>
      </c>
      <c r="T17" s="11" t="s">
        <v>184</v>
      </c>
      <c r="U17" s="13" t="s">
        <v>188</v>
      </c>
      <c r="V17" s="13" t="s">
        <v>189</v>
      </c>
      <c r="W17" s="13" t="s">
        <v>464</v>
      </c>
      <c r="X17" s="12">
        <v>11.4</v>
      </c>
      <c r="Y17" s="12">
        <v>13.3</v>
      </c>
      <c r="Z17" s="11" t="s">
        <v>187</v>
      </c>
      <c r="AA17" s="12">
        <v>-1.8</v>
      </c>
      <c r="AB17" s="11" t="s">
        <v>171</v>
      </c>
      <c r="AC17" s="12">
        <v>0.4</v>
      </c>
      <c r="AD17" s="12">
        <v>-2.2000000000000002</v>
      </c>
      <c r="AE17" s="8"/>
      <c r="AF17" s="11" t="s">
        <v>169</v>
      </c>
      <c r="AG17" s="11" t="s">
        <v>169</v>
      </c>
      <c r="AH17" s="11" t="s">
        <v>165</v>
      </c>
      <c r="AI17" s="8"/>
      <c r="AJ17" s="8" t="s">
        <v>509</v>
      </c>
      <c r="AK17" s="30" t="s">
        <v>510</v>
      </c>
    </row>
    <row r="18" spans="1:37" s="5" customFormat="1">
      <c r="A18" s="6">
        <v>45102</v>
      </c>
      <c r="B18" s="26" t="s">
        <v>142</v>
      </c>
      <c r="C18" s="8" t="s">
        <v>185</v>
      </c>
      <c r="D18" s="9">
        <v>7.4317129629629622E-2</v>
      </c>
      <c r="E18" s="8" t="s">
        <v>433</v>
      </c>
      <c r="F18" s="29">
        <v>6.9</v>
      </c>
      <c r="G18" s="10">
        <v>11.3</v>
      </c>
      <c r="H18" s="10">
        <v>12.6</v>
      </c>
      <c r="I18" s="10">
        <v>13.4</v>
      </c>
      <c r="J18" s="10">
        <v>13</v>
      </c>
      <c r="K18" s="10">
        <v>12.8</v>
      </c>
      <c r="L18" s="10">
        <v>12.6</v>
      </c>
      <c r="M18" s="10">
        <v>12.1</v>
      </c>
      <c r="N18" s="10">
        <v>12.4</v>
      </c>
      <c r="O18" s="27">
        <f t="shared" si="8"/>
        <v>30.800000000000004</v>
      </c>
      <c r="P18" s="27">
        <f t="shared" si="9"/>
        <v>39.200000000000003</v>
      </c>
      <c r="Q18" s="27">
        <f t="shared" si="10"/>
        <v>37.1</v>
      </c>
      <c r="R18" s="28">
        <f t="shared" si="11"/>
        <v>62.9</v>
      </c>
      <c r="S18" s="11" t="s">
        <v>298</v>
      </c>
      <c r="T18" s="11" t="s">
        <v>353</v>
      </c>
      <c r="U18" s="13" t="s">
        <v>470</v>
      </c>
      <c r="V18" s="13" t="s">
        <v>471</v>
      </c>
      <c r="W18" s="13" t="s">
        <v>238</v>
      </c>
      <c r="X18" s="12">
        <v>11.4</v>
      </c>
      <c r="Y18" s="12">
        <v>13.3</v>
      </c>
      <c r="Z18" s="11" t="s">
        <v>187</v>
      </c>
      <c r="AA18" s="12">
        <v>-0.3</v>
      </c>
      <c r="AB18" s="11">
        <v>-0.4</v>
      </c>
      <c r="AC18" s="12">
        <v>1.2</v>
      </c>
      <c r="AD18" s="12">
        <v>-1.9</v>
      </c>
      <c r="AE18" s="8"/>
      <c r="AF18" s="11" t="s">
        <v>299</v>
      </c>
      <c r="AG18" s="11" t="s">
        <v>169</v>
      </c>
      <c r="AH18" s="11" t="s">
        <v>165</v>
      </c>
      <c r="AI18" s="8"/>
      <c r="AJ18" s="8" t="s">
        <v>517</v>
      </c>
      <c r="AK18" s="30" t="s">
        <v>518</v>
      </c>
    </row>
    <row r="19" spans="1:37" s="5" customFormat="1">
      <c r="A19" s="6">
        <v>45102</v>
      </c>
      <c r="B19" s="26" t="s">
        <v>144</v>
      </c>
      <c r="C19" s="8" t="s">
        <v>235</v>
      </c>
      <c r="D19" s="9">
        <v>7.2916666666666671E-2</v>
      </c>
      <c r="E19" s="8" t="s">
        <v>473</v>
      </c>
      <c r="F19" s="29">
        <v>7</v>
      </c>
      <c r="G19" s="10">
        <v>10.8</v>
      </c>
      <c r="H19" s="10">
        <v>12.2</v>
      </c>
      <c r="I19" s="10">
        <v>13.1</v>
      </c>
      <c r="J19" s="10">
        <v>12.2</v>
      </c>
      <c r="K19" s="10">
        <v>11.7</v>
      </c>
      <c r="L19" s="10">
        <v>12.5</v>
      </c>
      <c r="M19" s="10">
        <v>12.7</v>
      </c>
      <c r="N19" s="10">
        <v>12.8</v>
      </c>
      <c r="O19" s="27">
        <f t="shared" si="8"/>
        <v>30</v>
      </c>
      <c r="P19" s="27">
        <f t="shared" si="9"/>
        <v>37</v>
      </c>
      <c r="Q19" s="27">
        <f t="shared" si="10"/>
        <v>38</v>
      </c>
      <c r="R19" s="28">
        <f t="shared" si="11"/>
        <v>61.899999999999991</v>
      </c>
      <c r="S19" s="11" t="s">
        <v>234</v>
      </c>
      <c r="T19" s="11" t="s">
        <v>184</v>
      </c>
      <c r="U19" s="13" t="s">
        <v>381</v>
      </c>
      <c r="V19" s="13" t="s">
        <v>474</v>
      </c>
      <c r="W19" s="13" t="s">
        <v>475</v>
      </c>
      <c r="X19" s="12">
        <v>11.4</v>
      </c>
      <c r="Y19" s="12">
        <v>13.3</v>
      </c>
      <c r="Z19" s="11" t="s">
        <v>187</v>
      </c>
      <c r="AA19" s="12">
        <v>-1.4</v>
      </c>
      <c r="AB19" s="11" t="s">
        <v>171</v>
      </c>
      <c r="AC19" s="12">
        <v>0.3</v>
      </c>
      <c r="AD19" s="12">
        <v>-1.7</v>
      </c>
      <c r="AE19" s="8"/>
      <c r="AF19" s="11" t="s">
        <v>170</v>
      </c>
      <c r="AG19" s="11" t="s">
        <v>169</v>
      </c>
      <c r="AH19" s="11" t="s">
        <v>151</v>
      </c>
      <c r="AI19" s="8"/>
      <c r="AJ19" s="8" t="s">
        <v>521</v>
      </c>
      <c r="AK19" s="30" t="s">
        <v>522</v>
      </c>
    </row>
    <row r="20" spans="1:37" s="5" customFormat="1">
      <c r="A20" s="6">
        <v>45102</v>
      </c>
      <c r="B20" s="26" t="s">
        <v>429</v>
      </c>
      <c r="C20" s="8" t="s">
        <v>235</v>
      </c>
      <c r="D20" s="9">
        <v>7.1539351851851854E-2</v>
      </c>
      <c r="E20" s="8" t="s">
        <v>434</v>
      </c>
      <c r="F20" s="29">
        <v>6.9</v>
      </c>
      <c r="G20" s="10">
        <v>11.3</v>
      </c>
      <c r="H20" s="10">
        <v>11.9</v>
      </c>
      <c r="I20" s="10">
        <v>12.7</v>
      </c>
      <c r="J20" s="10">
        <v>11.7</v>
      </c>
      <c r="K20" s="10">
        <v>11.9</v>
      </c>
      <c r="L20" s="10">
        <v>12.3</v>
      </c>
      <c r="M20" s="10">
        <v>12</v>
      </c>
      <c r="N20" s="10">
        <v>12.4</v>
      </c>
      <c r="O20" s="27">
        <f t="shared" si="8"/>
        <v>30.1</v>
      </c>
      <c r="P20" s="27">
        <f t="shared" si="9"/>
        <v>36.299999999999997</v>
      </c>
      <c r="Q20" s="27">
        <f t="shared" si="10"/>
        <v>36.700000000000003</v>
      </c>
      <c r="R20" s="28">
        <f t="shared" si="11"/>
        <v>60.300000000000004</v>
      </c>
      <c r="S20" s="11" t="s">
        <v>298</v>
      </c>
      <c r="T20" s="11" t="s">
        <v>184</v>
      </c>
      <c r="U20" s="13" t="s">
        <v>266</v>
      </c>
      <c r="V20" s="13" t="s">
        <v>479</v>
      </c>
      <c r="W20" s="13" t="s">
        <v>480</v>
      </c>
      <c r="X20" s="12">
        <v>11.4</v>
      </c>
      <c r="Y20" s="12">
        <v>13.3</v>
      </c>
      <c r="Z20" s="11" t="s">
        <v>187</v>
      </c>
      <c r="AA20" s="12">
        <v>-1.1000000000000001</v>
      </c>
      <c r="AB20" s="11" t="s">
        <v>171</v>
      </c>
      <c r="AC20" s="12">
        <v>0.4</v>
      </c>
      <c r="AD20" s="12">
        <v>-1.5</v>
      </c>
      <c r="AE20" s="8"/>
      <c r="AF20" s="11" t="s">
        <v>169</v>
      </c>
      <c r="AG20" s="11" t="s">
        <v>169</v>
      </c>
      <c r="AH20" s="11" t="s">
        <v>165</v>
      </c>
      <c r="AI20" s="8"/>
      <c r="AJ20" s="8" t="s">
        <v>527</v>
      </c>
      <c r="AK20" s="30" t="s">
        <v>528</v>
      </c>
    </row>
    <row r="21" spans="1:37" s="5" customFormat="1">
      <c r="A21" s="6">
        <v>45108</v>
      </c>
      <c r="B21" s="26" t="s">
        <v>142</v>
      </c>
      <c r="C21" s="8" t="s">
        <v>185</v>
      </c>
      <c r="D21" s="9">
        <v>7.300925925925926E-2</v>
      </c>
      <c r="E21" s="8" t="s">
        <v>536</v>
      </c>
      <c r="F21" s="29">
        <v>6.9</v>
      </c>
      <c r="G21" s="10">
        <v>10.9</v>
      </c>
      <c r="H21" s="10">
        <v>11.8</v>
      </c>
      <c r="I21" s="10">
        <v>12.7</v>
      </c>
      <c r="J21" s="10">
        <v>13</v>
      </c>
      <c r="K21" s="10">
        <v>13.1</v>
      </c>
      <c r="L21" s="10">
        <v>12.8</v>
      </c>
      <c r="M21" s="10">
        <v>12.5</v>
      </c>
      <c r="N21" s="10">
        <v>12.1</v>
      </c>
      <c r="O21" s="27">
        <f t="shared" ref="O21:O26" si="12">SUM(F21:H21)</f>
        <v>29.6</v>
      </c>
      <c r="P21" s="27">
        <f t="shared" ref="P21:P26" si="13">SUM(I21:K21)</f>
        <v>38.799999999999997</v>
      </c>
      <c r="Q21" s="27">
        <f t="shared" ref="Q21:Q26" si="14">SUM(L21:N21)</f>
        <v>37.4</v>
      </c>
      <c r="R21" s="28">
        <f t="shared" ref="R21:R26" si="15">SUM(J21:N21)</f>
        <v>63.500000000000007</v>
      </c>
      <c r="S21" s="11" t="s">
        <v>298</v>
      </c>
      <c r="T21" s="11" t="s">
        <v>353</v>
      </c>
      <c r="U21" s="13" t="s">
        <v>537</v>
      </c>
      <c r="V21" s="13" t="s">
        <v>190</v>
      </c>
      <c r="W21" s="13" t="s">
        <v>538</v>
      </c>
      <c r="X21" s="12">
        <v>16.100000000000001</v>
      </c>
      <c r="Y21" s="12">
        <v>15.2</v>
      </c>
      <c r="Z21" s="11" t="s">
        <v>187</v>
      </c>
      <c r="AA21" s="12">
        <v>-1.6</v>
      </c>
      <c r="AB21" s="11" t="s">
        <v>171</v>
      </c>
      <c r="AC21" s="12">
        <v>0.8</v>
      </c>
      <c r="AD21" s="12">
        <v>-2.4</v>
      </c>
      <c r="AE21" s="8"/>
      <c r="AF21" s="11" t="s">
        <v>169</v>
      </c>
      <c r="AG21" s="11" t="s">
        <v>169</v>
      </c>
      <c r="AH21" s="11" t="s">
        <v>165</v>
      </c>
      <c r="AI21" s="8" t="s">
        <v>326</v>
      </c>
      <c r="AJ21" s="8" t="s">
        <v>573</v>
      </c>
      <c r="AK21" s="30" t="s">
        <v>574</v>
      </c>
    </row>
    <row r="22" spans="1:37" s="5" customFormat="1">
      <c r="A22" s="6">
        <v>45108</v>
      </c>
      <c r="B22" s="25" t="s">
        <v>144</v>
      </c>
      <c r="C22" s="8" t="s">
        <v>185</v>
      </c>
      <c r="D22" s="9">
        <v>7.228009259259259E-2</v>
      </c>
      <c r="E22" s="8" t="s">
        <v>548</v>
      </c>
      <c r="F22" s="29">
        <v>6.8</v>
      </c>
      <c r="G22" s="10">
        <v>10.6</v>
      </c>
      <c r="H22" s="10">
        <v>11.4</v>
      </c>
      <c r="I22" s="10">
        <v>12.5</v>
      </c>
      <c r="J22" s="10">
        <v>13</v>
      </c>
      <c r="K22" s="10">
        <v>12.6</v>
      </c>
      <c r="L22" s="10">
        <v>12.7</v>
      </c>
      <c r="M22" s="10">
        <v>12.3</v>
      </c>
      <c r="N22" s="10">
        <v>12.6</v>
      </c>
      <c r="O22" s="27">
        <f t="shared" si="12"/>
        <v>28.799999999999997</v>
      </c>
      <c r="P22" s="27">
        <f t="shared" si="13"/>
        <v>38.1</v>
      </c>
      <c r="Q22" s="27">
        <f t="shared" si="14"/>
        <v>37.6</v>
      </c>
      <c r="R22" s="28">
        <f t="shared" si="15"/>
        <v>63.199999999999996</v>
      </c>
      <c r="S22" s="11" t="s">
        <v>183</v>
      </c>
      <c r="T22" s="11" t="s">
        <v>184</v>
      </c>
      <c r="U22" s="13" t="s">
        <v>367</v>
      </c>
      <c r="V22" s="13" t="s">
        <v>356</v>
      </c>
      <c r="W22" s="13" t="s">
        <v>362</v>
      </c>
      <c r="X22" s="12">
        <v>16.100000000000001</v>
      </c>
      <c r="Y22" s="12">
        <v>15.2</v>
      </c>
      <c r="Z22" s="11" t="s">
        <v>187</v>
      </c>
      <c r="AA22" s="12">
        <v>-1.9</v>
      </c>
      <c r="AB22" s="11" t="s">
        <v>171</v>
      </c>
      <c r="AC22" s="12" t="s">
        <v>296</v>
      </c>
      <c r="AD22" s="12">
        <v>-1.9</v>
      </c>
      <c r="AE22" s="8"/>
      <c r="AF22" s="11" t="s">
        <v>170</v>
      </c>
      <c r="AG22" s="11" t="s">
        <v>170</v>
      </c>
      <c r="AH22" s="11" t="s">
        <v>151</v>
      </c>
      <c r="AI22" s="8" t="s">
        <v>326</v>
      </c>
      <c r="AJ22" s="8" t="s">
        <v>589</v>
      </c>
      <c r="AK22" s="30" t="s">
        <v>590</v>
      </c>
    </row>
    <row r="23" spans="1:37" s="5" customFormat="1">
      <c r="A23" s="6">
        <v>45109</v>
      </c>
      <c r="B23" s="25" t="s">
        <v>142</v>
      </c>
      <c r="C23" s="8" t="s">
        <v>235</v>
      </c>
      <c r="D23" s="9">
        <v>7.4340277777777783E-2</v>
      </c>
      <c r="E23" s="8" t="s">
        <v>552</v>
      </c>
      <c r="F23" s="29">
        <v>6.9</v>
      </c>
      <c r="G23" s="10">
        <v>10.8</v>
      </c>
      <c r="H23" s="10">
        <v>11.8</v>
      </c>
      <c r="I23" s="10">
        <v>12.9</v>
      </c>
      <c r="J23" s="10">
        <v>13.2</v>
      </c>
      <c r="K23" s="10">
        <v>13.3</v>
      </c>
      <c r="L23" s="10">
        <v>13.1</v>
      </c>
      <c r="M23" s="10">
        <v>12.5</v>
      </c>
      <c r="N23" s="10">
        <v>12.8</v>
      </c>
      <c r="O23" s="27">
        <f t="shared" si="12"/>
        <v>29.500000000000004</v>
      </c>
      <c r="P23" s="27">
        <f t="shared" si="13"/>
        <v>39.400000000000006</v>
      </c>
      <c r="Q23" s="27">
        <f t="shared" si="14"/>
        <v>38.400000000000006</v>
      </c>
      <c r="R23" s="28">
        <f t="shared" si="15"/>
        <v>64.900000000000006</v>
      </c>
      <c r="S23" s="11" t="s">
        <v>234</v>
      </c>
      <c r="T23" s="11" t="s">
        <v>184</v>
      </c>
      <c r="U23" s="13" t="s">
        <v>189</v>
      </c>
      <c r="V23" s="13" t="s">
        <v>362</v>
      </c>
      <c r="W23" s="13" t="s">
        <v>367</v>
      </c>
      <c r="X23" s="12">
        <v>9.1</v>
      </c>
      <c r="Y23" s="12">
        <v>10.199999999999999</v>
      </c>
      <c r="Z23" s="11" t="s">
        <v>187</v>
      </c>
      <c r="AA23" s="12">
        <v>-0.1</v>
      </c>
      <c r="AB23" s="11" t="s">
        <v>171</v>
      </c>
      <c r="AC23" s="12">
        <v>1.5</v>
      </c>
      <c r="AD23" s="12">
        <v>-1.6</v>
      </c>
      <c r="AE23" s="8"/>
      <c r="AF23" s="11" t="s">
        <v>172</v>
      </c>
      <c r="AG23" s="11" t="s">
        <v>169</v>
      </c>
      <c r="AH23" s="11" t="s">
        <v>165</v>
      </c>
      <c r="AI23" s="8"/>
      <c r="AJ23" s="8" t="s">
        <v>593</v>
      </c>
      <c r="AK23" s="30" t="s">
        <v>594</v>
      </c>
    </row>
    <row r="24" spans="1:37" s="5" customFormat="1">
      <c r="A24" s="6">
        <v>45109</v>
      </c>
      <c r="B24" s="26" t="s">
        <v>142</v>
      </c>
      <c r="C24" s="8" t="s">
        <v>235</v>
      </c>
      <c r="D24" s="9">
        <v>7.3645833333333341E-2</v>
      </c>
      <c r="E24" s="8" t="s">
        <v>555</v>
      </c>
      <c r="F24" s="29">
        <v>6.9</v>
      </c>
      <c r="G24" s="10">
        <v>11.2</v>
      </c>
      <c r="H24" s="10">
        <v>11.8</v>
      </c>
      <c r="I24" s="10">
        <v>12.6</v>
      </c>
      <c r="J24" s="10">
        <v>13</v>
      </c>
      <c r="K24" s="10">
        <v>12.8</v>
      </c>
      <c r="L24" s="10">
        <v>12.8</v>
      </c>
      <c r="M24" s="10">
        <v>12.7</v>
      </c>
      <c r="N24" s="10">
        <v>12.5</v>
      </c>
      <c r="O24" s="27">
        <f t="shared" si="12"/>
        <v>29.900000000000002</v>
      </c>
      <c r="P24" s="27">
        <f t="shared" si="13"/>
        <v>38.400000000000006</v>
      </c>
      <c r="Q24" s="27">
        <f t="shared" si="14"/>
        <v>38</v>
      </c>
      <c r="R24" s="28">
        <f t="shared" si="15"/>
        <v>63.8</v>
      </c>
      <c r="S24" s="11" t="s">
        <v>234</v>
      </c>
      <c r="T24" s="11" t="s">
        <v>184</v>
      </c>
      <c r="U24" s="13" t="s">
        <v>331</v>
      </c>
      <c r="V24" s="13" t="s">
        <v>333</v>
      </c>
      <c r="W24" s="13" t="s">
        <v>361</v>
      </c>
      <c r="X24" s="12">
        <v>9.1</v>
      </c>
      <c r="Y24" s="12">
        <v>10.199999999999999</v>
      </c>
      <c r="Z24" s="11" t="s">
        <v>187</v>
      </c>
      <c r="AA24" s="12">
        <v>-1.1000000000000001</v>
      </c>
      <c r="AB24" s="11" t="s">
        <v>171</v>
      </c>
      <c r="AC24" s="12">
        <v>0.5</v>
      </c>
      <c r="AD24" s="12">
        <v>-1.6</v>
      </c>
      <c r="AE24" s="8"/>
      <c r="AF24" s="11" t="s">
        <v>169</v>
      </c>
      <c r="AG24" s="11" t="s">
        <v>169</v>
      </c>
      <c r="AH24" s="11" t="s">
        <v>165</v>
      </c>
      <c r="AI24" s="8"/>
      <c r="AJ24" s="8" t="s">
        <v>597</v>
      </c>
      <c r="AK24" s="30" t="s">
        <v>598</v>
      </c>
    </row>
    <row r="25" spans="1:37" s="5" customFormat="1">
      <c r="A25" s="6">
        <v>45109</v>
      </c>
      <c r="B25" s="26" t="s">
        <v>144</v>
      </c>
      <c r="C25" s="8" t="s">
        <v>235</v>
      </c>
      <c r="D25" s="9">
        <v>7.2291666666666657E-2</v>
      </c>
      <c r="E25" s="8" t="s">
        <v>566</v>
      </c>
      <c r="F25" s="29">
        <v>6.8</v>
      </c>
      <c r="G25" s="10">
        <v>11.1</v>
      </c>
      <c r="H25" s="10">
        <v>12</v>
      </c>
      <c r="I25" s="10">
        <v>12.4</v>
      </c>
      <c r="J25" s="10">
        <v>12.4</v>
      </c>
      <c r="K25" s="10">
        <v>12</v>
      </c>
      <c r="L25" s="10">
        <v>12.3</v>
      </c>
      <c r="M25" s="10">
        <v>12.5</v>
      </c>
      <c r="N25" s="10">
        <v>13.1</v>
      </c>
      <c r="O25" s="27">
        <f t="shared" si="12"/>
        <v>29.9</v>
      </c>
      <c r="P25" s="27">
        <f t="shared" si="13"/>
        <v>36.799999999999997</v>
      </c>
      <c r="Q25" s="27">
        <f t="shared" si="14"/>
        <v>37.9</v>
      </c>
      <c r="R25" s="28">
        <f t="shared" si="15"/>
        <v>62.300000000000004</v>
      </c>
      <c r="S25" s="11" t="s">
        <v>183</v>
      </c>
      <c r="T25" s="11" t="s">
        <v>202</v>
      </c>
      <c r="U25" s="13" t="s">
        <v>559</v>
      </c>
      <c r="V25" s="13" t="s">
        <v>237</v>
      </c>
      <c r="W25" s="13" t="s">
        <v>464</v>
      </c>
      <c r="X25" s="12">
        <v>9.1</v>
      </c>
      <c r="Y25" s="12">
        <v>10.199999999999999</v>
      </c>
      <c r="Z25" s="11" t="s">
        <v>187</v>
      </c>
      <c r="AA25" s="12">
        <v>-1.8</v>
      </c>
      <c r="AB25" s="11" t="s">
        <v>171</v>
      </c>
      <c r="AC25" s="12">
        <v>-0.2</v>
      </c>
      <c r="AD25" s="12">
        <v>-1.6</v>
      </c>
      <c r="AE25" s="8" t="s">
        <v>297</v>
      </c>
      <c r="AF25" s="11" t="s">
        <v>170</v>
      </c>
      <c r="AG25" s="11" t="s">
        <v>169</v>
      </c>
      <c r="AH25" s="11" t="s">
        <v>151</v>
      </c>
      <c r="AI25" s="8"/>
      <c r="AJ25" s="8" t="s">
        <v>603</v>
      </c>
      <c r="AK25" s="30" t="s">
        <v>604</v>
      </c>
    </row>
    <row r="26" spans="1:37" s="5" customFormat="1">
      <c r="A26" s="6">
        <v>45109</v>
      </c>
      <c r="B26" s="25" t="s">
        <v>146</v>
      </c>
      <c r="C26" s="8" t="s">
        <v>235</v>
      </c>
      <c r="D26" s="9">
        <v>7.2326388888888885E-2</v>
      </c>
      <c r="E26" s="8" t="s">
        <v>561</v>
      </c>
      <c r="F26" s="29">
        <v>6.9</v>
      </c>
      <c r="G26" s="10">
        <v>10.7</v>
      </c>
      <c r="H26" s="10">
        <v>12.5</v>
      </c>
      <c r="I26" s="10">
        <v>13.2</v>
      </c>
      <c r="J26" s="10">
        <v>12.7</v>
      </c>
      <c r="K26" s="10">
        <v>12.1</v>
      </c>
      <c r="L26" s="10">
        <v>12.2</v>
      </c>
      <c r="M26" s="10">
        <v>12</v>
      </c>
      <c r="N26" s="10">
        <v>12.6</v>
      </c>
      <c r="O26" s="27">
        <f t="shared" si="12"/>
        <v>30.1</v>
      </c>
      <c r="P26" s="27">
        <f t="shared" si="13"/>
        <v>38</v>
      </c>
      <c r="Q26" s="27">
        <f t="shared" si="14"/>
        <v>36.799999999999997</v>
      </c>
      <c r="R26" s="28">
        <f t="shared" si="15"/>
        <v>61.6</v>
      </c>
      <c r="S26" s="11" t="s">
        <v>298</v>
      </c>
      <c r="T26" s="11" t="s">
        <v>184</v>
      </c>
      <c r="U26" s="13" t="s">
        <v>562</v>
      </c>
      <c r="V26" s="13" t="s">
        <v>563</v>
      </c>
      <c r="W26" s="13" t="s">
        <v>189</v>
      </c>
      <c r="X26" s="12">
        <v>9.1</v>
      </c>
      <c r="Y26" s="12">
        <v>10.199999999999999</v>
      </c>
      <c r="Z26" s="11" t="s">
        <v>187</v>
      </c>
      <c r="AA26" s="12">
        <v>-0.7</v>
      </c>
      <c r="AB26" s="11">
        <v>-0.2</v>
      </c>
      <c r="AC26" s="12">
        <v>0.7</v>
      </c>
      <c r="AD26" s="12">
        <v>-1.6</v>
      </c>
      <c r="AE26" s="8"/>
      <c r="AF26" s="11" t="s">
        <v>169</v>
      </c>
      <c r="AG26" s="11" t="s">
        <v>169</v>
      </c>
      <c r="AH26" s="11" t="s">
        <v>165</v>
      </c>
      <c r="AI26" s="8"/>
      <c r="AJ26" s="8" t="s">
        <v>607</v>
      </c>
      <c r="AK26" s="30" t="s">
        <v>608</v>
      </c>
    </row>
    <row r="27" spans="1:37" s="5" customFormat="1">
      <c r="A27" s="6">
        <v>45115</v>
      </c>
      <c r="B27" s="26" t="s">
        <v>142</v>
      </c>
      <c r="C27" s="8" t="s">
        <v>329</v>
      </c>
      <c r="D27" s="9">
        <v>7.3668981481481488E-2</v>
      </c>
      <c r="E27" s="8" t="s">
        <v>620</v>
      </c>
      <c r="F27" s="29">
        <v>6.8</v>
      </c>
      <c r="G27" s="10">
        <v>11.3</v>
      </c>
      <c r="H27" s="10">
        <v>12.5</v>
      </c>
      <c r="I27" s="10">
        <v>13</v>
      </c>
      <c r="J27" s="10">
        <v>13</v>
      </c>
      <c r="K27" s="10">
        <v>12.6</v>
      </c>
      <c r="L27" s="10">
        <v>12.3</v>
      </c>
      <c r="M27" s="10">
        <v>12.3</v>
      </c>
      <c r="N27" s="10">
        <v>12.7</v>
      </c>
      <c r="O27" s="27">
        <f>SUM(F27:H27)</f>
        <v>30.6</v>
      </c>
      <c r="P27" s="27">
        <f>SUM(I27:K27)</f>
        <v>38.6</v>
      </c>
      <c r="Q27" s="27">
        <f>SUM(L27:N27)</f>
        <v>37.299999999999997</v>
      </c>
      <c r="R27" s="28">
        <f>SUM(J27:N27)</f>
        <v>62.900000000000006</v>
      </c>
      <c r="S27" s="11" t="s">
        <v>298</v>
      </c>
      <c r="T27" s="11" t="s">
        <v>184</v>
      </c>
      <c r="U27" s="13" t="s">
        <v>559</v>
      </c>
      <c r="V27" s="13" t="s">
        <v>475</v>
      </c>
      <c r="W27" s="13" t="s">
        <v>205</v>
      </c>
      <c r="X27" s="12">
        <v>6</v>
      </c>
      <c r="Y27" s="12">
        <v>5.4</v>
      </c>
      <c r="Z27" s="11" t="s">
        <v>387</v>
      </c>
      <c r="AA27" s="12">
        <v>-0.9</v>
      </c>
      <c r="AB27" s="11" t="s">
        <v>171</v>
      </c>
      <c r="AC27" s="12">
        <v>0.2</v>
      </c>
      <c r="AD27" s="12">
        <v>-1.1000000000000001</v>
      </c>
      <c r="AE27" s="8"/>
      <c r="AF27" s="11" t="s">
        <v>170</v>
      </c>
      <c r="AG27" s="11" t="s">
        <v>169</v>
      </c>
      <c r="AH27" s="11" t="s">
        <v>165</v>
      </c>
      <c r="AI27" s="8"/>
      <c r="AJ27" s="8" t="s">
        <v>651</v>
      </c>
      <c r="AK27" s="30" t="s">
        <v>652</v>
      </c>
    </row>
    <row r="28" spans="1:37" s="5" customFormat="1">
      <c r="A28" s="6">
        <v>45115</v>
      </c>
      <c r="B28" s="26" t="s">
        <v>144</v>
      </c>
      <c r="C28" s="8" t="s">
        <v>329</v>
      </c>
      <c r="D28" s="9">
        <v>7.3645833333333341E-2</v>
      </c>
      <c r="E28" s="8" t="s">
        <v>626</v>
      </c>
      <c r="F28" s="29">
        <v>6.9</v>
      </c>
      <c r="G28" s="10">
        <v>10.7</v>
      </c>
      <c r="H28" s="10">
        <v>11.6</v>
      </c>
      <c r="I28" s="10">
        <v>12.4</v>
      </c>
      <c r="J28" s="10">
        <v>12.9</v>
      </c>
      <c r="K28" s="10">
        <v>13.1</v>
      </c>
      <c r="L28" s="10">
        <v>13.2</v>
      </c>
      <c r="M28" s="10">
        <v>12.5</v>
      </c>
      <c r="N28" s="10">
        <v>13</v>
      </c>
      <c r="O28" s="27">
        <f>SUM(F28:H28)</f>
        <v>29.200000000000003</v>
      </c>
      <c r="P28" s="27">
        <f>SUM(I28:K28)</f>
        <v>38.4</v>
      </c>
      <c r="Q28" s="27">
        <f>SUM(L28:N28)</f>
        <v>38.700000000000003</v>
      </c>
      <c r="R28" s="28">
        <f>SUM(J28:N28)</f>
        <v>64.7</v>
      </c>
      <c r="S28" s="11" t="s">
        <v>183</v>
      </c>
      <c r="T28" s="11" t="s">
        <v>202</v>
      </c>
      <c r="U28" s="13" t="s">
        <v>362</v>
      </c>
      <c r="V28" s="13" t="s">
        <v>559</v>
      </c>
      <c r="W28" s="13" t="s">
        <v>627</v>
      </c>
      <c r="X28" s="12">
        <v>6</v>
      </c>
      <c r="Y28" s="12">
        <v>5.4</v>
      </c>
      <c r="Z28" s="11" t="s">
        <v>387</v>
      </c>
      <c r="AA28" s="12">
        <v>-0.1</v>
      </c>
      <c r="AB28" s="11" t="s">
        <v>171</v>
      </c>
      <c r="AC28" s="12">
        <v>1</v>
      </c>
      <c r="AD28" s="12">
        <v>-1.1000000000000001</v>
      </c>
      <c r="AE28" s="8"/>
      <c r="AF28" s="11" t="s">
        <v>172</v>
      </c>
      <c r="AG28" s="11" t="s">
        <v>169</v>
      </c>
      <c r="AH28" s="11" t="s">
        <v>165</v>
      </c>
      <c r="AI28" s="8"/>
      <c r="AJ28" s="8" t="s">
        <v>659</v>
      </c>
      <c r="AK28" s="30" t="s">
        <v>660</v>
      </c>
    </row>
    <row r="29" spans="1:37" s="5" customFormat="1">
      <c r="A29" s="6">
        <v>45115</v>
      </c>
      <c r="B29" s="26" t="s">
        <v>429</v>
      </c>
      <c r="C29" s="8" t="s">
        <v>329</v>
      </c>
      <c r="D29" s="9">
        <v>7.1527777777777787E-2</v>
      </c>
      <c r="E29" s="8" t="s">
        <v>434</v>
      </c>
      <c r="F29" s="29">
        <v>6.9</v>
      </c>
      <c r="G29" s="10">
        <v>11</v>
      </c>
      <c r="H29" s="10">
        <v>12.2</v>
      </c>
      <c r="I29" s="10">
        <v>12.5</v>
      </c>
      <c r="J29" s="10">
        <v>12.2</v>
      </c>
      <c r="K29" s="10">
        <v>12.1</v>
      </c>
      <c r="L29" s="10">
        <v>12.5</v>
      </c>
      <c r="M29" s="10">
        <v>11.6</v>
      </c>
      <c r="N29" s="10">
        <v>12</v>
      </c>
      <c r="O29" s="27">
        <f>SUM(F29:H29)</f>
        <v>30.099999999999998</v>
      </c>
      <c r="P29" s="27">
        <f>SUM(I29:K29)</f>
        <v>36.799999999999997</v>
      </c>
      <c r="Q29" s="27">
        <f>SUM(L29:N29)</f>
        <v>36.1</v>
      </c>
      <c r="R29" s="28">
        <f>SUM(J29:N29)</f>
        <v>60.4</v>
      </c>
      <c r="S29" s="11" t="s">
        <v>298</v>
      </c>
      <c r="T29" s="11" t="s">
        <v>184</v>
      </c>
      <c r="U29" s="13" t="s">
        <v>266</v>
      </c>
      <c r="V29" s="13" t="s">
        <v>189</v>
      </c>
      <c r="W29" s="13" t="s">
        <v>479</v>
      </c>
      <c r="X29" s="12">
        <v>6</v>
      </c>
      <c r="Y29" s="12">
        <v>5.4</v>
      </c>
      <c r="Z29" s="11" t="s">
        <v>387</v>
      </c>
      <c r="AA29" s="12">
        <v>-1.2</v>
      </c>
      <c r="AB29" s="11" t="s">
        <v>171</v>
      </c>
      <c r="AC29" s="12">
        <v>-0.1</v>
      </c>
      <c r="AD29" s="12">
        <v>-1.1000000000000001</v>
      </c>
      <c r="AE29" s="8"/>
      <c r="AF29" s="11" t="s">
        <v>170</v>
      </c>
      <c r="AG29" s="11" t="s">
        <v>170</v>
      </c>
      <c r="AH29" s="11" t="s">
        <v>151</v>
      </c>
      <c r="AI29" s="8"/>
      <c r="AJ29" s="8" t="s">
        <v>666</v>
      </c>
      <c r="AK29" s="30" t="s">
        <v>673</v>
      </c>
    </row>
    <row r="30" spans="1:37" s="5" customFormat="1">
      <c r="A30" s="6">
        <v>45116</v>
      </c>
      <c r="B30" s="26" t="s">
        <v>142</v>
      </c>
      <c r="C30" s="8" t="s">
        <v>329</v>
      </c>
      <c r="D30" s="9">
        <v>7.5046296296296292E-2</v>
      </c>
      <c r="E30" s="8" t="s">
        <v>632</v>
      </c>
      <c r="F30" s="29">
        <v>6.9</v>
      </c>
      <c r="G30" s="10">
        <v>10.9</v>
      </c>
      <c r="H30" s="10">
        <v>12.4</v>
      </c>
      <c r="I30" s="10">
        <v>13.9</v>
      </c>
      <c r="J30" s="10">
        <v>13.3</v>
      </c>
      <c r="K30" s="10">
        <v>13.1</v>
      </c>
      <c r="L30" s="10">
        <v>13.3</v>
      </c>
      <c r="M30" s="10">
        <v>12.5</v>
      </c>
      <c r="N30" s="10">
        <v>12.1</v>
      </c>
      <c r="O30" s="27">
        <f>SUM(F30:H30)</f>
        <v>30.200000000000003</v>
      </c>
      <c r="P30" s="27">
        <f>SUM(I30:K30)</f>
        <v>40.300000000000004</v>
      </c>
      <c r="Q30" s="27">
        <f>SUM(L30:N30)</f>
        <v>37.9</v>
      </c>
      <c r="R30" s="28">
        <f>SUM(J30:N30)</f>
        <v>64.3</v>
      </c>
      <c r="S30" s="11" t="s">
        <v>298</v>
      </c>
      <c r="T30" s="11" t="s">
        <v>353</v>
      </c>
      <c r="U30" s="13" t="s">
        <v>471</v>
      </c>
      <c r="V30" s="13" t="s">
        <v>633</v>
      </c>
      <c r="W30" s="13" t="s">
        <v>189</v>
      </c>
      <c r="X30" s="12">
        <v>3.8</v>
      </c>
      <c r="Y30" s="12">
        <v>3.4</v>
      </c>
      <c r="Z30" s="11" t="s">
        <v>151</v>
      </c>
      <c r="AA30" s="12">
        <v>1</v>
      </c>
      <c r="AB30" s="11" t="s">
        <v>171</v>
      </c>
      <c r="AC30" s="12">
        <v>1.8</v>
      </c>
      <c r="AD30" s="12">
        <v>-0.8</v>
      </c>
      <c r="AE30" s="8"/>
      <c r="AF30" s="11" t="s">
        <v>172</v>
      </c>
      <c r="AG30" s="11" t="s">
        <v>169</v>
      </c>
      <c r="AH30" s="11" t="s">
        <v>165</v>
      </c>
      <c r="AI30" s="8"/>
      <c r="AJ30" s="8" t="s">
        <v>671</v>
      </c>
      <c r="AK30" s="30" t="s">
        <v>672</v>
      </c>
    </row>
    <row r="31" spans="1:37" s="5" customFormat="1">
      <c r="A31" s="6">
        <v>45116</v>
      </c>
      <c r="B31" s="26" t="s">
        <v>144</v>
      </c>
      <c r="C31" s="8" t="s">
        <v>329</v>
      </c>
      <c r="D31" s="9">
        <v>7.4328703703703702E-2</v>
      </c>
      <c r="E31" s="8" t="s">
        <v>638</v>
      </c>
      <c r="F31" s="29">
        <v>7</v>
      </c>
      <c r="G31" s="10">
        <v>11.4</v>
      </c>
      <c r="H31" s="10">
        <v>12.3</v>
      </c>
      <c r="I31" s="10">
        <v>13</v>
      </c>
      <c r="J31" s="10">
        <v>13</v>
      </c>
      <c r="K31" s="10">
        <v>13</v>
      </c>
      <c r="L31" s="10">
        <v>12.9</v>
      </c>
      <c r="M31" s="10">
        <v>12.2</v>
      </c>
      <c r="N31" s="10">
        <v>12.4</v>
      </c>
      <c r="O31" s="27">
        <f>SUM(F31:H31)</f>
        <v>30.7</v>
      </c>
      <c r="P31" s="27">
        <f>SUM(I31:K31)</f>
        <v>39</v>
      </c>
      <c r="Q31" s="27">
        <f>SUM(L31:N31)</f>
        <v>37.5</v>
      </c>
      <c r="R31" s="28">
        <f>SUM(J31:N31)</f>
        <v>63.499999999999993</v>
      </c>
      <c r="S31" s="11" t="s">
        <v>298</v>
      </c>
      <c r="T31" s="11" t="s">
        <v>353</v>
      </c>
      <c r="U31" s="13" t="s">
        <v>639</v>
      </c>
      <c r="V31" s="13" t="s">
        <v>237</v>
      </c>
      <c r="W31" s="13" t="s">
        <v>239</v>
      </c>
      <c r="X31" s="12">
        <v>3.8</v>
      </c>
      <c r="Y31" s="12">
        <v>3.4</v>
      </c>
      <c r="Z31" s="11" t="s">
        <v>151</v>
      </c>
      <c r="AA31" s="12">
        <v>0.8</v>
      </c>
      <c r="AB31" s="11" t="s">
        <v>171</v>
      </c>
      <c r="AC31" s="12">
        <v>1.6</v>
      </c>
      <c r="AD31" s="12">
        <v>-0.8</v>
      </c>
      <c r="AE31" s="8"/>
      <c r="AF31" s="11" t="s">
        <v>172</v>
      </c>
      <c r="AG31" s="11" t="s">
        <v>169</v>
      </c>
      <c r="AH31" s="11" t="s">
        <v>165</v>
      </c>
      <c r="AI31" s="8"/>
      <c r="AJ31" s="8" t="s">
        <v>682</v>
      </c>
      <c r="AK31" s="30" t="s">
        <v>683</v>
      </c>
    </row>
    <row r="32" spans="1:37" s="5" customFormat="1">
      <c r="A32" s="6">
        <v>45122</v>
      </c>
      <c r="B32" s="25" t="s">
        <v>142</v>
      </c>
      <c r="C32" s="8" t="s">
        <v>699</v>
      </c>
      <c r="D32" s="9">
        <v>7.2303240740740737E-2</v>
      </c>
      <c r="E32" s="8" t="s">
        <v>700</v>
      </c>
      <c r="F32" s="29">
        <v>6.9</v>
      </c>
      <c r="G32" s="10">
        <v>10.9</v>
      </c>
      <c r="H32" s="10">
        <v>11.9</v>
      </c>
      <c r="I32" s="10">
        <v>12.4</v>
      </c>
      <c r="J32" s="10">
        <v>12.1</v>
      </c>
      <c r="K32" s="10">
        <v>12.5</v>
      </c>
      <c r="L32" s="10">
        <v>12.4</v>
      </c>
      <c r="M32" s="10">
        <v>12.6</v>
      </c>
      <c r="N32" s="10">
        <v>13</v>
      </c>
      <c r="O32" s="27">
        <f t="shared" ref="O32:O38" si="16">SUM(F32:H32)</f>
        <v>29.700000000000003</v>
      </c>
      <c r="P32" s="27">
        <f t="shared" ref="P32:P38" si="17">SUM(I32:K32)</f>
        <v>37</v>
      </c>
      <c r="Q32" s="27">
        <f t="shared" ref="Q32:Q38" si="18">SUM(L32:N32)</f>
        <v>38</v>
      </c>
      <c r="R32" s="28">
        <f t="shared" ref="R32:R38" si="19">SUM(J32:N32)</f>
        <v>62.6</v>
      </c>
      <c r="S32" s="11" t="s">
        <v>183</v>
      </c>
      <c r="T32" s="11" t="s">
        <v>202</v>
      </c>
      <c r="U32" s="13" t="s">
        <v>189</v>
      </c>
      <c r="V32" s="13" t="s">
        <v>361</v>
      </c>
      <c r="W32" s="13" t="s">
        <v>331</v>
      </c>
      <c r="X32" s="12">
        <v>16.600000000000001</v>
      </c>
      <c r="Y32" s="12">
        <v>15.5</v>
      </c>
      <c r="Z32" s="11" t="s">
        <v>187</v>
      </c>
      <c r="AA32" s="12">
        <v>-2.7</v>
      </c>
      <c r="AB32" s="11" t="s">
        <v>171</v>
      </c>
      <c r="AC32" s="12">
        <v>-0.2</v>
      </c>
      <c r="AD32" s="12">
        <v>-2.5</v>
      </c>
      <c r="AE32" s="8"/>
      <c r="AF32" s="11" t="s">
        <v>170</v>
      </c>
      <c r="AG32" s="11" t="s">
        <v>170</v>
      </c>
      <c r="AH32" s="11" t="s">
        <v>151</v>
      </c>
      <c r="AI32" s="8"/>
      <c r="AJ32" s="8" t="s">
        <v>727</v>
      </c>
      <c r="AK32" s="30" t="s">
        <v>728</v>
      </c>
    </row>
    <row r="33" spans="1:37" s="5" customFormat="1">
      <c r="A33" s="6">
        <v>45122</v>
      </c>
      <c r="B33" s="26" t="s">
        <v>142</v>
      </c>
      <c r="C33" s="8" t="s">
        <v>438</v>
      </c>
      <c r="D33" s="9">
        <v>7.3020833333333326E-2</v>
      </c>
      <c r="E33" s="8" t="s">
        <v>702</v>
      </c>
      <c r="F33" s="29">
        <v>7.2</v>
      </c>
      <c r="G33" s="10">
        <v>11.2</v>
      </c>
      <c r="H33" s="10">
        <v>12.4</v>
      </c>
      <c r="I33" s="10">
        <v>12.5</v>
      </c>
      <c r="J33" s="10">
        <v>12.4</v>
      </c>
      <c r="K33" s="10">
        <v>12.3</v>
      </c>
      <c r="L33" s="10">
        <v>12.2</v>
      </c>
      <c r="M33" s="10">
        <v>12.5</v>
      </c>
      <c r="N33" s="10">
        <v>13.2</v>
      </c>
      <c r="O33" s="27">
        <f t="shared" si="16"/>
        <v>30.799999999999997</v>
      </c>
      <c r="P33" s="27">
        <f t="shared" si="17"/>
        <v>37.200000000000003</v>
      </c>
      <c r="Q33" s="27">
        <f t="shared" si="18"/>
        <v>37.9</v>
      </c>
      <c r="R33" s="28">
        <f t="shared" si="19"/>
        <v>62.600000000000009</v>
      </c>
      <c r="S33" s="11" t="s">
        <v>234</v>
      </c>
      <c r="T33" s="11" t="s">
        <v>202</v>
      </c>
      <c r="U33" s="13" t="s">
        <v>537</v>
      </c>
      <c r="V33" s="13" t="s">
        <v>239</v>
      </c>
      <c r="W33" s="13" t="s">
        <v>271</v>
      </c>
      <c r="X33" s="12">
        <v>16.600000000000001</v>
      </c>
      <c r="Y33" s="12">
        <v>15.5</v>
      </c>
      <c r="Z33" s="11" t="s">
        <v>187</v>
      </c>
      <c r="AA33" s="12">
        <v>-1.5</v>
      </c>
      <c r="AB33" s="11" t="s">
        <v>171</v>
      </c>
      <c r="AC33" s="12">
        <v>1</v>
      </c>
      <c r="AD33" s="12">
        <v>-2.5</v>
      </c>
      <c r="AE33" s="8"/>
      <c r="AF33" s="11" t="s">
        <v>172</v>
      </c>
      <c r="AG33" s="11" t="s">
        <v>169</v>
      </c>
      <c r="AH33" s="11" t="s">
        <v>165</v>
      </c>
      <c r="AI33" s="8"/>
      <c r="AJ33" s="8" t="s">
        <v>727</v>
      </c>
      <c r="AK33" s="30" t="s">
        <v>731</v>
      </c>
    </row>
    <row r="34" spans="1:37" s="5" customFormat="1">
      <c r="A34" s="6">
        <v>45122</v>
      </c>
      <c r="B34" s="26" t="s">
        <v>142</v>
      </c>
      <c r="C34" s="8" t="s">
        <v>438</v>
      </c>
      <c r="D34" s="9">
        <v>7.2326388888888885E-2</v>
      </c>
      <c r="E34" s="8" t="s">
        <v>704</v>
      </c>
      <c r="F34" s="29">
        <v>7</v>
      </c>
      <c r="G34" s="10">
        <v>11</v>
      </c>
      <c r="H34" s="10">
        <v>11.7</v>
      </c>
      <c r="I34" s="10">
        <v>12.1</v>
      </c>
      <c r="J34" s="10">
        <v>12.1</v>
      </c>
      <c r="K34" s="10">
        <v>12.2</v>
      </c>
      <c r="L34" s="10">
        <v>12.8</v>
      </c>
      <c r="M34" s="10">
        <v>12.8</v>
      </c>
      <c r="N34" s="10">
        <v>13.2</v>
      </c>
      <c r="O34" s="27">
        <f t="shared" si="16"/>
        <v>29.7</v>
      </c>
      <c r="P34" s="27">
        <f t="shared" si="17"/>
        <v>36.4</v>
      </c>
      <c r="Q34" s="27">
        <f t="shared" si="18"/>
        <v>38.799999999999997</v>
      </c>
      <c r="R34" s="28">
        <f t="shared" si="19"/>
        <v>63.099999999999994</v>
      </c>
      <c r="S34" s="11" t="s">
        <v>183</v>
      </c>
      <c r="T34" s="11" t="s">
        <v>202</v>
      </c>
      <c r="U34" s="13" t="s">
        <v>362</v>
      </c>
      <c r="V34" s="13" t="s">
        <v>439</v>
      </c>
      <c r="W34" s="13" t="s">
        <v>475</v>
      </c>
      <c r="X34" s="12">
        <v>16.600000000000001</v>
      </c>
      <c r="Y34" s="12">
        <v>15.5</v>
      </c>
      <c r="Z34" s="11" t="s">
        <v>187</v>
      </c>
      <c r="AA34" s="12">
        <v>-2.5</v>
      </c>
      <c r="AB34" s="11" t="s">
        <v>171</v>
      </c>
      <c r="AC34" s="12" t="s">
        <v>296</v>
      </c>
      <c r="AD34" s="12">
        <v>-2.5</v>
      </c>
      <c r="AE34" s="8"/>
      <c r="AF34" s="11" t="s">
        <v>170</v>
      </c>
      <c r="AG34" s="11" t="s">
        <v>170</v>
      </c>
      <c r="AH34" s="11" t="s">
        <v>151</v>
      </c>
      <c r="AI34" s="8"/>
      <c r="AJ34" s="8" t="s">
        <v>734</v>
      </c>
      <c r="AK34" s="30" t="s">
        <v>735</v>
      </c>
    </row>
    <row r="35" spans="1:37" s="5" customFormat="1">
      <c r="A35" s="6">
        <v>45122</v>
      </c>
      <c r="B35" s="26" t="s">
        <v>144</v>
      </c>
      <c r="C35" s="8" t="s">
        <v>438</v>
      </c>
      <c r="D35" s="9">
        <v>7.2303240740740737E-2</v>
      </c>
      <c r="E35" s="8" t="s">
        <v>706</v>
      </c>
      <c r="F35" s="29">
        <v>7</v>
      </c>
      <c r="G35" s="10">
        <v>10.9</v>
      </c>
      <c r="H35" s="10">
        <v>11.7</v>
      </c>
      <c r="I35" s="10">
        <v>12.7</v>
      </c>
      <c r="J35" s="10">
        <v>12.4</v>
      </c>
      <c r="K35" s="10">
        <v>12.3</v>
      </c>
      <c r="L35" s="10">
        <v>12.5</v>
      </c>
      <c r="M35" s="10">
        <v>12.6</v>
      </c>
      <c r="N35" s="10">
        <v>12.6</v>
      </c>
      <c r="O35" s="27">
        <f t="shared" si="16"/>
        <v>29.599999999999998</v>
      </c>
      <c r="P35" s="27">
        <f t="shared" si="17"/>
        <v>37.400000000000006</v>
      </c>
      <c r="Q35" s="27">
        <f t="shared" si="18"/>
        <v>37.700000000000003</v>
      </c>
      <c r="R35" s="28">
        <f t="shared" si="19"/>
        <v>62.400000000000006</v>
      </c>
      <c r="S35" s="11" t="s">
        <v>234</v>
      </c>
      <c r="T35" s="11" t="s">
        <v>184</v>
      </c>
      <c r="U35" s="13" t="s">
        <v>707</v>
      </c>
      <c r="V35" s="13" t="s">
        <v>474</v>
      </c>
      <c r="W35" s="13" t="s">
        <v>239</v>
      </c>
      <c r="X35" s="12">
        <v>16.600000000000001</v>
      </c>
      <c r="Y35" s="12">
        <v>15.5</v>
      </c>
      <c r="Z35" s="11" t="s">
        <v>187</v>
      </c>
      <c r="AA35" s="12">
        <v>-1.7</v>
      </c>
      <c r="AB35" s="11" t="s">
        <v>171</v>
      </c>
      <c r="AC35" s="12">
        <v>0.8</v>
      </c>
      <c r="AD35" s="12">
        <v>-2.5</v>
      </c>
      <c r="AE35" s="8"/>
      <c r="AF35" s="11" t="s">
        <v>169</v>
      </c>
      <c r="AG35" s="11" t="s">
        <v>169</v>
      </c>
      <c r="AH35" s="11" t="s">
        <v>151</v>
      </c>
      <c r="AI35" s="8"/>
      <c r="AJ35" s="8" t="s">
        <v>740</v>
      </c>
      <c r="AK35" s="30" t="s">
        <v>741</v>
      </c>
    </row>
    <row r="36" spans="1:37" s="5" customFormat="1">
      <c r="A36" s="6">
        <v>45123</v>
      </c>
      <c r="B36" s="26" t="s">
        <v>142</v>
      </c>
      <c r="C36" s="8" t="s">
        <v>185</v>
      </c>
      <c r="D36" s="9">
        <v>7.2326388888888885E-2</v>
      </c>
      <c r="E36" s="8" t="s">
        <v>711</v>
      </c>
      <c r="F36" s="29">
        <v>7</v>
      </c>
      <c r="G36" s="10">
        <v>10.8</v>
      </c>
      <c r="H36" s="10">
        <v>11.8</v>
      </c>
      <c r="I36" s="10">
        <v>12.6</v>
      </c>
      <c r="J36" s="10">
        <v>12.8</v>
      </c>
      <c r="K36" s="10">
        <v>12.7</v>
      </c>
      <c r="L36" s="10">
        <v>12.7</v>
      </c>
      <c r="M36" s="10">
        <v>12.5</v>
      </c>
      <c r="N36" s="10">
        <v>12</v>
      </c>
      <c r="O36" s="27">
        <f t="shared" si="16"/>
        <v>29.6</v>
      </c>
      <c r="P36" s="27">
        <f t="shared" si="17"/>
        <v>38.099999999999994</v>
      </c>
      <c r="Q36" s="27">
        <f t="shared" si="18"/>
        <v>37.200000000000003</v>
      </c>
      <c r="R36" s="28">
        <f t="shared" si="19"/>
        <v>62.7</v>
      </c>
      <c r="S36" s="11" t="s">
        <v>234</v>
      </c>
      <c r="T36" s="11" t="s">
        <v>184</v>
      </c>
      <c r="U36" s="13" t="s">
        <v>204</v>
      </c>
      <c r="V36" s="13" t="s">
        <v>712</v>
      </c>
      <c r="W36" s="13" t="s">
        <v>464</v>
      </c>
      <c r="X36" s="12">
        <v>13.6</v>
      </c>
      <c r="Y36" s="12">
        <v>15.9</v>
      </c>
      <c r="Z36" s="11" t="s">
        <v>298</v>
      </c>
      <c r="AA36" s="12">
        <v>-2.5</v>
      </c>
      <c r="AB36" s="11" t="s">
        <v>171</v>
      </c>
      <c r="AC36" s="12">
        <v>0.6</v>
      </c>
      <c r="AD36" s="12">
        <v>-3.1</v>
      </c>
      <c r="AE36" s="8"/>
      <c r="AF36" s="11" t="s">
        <v>169</v>
      </c>
      <c r="AG36" s="11" t="s">
        <v>170</v>
      </c>
      <c r="AH36" s="11" t="s">
        <v>151</v>
      </c>
      <c r="AI36" s="8"/>
      <c r="AJ36" s="8" t="s">
        <v>747</v>
      </c>
      <c r="AK36" s="30" t="s">
        <v>748</v>
      </c>
    </row>
    <row r="37" spans="1:37" s="5" customFormat="1">
      <c r="A37" s="6">
        <v>45123</v>
      </c>
      <c r="B37" s="25" t="s">
        <v>144</v>
      </c>
      <c r="C37" s="8" t="s">
        <v>185</v>
      </c>
      <c r="D37" s="9">
        <v>7.2916666666666671E-2</v>
      </c>
      <c r="E37" s="8" t="s">
        <v>757</v>
      </c>
      <c r="F37" s="29">
        <v>7</v>
      </c>
      <c r="G37" s="10">
        <v>10.8</v>
      </c>
      <c r="H37" s="10">
        <v>12</v>
      </c>
      <c r="I37" s="10">
        <v>12.7</v>
      </c>
      <c r="J37" s="10">
        <v>12.7</v>
      </c>
      <c r="K37" s="10">
        <v>12.7</v>
      </c>
      <c r="L37" s="10">
        <v>12.8</v>
      </c>
      <c r="M37" s="10">
        <v>12.1</v>
      </c>
      <c r="N37" s="10">
        <v>12.2</v>
      </c>
      <c r="O37" s="27">
        <f t="shared" si="16"/>
        <v>29.8</v>
      </c>
      <c r="P37" s="27">
        <f t="shared" si="17"/>
        <v>38.099999999999994</v>
      </c>
      <c r="Q37" s="27">
        <f t="shared" si="18"/>
        <v>37.099999999999994</v>
      </c>
      <c r="R37" s="28">
        <f t="shared" si="19"/>
        <v>62.5</v>
      </c>
      <c r="S37" s="11" t="s">
        <v>298</v>
      </c>
      <c r="T37" s="11" t="s">
        <v>353</v>
      </c>
      <c r="U37" s="13" t="s">
        <v>381</v>
      </c>
      <c r="V37" s="13" t="s">
        <v>356</v>
      </c>
      <c r="W37" s="13" t="s">
        <v>563</v>
      </c>
      <c r="X37" s="12">
        <v>13.6</v>
      </c>
      <c r="Y37" s="12">
        <v>15.9</v>
      </c>
      <c r="Z37" s="11" t="s">
        <v>298</v>
      </c>
      <c r="AA37" s="12">
        <v>-1.4</v>
      </c>
      <c r="AB37" s="11" t="s">
        <v>171</v>
      </c>
      <c r="AC37" s="12">
        <v>1.4</v>
      </c>
      <c r="AD37" s="12">
        <v>-2.8</v>
      </c>
      <c r="AE37" s="8"/>
      <c r="AF37" s="11" t="s">
        <v>172</v>
      </c>
      <c r="AG37" s="11" t="s">
        <v>169</v>
      </c>
      <c r="AH37" s="11" t="s">
        <v>151</v>
      </c>
      <c r="AI37" s="8"/>
      <c r="AJ37" s="8" t="s">
        <v>756</v>
      </c>
      <c r="AK37" s="30" t="s">
        <v>758</v>
      </c>
    </row>
    <row r="38" spans="1:37" s="5" customFormat="1">
      <c r="A38" s="6">
        <v>45123</v>
      </c>
      <c r="B38" s="26" t="s">
        <v>146</v>
      </c>
      <c r="C38" s="8" t="s">
        <v>185</v>
      </c>
      <c r="D38" s="9">
        <v>7.1585648148148148E-2</v>
      </c>
      <c r="E38" s="8" t="s">
        <v>721</v>
      </c>
      <c r="F38" s="29">
        <v>6.8</v>
      </c>
      <c r="G38" s="10">
        <v>10.8</v>
      </c>
      <c r="H38" s="10">
        <v>11.3</v>
      </c>
      <c r="I38" s="10">
        <v>12.1</v>
      </c>
      <c r="J38" s="10">
        <v>12.3</v>
      </c>
      <c r="K38" s="10">
        <v>12.7</v>
      </c>
      <c r="L38" s="10">
        <v>12.9</v>
      </c>
      <c r="M38" s="10">
        <v>12.2</v>
      </c>
      <c r="N38" s="10">
        <v>12.4</v>
      </c>
      <c r="O38" s="27">
        <f t="shared" si="16"/>
        <v>28.900000000000002</v>
      </c>
      <c r="P38" s="27">
        <f t="shared" si="17"/>
        <v>37.099999999999994</v>
      </c>
      <c r="Q38" s="27">
        <f t="shared" si="18"/>
        <v>37.5</v>
      </c>
      <c r="R38" s="28">
        <f t="shared" si="19"/>
        <v>62.499999999999993</v>
      </c>
      <c r="S38" s="11" t="s">
        <v>183</v>
      </c>
      <c r="T38" s="11" t="s">
        <v>184</v>
      </c>
      <c r="U38" s="13" t="s">
        <v>722</v>
      </c>
      <c r="V38" s="13" t="s">
        <v>559</v>
      </c>
      <c r="W38" s="13" t="s">
        <v>381</v>
      </c>
      <c r="X38" s="12">
        <v>13.6</v>
      </c>
      <c r="Y38" s="12">
        <v>15.9</v>
      </c>
      <c r="Z38" s="11" t="s">
        <v>298</v>
      </c>
      <c r="AA38" s="12">
        <v>-2.1</v>
      </c>
      <c r="AB38" s="11" t="s">
        <v>171</v>
      </c>
      <c r="AC38" s="12">
        <v>0.5</v>
      </c>
      <c r="AD38" s="12">
        <v>-2.6</v>
      </c>
      <c r="AE38" s="8"/>
      <c r="AF38" s="11" t="s">
        <v>169</v>
      </c>
      <c r="AG38" s="11" t="s">
        <v>170</v>
      </c>
      <c r="AH38" s="11" t="s">
        <v>151</v>
      </c>
      <c r="AI38" s="8"/>
      <c r="AJ38" s="8" t="s">
        <v>764</v>
      </c>
      <c r="AK38" s="30" t="s">
        <v>765</v>
      </c>
    </row>
  </sheetData>
  <autoFilter ref="A1:AJ6" xr:uid="{00000000-0009-0000-0000-000007000000}"/>
  <phoneticPr fontId="1"/>
  <conditionalFormatting sqref="AI2:AI6">
    <cfRule type="containsText" dxfId="71" priority="447" operator="containsText" text="E">
      <formula>NOT(ISERROR(SEARCH("E",AI2)))</formula>
    </cfRule>
    <cfRule type="containsText" dxfId="70" priority="448" operator="containsText" text="B">
      <formula>NOT(ISERROR(SEARCH("B",AI2)))</formula>
    </cfRule>
    <cfRule type="containsText" dxfId="69" priority="449" operator="containsText" text="A">
      <formula>NOT(ISERROR(SEARCH("A",AI2)))</formula>
    </cfRule>
  </conditionalFormatting>
  <conditionalFormatting sqref="AF2:AG6">
    <cfRule type="containsText" dxfId="68" priority="444" operator="containsText" text="E">
      <formula>NOT(ISERROR(SEARCH("E",AF2)))</formula>
    </cfRule>
    <cfRule type="containsText" dxfId="67" priority="445" operator="containsText" text="B">
      <formula>NOT(ISERROR(SEARCH("B",AF2)))</formula>
    </cfRule>
    <cfRule type="containsText" dxfId="66" priority="446" operator="containsText" text="A">
      <formula>NOT(ISERROR(SEARCH("A",AF2)))</formula>
    </cfRule>
  </conditionalFormatting>
  <conditionalFormatting sqref="AH2:AH6">
    <cfRule type="containsText" dxfId="65" priority="441" operator="containsText" text="E">
      <formula>NOT(ISERROR(SEARCH("E",AH2)))</formula>
    </cfRule>
    <cfRule type="containsText" dxfId="64" priority="442" operator="containsText" text="B">
      <formula>NOT(ISERROR(SEARCH("B",AH2)))</formula>
    </cfRule>
    <cfRule type="containsText" dxfId="63" priority="443" operator="containsText" text="A">
      <formula>NOT(ISERROR(SEARCH("A",AH2)))</formula>
    </cfRule>
  </conditionalFormatting>
  <conditionalFormatting sqref="G2:N6">
    <cfRule type="colorScale" priority="1052">
      <colorScale>
        <cfvo type="min"/>
        <cfvo type="percentile" val="50"/>
        <cfvo type="max"/>
        <color rgb="FFF8696B"/>
        <color rgb="FFFFEB84"/>
        <color rgb="FF63BE7B"/>
      </colorScale>
    </cfRule>
  </conditionalFormatting>
  <conditionalFormatting sqref="Z2">
    <cfRule type="containsText" dxfId="62" priority="294" operator="containsText" text="D">
      <formula>NOT(ISERROR(SEARCH("D",Z2)))</formula>
    </cfRule>
    <cfRule type="containsText" dxfId="61" priority="295" operator="containsText" text="S">
      <formula>NOT(ISERROR(SEARCH("S",Z2)))</formula>
    </cfRule>
    <cfRule type="containsText" dxfId="60" priority="296" operator="containsText" text="F">
      <formula>NOT(ISERROR(SEARCH("F",Z2)))</formula>
    </cfRule>
    <cfRule type="containsText" dxfId="59" priority="297" operator="containsText" text="E">
      <formula>NOT(ISERROR(SEARCH("E",Z2)))</formula>
    </cfRule>
    <cfRule type="containsText" dxfId="58" priority="298" operator="containsText" text="B">
      <formula>NOT(ISERROR(SEARCH("B",Z2)))</formula>
    </cfRule>
    <cfRule type="containsText" dxfId="57" priority="299" operator="containsText" text="A">
      <formula>NOT(ISERROR(SEARCH("A",Z2)))</formula>
    </cfRule>
  </conditionalFormatting>
  <conditionalFormatting sqref="Z3:Z6">
    <cfRule type="containsText" dxfId="56" priority="276" operator="containsText" text="D">
      <formula>NOT(ISERROR(SEARCH("D",Z3)))</formula>
    </cfRule>
    <cfRule type="containsText" dxfId="55" priority="277" operator="containsText" text="S">
      <formula>NOT(ISERROR(SEARCH("S",Z3)))</formula>
    </cfRule>
    <cfRule type="containsText" dxfId="54" priority="278" operator="containsText" text="F">
      <formula>NOT(ISERROR(SEARCH("F",Z3)))</formula>
    </cfRule>
    <cfRule type="containsText" dxfId="53" priority="279" operator="containsText" text="E">
      <formula>NOT(ISERROR(SEARCH("E",Z3)))</formula>
    </cfRule>
    <cfRule type="containsText" dxfId="52" priority="280" operator="containsText" text="B">
      <formula>NOT(ISERROR(SEARCH("B",Z3)))</formula>
    </cfRule>
    <cfRule type="containsText" dxfId="51" priority="281" operator="containsText" text="A">
      <formula>NOT(ISERROR(SEARCH("A",Z3)))</formula>
    </cfRule>
  </conditionalFormatting>
  <conditionalFormatting sqref="AI7">
    <cfRule type="containsText" dxfId="50" priority="272" operator="containsText" text="E">
      <formula>NOT(ISERROR(SEARCH("E",AI7)))</formula>
    </cfRule>
    <cfRule type="containsText" dxfId="49" priority="273" operator="containsText" text="B">
      <formula>NOT(ISERROR(SEARCH("B",AI7)))</formula>
    </cfRule>
    <cfRule type="containsText" dxfId="48" priority="274" operator="containsText" text="A">
      <formula>NOT(ISERROR(SEARCH("A",AI7)))</formula>
    </cfRule>
  </conditionalFormatting>
  <conditionalFormatting sqref="AF7:AG7">
    <cfRule type="containsText" dxfId="47" priority="269" operator="containsText" text="E">
      <formula>NOT(ISERROR(SEARCH("E",AF7)))</formula>
    </cfRule>
    <cfRule type="containsText" dxfId="46" priority="270" operator="containsText" text="B">
      <formula>NOT(ISERROR(SEARCH("B",AF7)))</formula>
    </cfRule>
    <cfRule type="containsText" dxfId="45" priority="271" operator="containsText" text="A">
      <formula>NOT(ISERROR(SEARCH("A",AF7)))</formula>
    </cfRule>
  </conditionalFormatting>
  <conditionalFormatting sqref="AH7:AH38">
    <cfRule type="containsText" dxfId="44" priority="266" operator="containsText" text="E">
      <formula>NOT(ISERROR(SEARCH("E",AH7)))</formula>
    </cfRule>
    <cfRule type="containsText" dxfId="43" priority="267" operator="containsText" text="B">
      <formula>NOT(ISERROR(SEARCH("B",AH7)))</formula>
    </cfRule>
    <cfRule type="containsText" dxfId="42" priority="268" operator="containsText" text="A">
      <formula>NOT(ISERROR(SEARCH("A",AH7)))</formula>
    </cfRule>
  </conditionalFormatting>
  <conditionalFormatting sqref="Z7:Z38">
    <cfRule type="containsText" dxfId="41" priority="254" operator="containsText" text="D">
      <formula>NOT(ISERROR(SEARCH("D",Z7)))</formula>
    </cfRule>
    <cfRule type="containsText" dxfId="40" priority="255" operator="containsText" text="S">
      <formula>NOT(ISERROR(SEARCH("S",Z7)))</formula>
    </cfRule>
    <cfRule type="containsText" dxfId="39" priority="256" operator="containsText" text="F">
      <formula>NOT(ISERROR(SEARCH("F",Z7)))</formula>
    </cfRule>
    <cfRule type="containsText" dxfId="38" priority="257" operator="containsText" text="E">
      <formula>NOT(ISERROR(SEARCH("E",Z7)))</formula>
    </cfRule>
    <cfRule type="containsText" dxfId="37" priority="258" operator="containsText" text="B">
      <formula>NOT(ISERROR(SEARCH("B",Z7)))</formula>
    </cfRule>
    <cfRule type="containsText" dxfId="36" priority="259" operator="containsText" text="A">
      <formula>NOT(ISERROR(SEARCH("A",Z7)))</formula>
    </cfRule>
  </conditionalFormatting>
  <conditionalFormatting sqref="G7:N7">
    <cfRule type="colorScale" priority="1054">
      <colorScale>
        <cfvo type="min"/>
        <cfvo type="percentile" val="50"/>
        <cfvo type="max"/>
        <color rgb="FFF8696B"/>
        <color rgb="FFFFEB84"/>
        <color rgb="FF63BE7B"/>
      </colorScale>
    </cfRule>
  </conditionalFormatting>
  <conditionalFormatting sqref="AF8:AG13">
    <cfRule type="containsText" dxfId="35" priority="20" operator="containsText" text="E">
      <formula>NOT(ISERROR(SEARCH("E",AF8)))</formula>
    </cfRule>
    <cfRule type="containsText" dxfId="34" priority="21" operator="containsText" text="B">
      <formula>NOT(ISERROR(SEARCH("B",AF8)))</formula>
    </cfRule>
    <cfRule type="containsText" dxfId="33" priority="22" operator="containsText" text="A">
      <formula>NOT(ISERROR(SEARCH("A",AF8)))</formula>
    </cfRule>
  </conditionalFormatting>
  <conditionalFormatting sqref="G8:N13">
    <cfRule type="colorScale" priority="23">
      <colorScale>
        <cfvo type="min"/>
        <cfvo type="percentile" val="50"/>
        <cfvo type="max"/>
        <color rgb="FFF8696B"/>
        <color rgb="FFFFEB84"/>
        <color rgb="FF63BE7B"/>
      </colorScale>
    </cfRule>
  </conditionalFormatting>
  <conditionalFormatting sqref="AI8:AI38">
    <cfRule type="containsText" dxfId="32" priority="17" operator="containsText" text="E">
      <formula>NOT(ISERROR(SEARCH("E",AI8)))</formula>
    </cfRule>
    <cfRule type="containsText" dxfId="31" priority="18" operator="containsText" text="B">
      <formula>NOT(ISERROR(SEARCH("B",AI8)))</formula>
    </cfRule>
    <cfRule type="containsText" dxfId="30" priority="19" operator="containsText" text="A">
      <formula>NOT(ISERROR(SEARCH("A",AI8)))</formula>
    </cfRule>
  </conditionalFormatting>
  <conditionalFormatting sqref="AF14:AG20">
    <cfRule type="containsText" dxfId="29" priority="13" operator="containsText" text="E">
      <formula>NOT(ISERROR(SEARCH("E",AF14)))</formula>
    </cfRule>
    <cfRule type="containsText" dxfId="28" priority="14" operator="containsText" text="B">
      <formula>NOT(ISERROR(SEARCH("B",AF14)))</formula>
    </cfRule>
    <cfRule type="containsText" dxfId="27" priority="15" operator="containsText" text="A">
      <formula>NOT(ISERROR(SEARCH("A",AF14)))</formula>
    </cfRule>
  </conditionalFormatting>
  <conditionalFormatting sqref="G14:N20">
    <cfRule type="colorScale" priority="16">
      <colorScale>
        <cfvo type="min"/>
        <cfvo type="percentile" val="50"/>
        <cfvo type="max"/>
        <color rgb="FFF8696B"/>
        <color rgb="FFFFEB84"/>
        <color rgb="FF63BE7B"/>
      </colorScale>
    </cfRule>
  </conditionalFormatting>
  <conditionalFormatting sqref="AF21:AG26">
    <cfRule type="containsText" dxfId="26" priority="9" operator="containsText" text="E">
      <formula>NOT(ISERROR(SEARCH("E",AF21)))</formula>
    </cfRule>
    <cfRule type="containsText" dxfId="25" priority="10" operator="containsText" text="B">
      <formula>NOT(ISERROR(SEARCH("B",AF21)))</formula>
    </cfRule>
    <cfRule type="containsText" dxfId="24" priority="11" operator="containsText" text="A">
      <formula>NOT(ISERROR(SEARCH("A",AF21)))</formula>
    </cfRule>
  </conditionalFormatting>
  <conditionalFormatting sqref="G21:N26">
    <cfRule type="colorScale" priority="12">
      <colorScale>
        <cfvo type="min"/>
        <cfvo type="percentile" val="50"/>
        <cfvo type="max"/>
        <color rgb="FFF8696B"/>
        <color rgb="FFFFEB84"/>
        <color rgb="FF63BE7B"/>
      </colorScale>
    </cfRule>
  </conditionalFormatting>
  <conditionalFormatting sqref="AF27:AG31">
    <cfRule type="containsText" dxfId="23" priority="5" operator="containsText" text="E">
      <formula>NOT(ISERROR(SEARCH("E",AF27)))</formula>
    </cfRule>
    <cfRule type="containsText" dxfId="22" priority="6" operator="containsText" text="B">
      <formula>NOT(ISERROR(SEARCH("B",AF27)))</formula>
    </cfRule>
    <cfRule type="containsText" dxfId="21" priority="7" operator="containsText" text="A">
      <formula>NOT(ISERROR(SEARCH("A",AF27)))</formula>
    </cfRule>
  </conditionalFormatting>
  <conditionalFormatting sqref="G27:N31">
    <cfRule type="colorScale" priority="8">
      <colorScale>
        <cfvo type="min"/>
        <cfvo type="percentile" val="50"/>
        <cfvo type="max"/>
        <color rgb="FFF8696B"/>
        <color rgb="FFFFEB84"/>
        <color rgb="FF63BE7B"/>
      </colorScale>
    </cfRule>
  </conditionalFormatting>
  <conditionalFormatting sqref="AF32:AG38">
    <cfRule type="containsText" dxfId="20" priority="1" operator="containsText" text="E">
      <formula>NOT(ISERROR(SEARCH("E",AF32)))</formula>
    </cfRule>
    <cfRule type="containsText" dxfId="19" priority="2" operator="containsText" text="B">
      <formula>NOT(ISERROR(SEARCH("B",AF32)))</formula>
    </cfRule>
    <cfRule type="containsText" dxfId="18" priority="3" operator="containsText" text="A">
      <formula>NOT(ISERROR(SEARCH("A",AF32)))</formula>
    </cfRule>
  </conditionalFormatting>
  <conditionalFormatting sqref="G32:N38">
    <cfRule type="colorScale" priority="4">
      <colorScale>
        <cfvo type="min"/>
        <cfvo type="percentile" val="50"/>
        <cfvo type="max"/>
        <color rgb="FFF8696B"/>
        <color rgb="FFFFEB84"/>
        <color rgb="FF63BE7B"/>
      </colorScale>
    </cfRule>
  </conditionalFormatting>
  <dataValidations count="2">
    <dataValidation type="list" allowBlank="1" showInputMessage="1" showErrorMessage="1" sqref="AI2:AI7" xr:uid="{00000000-0002-0000-0700-000000000000}">
      <formula1>"強風,外差し,イン先行,凍結防止"</formula1>
    </dataValidation>
    <dataValidation type="list" allowBlank="1" showInputMessage="1" showErrorMessage="1" sqref="AI8:AI38" xr:uid="{3CC5349C-63F9-3741-BAE0-97D534221152}">
      <formula1>"強風,外差し,イン先行"</formula1>
    </dataValidation>
  </dataValidations>
  <pageMargins left="0.75" right="0.75" top="1" bottom="1" header="0.3" footer="0.3"/>
  <pageSetup paperSize="9" orientation="portrait" horizontalDpi="4294967292" verticalDpi="4294967292"/>
  <ignoredErrors>
    <ignoredError sqref="O2:Q5 P6:Q6 O7:Q7 R2:R7 O8:R13 O14:R20 O21:R26 O27:R31 O32:R38" formulaRange="1"/>
    <ignoredError sqref="O6" formula="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3"/>
  <sheetViews>
    <sheetView workbookViewId="0">
      <pane xSplit="5" ySplit="1" topLeftCell="F2" activePane="bottomRight" state="frozen"/>
      <selection activeCell="E24" sqref="E24"/>
      <selection pane="topRight" activeCell="E24" sqref="E24"/>
      <selection pane="bottomLeft" activeCell="E24" sqref="E24"/>
      <selection pane="bottomRight" activeCell="J4" sqref="J4"/>
    </sheetView>
  </sheetViews>
  <sheetFormatPr baseColWidth="10" defaultColWidth="8.83203125" defaultRowHeight="15"/>
  <cols>
    <col min="1" max="1" width="9.5"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93</v>
      </c>
      <c r="C1" s="1" t="s">
        <v>35</v>
      </c>
      <c r="D1" s="1" t="s">
        <v>94</v>
      </c>
      <c r="E1" s="1" t="s">
        <v>36</v>
      </c>
      <c r="F1" s="1" t="s">
        <v>95</v>
      </c>
      <c r="G1" s="1" t="s">
        <v>96</v>
      </c>
      <c r="H1" s="1" t="s">
        <v>97</v>
      </c>
      <c r="I1" s="1" t="s">
        <v>98</v>
      </c>
      <c r="J1" s="1" t="s">
        <v>99</v>
      </c>
      <c r="K1" s="1" t="s">
        <v>100</v>
      </c>
      <c r="L1" s="1" t="s">
        <v>101</v>
      </c>
      <c r="M1" s="1" t="s">
        <v>102</v>
      </c>
      <c r="N1" s="1" t="s">
        <v>103</v>
      </c>
      <c r="O1" s="1" t="s">
        <v>104</v>
      </c>
      <c r="P1" s="1" t="s">
        <v>105</v>
      </c>
      <c r="Q1" s="1" t="s">
        <v>106</v>
      </c>
      <c r="R1" s="1" t="s">
        <v>37</v>
      </c>
      <c r="S1" s="1" t="s">
        <v>84</v>
      </c>
      <c r="T1" s="1" t="s">
        <v>38</v>
      </c>
      <c r="U1" s="1" t="s">
        <v>39</v>
      </c>
      <c r="V1" s="1" t="s">
        <v>153</v>
      </c>
      <c r="W1" s="2" t="s">
        <v>107</v>
      </c>
      <c r="X1" s="2" t="s">
        <v>40</v>
      </c>
      <c r="Y1" s="3" t="s">
        <v>41</v>
      </c>
      <c r="Z1" s="3" t="s">
        <v>42</v>
      </c>
      <c r="AA1" s="3" t="s">
        <v>43</v>
      </c>
      <c r="AB1" s="4" t="s">
        <v>110</v>
      </c>
      <c r="AC1" s="4" t="s">
        <v>111</v>
      </c>
      <c r="AD1" s="4" t="s">
        <v>148</v>
      </c>
      <c r="AE1" s="4" t="s">
        <v>8</v>
      </c>
      <c r="AF1" s="4" t="s">
        <v>61</v>
      </c>
      <c r="AG1" s="4" t="s">
        <v>9</v>
      </c>
      <c r="AH1" s="4" t="s">
        <v>10</v>
      </c>
      <c r="AI1" s="4"/>
      <c r="AJ1" s="4" t="s">
        <v>11</v>
      </c>
      <c r="AK1" s="4" t="s">
        <v>12</v>
      </c>
      <c r="AL1" s="4" t="s">
        <v>44</v>
      </c>
      <c r="AM1" s="4" t="s">
        <v>108</v>
      </c>
      <c r="AN1" s="1" t="s">
        <v>109</v>
      </c>
      <c r="AO1" s="22" t="s">
        <v>117</v>
      </c>
    </row>
    <row r="2" spans="1:41" s="5" customFormat="1">
      <c r="A2" s="6">
        <v>45102</v>
      </c>
      <c r="B2" s="7" t="s">
        <v>139</v>
      </c>
      <c r="C2" s="8" t="s">
        <v>442</v>
      </c>
      <c r="D2" s="9">
        <v>0.10633101851851852</v>
      </c>
      <c r="E2" s="8" t="s">
        <v>443</v>
      </c>
      <c r="F2" s="10">
        <v>13</v>
      </c>
      <c r="G2" s="10">
        <v>12.1</v>
      </c>
      <c r="H2" s="10">
        <v>13.3</v>
      </c>
      <c r="I2" s="10">
        <v>13.8</v>
      </c>
      <c r="J2" s="10">
        <v>13.2</v>
      </c>
      <c r="K2" s="10">
        <v>13.3</v>
      </c>
      <c r="L2" s="10">
        <v>13.3</v>
      </c>
      <c r="M2" s="10">
        <v>12.7</v>
      </c>
      <c r="N2" s="10">
        <v>12.1</v>
      </c>
      <c r="O2" s="10">
        <v>12.2</v>
      </c>
      <c r="P2" s="10">
        <v>12.2</v>
      </c>
      <c r="Q2" s="10">
        <v>12.5</v>
      </c>
      <c r="R2" s="27">
        <f>SUM(F2:H2)</f>
        <v>38.400000000000006</v>
      </c>
      <c r="S2" s="27">
        <f>SUM(I2:N2)</f>
        <v>78.399999999999991</v>
      </c>
      <c r="T2" s="27">
        <f>SUM(O2:Q2)</f>
        <v>36.9</v>
      </c>
      <c r="U2" s="28">
        <f>SUM(F2:J2)</f>
        <v>65.400000000000006</v>
      </c>
      <c r="V2" s="28">
        <f>SUM(M2:Q2)</f>
        <v>61.7</v>
      </c>
      <c r="W2" s="11" t="s">
        <v>207</v>
      </c>
      <c r="X2" s="11" t="s">
        <v>208</v>
      </c>
      <c r="Y2" s="13" t="s">
        <v>224</v>
      </c>
      <c r="Z2" s="13" t="s">
        <v>444</v>
      </c>
      <c r="AA2" s="13" t="s">
        <v>445</v>
      </c>
      <c r="AB2" s="12">
        <v>15.1</v>
      </c>
      <c r="AC2" s="12">
        <v>15.9</v>
      </c>
      <c r="AD2" s="11" t="s">
        <v>137</v>
      </c>
      <c r="AE2" s="12">
        <v>-2.9</v>
      </c>
      <c r="AF2" s="12">
        <v>-0.6</v>
      </c>
      <c r="AG2" s="12">
        <v>0.9</v>
      </c>
      <c r="AH2" s="12">
        <v>-4.4000000000000004</v>
      </c>
      <c r="AI2" s="12"/>
      <c r="AJ2" s="11" t="s">
        <v>169</v>
      </c>
      <c r="AK2" s="11" t="s">
        <v>172</v>
      </c>
      <c r="AL2" s="11" t="s">
        <v>432</v>
      </c>
      <c r="AM2" s="8"/>
      <c r="AN2" s="8" t="s">
        <v>489</v>
      </c>
      <c r="AO2" s="30" t="s">
        <v>490</v>
      </c>
    </row>
    <row r="3" spans="1:41" s="5" customFormat="1">
      <c r="A3" s="6">
        <v>45108</v>
      </c>
      <c r="B3" s="7" t="s">
        <v>141</v>
      </c>
      <c r="C3" s="8" t="s">
        <v>175</v>
      </c>
      <c r="D3" s="9">
        <v>0.1063425925925926</v>
      </c>
      <c r="E3" s="8" t="s">
        <v>544</v>
      </c>
      <c r="F3" s="10">
        <v>13.2</v>
      </c>
      <c r="G3" s="10">
        <v>11.9</v>
      </c>
      <c r="H3" s="10">
        <v>13.2</v>
      </c>
      <c r="I3" s="10">
        <v>12.9</v>
      </c>
      <c r="J3" s="10">
        <v>12</v>
      </c>
      <c r="K3" s="10">
        <v>13</v>
      </c>
      <c r="L3" s="10">
        <v>13.8</v>
      </c>
      <c r="M3" s="10">
        <v>13.4</v>
      </c>
      <c r="N3" s="10">
        <v>12.6</v>
      </c>
      <c r="O3" s="10">
        <v>12.8</v>
      </c>
      <c r="P3" s="10">
        <v>12.3</v>
      </c>
      <c r="Q3" s="10">
        <v>12.7</v>
      </c>
      <c r="R3" s="27">
        <f>SUM(F3:H3)</f>
        <v>38.299999999999997</v>
      </c>
      <c r="S3" s="27">
        <f>SUM(I3:N3)</f>
        <v>77.7</v>
      </c>
      <c r="T3" s="27">
        <f>SUM(O3:Q3)</f>
        <v>37.799999999999997</v>
      </c>
      <c r="U3" s="28">
        <f>SUM(F3:J3)</f>
        <v>63.199999999999996</v>
      </c>
      <c r="V3" s="28">
        <f>SUM(M3:Q3)</f>
        <v>63.8</v>
      </c>
      <c r="W3" s="11" t="s">
        <v>218</v>
      </c>
      <c r="X3" s="11" t="s">
        <v>163</v>
      </c>
      <c r="Y3" s="13" t="s">
        <v>222</v>
      </c>
      <c r="Z3" s="13" t="s">
        <v>176</v>
      </c>
      <c r="AA3" s="13" t="s">
        <v>545</v>
      </c>
      <c r="AB3" s="12">
        <v>16.100000000000001</v>
      </c>
      <c r="AC3" s="12">
        <v>15.2</v>
      </c>
      <c r="AD3" s="11" t="s">
        <v>137</v>
      </c>
      <c r="AE3" s="12">
        <v>-1.6</v>
      </c>
      <c r="AF3" s="12">
        <v>-0.3</v>
      </c>
      <c r="AG3" s="12">
        <v>1.1000000000000001</v>
      </c>
      <c r="AH3" s="12">
        <v>-3</v>
      </c>
      <c r="AI3" s="12"/>
      <c r="AJ3" s="11" t="s">
        <v>172</v>
      </c>
      <c r="AK3" s="11" t="s">
        <v>169</v>
      </c>
      <c r="AL3" s="11" t="s">
        <v>150</v>
      </c>
      <c r="AM3" s="8"/>
      <c r="AN3" s="8" t="s">
        <v>581</v>
      </c>
      <c r="AO3" s="30" t="s">
        <v>582</v>
      </c>
    </row>
  </sheetData>
  <autoFilter ref="A1:AN2" xr:uid="{00000000-0009-0000-0000-000008000000}"/>
  <phoneticPr fontId="10"/>
  <conditionalFormatting sqref="AJ2:AK2">
    <cfRule type="containsText" dxfId="17" priority="77" operator="containsText" text="E">
      <formula>NOT(ISERROR(SEARCH("E",AJ2)))</formula>
    </cfRule>
    <cfRule type="containsText" dxfId="16" priority="78" operator="containsText" text="B">
      <formula>NOT(ISERROR(SEARCH("B",AJ2)))</formula>
    </cfRule>
    <cfRule type="containsText" dxfId="15" priority="79" operator="containsText" text="A">
      <formula>NOT(ISERROR(SEARCH("A",AJ2)))</formula>
    </cfRule>
  </conditionalFormatting>
  <conditionalFormatting sqref="AL2:AM2">
    <cfRule type="containsText" dxfId="14" priority="74" operator="containsText" text="E">
      <formula>NOT(ISERROR(SEARCH("E",AL2)))</formula>
    </cfRule>
    <cfRule type="containsText" dxfId="13" priority="75" operator="containsText" text="B">
      <formula>NOT(ISERROR(SEARCH("B",AL2)))</formula>
    </cfRule>
    <cfRule type="containsText" dxfId="12" priority="76" operator="containsText" text="A">
      <formula>NOT(ISERROR(SEARCH("A",AL2)))</formula>
    </cfRule>
  </conditionalFormatting>
  <conditionalFormatting sqref="F2:Q2">
    <cfRule type="colorScale" priority="60">
      <colorScale>
        <cfvo type="min"/>
        <cfvo type="percentile" val="50"/>
        <cfvo type="max"/>
        <color rgb="FFF8696B"/>
        <color rgb="FFFFEB84"/>
        <color rgb="FF63BE7B"/>
      </colorScale>
    </cfRule>
  </conditionalFormatting>
  <conditionalFormatting sqref="AD2:AD3">
    <cfRule type="containsText" dxfId="11" priority="21" operator="containsText" text="D">
      <formula>NOT(ISERROR(SEARCH("D",AD2)))</formula>
    </cfRule>
    <cfRule type="containsText" dxfId="10" priority="22" operator="containsText" text="S">
      <formula>NOT(ISERROR(SEARCH("S",AD2)))</formula>
    </cfRule>
    <cfRule type="containsText" dxfId="9" priority="23" operator="containsText" text="F">
      <formula>NOT(ISERROR(SEARCH("F",AD2)))</formula>
    </cfRule>
    <cfRule type="containsText" dxfId="8" priority="24" operator="containsText" text="E">
      <formula>NOT(ISERROR(SEARCH("E",AD2)))</formula>
    </cfRule>
    <cfRule type="containsText" dxfId="7" priority="25" operator="containsText" text="B">
      <formula>NOT(ISERROR(SEARCH("B",AD2)))</formula>
    </cfRule>
    <cfRule type="containsText" dxfId="6" priority="26" operator="containsText" text="A">
      <formula>NOT(ISERROR(SEARCH("A",AD2)))</formula>
    </cfRule>
  </conditionalFormatting>
  <conditionalFormatting sqref="AJ3:AK3">
    <cfRule type="containsText" dxfId="5" priority="5" operator="containsText" text="E">
      <formula>NOT(ISERROR(SEARCH("E",AJ3)))</formula>
    </cfRule>
    <cfRule type="containsText" dxfId="4" priority="6" operator="containsText" text="B">
      <formula>NOT(ISERROR(SEARCH("B",AJ3)))</formula>
    </cfRule>
    <cfRule type="containsText" dxfId="3" priority="7" operator="containsText" text="A">
      <formula>NOT(ISERROR(SEARCH("A",AJ3)))</formula>
    </cfRule>
  </conditionalFormatting>
  <conditionalFormatting sqref="AL3:AM3">
    <cfRule type="containsText" dxfId="2" priority="2" operator="containsText" text="E">
      <formula>NOT(ISERROR(SEARCH("E",AL3)))</formula>
    </cfRule>
    <cfRule type="containsText" dxfId="1" priority="3" operator="containsText" text="B">
      <formula>NOT(ISERROR(SEARCH("B",AL3)))</formula>
    </cfRule>
    <cfRule type="containsText" dxfId="0" priority="4" operator="containsText" text="A">
      <formula>NOT(ISERROR(SEARCH("A",AL3)))</formula>
    </cfRule>
  </conditionalFormatting>
  <conditionalFormatting sqref="F3:Q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3"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V2 R3:V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芝1000m</vt:lpstr>
      <vt:lpstr>芝1200m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2016-01-01T05:14:51Z</dcterms:created>
  <dcterms:modified xsi:type="dcterms:W3CDTF">2023-10-14T02:53:26Z</dcterms:modified>
</cp:coreProperties>
</file>