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E3E9DEEC-AB1F-7B41-AB75-0FFE99379EC2}" xr6:coauthVersionLast="47" xr6:coauthVersionMax="47" xr10:uidLastSave="{00000000-0000-0000-0000-000000000000}"/>
  <bookViews>
    <workbookView xWindow="800" yWindow="84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芝1600m!$A$1:$AL$58</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7" i="38" l="1"/>
  <c r="U27" i="38"/>
  <c r="T27" i="38"/>
  <c r="S27" i="38"/>
  <c r="R27" i="38"/>
  <c r="T35" i="37"/>
  <c r="S35" i="37"/>
  <c r="R35" i="37"/>
  <c r="Q35" i="37"/>
  <c r="P35" i="37"/>
  <c r="T34" i="37"/>
  <c r="S34" i="37"/>
  <c r="R34" i="37"/>
  <c r="Q34" i="37"/>
  <c r="P34" i="37"/>
  <c r="T33" i="37"/>
  <c r="S33" i="37"/>
  <c r="R33" i="37"/>
  <c r="Q33" i="37"/>
  <c r="P33" i="37"/>
  <c r="T32" i="37"/>
  <c r="S32" i="37"/>
  <c r="R32" i="37"/>
  <c r="Q32" i="37"/>
  <c r="P32" i="37"/>
  <c r="S46" i="36"/>
  <c r="R46" i="36"/>
  <c r="Q46" i="36"/>
  <c r="P46" i="36"/>
  <c r="O46" i="36"/>
  <c r="R58" i="34"/>
  <c r="Q58" i="34"/>
  <c r="P58" i="34"/>
  <c r="O58" i="34"/>
  <c r="N58" i="34"/>
  <c r="R57" i="34"/>
  <c r="Q57" i="34"/>
  <c r="P57" i="34"/>
  <c r="O57" i="34"/>
  <c r="N57" i="34"/>
  <c r="R56" i="34"/>
  <c r="Q56" i="34"/>
  <c r="P56" i="34"/>
  <c r="O56" i="34"/>
  <c r="N56" i="34"/>
  <c r="R55" i="34"/>
  <c r="Q55" i="34"/>
  <c r="P55" i="34"/>
  <c r="O55" i="34"/>
  <c r="N55" i="34"/>
  <c r="R54" i="34"/>
  <c r="Q54" i="34"/>
  <c r="P54" i="34"/>
  <c r="O54" i="34"/>
  <c r="N54" i="34"/>
  <c r="R53" i="34"/>
  <c r="Q53" i="34"/>
  <c r="P53" i="34"/>
  <c r="O53" i="34"/>
  <c r="N53" i="34"/>
  <c r="P42" i="33"/>
  <c r="O42" i="33"/>
  <c r="N42" i="33"/>
  <c r="M42" i="33"/>
  <c r="S36" i="22"/>
  <c r="R36" i="22"/>
  <c r="Q36" i="22"/>
  <c r="S35" i="22"/>
  <c r="R35" i="22"/>
  <c r="Q35" i="22"/>
  <c r="R96" i="35"/>
  <c r="Q96" i="35"/>
  <c r="P96" i="35"/>
  <c r="O96" i="35"/>
  <c r="N96" i="35"/>
  <c r="R95" i="35"/>
  <c r="Q95" i="35"/>
  <c r="P95" i="35"/>
  <c r="O95" i="35"/>
  <c r="N95" i="35"/>
  <c r="R94" i="35"/>
  <c r="Q94" i="35"/>
  <c r="P94" i="35"/>
  <c r="O94" i="35"/>
  <c r="N94" i="35"/>
  <c r="P81" i="25"/>
  <c r="O81" i="25"/>
  <c r="N81" i="25"/>
  <c r="M81" i="25"/>
  <c r="P80" i="25"/>
  <c r="O80" i="25"/>
  <c r="N80" i="25"/>
  <c r="M80" i="25"/>
  <c r="P79" i="25"/>
  <c r="O79" i="25"/>
  <c r="N79" i="25"/>
  <c r="M79" i="25"/>
  <c r="P78" i="25"/>
  <c r="O78" i="25"/>
  <c r="N78" i="25"/>
  <c r="M78" i="25"/>
  <c r="O20" i="39"/>
  <c r="N20" i="39"/>
  <c r="M20" i="39"/>
  <c r="O19" i="39"/>
  <c r="N19" i="39"/>
  <c r="M19" i="39"/>
  <c r="T31" i="37" l="1"/>
  <c r="S31" i="37"/>
  <c r="R31" i="37"/>
  <c r="Q31" i="37"/>
  <c r="P31" i="37"/>
  <c r="T30" i="37"/>
  <c r="S30" i="37"/>
  <c r="R30" i="37"/>
  <c r="Q30" i="37"/>
  <c r="P30" i="37"/>
  <c r="T29" i="37"/>
  <c r="S29" i="37"/>
  <c r="R29" i="37"/>
  <c r="Q29" i="37"/>
  <c r="P29" i="37"/>
  <c r="T28" i="37"/>
  <c r="S28" i="37"/>
  <c r="R28" i="37"/>
  <c r="Q28" i="37"/>
  <c r="P28" i="37"/>
  <c r="S45" i="36"/>
  <c r="R45" i="36"/>
  <c r="Q45" i="36"/>
  <c r="P45" i="36"/>
  <c r="O45" i="36"/>
  <c r="S44" i="36"/>
  <c r="R44" i="36"/>
  <c r="Q44" i="36"/>
  <c r="P44" i="36"/>
  <c r="O44" i="36"/>
  <c r="S43" i="36"/>
  <c r="R43" i="36"/>
  <c r="Q43" i="36"/>
  <c r="P43" i="36"/>
  <c r="O43" i="36"/>
  <c r="R52" i="34"/>
  <c r="Q52" i="34"/>
  <c r="P52" i="34"/>
  <c r="O52" i="34"/>
  <c r="N52" i="34"/>
  <c r="R51" i="34"/>
  <c r="Q51" i="34"/>
  <c r="P51" i="34"/>
  <c r="O51" i="34"/>
  <c r="N51" i="34"/>
  <c r="P41" i="33"/>
  <c r="O41" i="33"/>
  <c r="N41" i="33"/>
  <c r="M41" i="33"/>
  <c r="P40" i="33"/>
  <c r="O40" i="33"/>
  <c r="N40" i="33"/>
  <c r="M40" i="33"/>
  <c r="P39" i="33"/>
  <c r="O39" i="33"/>
  <c r="N39" i="33"/>
  <c r="M39" i="33"/>
  <c r="S34" i="22"/>
  <c r="R34" i="22"/>
  <c r="Q34" i="22"/>
  <c r="S33" i="22"/>
  <c r="R33" i="22"/>
  <c r="Q33"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R88" i="35"/>
  <c r="Q88" i="35"/>
  <c r="P88" i="35"/>
  <c r="O88" i="35"/>
  <c r="N88" i="35"/>
  <c r="P77" i="25"/>
  <c r="O77" i="25"/>
  <c r="N77" i="25"/>
  <c r="M77" i="25"/>
  <c r="P76" i="25"/>
  <c r="O76" i="25"/>
  <c r="N76" i="25"/>
  <c r="M76" i="25"/>
  <c r="P75" i="25"/>
  <c r="O75" i="25"/>
  <c r="N75" i="25"/>
  <c r="M75" i="25"/>
  <c r="P74" i="25"/>
  <c r="O74" i="25"/>
  <c r="N74" i="25"/>
  <c r="M74" i="25"/>
  <c r="R26" i="38"/>
  <c r="V3" i="42" l="1"/>
  <c r="U3" i="42"/>
  <c r="T3" i="42"/>
  <c r="S3" i="42"/>
  <c r="V26" i="38"/>
  <c r="U26" i="38"/>
  <c r="T26" i="38"/>
  <c r="S26" i="38"/>
  <c r="T27" i="37"/>
  <c r="S27" i="37"/>
  <c r="R27" i="37"/>
  <c r="Q27" i="37"/>
  <c r="P27" i="37"/>
  <c r="T26" i="37"/>
  <c r="S26" i="37"/>
  <c r="R26" i="37"/>
  <c r="Q26" i="37"/>
  <c r="P26" i="37"/>
  <c r="S42" i="36"/>
  <c r="R42" i="36"/>
  <c r="Q42" i="36"/>
  <c r="P42" i="36"/>
  <c r="O42" i="36"/>
  <c r="S41" i="36"/>
  <c r="R41" i="36"/>
  <c r="Q41" i="36"/>
  <c r="P41" i="36"/>
  <c r="O41" i="36"/>
  <c r="S40" i="36"/>
  <c r="R40" i="36"/>
  <c r="Q40" i="36"/>
  <c r="P40" i="36"/>
  <c r="O40" i="36"/>
  <c r="R50" i="34"/>
  <c r="Q50" i="34"/>
  <c r="P50" i="34"/>
  <c r="O50" i="34"/>
  <c r="N50" i="34"/>
  <c r="R49" i="34"/>
  <c r="Q49" i="34"/>
  <c r="P49" i="34"/>
  <c r="O49" i="34"/>
  <c r="N49" i="34"/>
  <c r="R48" i="34"/>
  <c r="Q48" i="34"/>
  <c r="P48" i="34"/>
  <c r="O48" i="34"/>
  <c r="N48" i="34"/>
  <c r="P38" i="33"/>
  <c r="O38" i="33"/>
  <c r="N38" i="33"/>
  <c r="M38" i="33"/>
  <c r="P37" i="33"/>
  <c r="O37" i="33"/>
  <c r="N37" i="33"/>
  <c r="M37" i="33"/>
  <c r="P36" i="33"/>
  <c r="O36" i="33"/>
  <c r="N36" i="33"/>
  <c r="M36" i="33"/>
  <c r="R87" i="35"/>
  <c r="Q87" i="35"/>
  <c r="P87" i="35"/>
  <c r="O87" i="35"/>
  <c r="N87" i="35"/>
  <c r="R86" i="35"/>
  <c r="Q86" i="35"/>
  <c r="P86" i="35"/>
  <c r="O86" i="35"/>
  <c r="N86" i="35"/>
  <c r="R85" i="35"/>
  <c r="Q85" i="35"/>
  <c r="P85" i="35"/>
  <c r="O85" i="35"/>
  <c r="N85" i="35"/>
  <c r="R84" i="35"/>
  <c r="Q84" i="35"/>
  <c r="P84" i="35"/>
  <c r="O84" i="35"/>
  <c r="N84" i="35"/>
  <c r="R83" i="35"/>
  <c r="Q83" i="35"/>
  <c r="P83" i="35"/>
  <c r="O83" i="35"/>
  <c r="N83" i="35"/>
  <c r="P73" i="25"/>
  <c r="O73" i="25"/>
  <c r="N73" i="25"/>
  <c r="M73" i="25"/>
  <c r="P72" i="25"/>
  <c r="O72" i="25"/>
  <c r="N72" i="25"/>
  <c r="M72" i="25"/>
  <c r="P71" i="25"/>
  <c r="O71" i="25"/>
  <c r="N71" i="25"/>
  <c r="M71" i="25"/>
  <c r="O18" i="39"/>
  <c r="N18" i="39"/>
  <c r="M18" i="39"/>
  <c r="O17" i="39"/>
  <c r="N17" i="39"/>
  <c r="M17" i="39"/>
  <c r="V25" i="38"/>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R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<sst xmlns="http://schemas.openxmlformats.org/spreadsheetml/2006/main" count="7249" uniqueCount="1759">
  <si>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</si>
  <si>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</si>
  <si>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</si>
  <si>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</si>
  <si>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</si>
  <si>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</si>
  <si>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</si>
  <si>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</si>
  <si>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</si>
  <si>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</si>
  <si>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</si>
  <si>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</si>
  <si>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</si>
  <si>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</si>
  <si>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</si>
  <si>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</si>
  <si>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</si>
  <si>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</si>
  <si>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</si>
  <si>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</si>
  <si>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</si>
  <si>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</si>
  <si>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</si>
  <si>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</si>
  <si>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</si>
  <si>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</si>
  <si>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</si>
  <si>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</si>
  <si>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</si>
  <si>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</si>
  <si>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</si>
  <si>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</si>
  <si>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</si>
  <si>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</si>
  <si>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</si>
  <si>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</si>
  <si>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</si>
  <si>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</si>
  <si>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</si>
  <si>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</si>
  <si>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</si>
  <si>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</si>
  <si>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</si>
  <si>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</si>
  <si>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</si>
  <si>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</si>
  <si>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</si>
  <si>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</si>
  <si>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</si>
  <si>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</si>
  <si>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</si>
  <si>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</si>
  <si>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</si>
  <si>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</si>
  <si>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</si>
  <si>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</si>
  <si>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</si>
  <si>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</si>
  <si>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</si>
  <si>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</si>
  <si>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</si>
  <si>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</si>
  <si>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</si>
  <si>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</si>
  <si>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</si>
  <si>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</si>
  <si>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</si>
  <si>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</si>
  <si>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</si>
  <si>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</si>
  <si>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</si>
  <si>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</si>
  <si>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</si>
  <si>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</si>
  <si>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</si>
  <si>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</si>
  <si>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</si>
  <si>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</si>
  <si>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</si>
  <si>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</si>
  <si>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</si>
  <si>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</si>
  <si>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</si>
  <si>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</si>
  <si>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</si>
  <si>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</si>
  <si>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</si>
  <si>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</si>
  <si>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</si>
  <si>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</si>
  <si>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</si>
  <si>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</si>
  <si>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</si>
  <si>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</si>
  <si>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</si>
  <si>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</si>
  <si>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</si>
  <si>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</si>
  <si>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</si>
  <si>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</si>
  <si>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</si>
  <si>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</si>
  <si>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</si>
  <si>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</si>
  <si>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</si>
  <si>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</si>
  <si>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</si>
  <si>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</si>
  <si>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</si>
  <si>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</si>
  <si>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</si>
  <si>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</si>
  <si>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</si>
  <si>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</si>
  <si>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</si>
  <si>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</si>
  <si>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</si>
  <si>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</si>
  <si>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</si>
  <si>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</si>
  <si>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</si>
  <si>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</si>
  <si>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</si>
  <si>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</si>
  <si>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</si>
  <si>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</si>
  <si>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</si>
  <si>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</si>
  <si>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</si>
  <si>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</si>
  <si>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</si>
  <si>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</si>
  <si>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</si>
  <si>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</si>
  <si>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</si>
  <si>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</si>
  <si>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</si>
  <si>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</si>
  <si>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</si>
  <si>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</si>
  <si>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</si>
  <si>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</si>
  <si>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</si>
  <si>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</si>
  <si>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</si>
  <si>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</si>
  <si>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</si>
  <si>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</si>
  <si>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</si>
  <si>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</si>
  <si>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</si>
  <si>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</si>
  <si>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</si>
  <si>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</si>
  <si>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</si>
  <si>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</si>
  <si>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</si>
  <si>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</si>
  <si>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</si>
  <si>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</si>
  <si>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</si>
  <si>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</si>
  <si>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</si>
  <si>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</si>
  <si>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</si>
  <si>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</si>
  <si>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</si>
  <si>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</si>
  <si>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</si>
  <si>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</si>
  <si>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</si>
  <si>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</si>
  <si>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</si>
  <si>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</si>
  <si>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</si>
  <si>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</si>
  <si>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</si>
  <si>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</si>
  <si>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</si>
  <si>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</si>
  <si>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</si>
  <si>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</si>
  <si>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</si>
  <si>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</si>
  <si>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</si>
  <si>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</si>
  <si>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</si>
  <si>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</si>
  <si>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</si>
  <si>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</si>
  <si>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</si>
  <si>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</si>
  <si>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</si>
  <si>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</si>
  <si>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</si>
  <si>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</si>
  <si>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</si>
  <si>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</si>
  <si>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</si>
  <si>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</si>
  <si>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</si>
  <si>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</si>
  <si>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</si>
  <si>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</si>
  <si>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</si>
  <si>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</si>
  <si>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</si>
  <si>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</si>
  <si>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</si>
  <si>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</si>
  <si>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</si>
  <si>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</si>
  <si>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</si>
  <si>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</si>
  <si>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</si>
  <si>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</si>
  <si>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</si>
  <si>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</si>
  <si>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</si>
  <si>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</si>
  <si>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</si>
  <si>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</si>
  <si>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</si>
  <si>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</si>
  <si>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</si>
  <si>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</si>
  <si>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</si>
  <si>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</si>
  <si>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</si>
  <si>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</si>
  <si>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</si>
  <si>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</si>
  <si>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</si>
  <si>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</si>
  <si>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</si>
  <si>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</si>
  <si>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</si>
  <si>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</si>
  <si>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</si>
  <si>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</si>
  <si>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</si>
  <si>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</si>
  <si>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</si>
  <si>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</si>
  <si>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</si>
  <si>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</si>
  <si>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</si>
  <si>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</si>
  <si>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</si>
  <si>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</si>
  <si>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</si>
  <si>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</si>
  <si>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</si>
  <si>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</si>
  <si>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</si>
  <si>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</si>
  <si>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</si>
  <si>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</si>
  <si>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</si>
  <si>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</si>
  <si>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</si>
  <si>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</si>
  <si>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</si>
  <si>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</si>
  <si>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</si>
  <si>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</si>
  <si>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</si>
  <si>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</si>
  <si>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</si>
  <si>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</si>
  <si>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</si>
  <si>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</si>
  <si>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</si>
  <si>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</si>
  <si>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</si>
  <si>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</si>
  <si>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</si>
  <si>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</si>
  <si>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</si>
  <si>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</si>
  <si>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</si>
  <si>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</si>
  <si>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</si>
  <si>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</si>
  <si>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</si>
  <si>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</si>
  <si>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</si>
  <si>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</si>
  <si>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</si>
  <si>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</si>
  <si>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</si>
  <si>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</si>
  <si>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</si>
  <si>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</si>
  <si>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</si>
  <si>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</si>
  <si>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</si>
  <si>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</si>
  <si>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</si>
  <si>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</si>
  <si>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</si>
  <si>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</si>
  <si>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</si>
  <si>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</si>
  <si>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</si>
  <si>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</si>
  <si>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</si>
  <si>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</si>
  <si>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</si>
  <si>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</si>
  <si>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</si>
  <si>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</si>
  <si>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</si>
  <si>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</si>
  <si>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</si>
  <si>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</si>
  <si>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</si>
  <si>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</si>
  <si>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</si>
  <si>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</si>
  <si>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</si>
  <si>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</si>
  <si>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</si>
  <si>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</si>
  <si>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</si>
  <si>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</si>
  <si>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</si>
  <si>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</si>
  <si>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</si>
  <si>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</si>
  <si>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</si>
  <si>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</si>
  <si>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</si>
  <si>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</si>
  <si>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</si>
  <si>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</si>
  <si>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</si>
  <si>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</si>
  <si>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</si>
  <si>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</si>
  <si>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</si>
  <si>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</si>
  <si>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</si>
  <si>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</si>
  <si>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</si>
  <si>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</si>
  <si>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</si>
  <si>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</si>
  <si>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</si>
  <si>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</si>
  <si>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</si>
  <si>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</si>
  <si>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</si>
  <si>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</si>
  <si>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</si>
  <si>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</si>
  <si>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</si>
  <si>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</si>
  <si>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</si>
  <si>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</si>
  <si>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</si>
  <si>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</si>
  <si>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</si>
  <si>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</si>
  <si>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</si>
  <si>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</si>
  <si>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</si>
  <si>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</si>
  <si>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</si>
  <si>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</si>
  <si>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</si>
  <si>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</si>
  <si>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</si>
  <si>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</si>
  <si>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</si>
  <si>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</si>
  <si>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</si>
  <si>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</si>
  <si>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</si>
  <si>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</si>
  <si>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</si>
  <si>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</si>
  <si>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</si>
  <si>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</si>
  <si>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</si>
  <si>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</si>
  <si>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</si>
  <si>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</si>
  <si>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</si>
  <si>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</si>
  <si>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</si>
  <si>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</si>
  <si>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</si>
  <si>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</si>
  <si>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</si>
  <si>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</si>
  <si>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</si>
  <si>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</si>
  <si>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</si>
  <si>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</si>
  <si>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</si>
  <si>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</si>
  <si>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</si>
  <si>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</si>
  <si>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</si>
  <si>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</si>
  <si>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</si>
  <si>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</si>
  <si>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</si>
  <si>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</si>
  <si>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</si>
  <si>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</si>
  <si>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</si>
  <si>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</si>
  <si>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</si>
  <si>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</si>
  <si>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</si>
  <si>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</si>
  <si>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</si>
  <si>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</si>
  <si>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</si>
  <si>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</si>
  <si>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</si>
  <si>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</si>
  <si>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</si>
  <si>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</si>
  <si>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</si>
  <si>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</si>
  <si>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</si>
  <si>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</si>
  <si>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</si>
  <si>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</si>
  <si>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</si>
  <si>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</si>
  <si>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</si>
  <si>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</si>
  <si>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</si>
  <si>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</si>
  <si>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</si>
  <si>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</si>
  <si>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</si>
  <si>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</si>
  <si>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</si>
  <si>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</si>
  <si>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</si>
  <si>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</si>
  <si>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</si>
  <si>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</si>
  <si>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</si>
  <si>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</si>
  <si>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</si>
  <si>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</si>
  <si>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</si>
  <si>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</si>
  <si>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</si>
  <si>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</si>
  <si>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</si>
  <si>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</si>
  <si>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</si>
  <si>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</si>
  <si>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</si>
  <si>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</si>
  <si>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</si>
  <si>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</si>
  <si>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</si>
  <si>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</si>
  <si>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</si>
  <si>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</si>
  <si>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</si>
  <si>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</si>
  <si>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</si>
  <si>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</si>
  <si>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</si>
  <si>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</si>
  <si>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</si>
  <si>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</si>
  <si>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</si>
  <si>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</si>
  <si>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</si>
  <si>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</si>
  <si>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</si>
  <si>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</si>
  <si>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</si>
  <si>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</si>
  <si>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</si>
  <si>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</si>
  <si>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</si>
  <si>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</si>
  <si>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</si>
  <si>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</si>
  <si>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</si>
  <si>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</si>
  <si>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</si>
  <si>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</si>
  <si>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</si>
  <si>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</si>
  <si>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</si>
  <si>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</si>
  <si>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</si>
  <si>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</si>
  <si>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</si>
  <si>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</si>
  <si>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</si>
  <si>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</si>
  <si>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</si>
  <si>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</si>
  <si>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</si>
  <si>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</si>
  <si>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</si>
  <si>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</si>
  <si>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</si>
  <si>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</si>
  <si>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</si>
  <si>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</si>
  <si>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</si>
  <si>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</si>
  <si>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</si>
  <si>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</si>
  <si>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</si>
  <si>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</si>
  <si>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</si>
  <si>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</si>
  <si>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</si>
  <si>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</si>
  <si>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</si>
  <si>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</si>
  <si>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</si>
  <si>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</si>
  <si>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</si>
  <si>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</si>
  <si>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</si>
  <si>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</si>
  <si>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</si>
  <si>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</si>
  <si>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</si>
  <si>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</si>
  <si>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</si>
  <si>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</si>
  <si>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</si>
  <si>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</si>
  <si>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</si>
  <si>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</si>
  <si>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</si>
  <si>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</si>
  <si>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</si>
  <si>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</si>
  <si>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</si>
  <si>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</si>
  <si>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</si>
  <si>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</si>
  <si>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</si>
  <si>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</si>
  <si>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</si>
  <si>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</si>
  <si>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</si>
  <si>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</si>
  <si>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</si>
  <si>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</si>
  <si>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</si>
  <si>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</si>
  <si>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</si>
  <si>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</si>
  <si>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</si>
  <si>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</si>
  <si>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</si>
  <si>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</si>
  <si>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</si>
  <si>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</si>
  <si>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</si>
  <si>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</si>
  <si>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</si>
  <si>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</si>
  <si>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</si>
  <si>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</si>
  <si>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</si>
  <si>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</si>
  <si>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</si>
  <si>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</si>
  <si>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</si>
  <si>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</si>
  <si>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</si>
  <si>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</si>
  <si>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</si>
  <si>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</si>
  <si>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</si>
  <si>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</si>
  <si>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</si>
  <si>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</si>
  <si>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</si>
  <si>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</si>
  <si>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</si>
  <si>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</si>
  <si>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</si>
  <si>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</si>
  <si>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</si>
  <si>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</si>
  <si>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</si>
  <si>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</si>
  <si>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</si>
  <si>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</si>
  <si>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</si>
  <si>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</si>
  <si>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</si>
  <si>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</si>
  <si>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</si>
  <si>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</si>
  <si>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</si>
  <si>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</si>
  <si>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</si>
  <si>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</si>
  <si>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</si>
  <si>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</si>
  <si>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</si>
  <si>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</si>
  <si>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</si>
  <si>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</si>
  <si>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</si>
  <si>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</si>
  <si>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</si>
  <si>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</si>
  <si>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</si>
  <si>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</si>
  <si>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</si>
  <si>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</si>
  <si>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</si>
  <si>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</si>
  <si>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</si>
  <si>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</si>
  <si>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</si>
  <si>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</si>
  <si>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</si>
  <si>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</si>
  <si>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</si>
  <si>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</si>
  <si>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</si>
  <si>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</si>
  <si>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</si>
  <si>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</si>
  <si>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</si>
  <si>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</si>
  <si>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</si>
  <si>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</si>
  <si>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</si>
  <si>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</si>
  <si>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</si>
  <si>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</si>
  <si>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</si>
  <si>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</si>
  <si>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</si>
  <si>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</si>
  <si>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</si>
  <si>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</si>
  <si>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</si>
  <si>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</si>
  <si>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</si>
  <si>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</si>
  <si>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</si>
  <si>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</si>
  <si>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</si>
  <si>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</si>
  <si>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</si>
  <si>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</si>
  <si>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</si>
  <si>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</si>
  <si>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</si>
  <si>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</si>
  <si>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</si>
  <si>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</si>
  <si>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</si>
  <si>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</si>
  <si>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</si>
  <si>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</si>
  <si>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</si>
  <si>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</si>
  <si>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</si>
  <si>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</si>
  <si>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</si>
  <si>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</si>
  <si>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</si>
  <si>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</si>
  <si>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</si>
  <si>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</si>
  <si>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</si>
  <si>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</si>
  <si>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</si>
  <si>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</si>
  <si>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</si>
  <si>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</si>
  <si>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</si>
  <si>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</si>
  <si>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</si>
  <si>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</si>
  <si>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</si>
  <si>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</si>
  <si>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</si>
  <si>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</si>
  <si>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</si>
  <si>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</si>
  <si>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</si>
  <si>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</si>
  <si>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</si>
  <si>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</si>
  <si>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</si>
  <si>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</si>
  <si>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</si>
  <si>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</si>
  <si>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</si>
  <si>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</si>
  <si>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</si>
  <si>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</si>
  <si>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</si>
  <si>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</si>
  <si>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</si>
  <si>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</si>
  <si>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</si>
  <si>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</si>
  <si>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</si>
  <si>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</si>
  <si>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</si>
  <si>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</si>
  <si>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</si>
  <si>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</si>
  <si>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</si>
  <si>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</si>
  <si>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</si>
  <si>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</si>
  <si>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</si>
  <si>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</si>
  <si>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</si>
  <si>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</si>
  <si>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</si>
  <si>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</si>
  <si>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</si>
  <si>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</si>
  <si>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</si>
  <si>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</si>
  <si>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</si>
  <si>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</si>
  <si>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</si>
  <si>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</si>
  <si>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</si>
  <si>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</si>
  <si>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</si>
  <si>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</si>
  <si>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</si>
  <si>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</si>
  <si>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</si>
  <si>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</si>
  <si>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</si>
  <si>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</si>
  <si>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</si>
  <si>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</si>
  <si>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</si>
  <si>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</si>
  <si>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</si>
  <si>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</si>
  <si>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</si>
  <si>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</si>
  <si>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</si>
  <si>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</si>
  <si>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</si>
  <si>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</si>
  <si>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</si>
  <si>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</si>
  <si>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</si>
  <si>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</si>
  <si>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</si>
  <si>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</si>
  <si>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</si>
  <si>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</si>
  <si>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</si>
  <si>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</si>
  <si>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</si>
  <si>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</si>
  <si>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</si>
  <si>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</si>
  <si>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</si>
  <si>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</si>
  <si>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</si>
  <si>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</si>
  <si>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</si>
  <si>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</si>
  <si>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</si>
  <si>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</si>
  <si>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</si>
  <si>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</si>
  <si>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</si>
  <si>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</si>
  <si>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</si>
  <si>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</si>
  <si>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</si>
  <si>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</si>
  <si>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</si>
  <si>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</si>
  <si>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</si>
  <si>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</si>
  <si>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</si>
  <si>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</si>
  <si>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</si>
  <si>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</si>
  <si>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</si>
  <si>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</si>
  <si>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</si>
  <si>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</si>
  <si>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</si>
  <si>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</si>
  <si>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</si>
  <si>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</si>
  <si>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</si>
  <si>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</si>
  <si>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</si>
  <si>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</si>
  <si>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</si>
  <si>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</si>
  <si>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</si>
  <si>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</si>
  <si>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</si>
  <si>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</si>
  <si>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</si>
  <si>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</si>
  <si>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</si>
  <si>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</si>
  <si>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</si>
  <si>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</si>
  <si>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</si>
  <si>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</si>
  <si>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</si>
  <si>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</si>
  <si>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</si>
  <si>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</si>
  <si>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</si>
  <si>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</si>
  <si>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</si>
  <si>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</si>
  <si>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</si>
  <si>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</si>
  <si>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</si>
  <si>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</si>
  <si>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</si>
  <si>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</si>
  <si>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</si>
  <si>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</si>
  <si>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</si>
  <si>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</si>
  <si>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</si>
  <si>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</si>
  <si>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</si>
  <si>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</si>
  <si>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</si>
  <si>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</si>
  <si>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</si>
  <si>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</si>
  <si>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</si>
  <si>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</si>
  <si>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</si>
  <si>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</si>
  <si>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</si>
  <si>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</si>
  <si>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</si>
  <si>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</si>
  <si>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</si>
  <si>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</si>
  <si>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</si>
  <si>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</si>
  <si>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</si>
  <si>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</si>
  <si>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</si>
  <si>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</si>
  <si>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</si>
  <si>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</si>
  <si>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</si>
  <si>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</si>
  <si>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</si>
  <si>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</si>
  <si>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</si>
  <si>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</si>
  <si>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</si>
  <si>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</si>
  <si>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</si>
  <si>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</si>
  <si>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</si>
  <si>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</si>
  <si>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</si>
  <si>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</si>
  <si>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</si>
  <si>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</si>
  <si>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</si>
  <si>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</si>
  <si>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</si>
  <si>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</si>
  <si>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</si>
  <si>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</si>
  <si>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</si>
  <si>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</si>
  <si>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</si>
  <si>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</si>
  <si>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</si>
  <si>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</si>
  <si>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</si>
  <si>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</si>
  <si>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</si>
  <si>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</si>
  <si>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</si>
  <si>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</si>
  <si>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</si>
  <si>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</si>
  <si>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</si>
  <si>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</si>
  <si>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</si>
  <si>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</si>
  <si>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</si>
  <si>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</si>
  <si>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</si>
  <si>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</si>
  <si>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</si>
  <si>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</si>
  <si>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</si>
  <si>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</si>
  <si>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</si>
  <si>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</si>
  <si>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</si>
  <si>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</si>
  <si>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</si>
  <si>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</si>
  <si>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</si>
  <si>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</si>
  <si>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</si>
  <si>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</si>
  <si>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</si>
  <si>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</si>
  <si>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</si>
  <si>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</si>
  <si>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</si>
  <si>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</si>
  <si>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</si>
  <si>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</si>
  <si>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</si>
  <si>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</si>
  <si>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</si>
  <si>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</si>
  <si>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</si>
  <si>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</si>
  <si>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</si>
  <si>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</si>
  <si>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</si>
  <si>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</si>
  <si>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</si>
  <si>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</si>
  <si>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</si>
  <si>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</si>
  <si>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</si>
  <si>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</si>
  <si>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</si>
  <si>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</si>
  <si>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</si>
  <si>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</si>
  <si>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</si>
  <si>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</si>
  <si>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</si>
  <si>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</si>
  <si>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</si>
  <si>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</si>
  <si>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</si>
  <si>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</si>
  <si>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</si>
  <si>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</si>
  <si>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</si>
  <si>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</si>
  <si>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</si>
  <si>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</si>
  <si>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</si>
  <si>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</si>
  <si>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</si>
  <si>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</si>
  <si>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</si>
  <si>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</si>
  <si>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</si>
  <si>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</si>
  <si>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</si>
  <si>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</si>
  <si>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</si>
  <si>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</si>
  <si>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</si>
  <si>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</si>
  <si>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</si>
  <si>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</si>
  <si>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</si>
  <si>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</si>
  <si>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</si>
  <si>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</si>
  <si>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</si>
  <si>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</si>
  <si>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</si>
  <si>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</si>
  <si>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</si>
  <si>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</si>
  <si>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</si>
  <si>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</si>
  <si>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</si>
  <si>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</si>
  <si>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</si>
  <si>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</si>
  <si>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</si>
  <si>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</si>
  <si>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</si>
  <si>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</si>
  <si>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</si>
  <si>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</si>
  <si>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</si>
  <si>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</si>
  <si>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</si>
  <si>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</si>
  <si>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</si>
  <si>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</si>
  <si>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</si>
  <si>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</si>
  <si>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</si>
  <si>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</si>
  <si>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</si>
  <si>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</si>
  <si>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</si>
  <si>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</si>
  <si>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</si>
  <si>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</si>
  <si>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</si>
  <si>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</si>
  <si>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</si>
  <si>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</si>
  <si>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</si>
  <si>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</si>
  <si>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</si>
  <si>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</si>
  <si>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</si>
  <si>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</si>
  <si>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</si>
  <si>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</si>
  <si>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</si>
  <si>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</si>
  <si>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</si>
  <si>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</si>
  <si>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</si>
  <si>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</si>
  <si>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</si>
  <si>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</si>
  <si>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</si>
  <si>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</si>
  <si>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</si>
  <si>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</si>
  <si>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</si>
  <si>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</si>
  <si>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</si>
  <si>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</si>
  <si>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</si>
  <si>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</si>
  <si>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</si>
  <si>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</si>
  <si>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</si>
  <si>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</si>
  <si>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</si>
  <si>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</si>
  <si>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</si>
  <si>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</si>
  <si>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</si>
  <si>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</si>
  <si>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</si>
  <si>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</si>
  <si>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</si>
  <si>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</si>
  <si>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</si>
  <si>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</si>
  <si>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</si>
  <si>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</si>
  <si>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</si>
  <si>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</si>
  <si>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</si>
  <si>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</si>
  <si>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</si>
  <si>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</si>
  <si>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</si>
  <si>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</si>
  <si>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</si>
  <si>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</si>
  <si>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</si>
  <si>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</si>
  <si>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</si>
  <si>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</si>
  <si>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</si>
  <si>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</si>
  <si>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</si>
  <si>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</si>
  <si>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</si>
  <si>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</si>
  <si>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</si>
  <si>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</si>
  <si>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</si>
  <si>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</si>
  <si>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</si>
  <si>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</si>
  <si>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</si>
  <si>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</si>
  <si>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</si>
  <si>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</si>
  <si>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</si>
  <si>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</si>
  <si>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</si>
  <si>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</si>
  <si>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</si>
  <si>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</si>
  <si>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</si>
  <si>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</si>
  <si>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</si>
  <si>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</si>
  <si>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</si>
  <si>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</si>
  <si>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</si>
  <si>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</si>
  <si>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</si>
  <si>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</si>
  <si>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</si>
  <si>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</si>
  <si>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</si>
  <si>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</si>
  <si>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</si>
  <si>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</si>
  <si>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</si>
  <si>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</si>
  <si>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</si>
  <si>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</si>
  <si>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</si>
  <si>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</si>
  <si>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</si>
  <si>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</si>
  <si>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</si>
  <si>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</si>
  <si>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</si>
  <si>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</si>
  <si>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</si>
  <si>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</si>
  <si>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</si>
  <si>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</si>
  <si>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</si>
  <si>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</si>
  <si>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</si>
  <si>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</si>
  <si>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</si>
  <si>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</si>
  <si>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</si>
  <si>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</si>
  <si>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</si>
  <si>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</si>
  <si>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</si>
  <si>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</si>
  <si>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</si>
  <si>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</si>
  <si>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</si>
  <si>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</si>
  <si>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</si>
  <si>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</si>
  <si>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</si>
  <si>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</si>
  <si>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</si>
  <si>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</si>
  <si>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</si>
  <si>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</si>
  <si>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</si>
  <si>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</si>
  <si>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</si>
  <si>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</si>
  <si>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</si>
  <si>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</si>
  <si>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</si>
  <si>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</si>
  <si>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</si>
  <si>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</si>
  <si>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</si>
  <si>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</si>
  <si>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</si>
  <si>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</si>
  <si>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</si>
  <si>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</si>
  <si>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</si>
  <si>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</si>
  <si>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</si>
  <si>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</si>
  <si>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</si>
  <si>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</si>
  <si>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</si>
  <si>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</si>
  <si>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</si>
  <si>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</si>
  <si>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</si>
  <si>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</si>
  <si>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</si>
  <si>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</si>
  <si>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</si>
  <si>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</si>
  <si>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</si>
  <si>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</si>
  <si>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</si>
  <si>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</si>
  <si>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</si>
  <si>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</si>
  <si>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</si>
  <si>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</si>
  <si>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</si>
  <si>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</si>
  <si>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</si>
  <si>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</si>
  <si>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</si>
  <si>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</si>
  <si>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</si>
  <si>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</si>
  <si>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</si>
  <si>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</si>
  <si>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</si>
  <si>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</si>
  <si>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</si>
  <si>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</si>
  <si>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</si>
  <si>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</si>
  <si>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</si>
  <si>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</si>
  <si>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</si>
  <si>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</si>
  <si>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</si>
  <si>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</si>
  <si>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</si>
  <si>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</si>
  <si>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</si>
  <si>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</si>
  <si>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</si>
  <si>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</si>
  <si>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</si>
  <si>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</si>
  <si>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</si>
  <si>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</si>
  <si>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</si>
  <si>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</si>
  <si>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</si>
  <si>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</si>
  <si>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</si>
  <si>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</si>
  <si>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</si>
  <si>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</si>
  <si>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</si>
  <si>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</si>
  <si>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</si>
  <si>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</si>
  <si>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</si>
  <si>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</si>
  <si>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</si>
  <si>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</si>
  <si>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</si>
  <si>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</si>
  <si>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</si>
  <si>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</si>
  <si>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</si>
  <si>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</si>
  <si>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</si>
  <si>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</si>
  <si>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</si>
  <si>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</si>
  <si>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</si>
  <si>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</si>
  <si>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</si>
  <si>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</si>
  <si>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</si>
  <si>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</si>
  <si>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</si>
  <si>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</si>
  <si>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</si>
  <si>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</si>
  <si>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</si>
  <si>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</si>
  <si>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</si>
  <si>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</si>
  <si>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</si>
  <si>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</si>
  <si>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</si>
  <si>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</si>
  <si>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</si>
  <si>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</si>
  <si>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</si>
  <si>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</si>
  <si>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</si>
  <si>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</si>
  <si>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</si>
  <si>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</si>
  <si>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</si>
  <si>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</si>
  <si>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</si>
  <si>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</si>
  <si>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</si>
  <si>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</si>
  <si>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</si>
  <si>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</si>
  <si>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</si>
  <si>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</si>
  <si>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</si>
  <si>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</si>
  <si>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</si>
  <si>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</si>
  <si>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</si>
  <si>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</si>
  <si>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</si>
  <si>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</si>
  <si>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</si>
  <si>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</si>
  <si>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</si>
  <si>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</si>
  <si>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</si>
  <si>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</si>
  <si>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</si>
  <si>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</si>
  <si>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</si>
  <si>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</si>
  <si>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</si>
  <si>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</si>
  <si>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</si>
  <si>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</si>
  <si>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</si>
  <si>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</si>
  <si>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</si>
  <si>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</si>
  <si>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</si>
  <si>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</si>
  <si>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</si>
  <si>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</si>
  <si>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</si>
  <si>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</si>
  <si>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</si>
  <si>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</si>
  <si>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</si>
  <si>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</si>
  <si>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</si>
  <si>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</si>
  <si>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</si>
  <si>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</si>
  <si>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</si>
  <si>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</si>
  <si>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</si>
  <si>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</si>
  <si>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</si>
  <si>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</si>
  <si>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</si>
  <si>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</si>
  <si>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</si>
  <si>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</si>
  <si>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</si>
  <si>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</si>
  <si>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</si>
  <si>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</si>
  <si>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</si>
  <si>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</si>
  <si>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</si>
  <si>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</si>
  <si>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</si>
  <si>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</si>
  <si>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</si>
  <si>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</si>
  <si>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</si>
  <si>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</si>
  <si>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</si>
  <si>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</si>
  <si>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</si>
  <si>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</si>
  <si>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</si>
  <si>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</si>
  <si>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</si>
  <si>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</si>
  <si>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</si>
  <si>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</si>
  <si>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</si>
  <si>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</si>
  <si>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</si>
  <si>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</si>
  <si>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</si>
  <si>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</si>
  <si>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</si>
  <si>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</si>
  <si>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</si>
  <si>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</si>
  <si>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</si>
  <si>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</si>
  <si>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</si>
  <si>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</si>
  <si>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</si>
  <si>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</si>
  <si>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</si>
  <si>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</si>
  <si>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</si>
  <si>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</si>
  <si>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</si>
  <si>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</si>
  <si>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</si>
  <si>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</si>
  <si>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</si>
  <si>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</si>
  <si>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</si>
  <si>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</si>
  <si>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</si>
  <si>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</si>
  <si>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</si>
  <si>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</si>
  <si>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</si>
  <si>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</si>
  <si>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</si>
  <si>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</si>
  <si>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</si>
  <si>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</si>
  <si>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</si>
  <si>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</si>
  <si>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</si>
  <si>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</si>
  <si>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</si>
  <si>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</si>
  <si>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</si>
  <si>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</si>
  <si>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</si>
  <si>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</si>
  <si>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</si>
  <si>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</si>
  <si>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</si>
  <si>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</si>
  <si>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</si>
  <si>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</si>
  <si>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</si>
  <si>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</si>
  <si>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</si>
  <si>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</si>
  <si>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</si>
  <si>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</si>
  <si>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</si>
  <si>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</si>
  <si>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</si>
  <si>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</si>
  <si>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</si>
  <si>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</si>
  <si>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</si>
  <si>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</si>
  <si>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</si>
  <si>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</si>
  <si>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</si>
  <si>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</si>
  <si>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</si>
  <si>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</si>
  <si>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</si>
  <si>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</si>
  <si>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</si>
  <si>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</si>
  <si>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</si>
  <si>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</si>
  <si>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</si>
  <si>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</si>
  <si>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</si>
  <si>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</si>
  <si>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</si>
  <si>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</si>
  <si>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</si>
  <si>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</si>
  <si>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</si>
  <si>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</si>
  <si>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</si>
  <si>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</si>
  <si>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</si>
  <si>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</si>
  <si>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</si>
  <si>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</si>
  <si>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</si>
  <si>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</si>
  <si>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</si>
  <si>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</si>
  <si>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</si>
  <si>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</si>
  <si>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</si>
  <si>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</si>
  <si>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</si>
  <si>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</si>
  <si>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</si>
  <si>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</si>
  <si>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</si>
  <si>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</si>
  <si>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</si>
  <si>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</si>
  <si>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</si>
  <si>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</si>
  <si>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</si>
  <si>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</si>
  <si>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</si>
  <si>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</si>
  <si>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</si>
  <si>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</si>
  <si>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</si>
  <si>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</si>
  <si>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</si>
  <si>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</si>
  <si>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</si>
  <si>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</si>
  <si>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</si>
  <si>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</si>
  <si>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</si>
  <si>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</si>
  <si>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</si>
  <si>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</si>
  <si>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</si>
  <si>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</si>
  <si>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</si>
  <si>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</si>
  <si>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</si>
  <si>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</si>
  <si>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</si>
  <si>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</si>
  <si>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</si>
  <si>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</si>
  <si>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</si>
  <si>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</si>
  <si>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</si>
  <si>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</si>
  <si>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</si>
  <si>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</si>
  <si>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</si>
  <si>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</si>
  <si>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</si>
  <si>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</si>
  <si>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</si>
  <si>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</si>
  <si>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</si>
  <si>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</si>
  <si>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</si>
  <si>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</si>
  <si>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</si>
  <si>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</si>
  <si>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</si>
  <si>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</si>
  <si>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</si>
  <si>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</si>
  <si>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</si>
  <si>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</si>
  <si>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</si>
  <si>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</si>
  <si>
    <t>2 1勝</t>
    <rPh sb="3" eb="4">
      <t>ショウ</t>
    </rPh>
    <phoneticPr fontId="13"/>
  </si>
  <si>
    <t>レオノーレ</t>
    <phoneticPr fontId="5"/>
  </si>
  <si>
    <t>ヘヴンリーハンド</t>
    <phoneticPr fontId="13"/>
  </si>
  <si>
    <t>リーチザクラウン</t>
    <phoneticPr fontId="13"/>
  </si>
  <si>
    <t>エピカリス</t>
    <phoneticPr fontId="13"/>
  </si>
  <si>
    <t>ロードヴェスパー</t>
    <phoneticPr fontId="13"/>
  </si>
  <si>
    <t>ソンシ</t>
    <phoneticPr fontId="13"/>
  </si>
  <si>
    <t>ナイトオブサンダー</t>
    <phoneticPr fontId="13"/>
  </si>
  <si>
    <t>ウォーフロント</t>
    <phoneticPr fontId="13"/>
  </si>
  <si>
    <t>ルカランフィースト</t>
    <phoneticPr fontId="13"/>
  </si>
  <si>
    <t>グラスシフォン</t>
    <phoneticPr fontId="5"/>
  </si>
  <si>
    <t>エクセレントタイム</t>
    <phoneticPr fontId="13"/>
  </si>
  <si>
    <t>コスモスプモーニ</t>
    <phoneticPr fontId="13"/>
  </si>
  <si>
    <t>イーグルノワール</t>
    <phoneticPr fontId="13"/>
  </si>
  <si>
    <t>ジューンオレンジ</t>
    <phoneticPr fontId="13"/>
  </si>
  <si>
    <t>ディヴィーナ</t>
    <phoneticPr fontId="13"/>
  </si>
  <si>
    <t>リッキーマジック</t>
    <phoneticPr fontId="13"/>
  </si>
  <si>
    <t>キャンディライド</t>
    <phoneticPr fontId="13"/>
  </si>
  <si>
    <t>タリスマン</t>
    <phoneticPr fontId="5"/>
  </si>
  <si>
    <t>ホーエリート</t>
    <phoneticPr fontId="13"/>
  </si>
  <si>
    <t>レイデオロ</t>
    <phoneticPr fontId="13"/>
  </si>
  <si>
    <t>ロジリオン</t>
    <phoneticPr fontId="13"/>
  </si>
  <si>
    <t>ミッキーファイト</t>
    <phoneticPr fontId="13"/>
  </si>
  <si>
    <t>カンサロス</t>
    <phoneticPr fontId="13"/>
  </si>
  <si>
    <t>メイショウボーラー</t>
    <phoneticPr fontId="13"/>
  </si>
  <si>
    <t>カルツァクライン</t>
    <phoneticPr fontId="13"/>
  </si>
  <si>
    <t>クオリティロード</t>
    <phoneticPr fontId="13"/>
  </si>
  <si>
    <t>コパノサントス</t>
    <phoneticPr fontId="13"/>
  </si>
  <si>
    <t>ヤマニンサルバム</t>
    <phoneticPr fontId="13"/>
  </si>
  <si>
    <t>フランケル</t>
    <phoneticPr fontId="13"/>
  </si>
  <si>
    <t>デビルシズカチャンが逃げたが序盤からかなり速い流れに。最後は上がりが掛かる展開をヘヴンリーハンドが差し切って勝利。</t>
    <phoneticPr fontId="13"/>
  </si>
  <si>
    <t>芝スタートで行き足微妙だったが、ハイペースで展開が向いた印象。昇級すると展開待ちの馬になりそうだ。</t>
    <phoneticPr fontId="13"/>
  </si>
  <si>
    <t>少頭数で想定通りの超スローペース戦に。２番手から完璧な競馬ができたロードヴェスパーが後続を突き放して勝利となった。</t>
    <phoneticPr fontId="13"/>
  </si>
  <si>
    <t>キタサンブラック産駒らしい長く脚が使えそうな馬。使いつつ良くなってきているが、今回は横山武史騎手がフルに力を使い切っている。</t>
    <phoneticPr fontId="13"/>
  </si>
  <si>
    <t>新馬戦らしいスローペースから上がりの速い展開に。人気のソンシが逃げ馬を捕らえて順当に勝利となった。</t>
    <phoneticPr fontId="13"/>
  </si>
  <si>
    <t>スローペースを好位から完璧な競馬ができていた。センスはかなり高そうで、この騎手と調教師のコンビならそれなりにやれる馬なんじゃないでしょうか。</t>
    <phoneticPr fontId="13"/>
  </si>
  <si>
    <t>断然人気のブレイゼストにロジホームが競りかけてハイペースの展開。最後にブレイゼストが失速したところを外から差し馬が２頭突っこんできた。</t>
    <phoneticPr fontId="13"/>
  </si>
  <si>
    <t>ルメール騎手の好騎乗もあって持ち前の末脚を存分に活かし切れた。今回は展開も向いているが東京マイルならやれて良さそうな馬だ。</t>
    <phoneticPr fontId="13"/>
  </si>
  <si>
    <t>超スローペースからかなり上がりの速い展開に。前有利の展開だったが、それでいて４着以下を突き放した上位３頭は普通に強そうだ。</t>
    <phoneticPr fontId="13"/>
  </si>
  <si>
    <t>スタートを決めて２番手から完璧な競馬ができた。イスラボニータ産駒らしくトップスピードを維持するのが得意なタイプ。今回はハイレベル戦なので上でも期待。</t>
    <phoneticPr fontId="13"/>
  </si>
  <si>
    <t>中盤ペースが緩んでスローペースの流れ。上がりの速い展開で前に行った馬が有利だったが、グラスシフォンが素晴らしい末脚を見せて差し切り勝ち。</t>
    <phoneticPr fontId="5"/>
  </si>
  <si>
    <t>スローペースで前残りの展開で一頭だけ鬼脚を繰り出した。成長著しい感じで上のクラスでもいきなり差し込んで来れていいはず。</t>
    <phoneticPr fontId="5"/>
  </si>
  <si>
    <t>プリマヴィータが大逃げを打ってこの条件の少頭数にしてはスタミナが問われる展開。スタミナ上位のハーツクライ産駒のワンツーとなった。</t>
    <phoneticPr fontId="13"/>
  </si>
  <si>
    <t>長く脚は使えるが器用さがなかった馬。今回は少頭数で低調なメンバーで、なおかつ上がりのかかるスタミナ勝負も向いていた感じ。</t>
    <phoneticPr fontId="13"/>
  </si>
  <si>
    <t>コスモスプモーニが逃げてややゆったりとしたペース。上位５頭が６着以下を突き放して力が違った感じだった。</t>
    <phoneticPr fontId="13"/>
  </si>
  <si>
    <t>抜群のスタートから先手を奪って押し切り勝ち。緩いペースで行けたとはいえなかなかのメンバー相手に勝ち切った点は評価。</t>
    <phoneticPr fontId="13"/>
  </si>
  <si>
    <t>かなりの好メンバーがそろっていた一戦。スムーズに先行できた２頭が３着以下を突き放してワンツー決着となった。</t>
    <phoneticPr fontId="13"/>
  </si>
  <si>
    <t>抜群のスタートからスムーズな競馬ができた。これだけのメンバー相手に勝ったので素質は高そうだが、揉まれた際にどうなるかは半信半疑。</t>
    <phoneticPr fontId="13"/>
  </si>
  <si>
    <t>スローペースから速い上がりが問われる展開に。スッと好位ポジションが取れたジューンオレンジがあっさりと突き抜けて勝利。</t>
    <phoneticPr fontId="13"/>
  </si>
  <si>
    <t>スローペースの瞬発戦で好位からあっさりと突き抜けた。ここに来てスタートが改善して本格化してきている。オープンでも通用している。</t>
    <phoneticPr fontId="13"/>
  </si>
  <si>
    <t>淀みないペースで流れて最後の最後に差し馬が突っこんでくる展開。追い込み２頭が飛んできたが、リッキーマジックの勝利となった。</t>
    <phoneticPr fontId="13"/>
  </si>
  <si>
    <t>１勝クラス勝ちはタイムランクAで勝利していた馬。近走は溜める競馬で復調してきていた。さすがに上のクラスでは展開待ちになるか。</t>
    <phoneticPr fontId="13"/>
  </si>
  <si>
    <t>東京ダートは大雨の影響で水が浮く馬場。スッと先行したタリスマンが初ダートでいきなり結果を出して押し切り勝ち。</t>
    <phoneticPr fontId="5"/>
  </si>
  <si>
    <t>初ダートで先行してあっさりと押し切った。ダートは合いそうだが、今回は特殊な馬場なので評価が難しいところ。</t>
    <phoneticPr fontId="5"/>
  </si>
  <si>
    <t>東京芝は朝からの大雨の影響で若干時計が掛かる馬場。ここは実力差がはっきりしていた感じで、人気３頭が人気通りに走ってきた。</t>
    <phoneticPr fontId="13"/>
  </si>
  <si>
    <t>逃げ馬をマークする形で最後に競り落とした。まだ底を見せていないが、強い相手と戦ってどこまでやれるかは様子見。</t>
    <phoneticPr fontId="13"/>
  </si>
  <si>
    <t>東京芝は朝からの大雨の影響で若干時計が掛かる馬場。そんな馬場でもスローペースだった感じで、瞬発戦を人気のロジリオンが順当に差し切って勝利。</t>
    <phoneticPr fontId="13"/>
  </si>
  <si>
    <t>ここに入れば決め手が抜けていた。今回は相手に恵まれた感じがあるので、昇級して強い相手と戦ってどこまで。</t>
    <phoneticPr fontId="13"/>
  </si>
  <si>
    <t>東京ダートは大雨の影響で水が浮く馬場。セントラルヴァレーが勝利確実のレースだったが、ゴール手前で寄れたことで最後にミッキーファイトが差し切り勝ち。</t>
    <phoneticPr fontId="13"/>
  </si>
  <si>
    <t>スタートで行き足つかず後ろから。水が浮く馬場で最後にグイグイ伸びてきて、２着馬が大きく寄れたこともあって差し切れた。普通に素質は高そうだ。</t>
    <phoneticPr fontId="13"/>
  </si>
  <si>
    <t>東京芝は朝からの大雨の影響で若干時計が掛かる馬場。そんな馬場にしても中弛みのスローになったが、最後はキレる脚を使えた馬がズバッと差し込んできた。</t>
    <phoneticPr fontId="13"/>
  </si>
  <si>
    <t>初戦からタフな馬場で素晴らしい末脚で差し込むことができた。初戦からブリンカーを着用しているあたり精神的に難しいところはあるかも。</t>
    <phoneticPr fontId="13"/>
  </si>
  <si>
    <t>東京ダートは大雨の影響で水が浮く馬場。２頭が競り合いながら先行する展開になり、最後はウォルラスが外から差し切って勝利。</t>
    <phoneticPr fontId="13"/>
  </si>
  <si>
    <t>未勝利勝ちと同じ舞台でしっかりと決め手を活かすことができた。今回は特殊な馬場だったので評価が難しいところ。</t>
    <phoneticPr fontId="13"/>
  </si>
  <si>
    <t>東京芝は朝からの大雨の影響で若干時計が掛かる馬場。レストアが逃げてペースも流れてはっきりスタミナが問われるレースになった。</t>
    <phoneticPr fontId="13"/>
  </si>
  <si>
    <t>長丁場でスタミナを活かす競馬が合っていた模様。これで一度、休養を挟みそうだが、再度の１勝クラスなら当然上位だろう。</t>
    <phoneticPr fontId="13"/>
  </si>
  <si>
    <t>東京ダートは大雨の影響で水が浮く馬場。ナンヨーヴィオレが速いペースで粘り込みを狙ったが、最後はリバートゥルーが鬼脚で捕らえて差し切り勝ち。</t>
    <phoneticPr fontId="13"/>
  </si>
  <si>
    <t>レパードSは単純に条件が合わなかった。今回は少頭数が良かったが、東京コースで決め手を活かす競馬ならオープンまで行けそう。</t>
    <phoneticPr fontId="13"/>
  </si>
  <si>
    <t>東京ダートは大雨の影響で水が浮く馬場。人気馬が枠やスタートが原因で結果を出せず、伏兵が上位独占で波乱の結果に。</t>
    <phoneticPr fontId="5"/>
  </si>
  <si>
    <t>近走は適性外条件や内枠で揉まれる競馬で結果を出せず。外枠から揉まれずにスムーズな競馬ならこれぐらいはやれる。</t>
    <phoneticPr fontId="5"/>
  </si>
  <si>
    <t>昼過ぎに雨が止んだのでこの頃には少し馬場は乾いてきたか。それでも重馬場で1:58:0は優秀な時計ですし、まずまず評価してもいいか。</t>
    <phoneticPr fontId="13"/>
  </si>
  <si>
    <t>ハミ掛かりに課題がある馬だったがここに来て解消した感じ。いかにも持続力を活かしてこそのイスラボニータ産駒でいずれ重賞級になりそう。</t>
    <phoneticPr fontId="13"/>
  </si>
  <si>
    <t>昼過ぎに雨が止んだのでこの頃には少し馬場は乾いてきたか。一団馬群で最後は追い比べになり、大外に出したニシノライコウが鮮やかに差し切って勝利。</t>
    <phoneticPr fontId="13"/>
  </si>
  <si>
    <t>内枠で直線でも進路を探すのに手間取ったが、大外に出してからは脚力が違った。おそらくマイルならオープン級の馬だろう。</t>
    <phoneticPr fontId="13"/>
  </si>
  <si>
    <t>2OP</t>
    <phoneticPr fontId="13"/>
  </si>
  <si>
    <t>ジューンポンポン</t>
    <phoneticPr fontId="13"/>
  </si>
  <si>
    <t>コパノパサディナ</t>
    <phoneticPr fontId="5"/>
  </si>
  <si>
    <t>2新馬</t>
    <rPh sb="1" eb="3">
      <t xml:space="preserve">シンバ </t>
    </rPh>
    <phoneticPr fontId="5"/>
  </si>
  <si>
    <t>イリディセント</t>
    <phoneticPr fontId="13"/>
  </si>
  <si>
    <t>サミアド</t>
    <phoneticPr fontId="5"/>
  </si>
  <si>
    <t>アポロケンタッキー</t>
    <phoneticPr fontId="5"/>
  </si>
  <si>
    <t>スピリットガイド</t>
    <phoneticPr fontId="13"/>
  </si>
  <si>
    <t>ｲﾝﾋﾞﾝｼﾌﾞﾙｽﾋﾟﾘｯﾄ</t>
    <phoneticPr fontId="13"/>
  </si>
  <si>
    <t>ラタフォレスト</t>
    <phoneticPr fontId="13"/>
  </si>
  <si>
    <t>アフィリオン</t>
    <phoneticPr fontId="13"/>
  </si>
  <si>
    <t>アトリウムチャペル</t>
    <phoneticPr fontId="13"/>
  </si>
  <si>
    <t>エイシンフラッシュ</t>
    <phoneticPr fontId="13"/>
  </si>
  <si>
    <t>オーロイプラータ</t>
    <phoneticPr fontId="5"/>
  </si>
  <si>
    <t>ナミュール</t>
    <phoneticPr fontId="13"/>
  </si>
  <si>
    <t>メイプルタピット</t>
    <phoneticPr fontId="13"/>
  </si>
  <si>
    <t>ドリーミングアップ</t>
    <phoneticPr fontId="13"/>
  </si>
  <si>
    <t>エセルフリーダ</t>
    <phoneticPr fontId="13"/>
  </si>
  <si>
    <t>トーアアイギス</t>
    <phoneticPr fontId="5"/>
  </si>
  <si>
    <t>トロピカルティー</t>
    <phoneticPr fontId="13"/>
  </si>
  <si>
    <t>ルージュスエルテ</t>
    <phoneticPr fontId="13"/>
  </si>
  <si>
    <t>パンテレリア</t>
    <phoneticPr fontId="13"/>
  </si>
  <si>
    <t>マーブルマカロン</t>
    <phoneticPr fontId="5"/>
  </si>
  <si>
    <t>メインクーン</t>
    <phoneticPr fontId="13"/>
  </si>
  <si>
    <t>プラチナトレジャー</t>
    <phoneticPr fontId="13"/>
  </si>
  <si>
    <t>オレデイイノカ</t>
    <phoneticPr fontId="13"/>
  </si>
  <si>
    <t>サウスヴィグラス</t>
    <phoneticPr fontId="13"/>
  </si>
  <si>
    <t>レースレベルが低かったにしても時計が掛かりすぎ。おそらくこの時間は風の影響で時計が掛かっていたか。</t>
    <phoneticPr fontId="13"/>
  </si>
  <si>
    <t>初ダートで外からじりじりと脚を伸ばして差し切った。今回は風の影響なのかやたらに時計が掛かる決着に恵まれたか。</t>
    <phoneticPr fontId="13"/>
  </si>
  <si>
    <t>サミアドが逃げてかなりのスローペースに。こうなれば前に行った馬しかどうしようもなかった。</t>
    <phoneticPr fontId="5"/>
  </si>
  <si>
    <t>スローペースの楽逃げが打てて明らかに展開に恵まれていた。今回は強い競馬だったが、さすがに昇級して厳しい展開になってどうか。</t>
    <phoneticPr fontId="5"/>
  </si>
  <si>
    <t>２歳未勝利にしてもかなりのスローペース。こうなってしまうと前に行った馬しかどうしようもなかったか。</t>
    <phoneticPr fontId="13"/>
  </si>
  <si>
    <t>これまで見せなかった決め手を見せて完勝。スローペースに恵まれたが、短い距離ならそれなりに素質はありそうだ。</t>
    <phoneticPr fontId="13"/>
  </si>
  <si>
    <t>２歳新馬戦にしては速い流れ。好位追走のラタフォレストが圧巻のパフォーマンスを見せて人気通りの結果になった。</t>
    <phoneticPr fontId="13"/>
  </si>
  <si>
    <t>好位からあっさりと抜け出して完勝。同日の未勝利戦や１勝クラス戦と比較しても優秀な時計ですし、普通に強い競馬だったか。</t>
    <phoneticPr fontId="13"/>
  </si>
  <si>
    <t>なかなかメンバーは揃っていた一戦。新馬戦らしい中弛みのスローペース戦になり、逃げたアフィリオンがほぼ加速ラップでまとめて押し切り勝ち。</t>
    <phoneticPr fontId="13"/>
  </si>
  <si>
    <t>ルメールらしく大外枠のロスを減らすために逃げる競馬。ほぼ加速ラップを刻んでいますし、普通に素質は高そうだ。</t>
    <phoneticPr fontId="13"/>
  </si>
  <si>
    <t>２歳新馬にしてもスローペースの展開で基本は前有利の流れ。それでも最後は人気馬が決め手の違いで差し込んできて順当な決着に。</t>
    <phoneticPr fontId="13"/>
  </si>
  <si>
    <t>直線でインを突こうとしたが開かず。そこから大外に切り替えて素晴らしい末脚で差し切った。スムーズなら圧勝だったと思います。</t>
    <phoneticPr fontId="13"/>
  </si>
  <si>
    <t>ゆったりとした流れだったが先行馬が抵抗できず。最後は決め手勝負になって外からジューンポンポンが突き抜けて勝利。</t>
    <phoneticPr fontId="13"/>
  </si>
  <si>
    <t>近走はことごとく馬場に泣かされていた。良馬場で末脚を活かせればこれぐらいはやれる馬だろう。</t>
    <phoneticPr fontId="13"/>
  </si>
  <si>
    <t>このクラスのこの条件にしてはなかなかの超スローペースに。番手追走のコパノパサディナが力の違いを見せて順当勝ち。</t>
    <phoneticPr fontId="5"/>
  </si>
  <si>
    <t>先行馬不在のレースで外枠から完璧な競馬ができていた。もともとオープンでも走れている馬ですし、準オープンでも通用して良さそうだ。</t>
    <phoneticPr fontId="5"/>
  </si>
  <si>
    <t>少頭数で超のつくスローペース戦に。素質よりも位置取りが問われるレースになった感じがします。それでも上位３頭は強かったか。</t>
    <phoneticPr fontId="13"/>
  </si>
  <si>
    <t>初戦では見せなかった決め手を発揮して勝利。超スローの瞬発戦なので地力が問われてどうかだが、おそらくかなりの素質の持ち主だろう。</t>
    <phoneticPr fontId="13"/>
  </si>
  <si>
    <t>先行馬多数でただでさえ差し有利の条件で速い流れに。後方追走のオーロイプラータが人気に応えて素晴らしい末脚を見せて差し切り勝ち。</t>
    <phoneticPr fontId="5"/>
  </si>
  <si>
    <t>器用さはないがどこまでも伸びていく末脚を使える馬。この条件は合っていた感じで、同条件ならオープンでも通用して良さそう。</t>
    <phoneticPr fontId="5"/>
  </si>
  <si>
    <t>この条件らしいスローペースからの上がり勝負に。今回は坂井騎手で位置を取りに行ったグランドカリナンが渋とく脚を伸ばして穴をあけた。</t>
    <phoneticPr fontId="13"/>
  </si>
  <si>
    <t>スパッとはキレないが長く脚を使える馬。今回は坂井騎手で位置を取りに行って完璧な競馬ができていた。</t>
    <phoneticPr fontId="13"/>
  </si>
  <si>
    <t>平均ペースで流れて地力は問われた感じ。最後は外から２頭が差し込んできてワンツー決着となった。</t>
    <phoneticPr fontId="13"/>
  </si>
  <si>
    <t>初の東京コースで素晴らしい末脚を披露。３着以下は突き放しましたし、それなりに評価してもいいんじゃないだろうか。</t>
    <phoneticPr fontId="13"/>
  </si>
  <si>
    <t>前半スローペースからの瞬発戦に。最後は上がり勝負になり、ドリーミングアップが外から突き抜けて勝利となった。</t>
    <phoneticPr fontId="13"/>
  </si>
  <si>
    <t>じっくり脚を溜める競馬で最後は素晴らしい末脚を見せた。上がり33.5は普通に優秀に見えますし、自己条件なら上のクラスでもやれていいか。</t>
    <phoneticPr fontId="13"/>
  </si>
  <si>
    <t>中弛みのスローペースからの瞬発戦に。前目につけたエセルフリーダがあっさりと抜け出して後続を完封した。</t>
    <phoneticPr fontId="13"/>
  </si>
  <si>
    <t>番手追走からしっかりと伸びきって完勝だった。跳びが大きいので長く脚を活かす競馬が合いそうな印象。</t>
    <phoneticPr fontId="13"/>
  </si>
  <si>
    <t>スローペースで前有利の展開。前目につけたトーアアイギスとアシャカデュメが３着以下を突き放してワンツー。</t>
    <phoneticPr fontId="5"/>
  </si>
  <si>
    <t>抜群のスタートから番手のポジションを取ってスムーズな競馬ができた。今回はスローペースに恵まれた感じはある。</t>
    <phoneticPr fontId="5"/>
  </si>
  <si>
    <t>中盤がかなり緩んでの瞬発戦に。最後は人気のトロピカルティーが外からあっさりと突き抜けて差し切り勝ち。</t>
    <phoneticPr fontId="13"/>
  </si>
  <si>
    <t>外枠から上手く折り合いをつけて最後は素晴らしい末脚を見せた。なかなか素質の高いリアルスティール産駒に見えます。</t>
    <phoneticPr fontId="13"/>
  </si>
  <si>
    <t>１勝クラスとは思えない超低レベル戦。さすがにここまで弱い相手となればルージュスエルテが圧勝になるのも当然だろう。</t>
    <phoneticPr fontId="13"/>
  </si>
  <si>
    <t>超スローペースの逃げを打って当然のごとく逃げ切った。あまりにも今回は相手が弱かったので、次走が重賞となると厳しい戦いになりそうだ。</t>
    <phoneticPr fontId="13"/>
  </si>
  <si>
    <t>オーサムデアラーが逃げたがスローペースの展開。上がりの速い競馬になったが、最後は決め手上位の差し馬が突っこんできた。</t>
    <phoneticPr fontId="13"/>
  </si>
  <si>
    <t>好位からスムーズな競馬ができて差し切り勝ち。この条件は合いそうだが、今回はスローペースなので上のクラスでどこまでやれるか。</t>
    <phoneticPr fontId="13"/>
  </si>
  <si>
    <t>平均ペースで流れて地力ははっきり問われた感じ。最後は人気馬が順当に上位独占の結果となった。</t>
    <phoneticPr fontId="5"/>
  </si>
  <si>
    <t>前走は内枠で窮屈な競馬。今回は外枠で伸び伸びと走れたことでパフォーマンスを上げてきた。走破時計もなかなか優秀に見えます。</t>
    <phoneticPr fontId="5"/>
  </si>
  <si>
    <t>なかなかメンバーは揃っていた一戦。淀みないペースで流れて地力が問われた感じで、メインクーンが素晴らしい末脚を見せて差し切り勝ち。</t>
    <phoneticPr fontId="13"/>
  </si>
  <si>
    <t>距離を伸ばすごとにパフォーマンスを上げてきた。ハーツクライ産駒の素質馬が本格化してきた感じで、これからますます良くなっていくか。</t>
    <phoneticPr fontId="13"/>
  </si>
  <si>
    <t>低調なメンバーレベル。２頭が競り合うような展開になり、最後は上がりが掛かって差しが決まるレースになった。</t>
    <phoneticPr fontId="13"/>
  </si>
  <si>
    <t>中団追走からスムーズに末脚を伸ばして差し切り勝ち。今回は低調なメンバー相手に展開も向いての勝利だった感じがします。</t>
    <phoneticPr fontId="13"/>
  </si>
  <si>
    <t>先行馬多数でペースが緩まずに進む展開。差し追い込み有利のレースだった感じで、最後は人気の追い込み馬２頭が順当に差し込んできた。</t>
    <phoneticPr fontId="5"/>
  </si>
  <si>
    <t>前走で小回りの1800mを経験したことで追走がマシになっていた感じ。これから経験を重ねてダート路線で面白い馬になっていきそう。</t>
    <phoneticPr fontId="5"/>
  </si>
  <si>
    <t>かなり速いペースで流れてスタミナが問われる展開。縦長の隊列になったことで中団ぐらいにいた馬に展開が向いた感じがします。</t>
    <phoneticPr fontId="13"/>
  </si>
  <si>
    <t>サウスヴィグラス産駒らしい渋とさが売りの馬。今回はハイペースで渋とさが活きる展開がよかったか。昇級するとクラス慣れは必要に見えます。</t>
    <phoneticPr fontId="13"/>
  </si>
  <si>
    <t>2新馬</t>
    <rPh sb="1" eb="3">
      <t xml:space="preserve">シンバ </t>
    </rPh>
    <phoneticPr fontId="13"/>
  </si>
  <si>
    <t>チェルヴィニア</t>
    <phoneticPr fontId="13"/>
  </si>
  <si>
    <t>ポンピエ</t>
    <phoneticPr fontId="5"/>
  </si>
  <si>
    <t>ディアスポラ</t>
    <phoneticPr fontId="13"/>
  </si>
  <si>
    <t>アドミラブル</t>
    <phoneticPr fontId="13"/>
  </si>
  <si>
    <t>ジョージテソーロ</t>
    <phoneticPr fontId="13"/>
  </si>
  <si>
    <t>ｱﾒﾘｶﾝﾍﾟｲﾄﾘｵｯﾄ</t>
    <phoneticPr fontId="13"/>
  </si>
  <si>
    <t>ジークルーネ</t>
    <phoneticPr fontId="13"/>
  </si>
  <si>
    <t>ショウナンラピダス</t>
    <phoneticPr fontId="13"/>
  </si>
  <si>
    <t>シャーンゴッセ</t>
    <phoneticPr fontId="5"/>
  </si>
  <si>
    <t>ディープブリランテ</t>
    <phoneticPr fontId="5"/>
  </si>
  <si>
    <t>インスタキング</t>
    <phoneticPr fontId="13"/>
  </si>
  <si>
    <t>フィールシンパシー</t>
    <phoneticPr fontId="13"/>
  </si>
  <si>
    <t>良</t>
    <rPh sb="0" eb="1">
      <t xml:space="preserve">ヨイ </t>
    </rPh>
    <phoneticPr fontId="5"/>
  </si>
  <si>
    <t>ポッドテオ</t>
    <phoneticPr fontId="13"/>
  </si>
  <si>
    <t>ショウナンバッハ</t>
    <phoneticPr fontId="13"/>
  </si>
  <si>
    <t>シトラール</t>
    <phoneticPr fontId="13"/>
  </si>
  <si>
    <t>ニューステソーロ</t>
    <phoneticPr fontId="13"/>
  </si>
  <si>
    <t>アースイオス</t>
    <phoneticPr fontId="13"/>
  </si>
  <si>
    <t>アニマルキングダム</t>
    <phoneticPr fontId="13"/>
  </si>
  <si>
    <t>ジオセントリック</t>
    <phoneticPr fontId="13"/>
  </si>
  <si>
    <t>ミュゼスルタン</t>
    <phoneticPr fontId="13"/>
  </si>
  <si>
    <t>クロースコンバット</t>
    <phoneticPr fontId="13"/>
  </si>
  <si>
    <t>ダノンギャラクシー</t>
    <phoneticPr fontId="13"/>
  </si>
  <si>
    <t>ビジュノワール</t>
    <phoneticPr fontId="13"/>
  </si>
  <si>
    <t>ヘリオス</t>
    <phoneticPr fontId="5"/>
  </si>
  <si>
    <t>イクイノックス</t>
    <phoneticPr fontId="13"/>
  </si>
  <si>
    <t>ディーマジェスティ/ディスクリートキャット</t>
    <phoneticPr fontId="13"/>
  </si>
  <si>
    <t>断然人気のディアスポラが逃げて淀みない流れ。ディアスポラも粘っていたが、最後はディアスポラが強烈な末脚を見せて差し切り勝ち。</t>
    <phoneticPr fontId="13"/>
  </si>
  <si>
    <t>2戦目で追走が楽になって中団から競馬ができた。ここでは脚力が抜けていましたし、上のクラスでも楽しめそうな馬です。</t>
    <phoneticPr fontId="13"/>
  </si>
  <si>
    <t>クレイジーディスが逃げて平均ペース。２番手追走のジョージテソーロが人気に応えてあっさり抜け出して完勝となった。</t>
    <phoneticPr fontId="13"/>
  </si>
  <si>
    <t>2戦目の上積みと距離延長でパフォーマンスを上げてきた。相手に恵まれたが、勝ちっぷりや時計はなかなかのものに見えます。</t>
    <phoneticPr fontId="13"/>
  </si>
  <si>
    <t>パーセルペーパーが逃げて超スローペースの展開。最後は完全な上がり勝負になり、人気のポッドテオがウイントレメンデスの末脚を制して勝利。</t>
    <phoneticPr fontId="13"/>
  </si>
  <si>
    <t>若干掛かりながらも先行して完璧な競馬ができた。スローで最後は詰め寄られていますし、上のクラスでどこまでやれるだろうか。</t>
    <phoneticPr fontId="13"/>
  </si>
  <si>
    <t>新馬戦らしくスローペースからの瞬発戦に。好位追走のジークルーネが人気に応えて差し切り勝ちとなった。</t>
    <phoneticPr fontId="13"/>
  </si>
  <si>
    <t>半兄にスキルヴィングがいる血統。なぜこの距離でおろしたのかはわからないが、ここは順当勝ち。今回は特に強調できる内容ではないが適性条件などまだ不明。</t>
    <phoneticPr fontId="13"/>
  </si>
  <si>
    <t>前半スローペースからの瞬発戦に。最後は11.1の加速ラップで２頭が追い込んでワンツーとなっており、おそらくこの２頭は相当に強いんじゃないだろうか。</t>
    <phoneticPr fontId="13"/>
  </si>
  <si>
    <t>スタートで出遅れ。後方で脚を溜めて直線では文字通りにその末脚を爆発させた。上がり33.2で加速ラップでぶっこ抜いており、これはドゥラメンテ産駒の大物かも。</t>
    <phoneticPr fontId="13"/>
  </si>
  <si>
    <t>ドゥヴァンスマンが途中で捲って地力ははっきり問われる展開。ベルウッドグラスが揉まれて力を発揮できなかった一方で、ビップスコーピオンが差し切って勝利。</t>
    <phoneticPr fontId="5"/>
  </si>
  <si>
    <t>徐々に常識的な競馬ができるようになってきた感じ。最後までしっかり脚を使って差し切りましたし、まだ上積みはありそう。</t>
    <phoneticPr fontId="5"/>
  </si>
  <si>
    <t>先行馬は揃っていたが案外ペースは流れず。好位追走のシャーンゴッセがスムーズに抜け出して勝利となった。</t>
    <phoneticPr fontId="5"/>
  </si>
  <si>
    <t>好位で脚を溜めてギリギリまで追い出しを待ったルメール騎手のファインプレイ。一瞬しか脚が使えない馬で1400mの距離はギリギリ。</t>
    <phoneticPr fontId="5"/>
  </si>
  <si>
    <t>低調なメンバー構成。この条件向きの末脚キレる馬があんまりいなかった感じだが、相対的に位置が取れた人気２頭で順当にワンツー決着。</t>
    <phoneticPr fontId="13"/>
  </si>
  <si>
    <t>あんまり決め手勝負は得意じゃなさそうだったが、今回は相手も弱い上に完璧な競馬ができた。これ以上となるとどうだろう。</t>
    <phoneticPr fontId="13"/>
  </si>
  <si>
    <t>中盤ペースが緩んで上がりの速い展開に。今回は位置を取れたクールミラボーが人気に応えて順当に勝利となった。</t>
    <phoneticPr fontId="5"/>
  </si>
  <si>
    <t>初戦では見せなかった決め手を発揮して勝利。超スローの瞬発戦なので地力が問われてどうかだが、おそらくかなりの素質の持ち主だろう。</t>
    <phoneticPr fontId="5"/>
  </si>
  <si>
    <t>中盤ラップが全く緩まずで地力が問われる展開。断然人気のラスールが最後に苦しくなったところを外からフィールシンパシーが差し切って勝利。</t>
    <phoneticPr fontId="13"/>
  </si>
  <si>
    <t>中団追走からなかなかのメンバー相手に差し切り勝ち。これまで東京向きのイメージはなかったが、これだけの時計で走れるならオープンでも通用しそう。</t>
    <phoneticPr fontId="13"/>
  </si>
  <si>
    <t>前半から中盤がかなり緩んで上がりの速い展開に。早めに動いたフォトスフィアが展開利もあって勝利となった。</t>
    <phoneticPr fontId="5"/>
  </si>
  <si>
    <t>スローペースを察知してかいつもより前目の競馬で押し切り勝ち。さすがに準オープンでは後ろからの展開待ち競馬になるか。</t>
    <phoneticPr fontId="5"/>
  </si>
  <si>
    <t>２歳未勝利にしてもスローペースの展開。能力上位のポンピエが２番手追走からあっさりと抜け出して順当勝ち。</t>
    <phoneticPr fontId="5"/>
  </si>
  <si>
    <t>スタートで躓いたが無理矢理に先行する競馬。スローにも恵まれたがここでは能力が違った感じがします。</t>
    <phoneticPr fontId="5"/>
  </si>
  <si>
    <t>スローペースでほぼ加速ラップの瞬発戦に。こうなってしまうと前付けした人気馬がワンツーになるのも仕方がないか。</t>
    <phoneticPr fontId="13"/>
  </si>
  <si>
    <t>好位追走から完璧な競馬で差し切り勝ち。レースセンスは高そうで、良血のイメージ通りに良くなっていけば上のクラスでも。</t>
    <phoneticPr fontId="13"/>
  </si>
  <si>
    <t>ニューステソーロが逃げて中盤ラップが緩む展開。まんまとマイペースに持ち込んだニューステソーロがそのまま押し切って勝利。</t>
    <phoneticPr fontId="13"/>
  </si>
  <si>
    <t>跳びが大きくて長く脚が使える馬。今回はハナに立ってマイペースで逃げられたのが勝因。こういう競馬ができれば普通に上でもやれそう。</t>
    <phoneticPr fontId="13"/>
  </si>
  <si>
    <t>２歳新馬戦にしては速いペースになって地力が問われた感じ。人気馬は全て総崩れになり、大穴が好走して大波乱の結果に。そんな結果の割に時計は優秀。</t>
    <phoneticPr fontId="13"/>
  </si>
  <si>
    <t>全くの低評価だったが好位からあっさりと抜け出して圧勝。大型馬で使っての上積みもありそうですし、普通に上のクラスで通用しそう。</t>
    <phoneticPr fontId="13"/>
  </si>
  <si>
    <t>２歳新馬戦らしく超スローペースの展開。断然人気のジオセントリックが番手からあっさり抜け出して順当勝ちとなった。</t>
    <phoneticPr fontId="13"/>
  </si>
  <si>
    <t>スッと先手を奪って加速ラップであっさりと突き放した。素質は高そうで、長めの距離で活躍してきそう。ゆりかもめ賞あたりを勝つ馬に見えます。</t>
    <phoneticPr fontId="13"/>
  </si>
  <si>
    <t>なかなかメンバーは揃っていた一戦。ペース流れずでスローからの瞬発戦になったが、後方から圧巻の決め手を見せたマルディランダが差し切って勝利。</t>
    <phoneticPr fontId="13"/>
  </si>
  <si>
    <t>スタートで出遅れ。後方から大外をぶん回す競馬で凄まじい脚を見せた。今回はかなり骨っぽい相手でしたし、ここに来てマルセリーナの血が騒ぎ始めたかも。</t>
    <phoneticPr fontId="13"/>
  </si>
  <si>
    <t>断然人気のブレイゼストが早めに抜け出して押し切りを狙う展開。最後の最後にクロースコンバットがブレイゼストを捕らえて勝利となった。</t>
    <phoneticPr fontId="13"/>
  </si>
  <si>
    <t>スタートで出遅れ。今回は初距離だったがインの好位からスムーズな競馬ができた。これぐらいの距離は合っているように見えます。</t>
    <phoneticPr fontId="13"/>
  </si>
  <si>
    <t>少頭数だったがオウケンボルトが逃げてそこまで緩まないミドルペース戦に。今回が久々だったダノンギャラクシーが高速馬場にしても圧巻の時計で勝利となった。</t>
    <phoneticPr fontId="13"/>
  </si>
  <si>
    <t>今回が長期休養明けだったが圧巻のパフォーマンスを披露。超高速馬場とはいえこの時計は素晴らしく、全姉デニムアンドルビーに比肩する素質馬かもしれない。</t>
    <phoneticPr fontId="13"/>
  </si>
  <si>
    <t>少頭数で先行馬不在だった一戦。かなり楽な逃げが打てたビジュノワールがそのまま押し切って勝利となった。</t>
    <phoneticPr fontId="13"/>
  </si>
  <si>
    <t>モレイラ騎乗でスピードを活かす競馬で軌道に乗ってきた。もともと折り合いがかなり怪しい馬だったので、乗り替わりで控える競馬だと怪しい。</t>
    <phoneticPr fontId="13"/>
  </si>
  <si>
    <t>１枠からヘリオスが逃げてそこまでペースは上がらず。ある程度の位置につけた馬が最後は迫ってきたが、最後までヘリオスが止まらずで押し切り勝ち。</t>
    <phoneticPr fontId="5"/>
  </si>
  <si>
    <t>１枠だが積極策で揉まれない競馬ができた。近走はふがいない結果が続いていたが、得意の東京ダート1400mならこれぐらいは走れた。</t>
    <phoneticPr fontId="5"/>
  </si>
  <si>
    <t>レディフォースとメイショウヒューマが競り合って速い流れ。内枠先行勢は厳しくなった感じで、外枠でスムーズに運んだ馬が上位独占の結果に。</t>
    <phoneticPr fontId="13"/>
  </si>
  <si>
    <t>揉まれるとダメな馬で、今回は外枠からスムーズな競馬ができた。ハイペースを先行して強い競馬でしたし、揉まれなければオープンでもやれそう。</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</si>
</sst>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5.5"/>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19" fillId="0" borderId="1" xfId="0" applyFont="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469">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8" t="s">
        <v>95</v>
      </c>
      <c r="G2" s="49"/>
      <c r="H2" s="49"/>
      <c r="I2" s="49"/>
      <c r="J2" s="49"/>
      <c r="K2" s="50"/>
      <c r="L2" s="19" t="s">
        <v>39</v>
      </c>
      <c r="M2" s="19" t="s">
        <v>40</v>
      </c>
      <c r="N2" s="19" t="s">
        <v>57</v>
      </c>
      <c r="O2" s="19"/>
      <c r="P2" s="19"/>
      <c r="Q2" s="48" t="s">
        <v>41</v>
      </c>
      <c r="R2" s="49"/>
      <c r="S2" s="50"/>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0"/>
  <sheetViews>
    <sheetView workbookViewId="0">
      <pane xSplit="5" ySplit="1" topLeftCell="T2" activePane="bottomRight" state="frozen"/>
      <selection activeCell="E15" sqref="E15"/>
      <selection pane="topRight" activeCell="E15" sqref="E15"/>
      <selection pane="bottomLeft" activeCell="E15" sqref="E15"/>
      <selection pane="bottomRight" activeCell="AA21" sqref="AA21"/>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 t="shared" ref="M13:M20" si="3">SUM(F13:H13)</f>
        <v>29</v>
      </c>
      <c r="N13" s="31">
        <f t="shared" ref="N13:N20" si="4">I13</f>
        <v>11.7</v>
      </c>
      <c r="O13" s="31">
        <f t="shared" ref="O13:O20" si="5">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 t="shared" si="3"/>
        <v>30.6</v>
      </c>
      <c r="N14" s="31">
        <f t="shared" si="4"/>
        <v>12.7</v>
      </c>
      <c r="O14" s="31">
        <f t="shared" si="5"/>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si="3"/>
        <v>29.799999999999997</v>
      </c>
      <c r="N15" s="31">
        <f t="shared" si="4"/>
        <v>12.7</v>
      </c>
      <c r="O15" s="31">
        <f t="shared" si="5"/>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row r="17" spans="1:34" s="5" customFormat="1">
      <c r="A17" s="6">
        <v>45213</v>
      </c>
      <c r="B17" s="7" t="s">
        <v>187</v>
      </c>
      <c r="C17" s="8" t="s">
        <v>223</v>
      </c>
      <c r="D17" s="9">
        <v>5.4166666666666669E-2</v>
      </c>
      <c r="E17" s="8" t="s">
        <v>1556</v>
      </c>
      <c r="F17" s="34">
        <v>7.1</v>
      </c>
      <c r="G17" s="10">
        <v>11.1</v>
      </c>
      <c r="H17" s="10">
        <v>11.1</v>
      </c>
      <c r="I17" s="10">
        <v>11.9</v>
      </c>
      <c r="J17" s="10">
        <v>12.2</v>
      </c>
      <c r="K17" s="10">
        <v>12.2</v>
      </c>
      <c r="L17" s="10">
        <v>12.4</v>
      </c>
      <c r="M17" s="31">
        <f t="shared" si="3"/>
        <v>29.299999999999997</v>
      </c>
      <c r="N17" s="31">
        <f t="shared" si="4"/>
        <v>11.9</v>
      </c>
      <c r="O17" s="31">
        <f t="shared" si="5"/>
        <v>36.799999999999997</v>
      </c>
      <c r="P17" s="11" t="s">
        <v>228</v>
      </c>
      <c r="Q17" s="11" t="s">
        <v>252</v>
      </c>
      <c r="R17" s="13" t="s">
        <v>504</v>
      </c>
      <c r="S17" s="13" t="s">
        <v>824</v>
      </c>
      <c r="T17" s="13" t="s">
        <v>1557</v>
      </c>
      <c r="U17" s="12">
        <v>3.8</v>
      </c>
      <c r="V17" s="12">
        <v>5</v>
      </c>
      <c r="W17" s="11" t="s">
        <v>197</v>
      </c>
      <c r="X17" s="8">
        <v>0.1</v>
      </c>
      <c r="Y17" s="11" t="s">
        <v>335</v>
      </c>
      <c r="Z17" s="12">
        <v>0.5</v>
      </c>
      <c r="AA17" s="8">
        <v>-0.4</v>
      </c>
      <c r="AB17" s="11"/>
      <c r="AC17" s="11" t="s">
        <v>336</v>
      </c>
      <c r="AD17" s="11" t="s">
        <v>337</v>
      </c>
      <c r="AE17" s="11" t="s">
        <v>197</v>
      </c>
      <c r="AF17" s="8"/>
      <c r="AG17" s="8" t="s">
        <v>1590</v>
      </c>
      <c r="AH17" s="35" t="s">
        <v>1591</v>
      </c>
    </row>
    <row r="18" spans="1:34" s="5" customFormat="1">
      <c r="A18" s="6">
        <v>45214</v>
      </c>
      <c r="B18" s="7" t="s">
        <v>186</v>
      </c>
      <c r="C18" s="8" t="s">
        <v>466</v>
      </c>
      <c r="D18" s="9">
        <v>5.3576388888888889E-2</v>
      </c>
      <c r="E18" s="8" t="s">
        <v>899</v>
      </c>
      <c r="F18" s="34">
        <v>7</v>
      </c>
      <c r="G18" s="10">
        <v>10.9</v>
      </c>
      <c r="H18" s="10">
        <v>11.4</v>
      </c>
      <c r="I18" s="10">
        <v>12.2</v>
      </c>
      <c r="J18" s="10">
        <v>12.5</v>
      </c>
      <c r="K18" s="10">
        <v>11.6</v>
      </c>
      <c r="L18" s="10">
        <v>12.3</v>
      </c>
      <c r="M18" s="31">
        <f t="shared" si="3"/>
        <v>29.299999999999997</v>
      </c>
      <c r="N18" s="31">
        <f t="shared" si="4"/>
        <v>12.2</v>
      </c>
      <c r="O18" s="31">
        <f t="shared" si="5"/>
        <v>36.400000000000006</v>
      </c>
      <c r="P18" s="11" t="s">
        <v>221</v>
      </c>
      <c r="Q18" s="11" t="s">
        <v>252</v>
      </c>
      <c r="R18" s="13" t="s">
        <v>226</v>
      </c>
      <c r="S18" s="13" t="s">
        <v>1566</v>
      </c>
      <c r="T18" s="13" t="s">
        <v>412</v>
      </c>
      <c r="U18" s="12">
        <v>6.6</v>
      </c>
      <c r="V18" s="12">
        <v>7.5</v>
      </c>
      <c r="W18" s="11" t="s">
        <v>196</v>
      </c>
      <c r="X18" s="8">
        <v>-0.6</v>
      </c>
      <c r="Y18" s="11" t="s">
        <v>335</v>
      </c>
      <c r="Z18" s="12">
        <v>0.4</v>
      </c>
      <c r="AA18" s="8">
        <v>-1</v>
      </c>
      <c r="AB18" s="11"/>
      <c r="AC18" s="11" t="s">
        <v>336</v>
      </c>
      <c r="AD18" s="11" t="s">
        <v>336</v>
      </c>
      <c r="AE18" s="11" t="s">
        <v>180</v>
      </c>
      <c r="AF18" s="8"/>
      <c r="AG18" s="8" t="s">
        <v>1602</v>
      </c>
      <c r="AH18" s="35" t="s">
        <v>1603</v>
      </c>
    </row>
    <row r="19" spans="1:34" s="5" customFormat="1">
      <c r="A19" s="6">
        <v>45227</v>
      </c>
      <c r="B19" s="7" t="s">
        <v>1341</v>
      </c>
      <c r="C19" s="8" t="s">
        <v>223</v>
      </c>
      <c r="D19" s="9">
        <v>5.4895833333333331E-2</v>
      </c>
      <c r="E19" s="8" t="s">
        <v>1692</v>
      </c>
      <c r="F19" s="34">
        <v>7</v>
      </c>
      <c r="G19" s="10">
        <v>10.9</v>
      </c>
      <c r="H19" s="10">
        <v>12</v>
      </c>
      <c r="I19" s="10">
        <v>12.2</v>
      </c>
      <c r="J19" s="10">
        <v>12.7</v>
      </c>
      <c r="K19" s="10">
        <v>12</v>
      </c>
      <c r="L19" s="10">
        <v>12.5</v>
      </c>
      <c r="M19" s="31">
        <f t="shared" si="3"/>
        <v>29.9</v>
      </c>
      <c r="N19" s="31">
        <f t="shared" si="4"/>
        <v>12.2</v>
      </c>
      <c r="O19" s="31">
        <f t="shared" si="5"/>
        <v>37.200000000000003</v>
      </c>
      <c r="P19" s="11" t="s">
        <v>221</v>
      </c>
      <c r="Q19" s="11" t="s">
        <v>252</v>
      </c>
      <c r="R19" s="13" t="s">
        <v>1437</v>
      </c>
      <c r="S19" s="13" t="s">
        <v>1693</v>
      </c>
      <c r="T19" s="13" t="s">
        <v>1202</v>
      </c>
      <c r="U19" s="12">
        <v>1.2</v>
      </c>
      <c r="V19" s="12">
        <v>2.1</v>
      </c>
      <c r="W19" s="11" t="s">
        <v>197</v>
      </c>
      <c r="X19" s="8" t="s">
        <v>339</v>
      </c>
      <c r="Y19" s="11" t="s">
        <v>335</v>
      </c>
      <c r="Z19" s="12">
        <v>0.4</v>
      </c>
      <c r="AA19" s="8">
        <v>-0.4</v>
      </c>
      <c r="AB19" s="11"/>
      <c r="AC19" s="11" t="s">
        <v>336</v>
      </c>
      <c r="AD19" s="11" t="s">
        <v>336</v>
      </c>
      <c r="AE19" s="11" t="s">
        <v>180</v>
      </c>
      <c r="AF19" s="8"/>
      <c r="AG19" s="8" t="s">
        <v>1717</v>
      </c>
      <c r="AH19" s="35" t="s">
        <v>1718</v>
      </c>
    </row>
    <row r="20" spans="1:34" s="5" customFormat="1">
      <c r="A20" s="6">
        <v>45228</v>
      </c>
      <c r="B20" s="7" t="s">
        <v>189</v>
      </c>
      <c r="C20" s="8" t="s">
        <v>223</v>
      </c>
      <c r="D20" s="9">
        <v>5.347222222222222E-2</v>
      </c>
      <c r="E20" s="8" t="s">
        <v>1057</v>
      </c>
      <c r="F20" s="34">
        <v>6.8</v>
      </c>
      <c r="G20" s="10">
        <v>11.1</v>
      </c>
      <c r="H20" s="10">
        <v>11.3</v>
      </c>
      <c r="I20" s="10">
        <v>11.8</v>
      </c>
      <c r="J20" s="10">
        <v>11.9</v>
      </c>
      <c r="K20" s="10">
        <v>11.7</v>
      </c>
      <c r="L20" s="10">
        <v>12.4</v>
      </c>
      <c r="M20" s="31">
        <f t="shared" si="3"/>
        <v>29.2</v>
      </c>
      <c r="N20" s="31">
        <f t="shared" si="4"/>
        <v>11.8</v>
      </c>
      <c r="O20" s="31">
        <f t="shared" si="5"/>
        <v>36</v>
      </c>
      <c r="P20" s="11" t="s">
        <v>228</v>
      </c>
      <c r="Q20" s="11" t="s">
        <v>252</v>
      </c>
      <c r="R20" s="13" t="s">
        <v>1058</v>
      </c>
      <c r="S20" s="13" t="s">
        <v>594</v>
      </c>
      <c r="T20" s="13" t="s">
        <v>237</v>
      </c>
      <c r="U20" s="12">
        <v>2.5</v>
      </c>
      <c r="V20" s="12">
        <v>3</v>
      </c>
      <c r="W20" s="11" t="s">
        <v>197</v>
      </c>
      <c r="X20" s="8">
        <v>-0.3</v>
      </c>
      <c r="Y20" s="11" t="s">
        <v>335</v>
      </c>
      <c r="Z20" s="12">
        <v>0.1</v>
      </c>
      <c r="AA20" s="8">
        <v>-0.4</v>
      </c>
      <c r="AB20" s="11"/>
      <c r="AC20" s="11" t="s">
        <v>337</v>
      </c>
      <c r="AD20" s="11" t="s">
        <v>336</v>
      </c>
      <c r="AE20" s="11" t="s">
        <v>180</v>
      </c>
      <c r="AF20" s="8"/>
      <c r="AG20" s="8" t="s">
        <v>1757</v>
      </c>
      <c r="AH20" s="35" t="s">
        <v>1758</v>
      </c>
    </row>
  </sheetData>
  <autoFilter ref="A1:AH2" xr:uid="{00000000-0009-0000-0000-000009000000}"/>
  <phoneticPr fontId="13"/>
  <conditionalFormatting sqref="G2:L2">
    <cfRule type="colorScale" priority="1420">
      <colorScale>
        <cfvo type="min"/>
        <cfvo type="percentile" val="50"/>
        <cfvo type="max"/>
        <color rgb="FFF8696B"/>
        <color rgb="FFFFEB84"/>
        <color rgb="FF63BE7B"/>
      </colorScale>
    </cfRule>
  </conditionalFormatting>
  <conditionalFormatting sqref="G3:L3">
    <cfRule type="colorScale" priority="75">
      <colorScale>
        <cfvo type="min"/>
        <cfvo type="percentile" val="50"/>
        <cfvo type="max"/>
        <color rgb="FFF8696B"/>
        <color rgb="FFFFEB84"/>
        <color rgb="FF63BE7B"/>
      </colorScale>
    </cfRule>
  </conditionalFormatting>
  <conditionalFormatting sqref="G4:L4">
    <cfRule type="colorScale" priority="68">
      <colorScale>
        <cfvo type="min"/>
        <cfvo type="percentile" val="50"/>
        <cfvo type="max"/>
        <color rgb="FFF8696B"/>
        <color rgb="FFFFEB84"/>
        <color rgb="FF63BE7B"/>
      </colorScale>
    </cfRule>
  </conditionalFormatting>
  <conditionalFormatting sqref="G5:L5">
    <cfRule type="colorScale" priority="61">
      <colorScale>
        <cfvo type="min"/>
        <cfvo type="percentile" val="50"/>
        <cfvo type="max"/>
        <color rgb="FFF8696B"/>
        <color rgb="FFFFEB84"/>
        <color rgb="FF63BE7B"/>
      </colorScale>
    </cfRule>
  </conditionalFormatting>
  <conditionalFormatting sqref="G6:L6">
    <cfRule type="colorScale" priority="54">
      <colorScale>
        <cfvo type="min"/>
        <cfvo type="percentile" val="50"/>
        <cfvo type="max"/>
        <color rgb="FFF8696B"/>
        <color rgb="FFFFEB84"/>
        <color rgb="FF63BE7B"/>
      </colorScale>
    </cfRule>
  </conditionalFormatting>
  <conditionalFormatting sqref="G7:L9">
    <cfRule type="colorScale" priority="46">
      <colorScale>
        <cfvo type="min"/>
        <cfvo type="percentile" val="50"/>
        <cfvo type="max"/>
        <color rgb="FFF8696B"/>
        <color rgb="FFFFEB84"/>
        <color rgb="FF63BE7B"/>
      </colorScale>
    </cfRule>
  </conditionalFormatting>
  <conditionalFormatting sqref="W2:W20">
    <cfRule type="containsText" dxfId="177" priority="449" operator="containsText" text="D">
      <formula>NOT(ISERROR(SEARCH("D",W2)))</formula>
    </cfRule>
    <cfRule type="containsText" dxfId="176" priority="450" operator="containsText" text="S">
      <formula>NOT(ISERROR(SEARCH("S",W2)))</formula>
    </cfRule>
    <cfRule type="containsText" dxfId="175" priority="451" operator="containsText" text="F">
      <formula>NOT(ISERROR(SEARCH("F",W2)))</formula>
    </cfRule>
    <cfRule type="containsText" dxfId="174" priority="452" operator="containsText" text="E">
      <formula>NOT(ISERROR(SEARCH("E",W2)))</formula>
    </cfRule>
    <cfRule type="containsText" dxfId="173" priority="453" operator="containsText" text="B">
      <formula>NOT(ISERROR(SEARCH("B",W2)))</formula>
    </cfRule>
    <cfRule type="containsText" dxfId="172" priority="454" operator="containsText" text="A">
      <formula>NOT(ISERROR(SEARCH("A",W2)))</formula>
    </cfRule>
  </conditionalFormatting>
  <conditionalFormatting sqref="AC2:AD2">
    <cfRule type="containsText" dxfId="171" priority="1187" operator="containsText" text="A">
      <formula>NOT(ISERROR(SEARCH("A",AC2)))</formula>
    </cfRule>
  </conditionalFormatting>
  <conditionalFormatting sqref="AC4:AD5">
    <cfRule type="containsText" dxfId="170" priority="60" operator="containsText" text="A">
      <formula>NOT(ISERROR(SEARCH("A",AC4)))</formula>
    </cfRule>
  </conditionalFormatting>
  <conditionalFormatting sqref="AC2:AF9">
    <cfRule type="containsText" dxfId="169" priority="37" operator="containsText" text="E">
      <formula>NOT(ISERROR(SEARCH("E",AC2)))</formula>
    </cfRule>
    <cfRule type="containsText" dxfId="168" priority="38" operator="containsText" text="B">
      <formula>NOT(ISERROR(SEARCH("B",AC2)))</formula>
    </cfRule>
  </conditionalFormatting>
  <conditionalFormatting sqref="AC3:AF3">
    <cfRule type="containsText" dxfId="167" priority="71" operator="containsText" text="A">
      <formula>NOT(ISERROR(SEARCH("A",AC3)))</formula>
    </cfRule>
  </conditionalFormatting>
  <conditionalFormatting sqref="AC6:AF9">
    <cfRule type="containsText" dxfId="166" priority="39" operator="containsText" text="A">
      <formula>NOT(ISERROR(SEARCH("A",AC6)))</formula>
    </cfRule>
  </conditionalFormatting>
  <conditionalFormatting sqref="AE2:AF5">
    <cfRule type="containsText" dxfId="165" priority="57" operator="containsText" text="A">
      <formula>NOT(ISERROR(SEARCH("A",AE2)))</formula>
    </cfRule>
  </conditionalFormatting>
  <conditionalFormatting sqref="G10:L10">
    <cfRule type="colorScale" priority="36">
      <colorScale>
        <cfvo type="min"/>
        <cfvo type="percentile" val="50"/>
        <cfvo type="max"/>
        <color rgb="FFF8696B"/>
        <color rgb="FFFFEB84"/>
        <color rgb="FF63BE7B"/>
      </colorScale>
    </cfRule>
  </conditionalFormatting>
  <conditionalFormatting sqref="AC10:AF10">
    <cfRule type="containsText" dxfId="164" priority="33" operator="containsText" text="E">
      <formula>NOT(ISERROR(SEARCH("E",AC10)))</formula>
    </cfRule>
    <cfRule type="containsText" dxfId="163" priority="34" operator="containsText" text="B">
      <formula>NOT(ISERROR(SEARCH("B",AC10)))</formula>
    </cfRule>
  </conditionalFormatting>
  <conditionalFormatting sqref="AC10:AF10">
    <cfRule type="containsText" dxfId="162" priority="35" operator="containsText" text="A">
      <formula>NOT(ISERROR(SEARCH("A",AC10)))</formula>
    </cfRule>
  </conditionalFormatting>
  <conditionalFormatting sqref="G11:L11">
    <cfRule type="colorScale" priority="32">
      <colorScale>
        <cfvo type="min"/>
        <cfvo type="percentile" val="50"/>
        <cfvo type="max"/>
        <color rgb="FFF8696B"/>
        <color rgb="FFFFEB84"/>
        <color rgb="FF63BE7B"/>
      </colorScale>
    </cfRule>
  </conditionalFormatting>
  <conditionalFormatting sqref="AC11:AF11">
    <cfRule type="containsText" dxfId="161" priority="29" operator="containsText" text="E">
      <formula>NOT(ISERROR(SEARCH("E",AC11)))</formula>
    </cfRule>
    <cfRule type="containsText" dxfId="160" priority="30" operator="containsText" text="B">
      <formula>NOT(ISERROR(SEARCH("B",AC11)))</formula>
    </cfRule>
  </conditionalFormatting>
  <conditionalFormatting sqref="AC11:AF11">
    <cfRule type="containsText" dxfId="159" priority="31" operator="containsText" text="A">
      <formula>NOT(ISERROR(SEARCH("A",AC11)))</formula>
    </cfRule>
  </conditionalFormatting>
  <conditionalFormatting sqref="G12:L12">
    <cfRule type="colorScale" priority="24">
      <colorScale>
        <cfvo type="min"/>
        <cfvo type="percentile" val="50"/>
        <cfvo type="max"/>
        <color rgb="FFF8696B"/>
        <color rgb="FFFFEB84"/>
        <color rgb="FF63BE7B"/>
      </colorScale>
    </cfRule>
  </conditionalFormatting>
  <conditionalFormatting sqref="AC12:AF12">
    <cfRule type="containsText" dxfId="158" priority="21" operator="containsText" text="E">
      <formula>NOT(ISERROR(SEARCH("E",AC12)))</formula>
    </cfRule>
    <cfRule type="containsText" dxfId="157" priority="22" operator="containsText" text="B">
      <formula>NOT(ISERROR(SEARCH("B",AC12)))</formula>
    </cfRule>
  </conditionalFormatting>
  <conditionalFormatting sqref="AC12:AF12">
    <cfRule type="containsText" dxfId="156" priority="23" operator="containsText" text="A">
      <formula>NOT(ISERROR(SEARCH("A",AC12)))</formula>
    </cfRule>
  </conditionalFormatting>
  <conditionalFormatting sqref="G13:L13">
    <cfRule type="colorScale" priority="20">
      <colorScale>
        <cfvo type="min"/>
        <cfvo type="percentile" val="50"/>
        <cfvo type="max"/>
        <color rgb="FFF8696B"/>
        <color rgb="FFFFEB84"/>
        <color rgb="FF63BE7B"/>
      </colorScale>
    </cfRule>
  </conditionalFormatting>
  <conditionalFormatting sqref="AC13:AF13">
    <cfRule type="containsText" dxfId="155" priority="17" operator="containsText" text="E">
      <formula>NOT(ISERROR(SEARCH("E",AC13)))</formula>
    </cfRule>
    <cfRule type="containsText" dxfId="154" priority="18" operator="containsText" text="B">
      <formula>NOT(ISERROR(SEARCH("B",AC13)))</formula>
    </cfRule>
  </conditionalFormatting>
  <conditionalFormatting sqref="AC13:AF13">
    <cfRule type="containsText" dxfId="153" priority="19" operator="containsText" text="A">
      <formula>NOT(ISERROR(SEARCH("A",AC13)))</formula>
    </cfRule>
  </conditionalFormatting>
  <conditionalFormatting sqref="G14:L14">
    <cfRule type="colorScale" priority="16">
      <colorScale>
        <cfvo type="min"/>
        <cfvo type="percentile" val="50"/>
        <cfvo type="max"/>
        <color rgb="FFF8696B"/>
        <color rgb="FFFFEB84"/>
        <color rgb="FF63BE7B"/>
      </colorScale>
    </cfRule>
  </conditionalFormatting>
  <conditionalFormatting sqref="AC14:AF14">
    <cfRule type="containsText" dxfId="152" priority="13" operator="containsText" text="E">
      <formula>NOT(ISERROR(SEARCH("E",AC14)))</formula>
    </cfRule>
    <cfRule type="containsText" dxfId="151" priority="14" operator="containsText" text="B">
      <formula>NOT(ISERROR(SEARCH("B",AC14)))</formula>
    </cfRule>
  </conditionalFormatting>
  <conditionalFormatting sqref="AC14:AF14">
    <cfRule type="containsText" dxfId="150" priority="15" operator="containsText" text="A">
      <formula>NOT(ISERROR(SEARCH("A",AC14)))</formula>
    </cfRule>
  </conditionalFormatting>
  <conditionalFormatting sqref="G15:L16">
    <cfRule type="colorScale" priority="12">
      <colorScale>
        <cfvo type="min"/>
        <cfvo type="percentile" val="50"/>
        <cfvo type="max"/>
        <color rgb="FFF8696B"/>
        <color rgb="FFFFEB84"/>
        <color rgb="FF63BE7B"/>
      </colorScale>
    </cfRule>
  </conditionalFormatting>
  <conditionalFormatting sqref="AC15:AF16">
    <cfRule type="containsText" dxfId="149" priority="9" operator="containsText" text="E">
      <formula>NOT(ISERROR(SEARCH("E",AC15)))</formula>
    </cfRule>
    <cfRule type="containsText" dxfId="148" priority="10" operator="containsText" text="B">
      <formula>NOT(ISERROR(SEARCH("B",AC15)))</formula>
    </cfRule>
  </conditionalFormatting>
  <conditionalFormatting sqref="AC15:AF16">
    <cfRule type="containsText" dxfId="147" priority="11" operator="containsText" text="A">
      <formula>NOT(ISERROR(SEARCH("A",AC15)))</formula>
    </cfRule>
  </conditionalFormatting>
  <conditionalFormatting sqref="G17:L18">
    <cfRule type="colorScale" priority="8">
      <colorScale>
        <cfvo type="min"/>
        <cfvo type="percentile" val="50"/>
        <cfvo type="max"/>
        <color rgb="FFF8696B"/>
        <color rgb="FFFFEB84"/>
        <color rgb="FF63BE7B"/>
      </colorScale>
    </cfRule>
  </conditionalFormatting>
  <conditionalFormatting sqref="AC17:AF18">
    <cfRule type="containsText" dxfId="146" priority="5" operator="containsText" text="E">
      <formula>NOT(ISERROR(SEARCH("E",AC17)))</formula>
    </cfRule>
    <cfRule type="containsText" dxfId="145" priority="6" operator="containsText" text="B">
      <formula>NOT(ISERROR(SEARCH("B",AC17)))</formula>
    </cfRule>
  </conditionalFormatting>
  <conditionalFormatting sqref="AC17:AF18">
    <cfRule type="containsText" dxfId="144" priority="7" operator="containsText" text="A">
      <formula>NOT(ISERROR(SEARCH("A",AC17)))</formula>
    </cfRule>
  </conditionalFormatting>
  <conditionalFormatting sqref="G19:L20">
    <cfRule type="colorScale" priority="4">
      <colorScale>
        <cfvo type="min"/>
        <cfvo type="percentile" val="50"/>
        <cfvo type="max"/>
        <color rgb="FFF8696B"/>
        <color rgb="FFFFEB84"/>
        <color rgb="FF63BE7B"/>
      </colorScale>
    </cfRule>
  </conditionalFormatting>
  <conditionalFormatting sqref="AC19:AF20">
    <cfRule type="containsText" dxfId="143" priority="1" operator="containsText" text="E">
      <formula>NOT(ISERROR(SEARCH("E",AC19)))</formula>
    </cfRule>
    <cfRule type="containsText" dxfId="142" priority="2" operator="containsText" text="B">
      <formula>NOT(ISERROR(SEARCH("B",AC19)))</formula>
    </cfRule>
  </conditionalFormatting>
  <conditionalFormatting sqref="AC19:AF20">
    <cfRule type="containsText" dxfId="141" priority="3" operator="containsText" text="A">
      <formula>NOT(ISERROR(SEARCH("A",AC19)))</formula>
    </cfRule>
  </conditionalFormatting>
  <dataValidations count="1">
    <dataValidation type="list" allowBlank="1" showInputMessage="1" showErrorMessage="1" sqref="AF2:AF20"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M17:O18 M19:O2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81"/>
  <sheetViews>
    <sheetView zoomScaleNormal="100" workbookViewId="0">
      <pane xSplit="5" ySplit="1" topLeftCell="T65" activePane="bottomRight" state="frozen"/>
      <selection activeCell="E15" sqref="E15"/>
      <selection pane="topRight" activeCell="E15" sqref="E15"/>
      <selection pane="bottomLeft" activeCell="E15" sqref="E15"/>
      <selection pane="bottomRight" activeCell="AB80" sqref="AB8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81" si="25">SUM(F65:H65)</f>
        <v>36.200000000000003</v>
      </c>
      <c r="N65" s="31">
        <f t="shared" ref="N65:N81" si="26">I65</f>
        <v>13.2</v>
      </c>
      <c r="O65" s="31">
        <f t="shared" ref="O65:O81" si="27">SUM(J65:L65)</f>
        <v>38.200000000000003</v>
      </c>
      <c r="P65" s="32">
        <f t="shared" ref="P65:P81"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si="25"/>
        <v>35.699999999999996</v>
      </c>
      <c r="N70" s="31">
        <f t="shared" si="26"/>
        <v>12.6</v>
      </c>
      <c r="O70" s="31">
        <f t="shared" si="27"/>
        <v>38</v>
      </c>
      <c r="P70" s="32">
        <f t="shared" si="28"/>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row r="71" spans="1:35" s="5" customFormat="1" ht="15" customHeight="1">
      <c r="A71" s="6">
        <v>45213</v>
      </c>
      <c r="B71" s="27" t="s">
        <v>183</v>
      </c>
      <c r="C71" s="8" t="s">
        <v>205</v>
      </c>
      <c r="D71" s="9">
        <v>5.9050925925925923E-2</v>
      </c>
      <c r="E71" s="46" t="s">
        <v>1550</v>
      </c>
      <c r="F71" s="10">
        <v>12.5</v>
      </c>
      <c r="G71" s="10">
        <v>11.2</v>
      </c>
      <c r="H71" s="10">
        <v>12.3</v>
      </c>
      <c r="I71" s="10">
        <v>12.5</v>
      </c>
      <c r="J71" s="10">
        <v>12.2</v>
      </c>
      <c r="K71" s="10">
        <v>11.9</v>
      </c>
      <c r="L71" s="10">
        <v>12.6</v>
      </c>
      <c r="M71" s="31">
        <f t="shared" si="25"/>
        <v>36</v>
      </c>
      <c r="N71" s="31">
        <f t="shared" si="26"/>
        <v>12.5</v>
      </c>
      <c r="O71" s="31">
        <f t="shared" si="27"/>
        <v>36.700000000000003</v>
      </c>
      <c r="P71" s="32">
        <f t="shared" si="28"/>
        <v>60.7</v>
      </c>
      <c r="Q71" s="11" t="s">
        <v>209</v>
      </c>
      <c r="R71" s="11" t="s">
        <v>200</v>
      </c>
      <c r="S71" s="13" t="s">
        <v>220</v>
      </c>
      <c r="T71" s="13" t="s">
        <v>1447</v>
      </c>
      <c r="U71" s="13" t="s">
        <v>271</v>
      </c>
      <c r="V71" s="12">
        <v>3.8</v>
      </c>
      <c r="W71" s="12">
        <v>5</v>
      </c>
      <c r="X71" s="11" t="s">
        <v>199</v>
      </c>
      <c r="Y71" s="8">
        <v>0.3</v>
      </c>
      <c r="Z71" s="11" t="s">
        <v>335</v>
      </c>
      <c r="AA71" s="8">
        <v>0.7</v>
      </c>
      <c r="AB71" s="8">
        <v>-0.4</v>
      </c>
      <c r="AC71" s="11"/>
      <c r="AD71" s="11" t="s">
        <v>336</v>
      </c>
      <c r="AE71" s="11" t="s">
        <v>336</v>
      </c>
      <c r="AF71" s="11" t="s">
        <v>199</v>
      </c>
      <c r="AG71" s="8"/>
      <c r="AH71" s="8" t="s">
        <v>1580</v>
      </c>
      <c r="AI71" s="35" t="s">
        <v>1581</v>
      </c>
    </row>
    <row r="72" spans="1:35" s="5" customFormat="1" ht="15" customHeight="1">
      <c r="A72" s="6">
        <v>45214</v>
      </c>
      <c r="B72" s="27" t="s">
        <v>1421</v>
      </c>
      <c r="C72" s="8" t="s">
        <v>471</v>
      </c>
      <c r="D72" s="9">
        <v>5.903935185185185E-2</v>
      </c>
      <c r="E72" s="46" t="s">
        <v>1558</v>
      </c>
      <c r="F72" s="10">
        <v>12.6</v>
      </c>
      <c r="G72" s="10">
        <v>10.9</v>
      </c>
      <c r="H72" s="10">
        <v>11.6</v>
      </c>
      <c r="I72" s="10">
        <v>12.4</v>
      </c>
      <c r="J72" s="10">
        <v>12.7</v>
      </c>
      <c r="K72" s="10">
        <v>12.3</v>
      </c>
      <c r="L72" s="10">
        <v>12.6</v>
      </c>
      <c r="M72" s="31">
        <f t="shared" si="25"/>
        <v>35.1</v>
      </c>
      <c r="N72" s="31">
        <f t="shared" si="26"/>
        <v>12.4</v>
      </c>
      <c r="O72" s="31">
        <f t="shared" si="27"/>
        <v>37.6</v>
      </c>
      <c r="P72" s="32">
        <f t="shared" si="28"/>
        <v>60.2</v>
      </c>
      <c r="Q72" s="11" t="s">
        <v>244</v>
      </c>
      <c r="R72" s="11" t="s">
        <v>200</v>
      </c>
      <c r="S72" s="13" t="s">
        <v>573</v>
      </c>
      <c r="T72" s="13" t="s">
        <v>362</v>
      </c>
      <c r="U72" s="13" t="s">
        <v>581</v>
      </c>
      <c r="V72" s="12">
        <v>6.6</v>
      </c>
      <c r="W72" s="12">
        <v>7.5</v>
      </c>
      <c r="X72" s="11" t="s">
        <v>654</v>
      </c>
      <c r="Y72" s="8">
        <v>-0.8</v>
      </c>
      <c r="Z72" s="11" t="s">
        <v>335</v>
      </c>
      <c r="AA72" s="8">
        <v>0.3</v>
      </c>
      <c r="AB72" s="8">
        <v>-1.1000000000000001</v>
      </c>
      <c r="AC72" s="11"/>
      <c r="AD72" s="11" t="s">
        <v>336</v>
      </c>
      <c r="AE72" s="11" t="s">
        <v>336</v>
      </c>
      <c r="AF72" s="11" t="s">
        <v>198</v>
      </c>
      <c r="AG72" s="8"/>
      <c r="AH72" s="8" t="s">
        <v>1592</v>
      </c>
      <c r="AI72" s="35" t="s">
        <v>1593</v>
      </c>
    </row>
    <row r="73" spans="1:35" s="5" customFormat="1" ht="15" customHeight="1">
      <c r="A73" s="6">
        <v>45214</v>
      </c>
      <c r="B73" s="27" t="s">
        <v>357</v>
      </c>
      <c r="C73" s="8" t="s">
        <v>471</v>
      </c>
      <c r="D73" s="9">
        <v>5.635416666666667E-2</v>
      </c>
      <c r="E73" s="46" t="s">
        <v>1541</v>
      </c>
      <c r="F73" s="10">
        <v>12.2</v>
      </c>
      <c r="G73" s="10">
        <v>10.6</v>
      </c>
      <c r="H73" s="10">
        <v>11.6</v>
      </c>
      <c r="I73" s="10">
        <v>12</v>
      </c>
      <c r="J73" s="10">
        <v>11.9</v>
      </c>
      <c r="K73" s="10">
        <v>11.5</v>
      </c>
      <c r="L73" s="10">
        <v>12.1</v>
      </c>
      <c r="M73" s="31">
        <f t="shared" si="25"/>
        <v>34.4</v>
      </c>
      <c r="N73" s="31">
        <f t="shared" si="26"/>
        <v>12</v>
      </c>
      <c r="O73" s="31">
        <f t="shared" si="27"/>
        <v>35.5</v>
      </c>
      <c r="P73" s="32">
        <f t="shared" si="28"/>
        <v>58.3</v>
      </c>
      <c r="Q73" s="11" t="s">
        <v>484</v>
      </c>
      <c r="R73" s="11" t="s">
        <v>200</v>
      </c>
      <c r="S73" s="13" t="s">
        <v>1122</v>
      </c>
      <c r="T73" s="13" t="s">
        <v>213</v>
      </c>
      <c r="U73" s="13" t="s">
        <v>409</v>
      </c>
      <c r="V73" s="12">
        <v>6.6</v>
      </c>
      <c r="W73" s="12">
        <v>7.5</v>
      </c>
      <c r="X73" s="11" t="s">
        <v>542</v>
      </c>
      <c r="Y73" s="8">
        <v>-1.6</v>
      </c>
      <c r="Z73" s="11" t="s">
        <v>335</v>
      </c>
      <c r="AA73" s="8">
        <v>0.1</v>
      </c>
      <c r="AB73" s="8">
        <v>-1.7</v>
      </c>
      <c r="AC73" s="11"/>
      <c r="AD73" s="11" t="s">
        <v>337</v>
      </c>
      <c r="AE73" s="11" t="s">
        <v>336</v>
      </c>
      <c r="AF73" s="11" t="s">
        <v>198</v>
      </c>
      <c r="AG73" s="8"/>
      <c r="AH73" s="8" t="s">
        <v>1608</v>
      </c>
      <c r="AI73" s="35" t="s">
        <v>1609</v>
      </c>
    </row>
    <row r="74" spans="1:35" s="5" customFormat="1" ht="15" customHeight="1">
      <c r="A74" s="6">
        <v>45220</v>
      </c>
      <c r="B74" s="27" t="s">
        <v>1421</v>
      </c>
      <c r="C74" s="8" t="s">
        <v>205</v>
      </c>
      <c r="D74" s="9">
        <v>5.9756944444444439E-2</v>
      </c>
      <c r="E74" s="46" t="s">
        <v>1619</v>
      </c>
      <c r="F74" s="10">
        <v>12.6</v>
      </c>
      <c r="G74" s="10">
        <v>11.4</v>
      </c>
      <c r="H74" s="10">
        <v>12.5</v>
      </c>
      <c r="I74" s="10">
        <v>12.9</v>
      </c>
      <c r="J74" s="10">
        <v>12.3</v>
      </c>
      <c r="K74" s="10">
        <v>12</v>
      </c>
      <c r="L74" s="10">
        <v>12.6</v>
      </c>
      <c r="M74" s="31">
        <f t="shared" si="25"/>
        <v>36.5</v>
      </c>
      <c r="N74" s="31">
        <f t="shared" si="26"/>
        <v>12.9</v>
      </c>
      <c r="O74" s="31">
        <f t="shared" si="27"/>
        <v>36.9</v>
      </c>
      <c r="P74" s="32">
        <f t="shared" si="28"/>
        <v>61.7</v>
      </c>
      <c r="Q74" s="11" t="s">
        <v>209</v>
      </c>
      <c r="R74" s="11" t="s">
        <v>216</v>
      </c>
      <c r="S74" s="13" t="s">
        <v>1447</v>
      </c>
      <c r="T74" s="13" t="s">
        <v>1620</v>
      </c>
      <c r="U74" s="13" t="s">
        <v>1430</v>
      </c>
      <c r="V74" s="12">
        <v>2.4</v>
      </c>
      <c r="W74" s="12">
        <v>2.8</v>
      </c>
      <c r="X74" s="11" t="s">
        <v>199</v>
      </c>
      <c r="Y74" s="8">
        <v>0.4</v>
      </c>
      <c r="Z74" s="11" t="s">
        <v>335</v>
      </c>
      <c r="AA74" s="8">
        <v>0.8</v>
      </c>
      <c r="AB74" s="8">
        <v>-0.4</v>
      </c>
      <c r="AC74" s="11"/>
      <c r="AD74" s="11" t="s">
        <v>338</v>
      </c>
      <c r="AE74" s="11" t="s">
        <v>336</v>
      </c>
      <c r="AF74" s="11" t="s">
        <v>198</v>
      </c>
      <c r="AG74" s="8"/>
      <c r="AH74" s="8" t="s">
        <v>1643</v>
      </c>
      <c r="AI74" s="35" t="s">
        <v>1644</v>
      </c>
    </row>
    <row r="75" spans="1:35" s="5" customFormat="1" ht="15" customHeight="1">
      <c r="A75" s="6">
        <v>45220</v>
      </c>
      <c r="B75" s="27" t="s">
        <v>1424</v>
      </c>
      <c r="C75" s="8" t="s">
        <v>205</v>
      </c>
      <c r="D75" s="9">
        <v>5.9027777777777783E-2</v>
      </c>
      <c r="E75" s="46" t="s">
        <v>1616</v>
      </c>
      <c r="F75" s="10">
        <v>12.5</v>
      </c>
      <c r="G75" s="10">
        <v>12.1</v>
      </c>
      <c r="H75" s="10">
        <v>12.3</v>
      </c>
      <c r="I75" s="10">
        <v>12.2</v>
      </c>
      <c r="J75" s="10">
        <v>11.8</v>
      </c>
      <c r="K75" s="10">
        <v>11.7</v>
      </c>
      <c r="L75" s="10">
        <v>12.4</v>
      </c>
      <c r="M75" s="31">
        <f t="shared" si="25"/>
        <v>36.900000000000006</v>
      </c>
      <c r="N75" s="31">
        <f t="shared" si="26"/>
        <v>12.2</v>
      </c>
      <c r="O75" s="31">
        <f t="shared" si="27"/>
        <v>35.9</v>
      </c>
      <c r="P75" s="32">
        <f t="shared" si="28"/>
        <v>60.900000000000006</v>
      </c>
      <c r="Q75" s="11" t="s">
        <v>1367</v>
      </c>
      <c r="R75" s="11" t="s">
        <v>216</v>
      </c>
      <c r="S75" s="13" t="s">
        <v>585</v>
      </c>
      <c r="T75" s="13" t="s">
        <v>572</v>
      </c>
      <c r="U75" s="13" t="s">
        <v>247</v>
      </c>
      <c r="V75" s="12">
        <v>2.4</v>
      </c>
      <c r="W75" s="12">
        <v>2.8</v>
      </c>
      <c r="X75" s="11" t="s">
        <v>199</v>
      </c>
      <c r="Y75" s="8">
        <v>0.8</v>
      </c>
      <c r="Z75" s="11">
        <v>-0.3</v>
      </c>
      <c r="AA75" s="8">
        <v>0.9</v>
      </c>
      <c r="AB75" s="8">
        <v>-0.4</v>
      </c>
      <c r="AC75" s="11"/>
      <c r="AD75" s="11" t="s">
        <v>342</v>
      </c>
      <c r="AE75" s="11" t="s">
        <v>336</v>
      </c>
      <c r="AF75" s="11" t="s">
        <v>198</v>
      </c>
      <c r="AG75" s="8"/>
      <c r="AH75" s="8" t="s">
        <v>1655</v>
      </c>
      <c r="AI75" s="35" t="s">
        <v>1656</v>
      </c>
    </row>
    <row r="76" spans="1:35" s="5" customFormat="1" ht="15" customHeight="1">
      <c r="A76" s="6">
        <v>45221</v>
      </c>
      <c r="B76" s="27" t="s">
        <v>1617</v>
      </c>
      <c r="C76" s="8" t="s">
        <v>205</v>
      </c>
      <c r="D76" s="9">
        <v>6.0451388888888895E-2</v>
      </c>
      <c r="E76" s="46" t="s">
        <v>1632</v>
      </c>
      <c r="F76" s="10">
        <v>12.8</v>
      </c>
      <c r="G76" s="10">
        <v>11.8</v>
      </c>
      <c r="H76" s="10">
        <v>12.8</v>
      </c>
      <c r="I76" s="10">
        <v>12.8</v>
      </c>
      <c r="J76" s="10">
        <v>12.4</v>
      </c>
      <c r="K76" s="10">
        <v>12.1</v>
      </c>
      <c r="L76" s="10">
        <v>12.6</v>
      </c>
      <c r="M76" s="31">
        <f t="shared" si="25"/>
        <v>37.400000000000006</v>
      </c>
      <c r="N76" s="31">
        <f t="shared" si="26"/>
        <v>12.8</v>
      </c>
      <c r="O76" s="31">
        <f t="shared" si="27"/>
        <v>37.1</v>
      </c>
      <c r="P76" s="32">
        <f t="shared" si="28"/>
        <v>62.6</v>
      </c>
      <c r="Q76" s="11" t="s">
        <v>209</v>
      </c>
      <c r="R76" s="11" t="s">
        <v>200</v>
      </c>
      <c r="S76" s="13" t="s">
        <v>219</v>
      </c>
      <c r="T76" s="13" t="s">
        <v>363</v>
      </c>
      <c r="U76" s="13" t="s">
        <v>488</v>
      </c>
      <c r="V76" s="12">
        <v>2.5</v>
      </c>
      <c r="W76" s="12">
        <v>3</v>
      </c>
      <c r="X76" s="11" t="s">
        <v>199</v>
      </c>
      <c r="Y76" s="8">
        <v>1.2</v>
      </c>
      <c r="Z76" s="11">
        <v>-0.1</v>
      </c>
      <c r="AA76" s="8">
        <v>1.5</v>
      </c>
      <c r="AB76" s="8">
        <v>-0.4</v>
      </c>
      <c r="AC76" s="11"/>
      <c r="AD76" s="11" t="s">
        <v>338</v>
      </c>
      <c r="AE76" s="11" t="s">
        <v>336</v>
      </c>
      <c r="AF76" s="11" t="s">
        <v>198</v>
      </c>
      <c r="AG76" s="8"/>
      <c r="AH76" s="8" t="s">
        <v>1669</v>
      </c>
      <c r="AI76" s="35" t="s">
        <v>1670</v>
      </c>
    </row>
    <row r="77" spans="1:35" s="5" customFormat="1" ht="15" customHeight="1">
      <c r="A77" s="6">
        <v>45221</v>
      </c>
      <c r="B77" s="27" t="s">
        <v>1422</v>
      </c>
      <c r="C77" s="8" t="s">
        <v>205</v>
      </c>
      <c r="D77" s="9">
        <v>5.8368055555555555E-2</v>
      </c>
      <c r="E77" s="46" t="s">
        <v>1636</v>
      </c>
      <c r="F77" s="10">
        <v>12.5</v>
      </c>
      <c r="G77" s="10">
        <v>11</v>
      </c>
      <c r="H77" s="10">
        <v>11.8</v>
      </c>
      <c r="I77" s="10">
        <v>12.4</v>
      </c>
      <c r="J77" s="10">
        <v>12.7</v>
      </c>
      <c r="K77" s="10">
        <v>11.8</v>
      </c>
      <c r="L77" s="10">
        <v>12.1</v>
      </c>
      <c r="M77" s="31">
        <f t="shared" si="25"/>
        <v>35.299999999999997</v>
      </c>
      <c r="N77" s="31">
        <f t="shared" si="26"/>
        <v>12.4</v>
      </c>
      <c r="O77" s="31">
        <f t="shared" si="27"/>
        <v>36.6</v>
      </c>
      <c r="P77" s="32">
        <f t="shared" si="28"/>
        <v>60.399999999999991</v>
      </c>
      <c r="Q77" s="11" t="s">
        <v>244</v>
      </c>
      <c r="R77" s="11" t="s">
        <v>200</v>
      </c>
      <c r="S77" s="13" t="s">
        <v>488</v>
      </c>
      <c r="T77" s="13" t="s">
        <v>488</v>
      </c>
      <c r="U77" s="13" t="s">
        <v>974</v>
      </c>
      <c r="V77" s="12">
        <v>2.5</v>
      </c>
      <c r="W77" s="12">
        <v>3</v>
      </c>
      <c r="X77" s="11" t="s">
        <v>199</v>
      </c>
      <c r="Y77" s="8">
        <v>-0.6</v>
      </c>
      <c r="Z77" s="11" t="s">
        <v>335</v>
      </c>
      <c r="AA77" s="8">
        <v>-0.2</v>
      </c>
      <c r="AB77" s="8">
        <v>-0.4</v>
      </c>
      <c r="AC77" s="11"/>
      <c r="AD77" s="11" t="s">
        <v>337</v>
      </c>
      <c r="AE77" s="11" t="s">
        <v>336</v>
      </c>
      <c r="AF77" s="11" t="s">
        <v>198</v>
      </c>
      <c r="AG77" s="8"/>
      <c r="AH77" s="8" t="s">
        <v>1677</v>
      </c>
      <c r="AI77" s="35" t="s">
        <v>1678</v>
      </c>
    </row>
    <row r="78" spans="1:35" s="5" customFormat="1" ht="15" customHeight="1">
      <c r="A78" s="6">
        <v>45227</v>
      </c>
      <c r="B78" s="27" t="s">
        <v>183</v>
      </c>
      <c r="C78" s="8" t="s">
        <v>205</v>
      </c>
      <c r="D78" s="9">
        <v>5.8437499999999996E-2</v>
      </c>
      <c r="E78" s="46" t="s">
        <v>1696</v>
      </c>
      <c r="F78" s="10">
        <v>12.4</v>
      </c>
      <c r="G78" s="10">
        <v>11.3</v>
      </c>
      <c r="H78" s="10">
        <v>12</v>
      </c>
      <c r="I78" s="10">
        <v>12.3</v>
      </c>
      <c r="J78" s="10">
        <v>12.3</v>
      </c>
      <c r="K78" s="10">
        <v>12.1</v>
      </c>
      <c r="L78" s="10">
        <v>12.5</v>
      </c>
      <c r="M78" s="31">
        <f t="shared" si="25"/>
        <v>35.700000000000003</v>
      </c>
      <c r="N78" s="31">
        <f t="shared" si="26"/>
        <v>12.3</v>
      </c>
      <c r="O78" s="31">
        <f t="shared" si="27"/>
        <v>36.9</v>
      </c>
      <c r="P78" s="32">
        <f t="shared" si="28"/>
        <v>60.3</v>
      </c>
      <c r="Q78" s="11" t="s">
        <v>244</v>
      </c>
      <c r="R78" s="11" t="s">
        <v>200</v>
      </c>
      <c r="S78" s="13" t="s">
        <v>271</v>
      </c>
      <c r="T78" s="13" t="s">
        <v>1697</v>
      </c>
      <c r="U78" s="13" t="s">
        <v>220</v>
      </c>
      <c r="V78" s="12">
        <v>1.2</v>
      </c>
      <c r="W78" s="12">
        <v>2.1</v>
      </c>
      <c r="X78" s="11" t="s">
        <v>199</v>
      </c>
      <c r="Y78" s="8" t="s">
        <v>339</v>
      </c>
      <c r="Z78" s="11" t="s">
        <v>335</v>
      </c>
      <c r="AA78" s="8">
        <v>0.4</v>
      </c>
      <c r="AB78" s="8">
        <v>-0.4</v>
      </c>
      <c r="AC78" s="11"/>
      <c r="AD78" s="11" t="s">
        <v>336</v>
      </c>
      <c r="AE78" s="11" t="s">
        <v>336</v>
      </c>
      <c r="AF78" s="11" t="s">
        <v>198</v>
      </c>
      <c r="AG78" s="8"/>
      <c r="AH78" s="8" t="s">
        <v>1727</v>
      </c>
      <c r="AI78" s="35" t="s">
        <v>1728</v>
      </c>
    </row>
    <row r="79" spans="1:35" s="5" customFormat="1" ht="15" customHeight="1">
      <c r="A79" s="6">
        <v>45227</v>
      </c>
      <c r="B79" s="27" t="s">
        <v>185</v>
      </c>
      <c r="C79" s="8" t="s">
        <v>1700</v>
      </c>
      <c r="D79" s="9">
        <v>5.9120370370370372E-2</v>
      </c>
      <c r="E79" s="46" t="s">
        <v>580</v>
      </c>
      <c r="F79" s="10">
        <v>12.7</v>
      </c>
      <c r="G79" s="10">
        <v>11.4</v>
      </c>
      <c r="H79" s="10">
        <v>12.4</v>
      </c>
      <c r="I79" s="10">
        <v>12.8</v>
      </c>
      <c r="J79" s="10">
        <v>12.2</v>
      </c>
      <c r="K79" s="10">
        <v>12</v>
      </c>
      <c r="L79" s="10">
        <v>12.3</v>
      </c>
      <c r="M79" s="31">
        <f t="shared" si="25"/>
        <v>36.5</v>
      </c>
      <c r="N79" s="31">
        <f t="shared" si="26"/>
        <v>12.8</v>
      </c>
      <c r="O79" s="31">
        <f t="shared" si="27"/>
        <v>36.5</v>
      </c>
      <c r="P79" s="32">
        <f t="shared" si="28"/>
        <v>61.5</v>
      </c>
      <c r="Q79" s="11" t="s">
        <v>1367</v>
      </c>
      <c r="R79" s="11" t="s">
        <v>216</v>
      </c>
      <c r="S79" s="13" t="s">
        <v>203</v>
      </c>
      <c r="T79" s="13" t="s">
        <v>212</v>
      </c>
      <c r="U79" s="13" t="s">
        <v>297</v>
      </c>
      <c r="V79" s="12">
        <v>1.2</v>
      </c>
      <c r="W79" s="12">
        <v>2.1</v>
      </c>
      <c r="X79" s="11" t="s">
        <v>199</v>
      </c>
      <c r="Y79" s="8">
        <v>1.6</v>
      </c>
      <c r="Z79" s="11" t="s">
        <v>335</v>
      </c>
      <c r="AA79" s="8">
        <v>2</v>
      </c>
      <c r="AB79" s="8">
        <v>-0.4</v>
      </c>
      <c r="AC79" s="11"/>
      <c r="AD79" s="11" t="s">
        <v>338</v>
      </c>
      <c r="AE79" s="11" t="s">
        <v>336</v>
      </c>
      <c r="AF79" s="11" t="s">
        <v>198</v>
      </c>
      <c r="AG79" s="8"/>
      <c r="AH79" s="8" t="s">
        <v>1735</v>
      </c>
      <c r="AI79" s="35" t="s">
        <v>1736</v>
      </c>
    </row>
    <row r="80" spans="1:35" s="5" customFormat="1" ht="15" customHeight="1">
      <c r="A80" s="6">
        <v>45228</v>
      </c>
      <c r="B80" s="27" t="s">
        <v>1421</v>
      </c>
      <c r="C80" s="8" t="s">
        <v>205</v>
      </c>
      <c r="D80" s="9">
        <v>5.9826388888888887E-2</v>
      </c>
      <c r="E80" s="46" t="s">
        <v>1689</v>
      </c>
      <c r="F80" s="10">
        <v>12.7</v>
      </c>
      <c r="G80" s="10">
        <v>11.3</v>
      </c>
      <c r="H80" s="10">
        <v>12.4</v>
      </c>
      <c r="I80" s="10">
        <v>13.2</v>
      </c>
      <c r="J80" s="10">
        <v>12.8</v>
      </c>
      <c r="K80" s="10">
        <v>12</v>
      </c>
      <c r="L80" s="10">
        <v>12.5</v>
      </c>
      <c r="M80" s="31">
        <f t="shared" si="25"/>
        <v>36.4</v>
      </c>
      <c r="N80" s="31">
        <f t="shared" si="26"/>
        <v>13.2</v>
      </c>
      <c r="O80" s="31">
        <f t="shared" si="27"/>
        <v>37.299999999999997</v>
      </c>
      <c r="P80" s="32">
        <f t="shared" si="28"/>
        <v>62.399999999999991</v>
      </c>
      <c r="Q80" s="11" t="s">
        <v>209</v>
      </c>
      <c r="R80" s="11" t="s">
        <v>200</v>
      </c>
      <c r="S80" s="13" t="s">
        <v>219</v>
      </c>
      <c r="T80" s="13" t="s">
        <v>658</v>
      </c>
      <c r="U80" s="13" t="s">
        <v>573</v>
      </c>
      <c r="V80" s="12">
        <v>2.5</v>
      </c>
      <c r="W80" s="12">
        <v>3</v>
      </c>
      <c r="X80" s="11" t="s">
        <v>199</v>
      </c>
      <c r="Y80" s="8">
        <v>1</v>
      </c>
      <c r="Z80" s="11" t="s">
        <v>335</v>
      </c>
      <c r="AA80" s="8">
        <v>1.4</v>
      </c>
      <c r="AB80" s="8">
        <v>-0.4</v>
      </c>
      <c r="AC80" s="11"/>
      <c r="AD80" s="11" t="s">
        <v>338</v>
      </c>
      <c r="AE80" s="11" t="s">
        <v>336</v>
      </c>
      <c r="AF80" s="11" t="s">
        <v>199</v>
      </c>
      <c r="AG80" s="8"/>
      <c r="AH80" s="8" t="s">
        <v>1737</v>
      </c>
      <c r="AI80" s="35" t="s">
        <v>1738</v>
      </c>
    </row>
    <row r="81" spans="1:35" s="5" customFormat="1" ht="15" customHeight="1">
      <c r="A81" s="6">
        <v>45228</v>
      </c>
      <c r="B81" s="27" t="s">
        <v>181</v>
      </c>
      <c r="C81" s="8" t="s">
        <v>205</v>
      </c>
      <c r="D81" s="9">
        <v>5.7708333333333334E-2</v>
      </c>
      <c r="E81" s="46" t="s">
        <v>1712</v>
      </c>
      <c r="F81" s="10">
        <v>12.5</v>
      </c>
      <c r="G81" s="10">
        <v>11.1</v>
      </c>
      <c r="H81" s="10">
        <v>11.7</v>
      </c>
      <c r="I81" s="10">
        <v>11.9</v>
      </c>
      <c r="J81" s="10">
        <v>12</v>
      </c>
      <c r="K81" s="10">
        <v>11.9</v>
      </c>
      <c r="L81" s="10">
        <v>12.5</v>
      </c>
      <c r="M81" s="31">
        <f t="shared" si="25"/>
        <v>35.299999999999997</v>
      </c>
      <c r="N81" s="31">
        <f t="shared" si="26"/>
        <v>11.9</v>
      </c>
      <c r="O81" s="31">
        <f t="shared" si="27"/>
        <v>36.4</v>
      </c>
      <c r="P81" s="32">
        <f t="shared" si="28"/>
        <v>59.199999999999996</v>
      </c>
      <c r="Q81" s="11" t="s">
        <v>209</v>
      </c>
      <c r="R81" s="11" t="s">
        <v>200</v>
      </c>
      <c r="S81" s="13" t="s">
        <v>202</v>
      </c>
      <c r="T81" s="13" t="s">
        <v>974</v>
      </c>
      <c r="U81" s="13" t="s">
        <v>220</v>
      </c>
      <c r="V81" s="12">
        <v>2.5</v>
      </c>
      <c r="W81" s="12">
        <v>3</v>
      </c>
      <c r="X81" s="11" t="s">
        <v>199</v>
      </c>
      <c r="Y81" s="8">
        <v>0.6</v>
      </c>
      <c r="Z81" s="11" t="s">
        <v>335</v>
      </c>
      <c r="AA81" s="8">
        <v>1</v>
      </c>
      <c r="AB81" s="8">
        <v>-0.4</v>
      </c>
      <c r="AC81" s="11"/>
      <c r="AD81" s="11" t="s">
        <v>338</v>
      </c>
      <c r="AE81" s="11" t="s">
        <v>336</v>
      </c>
      <c r="AF81" s="11" t="s">
        <v>198</v>
      </c>
      <c r="AG81" s="8"/>
      <c r="AH81" s="8" t="s">
        <v>1755</v>
      </c>
      <c r="AI81" s="35" t="s">
        <v>1756</v>
      </c>
    </row>
  </sheetData>
  <autoFilter ref="A1:AH7" xr:uid="{00000000-0009-0000-0000-00000A000000}"/>
  <phoneticPr fontId="5"/>
  <conditionalFormatting sqref="F2:L6">
    <cfRule type="colorScale" priority="348">
      <colorScale>
        <cfvo type="min"/>
        <cfvo type="percentile" val="50"/>
        <cfvo type="max"/>
        <color rgb="FFF8696B"/>
        <color rgb="FFFFEB84"/>
        <color rgb="FF63BE7B"/>
      </colorScale>
    </cfRule>
  </conditionalFormatting>
  <conditionalFormatting sqref="F7:L7">
    <cfRule type="colorScale" priority="79">
      <colorScale>
        <cfvo type="min"/>
        <cfvo type="percentile" val="50"/>
        <cfvo type="max"/>
        <color rgb="FFF8696B"/>
        <color rgb="FFFFEB84"/>
        <color rgb="FF63BE7B"/>
      </colorScale>
    </cfRule>
  </conditionalFormatting>
  <conditionalFormatting sqref="F8:L11">
    <cfRule type="colorScale" priority="75">
      <colorScale>
        <cfvo type="min"/>
        <cfvo type="percentile" val="50"/>
        <cfvo type="max"/>
        <color rgb="FFF8696B"/>
        <color rgb="FFFFEB84"/>
        <color rgb="FF63BE7B"/>
      </colorScale>
    </cfRule>
  </conditionalFormatting>
  <conditionalFormatting sqref="F12:L16">
    <cfRule type="colorScale" priority="71">
      <colorScale>
        <cfvo type="min"/>
        <cfvo type="percentile" val="50"/>
        <cfvo type="max"/>
        <color rgb="FFF8696B"/>
        <color rgb="FFFFEB84"/>
        <color rgb="FF63BE7B"/>
      </colorScale>
    </cfRule>
  </conditionalFormatting>
  <conditionalFormatting sqref="F17:L22">
    <cfRule type="colorScale" priority="70">
      <colorScale>
        <cfvo type="min"/>
        <cfvo type="percentile" val="50"/>
        <cfvo type="max"/>
        <color rgb="FFF8696B"/>
        <color rgb="FFFFEB84"/>
        <color rgb="FF63BE7B"/>
      </colorScale>
    </cfRule>
  </conditionalFormatting>
  <conditionalFormatting sqref="F23:L28">
    <cfRule type="colorScale" priority="66">
      <colorScale>
        <cfvo type="min"/>
        <cfvo type="percentile" val="50"/>
        <cfvo type="max"/>
        <color rgb="FFF8696B"/>
        <color rgb="FFFFEB84"/>
        <color rgb="FF63BE7B"/>
      </colorScale>
    </cfRule>
  </conditionalFormatting>
  <conditionalFormatting sqref="F29:L32">
    <cfRule type="colorScale" priority="62">
      <colorScale>
        <cfvo type="min"/>
        <cfvo type="percentile" val="50"/>
        <cfvo type="max"/>
        <color rgb="FFF8696B"/>
        <color rgb="FFFFEB84"/>
        <color rgb="FF63BE7B"/>
      </colorScale>
    </cfRule>
  </conditionalFormatting>
  <conditionalFormatting sqref="F33:L35">
    <cfRule type="colorScale" priority="58">
      <colorScale>
        <cfvo type="min"/>
        <cfvo type="percentile" val="50"/>
        <cfvo type="max"/>
        <color rgb="FFF8696B"/>
        <color rgb="FFFFEB84"/>
        <color rgb="FF63BE7B"/>
      </colorScale>
    </cfRule>
  </conditionalFormatting>
  <conditionalFormatting sqref="X2:X81">
    <cfRule type="containsText" dxfId="140" priority="320" operator="containsText" text="D">
      <formula>NOT(ISERROR(SEARCH("D",X2)))</formula>
    </cfRule>
    <cfRule type="containsText" dxfId="139" priority="321" operator="containsText" text="S">
      <formula>NOT(ISERROR(SEARCH("S",X2)))</formula>
    </cfRule>
    <cfRule type="containsText" dxfId="138" priority="322" operator="containsText" text="F">
      <formula>NOT(ISERROR(SEARCH("F",X2)))</formula>
    </cfRule>
    <cfRule type="containsText" dxfId="137" priority="323" operator="containsText" text="E">
      <formula>NOT(ISERROR(SEARCH("E",X2)))</formula>
    </cfRule>
    <cfRule type="containsText" dxfId="136" priority="324" operator="containsText" text="B">
      <formula>NOT(ISERROR(SEARCH("B",X2)))</formula>
    </cfRule>
    <cfRule type="containsText" dxfId="135" priority="325" operator="containsText" text="A">
      <formula>NOT(ISERROR(SEARCH("A",X2)))</formula>
    </cfRule>
  </conditionalFormatting>
  <conditionalFormatting sqref="AD2:AG35">
    <cfRule type="containsText" dxfId="134" priority="52" operator="containsText" text="E">
      <formula>NOT(ISERROR(SEARCH("E",AD2)))</formula>
    </cfRule>
    <cfRule type="containsText" dxfId="133" priority="53" operator="containsText" text="B">
      <formula>NOT(ISERROR(SEARCH("B",AD2)))</formula>
    </cfRule>
    <cfRule type="containsText" dxfId="132" priority="54" operator="containsText" text="A">
      <formula>NOT(ISERROR(SEARCH("A",AD2)))</formula>
    </cfRule>
  </conditionalFormatting>
  <conditionalFormatting sqref="F36:L39">
    <cfRule type="colorScale" priority="51">
      <colorScale>
        <cfvo type="min"/>
        <cfvo type="percentile" val="50"/>
        <cfvo type="max"/>
        <color rgb="FFF8696B"/>
        <color rgb="FFFFEB84"/>
        <color rgb="FF63BE7B"/>
      </colorScale>
    </cfRule>
  </conditionalFormatting>
  <conditionalFormatting sqref="AD36:AG39">
    <cfRule type="containsText" dxfId="131" priority="48" operator="containsText" text="E">
      <formula>NOT(ISERROR(SEARCH("E",AD36)))</formula>
    </cfRule>
    <cfRule type="containsText" dxfId="130" priority="49" operator="containsText" text="B">
      <formula>NOT(ISERROR(SEARCH("B",AD36)))</formula>
    </cfRule>
    <cfRule type="containsText" dxfId="129" priority="50" operator="containsText" text="A">
      <formula>NOT(ISERROR(SEARCH("A",AD36)))</formula>
    </cfRule>
  </conditionalFormatting>
  <conditionalFormatting sqref="F40:L43">
    <cfRule type="colorScale" priority="47">
      <colorScale>
        <cfvo type="min"/>
        <cfvo type="percentile" val="50"/>
        <cfvo type="max"/>
        <color rgb="FFF8696B"/>
        <color rgb="FFFFEB84"/>
        <color rgb="FF63BE7B"/>
      </colorScale>
    </cfRule>
  </conditionalFormatting>
  <conditionalFormatting sqref="AD40:AG43">
    <cfRule type="containsText" dxfId="128" priority="44" operator="containsText" text="E">
      <formula>NOT(ISERROR(SEARCH("E",AD40)))</formula>
    </cfRule>
    <cfRule type="containsText" dxfId="127" priority="45" operator="containsText" text="B">
      <formula>NOT(ISERROR(SEARCH("B",AD40)))</formula>
    </cfRule>
    <cfRule type="containsText" dxfId="126" priority="46" operator="containsText" text="A">
      <formula>NOT(ISERROR(SEARCH("A",AD40)))</formula>
    </cfRule>
  </conditionalFormatting>
  <conditionalFormatting sqref="F44:L48">
    <cfRule type="colorScale" priority="43">
      <colorScale>
        <cfvo type="min"/>
        <cfvo type="percentile" val="50"/>
        <cfvo type="max"/>
        <color rgb="FFF8696B"/>
        <color rgb="FFFFEB84"/>
        <color rgb="FF63BE7B"/>
      </colorScale>
    </cfRule>
  </conditionalFormatting>
  <conditionalFormatting sqref="AD44:AG48">
    <cfRule type="containsText" dxfId="125" priority="40" operator="containsText" text="E">
      <formula>NOT(ISERROR(SEARCH("E",AD44)))</formula>
    </cfRule>
    <cfRule type="containsText" dxfId="124" priority="41" operator="containsText" text="B">
      <formula>NOT(ISERROR(SEARCH("B",AD44)))</formula>
    </cfRule>
    <cfRule type="containsText" dxfId="123" priority="42" operator="containsText" text="A">
      <formula>NOT(ISERROR(SEARCH("A",AD44)))</formula>
    </cfRule>
  </conditionalFormatting>
  <conditionalFormatting sqref="F49:L53">
    <cfRule type="colorScale" priority="39">
      <colorScale>
        <cfvo type="min"/>
        <cfvo type="percentile" val="50"/>
        <cfvo type="max"/>
        <color rgb="FFF8696B"/>
        <color rgb="FFFFEB84"/>
        <color rgb="FF63BE7B"/>
      </colorScale>
    </cfRule>
  </conditionalFormatting>
  <conditionalFormatting sqref="AD49:AG50 AD51:AF53">
    <cfRule type="containsText" dxfId="122" priority="36" operator="containsText" text="E">
      <formula>NOT(ISERROR(SEARCH("E",AD49)))</formula>
    </cfRule>
    <cfRule type="containsText" dxfId="121" priority="37" operator="containsText" text="B">
      <formula>NOT(ISERROR(SEARCH("B",AD49)))</formula>
    </cfRule>
    <cfRule type="containsText" dxfId="120" priority="38" operator="containsText" text="A">
      <formula>NOT(ISERROR(SEARCH("A",AD49)))</formula>
    </cfRule>
  </conditionalFormatting>
  <conditionalFormatting sqref="AG51:AG81">
    <cfRule type="containsText" dxfId="119" priority="33" operator="containsText" text="E">
      <formula>NOT(ISERROR(SEARCH("E",AG51)))</formula>
    </cfRule>
    <cfRule type="containsText" dxfId="118" priority="34" operator="containsText" text="B">
      <formula>NOT(ISERROR(SEARCH("B",AG51)))</formula>
    </cfRule>
  </conditionalFormatting>
  <conditionalFormatting sqref="AG51:AG81">
    <cfRule type="containsText" dxfId="117" priority="35" operator="containsText" text="A">
      <formula>NOT(ISERROR(SEARCH("A",AG51)))</formula>
    </cfRule>
  </conditionalFormatting>
  <conditionalFormatting sqref="F54:L56">
    <cfRule type="colorScale" priority="32">
      <colorScale>
        <cfvo type="min"/>
        <cfvo type="percentile" val="50"/>
        <cfvo type="max"/>
        <color rgb="FFF8696B"/>
        <color rgb="FFFFEB84"/>
        <color rgb="FF63BE7B"/>
      </colorScale>
    </cfRule>
  </conditionalFormatting>
  <conditionalFormatting sqref="AD54:AF56">
    <cfRule type="containsText" dxfId="116" priority="29" operator="containsText" text="E">
      <formula>NOT(ISERROR(SEARCH("E",AD54)))</formula>
    </cfRule>
    <cfRule type="containsText" dxfId="115" priority="30" operator="containsText" text="B">
      <formula>NOT(ISERROR(SEARCH("B",AD54)))</formula>
    </cfRule>
    <cfRule type="containsText" dxfId="114" priority="31" operator="containsText" text="A">
      <formula>NOT(ISERROR(SEARCH("A",AD54)))</formula>
    </cfRule>
  </conditionalFormatting>
  <conditionalFormatting sqref="F57:L61">
    <cfRule type="colorScale" priority="28">
      <colorScale>
        <cfvo type="min"/>
        <cfvo type="percentile" val="50"/>
        <cfvo type="max"/>
        <color rgb="FFF8696B"/>
        <color rgb="FFFFEB84"/>
        <color rgb="FF63BE7B"/>
      </colorScale>
    </cfRule>
  </conditionalFormatting>
  <conditionalFormatting sqref="AD57:AF61">
    <cfRule type="containsText" dxfId="113" priority="25" operator="containsText" text="E">
      <formula>NOT(ISERROR(SEARCH("E",AD57)))</formula>
    </cfRule>
    <cfRule type="containsText" dxfId="112" priority="26" operator="containsText" text="B">
      <formula>NOT(ISERROR(SEARCH("B",AD57)))</formula>
    </cfRule>
    <cfRule type="containsText" dxfId="111" priority="27" operator="containsText" text="A">
      <formula>NOT(ISERROR(SEARCH("A",AD57)))</formula>
    </cfRule>
  </conditionalFormatting>
  <conditionalFormatting sqref="F62:L64">
    <cfRule type="colorScale" priority="24">
      <colorScale>
        <cfvo type="min"/>
        <cfvo type="percentile" val="50"/>
        <cfvo type="max"/>
        <color rgb="FFF8696B"/>
        <color rgb="FFFFEB84"/>
        <color rgb="FF63BE7B"/>
      </colorScale>
    </cfRule>
  </conditionalFormatting>
  <conditionalFormatting sqref="AD62:AF64">
    <cfRule type="containsText" dxfId="110" priority="21" operator="containsText" text="E">
      <formula>NOT(ISERROR(SEARCH("E",AD62)))</formula>
    </cfRule>
    <cfRule type="containsText" dxfId="109" priority="22" operator="containsText" text="B">
      <formula>NOT(ISERROR(SEARCH("B",AD62)))</formula>
    </cfRule>
    <cfRule type="containsText" dxfId="108" priority="23" operator="containsText" text="A">
      <formula>NOT(ISERROR(SEARCH("A",AD62)))</formula>
    </cfRule>
  </conditionalFormatting>
  <conditionalFormatting sqref="F65:L69">
    <cfRule type="colorScale" priority="20">
      <colorScale>
        <cfvo type="min"/>
        <cfvo type="percentile" val="50"/>
        <cfvo type="max"/>
        <color rgb="FFF8696B"/>
        <color rgb="FFFFEB84"/>
        <color rgb="FF63BE7B"/>
      </colorScale>
    </cfRule>
  </conditionalFormatting>
  <conditionalFormatting sqref="AD65:AF69">
    <cfRule type="containsText" dxfId="107" priority="17" operator="containsText" text="E">
      <formula>NOT(ISERROR(SEARCH("E",AD65)))</formula>
    </cfRule>
    <cfRule type="containsText" dxfId="106" priority="18" operator="containsText" text="B">
      <formula>NOT(ISERROR(SEARCH("B",AD65)))</formula>
    </cfRule>
    <cfRule type="containsText" dxfId="105" priority="19" operator="containsText" text="A">
      <formula>NOT(ISERROR(SEARCH("A",AD65)))</formula>
    </cfRule>
  </conditionalFormatting>
  <conditionalFormatting sqref="F70:L70">
    <cfRule type="colorScale" priority="16">
      <colorScale>
        <cfvo type="min"/>
        <cfvo type="percentile" val="50"/>
        <cfvo type="max"/>
        <color rgb="FFF8696B"/>
        <color rgb="FFFFEB84"/>
        <color rgb="FF63BE7B"/>
      </colorScale>
    </cfRule>
  </conditionalFormatting>
  <conditionalFormatting sqref="AD70:AF70">
    <cfRule type="containsText" dxfId="104" priority="13" operator="containsText" text="E">
      <formula>NOT(ISERROR(SEARCH("E",AD70)))</formula>
    </cfRule>
    <cfRule type="containsText" dxfId="103" priority="14" operator="containsText" text="B">
      <formula>NOT(ISERROR(SEARCH("B",AD70)))</formula>
    </cfRule>
    <cfRule type="containsText" dxfId="102" priority="15" operator="containsText" text="A">
      <formula>NOT(ISERROR(SEARCH("A",AD70)))</formula>
    </cfRule>
  </conditionalFormatting>
  <conditionalFormatting sqref="F71:L73">
    <cfRule type="colorScale" priority="12">
      <colorScale>
        <cfvo type="min"/>
        <cfvo type="percentile" val="50"/>
        <cfvo type="max"/>
        <color rgb="FFF8696B"/>
        <color rgb="FFFFEB84"/>
        <color rgb="FF63BE7B"/>
      </colorScale>
    </cfRule>
  </conditionalFormatting>
  <conditionalFormatting sqref="AD71:AF73">
    <cfRule type="containsText" dxfId="101" priority="9" operator="containsText" text="E">
      <formula>NOT(ISERROR(SEARCH("E",AD71)))</formula>
    </cfRule>
    <cfRule type="containsText" dxfId="100" priority="10" operator="containsText" text="B">
      <formula>NOT(ISERROR(SEARCH("B",AD71)))</formula>
    </cfRule>
    <cfRule type="containsText" dxfId="99" priority="11" operator="containsText" text="A">
      <formula>NOT(ISERROR(SEARCH("A",AD71)))</formula>
    </cfRule>
  </conditionalFormatting>
  <conditionalFormatting sqref="F74:L77">
    <cfRule type="colorScale" priority="8">
      <colorScale>
        <cfvo type="min"/>
        <cfvo type="percentile" val="50"/>
        <cfvo type="max"/>
        <color rgb="FFF8696B"/>
        <color rgb="FFFFEB84"/>
        <color rgb="FF63BE7B"/>
      </colorScale>
    </cfRule>
  </conditionalFormatting>
  <conditionalFormatting sqref="AD74:AF77">
    <cfRule type="containsText" dxfId="98" priority="5" operator="containsText" text="E">
      <formula>NOT(ISERROR(SEARCH("E",AD74)))</formula>
    </cfRule>
    <cfRule type="containsText" dxfId="97" priority="6" operator="containsText" text="B">
      <formula>NOT(ISERROR(SEARCH("B",AD74)))</formula>
    </cfRule>
    <cfRule type="containsText" dxfId="96" priority="7" operator="containsText" text="A">
      <formula>NOT(ISERROR(SEARCH("A",AD74)))</formula>
    </cfRule>
  </conditionalFormatting>
  <conditionalFormatting sqref="F78:L81">
    <cfRule type="colorScale" priority="4">
      <colorScale>
        <cfvo type="min"/>
        <cfvo type="percentile" val="50"/>
        <cfvo type="max"/>
        <color rgb="FFF8696B"/>
        <color rgb="FFFFEB84"/>
        <color rgb="FF63BE7B"/>
      </colorScale>
    </cfRule>
  </conditionalFormatting>
  <conditionalFormatting sqref="AD78:AF81">
    <cfRule type="containsText" dxfId="95" priority="1" operator="containsText" text="E">
      <formula>NOT(ISERROR(SEARCH("E",AD78)))</formula>
    </cfRule>
    <cfRule type="containsText" dxfId="94" priority="2" operator="containsText" text="B">
      <formula>NOT(ISERROR(SEARCH("B",AD78)))</formula>
    </cfRule>
    <cfRule type="containsText" dxfId="93" priority="3" operator="containsText" text="A">
      <formula>NOT(ISERROR(SEARCH("A",AD78)))</formula>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81"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M71:P73 M74:P77 M78:P8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96"/>
  <sheetViews>
    <sheetView workbookViewId="0">
      <pane xSplit="5" ySplit="1" topLeftCell="V69" activePane="bottomRight" state="frozen"/>
      <selection activeCell="E24" sqref="E24"/>
      <selection pane="topRight" activeCell="E24" sqref="E24"/>
      <selection pane="bottomLeft" activeCell="E24" sqref="E24"/>
      <selection pane="bottomRight" activeCell="AF92" sqref="AF9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8"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row r="83" spans="1:37" s="5" customFormat="1" ht="15" customHeight="1">
      <c r="A83" s="6">
        <v>45213</v>
      </c>
      <c r="B83" s="27" t="s">
        <v>1341</v>
      </c>
      <c r="C83" s="8" t="s">
        <v>223</v>
      </c>
      <c r="D83" s="9">
        <v>6.8773148148148153E-2</v>
      </c>
      <c r="E83" s="8" t="s">
        <v>1542</v>
      </c>
      <c r="F83" s="10">
        <v>12.4</v>
      </c>
      <c r="G83" s="10">
        <v>11.1</v>
      </c>
      <c r="H83" s="10">
        <v>11.7</v>
      </c>
      <c r="I83" s="10">
        <v>12.1</v>
      </c>
      <c r="J83" s="10">
        <v>12.6</v>
      </c>
      <c r="K83" s="10">
        <v>13</v>
      </c>
      <c r="L83" s="10">
        <v>12.9</v>
      </c>
      <c r="M83" s="10">
        <v>13.4</v>
      </c>
      <c r="N83" s="31">
        <f>SUM(F83:H83)</f>
        <v>35.200000000000003</v>
      </c>
      <c r="O83" s="31">
        <f>SUM(I83:J83)</f>
        <v>24.7</v>
      </c>
      <c r="P83" s="31">
        <f>SUM(K83:M83)</f>
        <v>39.299999999999997</v>
      </c>
      <c r="Q83" s="32">
        <f>SUM(F83:J83)</f>
        <v>59.900000000000006</v>
      </c>
      <c r="R83" s="32">
        <f>SUM(I83:M83)</f>
        <v>64</v>
      </c>
      <c r="S83" s="11" t="s">
        <v>228</v>
      </c>
      <c r="T83" s="11" t="s">
        <v>222</v>
      </c>
      <c r="U83" s="13" t="s">
        <v>381</v>
      </c>
      <c r="V83" s="13" t="s">
        <v>1543</v>
      </c>
      <c r="W83" s="13" t="s">
        <v>1544</v>
      </c>
      <c r="X83" s="12">
        <v>3.8</v>
      </c>
      <c r="Y83" s="12">
        <v>5</v>
      </c>
      <c r="Z83" s="11" t="s">
        <v>197</v>
      </c>
      <c r="AA83" s="12">
        <v>-0.1</v>
      </c>
      <c r="AB83" s="12" t="s">
        <v>335</v>
      </c>
      <c r="AC83" s="12">
        <v>0.4</v>
      </c>
      <c r="AD83" s="12">
        <v>-0.5</v>
      </c>
      <c r="AE83" s="12"/>
      <c r="AF83" s="11" t="s">
        <v>336</v>
      </c>
      <c r="AG83" s="11" t="s">
        <v>336</v>
      </c>
      <c r="AH83" s="11" t="s">
        <v>180</v>
      </c>
      <c r="AI83" s="8"/>
      <c r="AJ83" s="8" t="s">
        <v>1570</v>
      </c>
      <c r="AK83" s="35" t="s">
        <v>1571</v>
      </c>
    </row>
    <row r="84" spans="1:37" s="5" customFormat="1" ht="15" customHeight="1">
      <c r="A84" s="6">
        <v>45213</v>
      </c>
      <c r="B84" s="27" t="s">
        <v>186</v>
      </c>
      <c r="C84" s="8" t="s">
        <v>223</v>
      </c>
      <c r="D84" s="9">
        <v>6.7418981481481483E-2</v>
      </c>
      <c r="E84" s="8" t="s">
        <v>224</v>
      </c>
      <c r="F84" s="10">
        <v>12.4</v>
      </c>
      <c r="G84" s="10">
        <v>10.8</v>
      </c>
      <c r="H84" s="10">
        <v>11.3</v>
      </c>
      <c r="I84" s="10">
        <v>12.2</v>
      </c>
      <c r="J84" s="10">
        <v>12.7</v>
      </c>
      <c r="K84" s="10">
        <v>12.6</v>
      </c>
      <c r="L84" s="10">
        <v>12.5</v>
      </c>
      <c r="M84" s="10">
        <v>13</v>
      </c>
      <c r="N84" s="31">
        <f>SUM(F84:H84)</f>
        <v>34.5</v>
      </c>
      <c r="O84" s="31">
        <f>SUM(I84:J84)</f>
        <v>24.9</v>
      </c>
      <c r="P84" s="31">
        <f>SUM(K84:M84)</f>
        <v>38.1</v>
      </c>
      <c r="Q84" s="32">
        <f>SUM(F84:J84)</f>
        <v>59.400000000000006</v>
      </c>
      <c r="R84" s="32">
        <f>SUM(I84:M84)</f>
        <v>63</v>
      </c>
      <c r="S84" s="11" t="s">
        <v>228</v>
      </c>
      <c r="T84" s="11" t="s">
        <v>222</v>
      </c>
      <c r="U84" s="13" t="s">
        <v>225</v>
      </c>
      <c r="V84" s="13" t="s">
        <v>227</v>
      </c>
      <c r="W84" s="13" t="s">
        <v>258</v>
      </c>
      <c r="X84" s="12">
        <v>3.8</v>
      </c>
      <c r="Y84" s="12">
        <v>5</v>
      </c>
      <c r="Z84" s="11" t="s">
        <v>197</v>
      </c>
      <c r="AA84" s="12">
        <v>-0.5</v>
      </c>
      <c r="AB84" s="12" t="s">
        <v>335</v>
      </c>
      <c r="AC84" s="12" t="s">
        <v>339</v>
      </c>
      <c r="AD84" s="12">
        <v>-0.5</v>
      </c>
      <c r="AE84" s="12"/>
      <c r="AF84" s="11" t="s">
        <v>337</v>
      </c>
      <c r="AG84" s="11" t="s">
        <v>337</v>
      </c>
      <c r="AH84" s="11" t="s">
        <v>197</v>
      </c>
      <c r="AI84" s="8"/>
      <c r="AJ84" s="8" t="s">
        <v>1576</v>
      </c>
      <c r="AK84" s="35" t="s">
        <v>1577</v>
      </c>
    </row>
    <row r="85" spans="1:37" s="5" customFormat="1" ht="15" customHeight="1">
      <c r="A85" s="6">
        <v>45213</v>
      </c>
      <c r="B85" s="27" t="s">
        <v>1540</v>
      </c>
      <c r="C85" s="8" t="s">
        <v>223</v>
      </c>
      <c r="D85" s="9">
        <v>6.7395833333333335E-2</v>
      </c>
      <c r="E85" s="8" t="s">
        <v>1553</v>
      </c>
      <c r="F85" s="10">
        <v>12.3</v>
      </c>
      <c r="G85" s="10">
        <v>10.9</v>
      </c>
      <c r="H85" s="10">
        <v>11.9</v>
      </c>
      <c r="I85" s="10">
        <v>12.3</v>
      </c>
      <c r="J85" s="10">
        <v>12.4</v>
      </c>
      <c r="K85" s="10">
        <v>12.5</v>
      </c>
      <c r="L85" s="10">
        <v>12.2</v>
      </c>
      <c r="M85" s="10">
        <v>12.8</v>
      </c>
      <c r="N85" s="31">
        <f>SUM(F85:H85)</f>
        <v>35.1</v>
      </c>
      <c r="O85" s="31">
        <f>SUM(I85:J85)</f>
        <v>24.700000000000003</v>
      </c>
      <c r="P85" s="31">
        <f>SUM(K85:M85)</f>
        <v>37.5</v>
      </c>
      <c r="Q85" s="32">
        <f>SUM(F85:J85)</f>
        <v>59.800000000000004</v>
      </c>
      <c r="R85" s="32">
        <f>SUM(I85:M85)</f>
        <v>62.2</v>
      </c>
      <c r="S85" s="11" t="s">
        <v>221</v>
      </c>
      <c r="T85" s="11" t="s">
        <v>252</v>
      </c>
      <c r="U85" s="13" t="s">
        <v>1201</v>
      </c>
      <c r="V85" s="13" t="s">
        <v>231</v>
      </c>
      <c r="W85" s="13" t="s">
        <v>254</v>
      </c>
      <c r="X85" s="12">
        <v>3.8</v>
      </c>
      <c r="Y85" s="12">
        <v>5</v>
      </c>
      <c r="Z85" s="11" t="s">
        <v>197</v>
      </c>
      <c r="AA85" s="12">
        <v>-1.1000000000000001</v>
      </c>
      <c r="AB85" s="12" t="s">
        <v>335</v>
      </c>
      <c r="AC85" s="12">
        <v>-0.6</v>
      </c>
      <c r="AD85" s="12">
        <v>-0.5</v>
      </c>
      <c r="AE85" s="12"/>
      <c r="AF85" s="11" t="s">
        <v>341</v>
      </c>
      <c r="AG85" s="11" t="s">
        <v>337</v>
      </c>
      <c r="AH85" s="11" t="s">
        <v>196</v>
      </c>
      <c r="AI85" s="8"/>
      <c r="AJ85" s="8" t="s">
        <v>1586</v>
      </c>
      <c r="AK85" s="35" t="s">
        <v>1587</v>
      </c>
    </row>
    <row r="86" spans="1:37" s="5" customFormat="1" ht="15" customHeight="1">
      <c r="A86" s="6">
        <v>45214</v>
      </c>
      <c r="B86" s="27" t="s">
        <v>1119</v>
      </c>
      <c r="C86" s="8" t="s">
        <v>466</v>
      </c>
      <c r="D86" s="9">
        <v>6.8101851851851858E-2</v>
      </c>
      <c r="E86" s="8" t="s">
        <v>1562</v>
      </c>
      <c r="F86" s="10">
        <v>12.7</v>
      </c>
      <c r="G86" s="10">
        <v>11.3</v>
      </c>
      <c r="H86" s="10">
        <v>11.7</v>
      </c>
      <c r="I86" s="10">
        <v>12.1</v>
      </c>
      <c r="J86" s="10">
        <v>12.3</v>
      </c>
      <c r="K86" s="10">
        <v>12.7</v>
      </c>
      <c r="L86" s="10">
        <v>12.5</v>
      </c>
      <c r="M86" s="10">
        <v>13.1</v>
      </c>
      <c r="N86" s="31">
        <f>SUM(F86:H86)</f>
        <v>35.700000000000003</v>
      </c>
      <c r="O86" s="31">
        <f>SUM(I86:J86)</f>
        <v>24.4</v>
      </c>
      <c r="P86" s="31">
        <f>SUM(K86:M86)</f>
        <v>38.299999999999997</v>
      </c>
      <c r="Q86" s="32">
        <f>SUM(F86:J86)</f>
        <v>60.100000000000009</v>
      </c>
      <c r="R86" s="32">
        <f>SUM(I86:M86)</f>
        <v>62.699999999999996</v>
      </c>
      <c r="S86" s="11" t="s">
        <v>221</v>
      </c>
      <c r="T86" s="11" t="s">
        <v>222</v>
      </c>
      <c r="U86" s="13" t="s">
        <v>233</v>
      </c>
      <c r="V86" s="13" t="s">
        <v>1563</v>
      </c>
      <c r="W86" s="13" t="s">
        <v>1564</v>
      </c>
      <c r="X86" s="12">
        <v>6.6</v>
      </c>
      <c r="Y86" s="12">
        <v>7.5</v>
      </c>
      <c r="Z86" s="11" t="s">
        <v>196</v>
      </c>
      <c r="AA86" s="12">
        <v>-1.2</v>
      </c>
      <c r="AB86" s="12" t="s">
        <v>335</v>
      </c>
      <c r="AC86" s="12" t="s">
        <v>339</v>
      </c>
      <c r="AD86" s="12">
        <v>-1.2</v>
      </c>
      <c r="AE86" s="12"/>
      <c r="AF86" s="11" t="s">
        <v>337</v>
      </c>
      <c r="AG86" s="11" t="s">
        <v>337</v>
      </c>
      <c r="AH86" s="11" t="s">
        <v>197</v>
      </c>
      <c r="AI86" s="8"/>
      <c r="AJ86" s="8" t="s">
        <v>1598</v>
      </c>
      <c r="AK86" s="35" t="s">
        <v>1599</v>
      </c>
    </row>
    <row r="87" spans="1:37" s="5" customFormat="1" ht="15" customHeight="1">
      <c r="A87" s="6">
        <v>45214</v>
      </c>
      <c r="B87" s="27" t="s">
        <v>187</v>
      </c>
      <c r="C87" s="8" t="s">
        <v>466</v>
      </c>
      <c r="D87" s="9">
        <v>6.5972222222222224E-2</v>
      </c>
      <c r="E87" s="8" t="s">
        <v>1216</v>
      </c>
      <c r="F87" s="10">
        <v>12.4</v>
      </c>
      <c r="G87" s="10">
        <v>10.8</v>
      </c>
      <c r="H87" s="10">
        <v>11.5</v>
      </c>
      <c r="I87" s="10">
        <v>12</v>
      </c>
      <c r="J87" s="10">
        <v>12.1</v>
      </c>
      <c r="K87" s="10">
        <v>12.1</v>
      </c>
      <c r="L87" s="10">
        <v>11.9</v>
      </c>
      <c r="M87" s="10">
        <v>12.2</v>
      </c>
      <c r="N87" s="31">
        <f>SUM(F87:H87)</f>
        <v>34.700000000000003</v>
      </c>
      <c r="O87" s="31">
        <f>SUM(I87:J87)</f>
        <v>24.1</v>
      </c>
      <c r="P87" s="31">
        <f>SUM(K87:M87)</f>
        <v>36.200000000000003</v>
      </c>
      <c r="Q87" s="32">
        <f>SUM(F87:J87)</f>
        <v>58.800000000000004</v>
      </c>
      <c r="R87" s="32">
        <f>SUM(I87:M87)</f>
        <v>60.3</v>
      </c>
      <c r="S87" s="11" t="s">
        <v>228</v>
      </c>
      <c r="T87" s="11" t="s">
        <v>252</v>
      </c>
      <c r="U87" s="13" t="s">
        <v>663</v>
      </c>
      <c r="V87" s="13" t="s">
        <v>232</v>
      </c>
      <c r="W87" s="13" t="s">
        <v>502</v>
      </c>
      <c r="X87" s="12">
        <v>6.6</v>
      </c>
      <c r="Y87" s="12">
        <v>7.5</v>
      </c>
      <c r="Z87" s="11" t="s">
        <v>201</v>
      </c>
      <c r="AA87" s="12">
        <v>-2.2000000000000002</v>
      </c>
      <c r="AB87" s="12" t="s">
        <v>335</v>
      </c>
      <c r="AC87" s="12">
        <v>-0.4</v>
      </c>
      <c r="AD87" s="12">
        <v>-1.8</v>
      </c>
      <c r="AE87" s="12"/>
      <c r="AF87" s="11" t="s">
        <v>341</v>
      </c>
      <c r="AG87" s="11" t="s">
        <v>336</v>
      </c>
      <c r="AH87" s="11" t="s">
        <v>180</v>
      </c>
      <c r="AI87" s="8"/>
      <c r="AJ87" s="8" t="s">
        <v>1606</v>
      </c>
      <c r="AK87" s="35" t="s">
        <v>1607</v>
      </c>
    </row>
    <row r="88" spans="1:37" s="5" customFormat="1" ht="15" customHeight="1">
      <c r="A88" s="6">
        <v>45220</v>
      </c>
      <c r="B88" s="26" t="s">
        <v>1341</v>
      </c>
      <c r="C88" s="8" t="s">
        <v>223</v>
      </c>
      <c r="D88" s="9">
        <v>6.9525462962962969E-2</v>
      </c>
      <c r="E88" s="8" t="s">
        <v>1618</v>
      </c>
      <c r="F88" s="10">
        <v>12.3</v>
      </c>
      <c r="G88" s="10">
        <v>11.1</v>
      </c>
      <c r="H88" s="10">
        <v>12</v>
      </c>
      <c r="I88" s="10">
        <v>12.9</v>
      </c>
      <c r="J88" s="10">
        <v>13.2</v>
      </c>
      <c r="K88" s="10">
        <v>12.9</v>
      </c>
      <c r="L88" s="10">
        <v>12.6</v>
      </c>
      <c r="M88" s="10">
        <v>13.7</v>
      </c>
      <c r="N88" s="31">
        <f t="shared" ref="N88:N93" si="40">SUM(F88:H88)</f>
        <v>35.4</v>
      </c>
      <c r="O88" s="31">
        <f t="shared" ref="O88:O93" si="41">SUM(I88:J88)</f>
        <v>26.1</v>
      </c>
      <c r="P88" s="31">
        <f t="shared" ref="P88:P93" si="42">SUM(K88:M88)</f>
        <v>39.200000000000003</v>
      </c>
      <c r="Q88" s="32">
        <f t="shared" ref="Q88:Q93" si="43">SUM(F88:J88)</f>
        <v>61.5</v>
      </c>
      <c r="R88" s="32">
        <f t="shared" ref="R88:R93" si="44">SUM(I88:M88)</f>
        <v>65.3</v>
      </c>
      <c r="S88" s="11" t="s">
        <v>221</v>
      </c>
      <c r="T88" s="11" t="s">
        <v>222</v>
      </c>
      <c r="U88" s="13" t="s">
        <v>1434</v>
      </c>
      <c r="V88" s="13" t="s">
        <v>233</v>
      </c>
      <c r="W88" s="13" t="s">
        <v>388</v>
      </c>
      <c r="X88" s="12">
        <v>2.4</v>
      </c>
      <c r="Y88" s="12">
        <v>2.8</v>
      </c>
      <c r="Z88" s="11" t="s">
        <v>180</v>
      </c>
      <c r="AA88" s="12">
        <v>1.4</v>
      </c>
      <c r="AB88" s="12" t="s">
        <v>335</v>
      </c>
      <c r="AC88" s="12">
        <v>1.9</v>
      </c>
      <c r="AD88" s="12">
        <v>-0.5</v>
      </c>
      <c r="AE88" s="12"/>
      <c r="AF88" s="11" t="s">
        <v>338</v>
      </c>
      <c r="AG88" s="11" t="s">
        <v>336</v>
      </c>
      <c r="AH88" s="11" t="s">
        <v>180</v>
      </c>
      <c r="AI88" s="8" t="s">
        <v>749</v>
      </c>
      <c r="AJ88" s="8" t="s">
        <v>1641</v>
      </c>
      <c r="AK88" s="35" t="s">
        <v>1642</v>
      </c>
    </row>
    <row r="89" spans="1:37" s="5" customFormat="1" ht="15" customHeight="1">
      <c r="A89" s="6">
        <v>45220</v>
      </c>
      <c r="B89" s="27" t="s">
        <v>1118</v>
      </c>
      <c r="C89" s="8" t="s">
        <v>223</v>
      </c>
      <c r="D89" s="9">
        <v>6.8090277777777777E-2</v>
      </c>
      <c r="E89" s="8" t="s">
        <v>1623</v>
      </c>
      <c r="F89" s="10">
        <v>12.4</v>
      </c>
      <c r="G89" s="10">
        <v>11.1</v>
      </c>
      <c r="H89" s="10">
        <v>12</v>
      </c>
      <c r="I89" s="10">
        <v>12.4</v>
      </c>
      <c r="J89" s="10">
        <v>12.8</v>
      </c>
      <c r="K89" s="10">
        <v>12.8</v>
      </c>
      <c r="L89" s="10">
        <v>12.2</v>
      </c>
      <c r="M89" s="10">
        <v>12.6</v>
      </c>
      <c r="N89" s="31">
        <f t="shared" si="40"/>
        <v>35.5</v>
      </c>
      <c r="O89" s="31">
        <f t="shared" si="41"/>
        <v>25.200000000000003</v>
      </c>
      <c r="P89" s="31">
        <f t="shared" si="42"/>
        <v>37.6</v>
      </c>
      <c r="Q89" s="32">
        <f t="shared" si="43"/>
        <v>60.7</v>
      </c>
      <c r="R89" s="32">
        <f t="shared" si="44"/>
        <v>62.800000000000004</v>
      </c>
      <c r="S89" s="11" t="s">
        <v>228</v>
      </c>
      <c r="T89" s="11" t="s">
        <v>252</v>
      </c>
      <c r="U89" s="13" t="s">
        <v>413</v>
      </c>
      <c r="V89" s="13" t="s">
        <v>598</v>
      </c>
      <c r="W89" s="13" t="s">
        <v>413</v>
      </c>
      <c r="X89" s="12">
        <v>2.4</v>
      </c>
      <c r="Y89" s="12">
        <v>2.8</v>
      </c>
      <c r="Z89" s="11" t="s">
        <v>197</v>
      </c>
      <c r="AA89" s="12">
        <v>-1.3</v>
      </c>
      <c r="AB89" s="12" t="s">
        <v>335</v>
      </c>
      <c r="AC89" s="12">
        <v>-0.8</v>
      </c>
      <c r="AD89" s="12">
        <v>-0.5</v>
      </c>
      <c r="AE89" s="12"/>
      <c r="AF89" s="11" t="s">
        <v>341</v>
      </c>
      <c r="AG89" s="11" t="s">
        <v>337</v>
      </c>
      <c r="AH89" s="11" t="s">
        <v>197</v>
      </c>
      <c r="AI89" s="8"/>
      <c r="AJ89" s="8" t="s">
        <v>1647</v>
      </c>
      <c r="AK89" s="35" t="s">
        <v>1648</v>
      </c>
    </row>
    <row r="90" spans="1:37" s="5" customFormat="1" ht="15" customHeight="1">
      <c r="A90" s="6">
        <v>45220</v>
      </c>
      <c r="B90" s="26" t="s">
        <v>186</v>
      </c>
      <c r="C90" s="8" t="s">
        <v>223</v>
      </c>
      <c r="D90" s="9">
        <v>6.8113425925925938E-2</v>
      </c>
      <c r="E90" s="8" t="s">
        <v>1615</v>
      </c>
      <c r="F90" s="10">
        <v>12.4</v>
      </c>
      <c r="G90" s="10">
        <v>11</v>
      </c>
      <c r="H90" s="10">
        <v>12.5</v>
      </c>
      <c r="I90" s="10">
        <v>12.9</v>
      </c>
      <c r="J90" s="10">
        <v>12.5</v>
      </c>
      <c r="K90" s="10">
        <v>12.7</v>
      </c>
      <c r="L90" s="10">
        <v>11.9</v>
      </c>
      <c r="M90" s="10">
        <v>12.6</v>
      </c>
      <c r="N90" s="31">
        <f t="shared" si="40"/>
        <v>35.9</v>
      </c>
      <c r="O90" s="31">
        <f t="shared" si="41"/>
        <v>25.4</v>
      </c>
      <c r="P90" s="31">
        <f t="shared" si="42"/>
        <v>37.200000000000003</v>
      </c>
      <c r="Q90" s="32">
        <f t="shared" si="43"/>
        <v>61.3</v>
      </c>
      <c r="R90" s="32">
        <f t="shared" si="44"/>
        <v>62.599999999999994</v>
      </c>
      <c r="S90" s="11" t="s">
        <v>234</v>
      </c>
      <c r="T90" s="11" t="s">
        <v>252</v>
      </c>
      <c r="U90" s="13" t="s">
        <v>390</v>
      </c>
      <c r="V90" s="13" t="s">
        <v>265</v>
      </c>
      <c r="W90" s="13" t="s">
        <v>278</v>
      </c>
      <c r="X90" s="12">
        <v>2.4</v>
      </c>
      <c r="Y90" s="12">
        <v>2.8</v>
      </c>
      <c r="Z90" s="11" t="s">
        <v>197</v>
      </c>
      <c r="AA90" s="12">
        <v>0.5</v>
      </c>
      <c r="AB90" s="12" t="s">
        <v>335</v>
      </c>
      <c r="AC90" s="12">
        <v>1</v>
      </c>
      <c r="AD90" s="12">
        <v>-0.5</v>
      </c>
      <c r="AE90" s="12"/>
      <c r="AF90" s="11" t="s">
        <v>338</v>
      </c>
      <c r="AG90" s="11" t="s">
        <v>336</v>
      </c>
      <c r="AH90" s="11" t="s">
        <v>180</v>
      </c>
      <c r="AI90" s="8"/>
      <c r="AJ90" s="8" t="s">
        <v>1653</v>
      </c>
      <c r="AK90" s="35" t="s">
        <v>1654</v>
      </c>
    </row>
    <row r="91" spans="1:37" s="5" customFormat="1" ht="15" customHeight="1">
      <c r="A91" s="6">
        <v>45221</v>
      </c>
      <c r="B91" s="27" t="s">
        <v>1341</v>
      </c>
      <c r="C91" s="8" t="s">
        <v>223</v>
      </c>
      <c r="D91" s="9">
        <v>6.87962962962963E-2</v>
      </c>
      <c r="E91" s="8" t="s">
        <v>1629</v>
      </c>
      <c r="F91" s="10">
        <v>12.2</v>
      </c>
      <c r="G91" s="10">
        <v>11.2</v>
      </c>
      <c r="H91" s="10">
        <v>12.2</v>
      </c>
      <c r="I91" s="10">
        <v>12.8</v>
      </c>
      <c r="J91" s="10">
        <v>12.8</v>
      </c>
      <c r="K91" s="10">
        <v>12.9</v>
      </c>
      <c r="L91" s="10">
        <v>12.8</v>
      </c>
      <c r="M91" s="10">
        <v>12.5</v>
      </c>
      <c r="N91" s="31">
        <f t="shared" si="40"/>
        <v>35.599999999999994</v>
      </c>
      <c r="O91" s="31">
        <f t="shared" si="41"/>
        <v>25.6</v>
      </c>
      <c r="P91" s="31">
        <f t="shared" si="42"/>
        <v>38.200000000000003</v>
      </c>
      <c r="Q91" s="32">
        <f t="shared" si="43"/>
        <v>61.199999999999989</v>
      </c>
      <c r="R91" s="32">
        <f t="shared" si="44"/>
        <v>63.8</v>
      </c>
      <c r="S91" s="11" t="s">
        <v>221</v>
      </c>
      <c r="T91" s="11" t="s">
        <v>252</v>
      </c>
      <c r="U91" s="13" t="s">
        <v>824</v>
      </c>
      <c r="V91" s="13" t="s">
        <v>408</v>
      </c>
      <c r="W91" s="13" t="s">
        <v>1201</v>
      </c>
      <c r="X91" s="12">
        <v>2.5</v>
      </c>
      <c r="Y91" s="12">
        <v>3</v>
      </c>
      <c r="Z91" s="11" t="s">
        <v>197</v>
      </c>
      <c r="AA91" s="12">
        <v>0.1</v>
      </c>
      <c r="AB91" s="12" t="s">
        <v>335</v>
      </c>
      <c r="AC91" s="12">
        <v>0.6</v>
      </c>
      <c r="AD91" s="12">
        <v>-0.5</v>
      </c>
      <c r="AE91" s="12"/>
      <c r="AF91" s="11" t="s">
        <v>336</v>
      </c>
      <c r="AG91" s="11" t="s">
        <v>336</v>
      </c>
      <c r="AH91" s="11" t="s">
        <v>180</v>
      </c>
      <c r="AI91" s="8"/>
      <c r="AJ91" s="8" t="s">
        <v>1663</v>
      </c>
      <c r="AK91" s="35" t="s">
        <v>1664</v>
      </c>
    </row>
    <row r="92" spans="1:37" s="5" customFormat="1" ht="15" customHeight="1">
      <c r="A92" s="6">
        <v>45221</v>
      </c>
      <c r="B92" s="27" t="s">
        <v>186</v>
      </c>
      <c r="C92" s="8" t="s">
        <v>223</v>
      </c>
      <c r="D92" s="9">
        <v>6.8113425925925938E-2</v>
      </c>
      <c r="E92" s="8" t="s">
        <v>1635</v>
      </c>
      <c r="F92" s="10">
        <v>12.4</v>
      </c>
      <c r="G92" s="10">
        <v>11.3</v>
      </c>
      <c r="H92" s="10">
        <v>12.2</v>
      </c>
      <c r="I92" s="10">
        <v>12.9</v>
      </c>
      <c r="J92" s="10">
        <v>12.7</v>
      </c>
      <c r="K92" s="10">
        <v>12.4</v>
      </c>
      <c r="L92" s="10">
        <v>12.2</v>
      </c>
      <c r="M92" s="10">
        <v>12.4</v>
      </c>
      <c r="N92" s="31">
        <f t="shared" si="40"/>
        <v>35.900000000000006</v>
      </c>
      <c r="O92" s="31">
        <f t="shared" si="41"/>
        <v>25.6</v>
      </c>
      <c r="P92" s="31">
        <f t="shared" si="42"/>
        <v>37</v>
      </c>
      <c r="Q92" s="32">
        <f t="shared" si="43"/>
        <v>61.5</v>
      </c>
      <c r="R92" s="32">
        <f t="shared" si="44"/>
        <v>62.6</v>
      </c>
      <c r="S92" s="11" t="s">
        <v>234</v>
      </c>
      <c r="T92" s="11" t="s">
        <v>235</v>
      </c>
      <c r="U92" s="13" t="s">
        <v>226</v>
      </c>
      <c r="V92" s="13" t="s">
        <v>254</v>
      </c>
      <c r="W92" s="13" t="s">
        <v>593</v>
      </c>
      <c r="X92" s="12">
        <v>2.5</v>
      </c>
      <c r="Y92" s="12">
        <v>3</v>
      </c>
      <c r="Z92" s="11" t="s">
        <v>197</v>
      </c>
      <c r="AA92" s="12">
        <v>0.5</v>
      </c>
      <c r="AB92" s="12" t="s">
        <v>335</v>
      </c>
      <c r="AC92" s="12">
        <v>1</v>
      </c>
      <c r="AD92" s="12">
        <v>-0.5</v>
      </c>
      <c r="AE92" s="12"/>
      <c r="AF92" s="11" t="s">
        <v>338</v>
      </c>
      <c r="AG92" s="11" t="s">
        <v>336</v>
      </c>
      <c r="AH92" s="11" t="s">
        <v>180</v>
      </c>
      <c r="AI92" s="8"/>
      <c r="AJ92" s="8" t="s">
        <v>1675</v>
      </c>
      <c r="AK92" s="35" t="s">
        <v>1676</v>
      </c>
    </row>
    <row r="93" spans="1:37" s="5" customFormat="1" ht="15" customHeight="1">
      <c r="A93" s="6">
        <v>45221</v>
      </c>
      <c r="B93" s="27" t="s">
        <v>187</v>
      </c>
      <c r="C93" s="8" t="s">
        <v>223</v>
      </c>
      <c r="D93" s="9">
        <v>6.6759259259259254E-2</v>
      </c>
      <c r="E93" s="8" t="s">
        <v>1639</v>
      </c>
      <c r="F93" s="10">
        <v>12.2</v>
      </c>
      <c r="G93" s="10">
        <v>10.6</v>
      </c>
      <c r="H93" s="10">
        <v>11.1</v>
      </c>
      <c r="I93" s="10">
        <v>12</v>
      </c>
      <c r="J93" s="10">
        <v>12.6</v>
      </c>
      <c r="K93" s="10">
        <v>13.2</v>
      </c>
      <c r="L93" s="10">
        <v>12.4</v>
      </c>
      <c r="M93" s="10">
        <v>12.7</v>
      </c>
      <c r="N93" s="31">
        <f t="shared" si="40"/>
        <v>33.9</v>
      </c>
      <c r="O93" s="31">
        <f t="shared" si="41"/>
        <v>24.6</v>
      </c>
      <c r="P93" s="31">
        <f t="shared" si="42"/>
        <v>38.299999999999997</v>
      </c>
      <c r="Q93" s="32">
        <f t="shared" si="43"/>
        <v>58.5</v>
      </c>
      <c r="R93" s="32">
        <f t="shared" si="44"/>
        <v>62.899999999999991</v>
      </c>
      <c r="S93" s="11" t="s">
        <v>228</v>
      </c>
      <c r="T93" s="11" t="s">
        <v>222</v>
      </c>
      <c r="U93" s="13" t="s">
        <v>1640</v>
      </c>
      <c r="V93" s="13" t="s">
        <v>381</v>
      </c>
      <c r="W93" s="13" t="s">
        <v>232</v>
      </c>
      <c r="X93" s="12">
        <v>2.5</v>
      </c>
      <c r="Y93" s="12">
        <v>3</v>
      </c>
      <c r="Z93" s="11" t="s">
        <v>197</v>
      </c>
      <c r="AA93" s="12">
        <v>-0.4</v>
      </c>
      <c r="AB93" s="12" t="s">
        <v>335</v>
      </c>
      <c r="AC93" s="12">
        <v>0.1</v>
      </c>
      <c r="AD93" s="12">
        <v>-0.5</v>
      </c>
      <c r="AE93" s="12"/>
      <c r="AF93" s="11" t="s">
        <v>337</v>
      </c>
      <c r="AG93" s="11" t="s">
        <v>336</v>
      </c>
      <c r="AH93" s="11" t="s">
        <v>180</v>
      </c>
      <c r="AI93" s="8"/>
      <c r="AJ93" s="8" t="s">
        <v>1685</v>
      </c>
      <c r="AK93" s="35" t="s">
        <v>1686</v>
      </c>
    </row>
    <row r="94" spans="1:37" s="5" customFormat="1" ht="15" customHeight="1">
      <c r="A94" s="6">
        <v>45227</v>
      </c>
      <c r="B94" s="27" t="s">
        <v>1341</v>
      </c>
      <c r="C94" s="8" t="s">
        <v>223</v>
      </c>
      <c r="D94" s="9">
        <v>6.8749999999999992E-2</v>
      </c>
      <c r="E94" s="8" t="s">
        <v>1690</v>
      </c>
      <c r="F94" s="10">
        <v>12.4</v>
      </c>
      <c r="G94" s="10">
        <v>11.1</v>
      </c>
      <c r="H94" s="10">
        <v>11.9</v>
      </c>
      <c r="I94" s="10">
        <v>12.4</v>
      </c>
      <c r="J94" s="10">
        <v>13.1</v>
      </c>
      <c r="K94" s="10">
        <v>12.7</v>
      </c>
      <c r="L94" s="10">
        <v>12.5</v>
      </c>
      <c r="M94" s="10">
        <v>12.9</v>
      </c>
      <c r="N94" s="31">
        <f>SUM(F94:H94)</f>
        <v>35.4</v>
      </c>
      <c r="O94" s="31">
        <f>SUM(I94:J94)</f>
        <v>25.5</v>
      </c>
      <c r="P94" s="31">
        <f>SUM(K94:M94)</f>
        <v>38.1</v>
      </c>
      <c r="Q94" s="32">
        <f>SUM(F94:J94)</f>
        <v>60.9</v>
      </c>
      <c r="R94" s="32">
        <f>SUM(I94:M94)</f>
        <v>63.6</v>
      </c>
      <c r="S94" s="11" t="s">
        <v>228</v>
      </c>
      <c r="T94" s="11" t="s">
        <v>222</v>
      </c>
      <c r="U94" s="13" t="s">
        <v>298</v>
      </c>
      <c r="V94" s="13" t="s">
        <v>663</v>
      </c>
      <c r="W94" s="13" t="s">
        <v>1691</v>
      </c>
      <c r="X94" s="12">
        <v>1.2</v>
      </c>
      <c r="Y94" s="12">
        <v>2.1</v>
      </c>
      <c r="Z94" s="11" t="s">
        <v>197</v>
      </c>
      <c r="AA94" s="12">
        <v>-0.3</v>
      </c>
      <c r="AB94" s="12" t="s">
        <v>335</v>
      </c>
      <c r="AC94" s="12">
        <v>0.2</v>
      </c>
      <c r="AD94" s="12">
        <v>-0.5</v>
      </c>
      <c r="AE94" s="12"/>
      <c r="AF94" s="11" t="s">
        <v>337</v>
      </c>
      <c r="AG94" s="11" t="s">
        <v>336</v>
      </c>
      <c r="AH94" s="11" t="s">
        <v>180</v>
      </c>
      <c r="AI94" s="8"/>
      <c r="AJ94" s="8" t="s">
        <v>1715</v>
      </c>
      <c r="AK94" s="35" t="s">
        <v>1716</v>
      </c>
    </row>
    <row r="95" spans="1:37" s="5" customFormat="1" ht="15" customHeight="1">
      <c r="A95" s="6">
        <v>45228</v>
      </c>
      <c r="B95" s="27" t="s">
        <v>1118</v>
      </c>
      <c r="C95" s="8" t="s">
        <v>223</v>
      </c>
      <c r="D95" s="9">
        <v>6.8136574074074072E-2</v>
      </c>
      <c r="E95" s="8" t="s">
        <v>1705</v>
      </c>
      <c r="F95" s="10">
        <v>12.5</v>
      </c>
      <c r="G95" s="10">
        <v>10.9</v>
      </c>
      <c r="H95" s="10">
        <v>12</v>
      </c>
      <c r="I95" s="10">
        <v>12.2</v>
      </c>
      <c r="J95" s="10">
        <v>12.9</v>
      </c>
      <c r="K95" s="10">
        <v>12.6</v>
      </c>
      <c r="L95" s="10">
        <v>12.4</v>
      </c>
      <c r="M95" s="10">
        <v>13.2</v>
      </c>
      <c r="N95" s="31">
        <f>SUM(F95:H95)</f>
        <v>35.4</v>
      </c>
      <c r="O95" s="31">
        <f>SUM(I95:J95)</f>
        <v>25.1</v>
      </c>
      <c r="P95" s="31">
        <f>SUM(K95:M95)</f>
        <v>38.200000000000003</v>
      </c>
      <c r="Q95" s="32">
        <f>SUM(F95:J95)</f>
        <v>60.499999999999993</v>
      </c>
      <c r="R95" s="32">
        <f>SUM(I95:M95)</f>
        <v>63.3</v>
      </c>
      <c r="S95" s="11" t="s">
        <v>228</v>
      </c>
      <c r="T95" s="11" t="s">
        <v>222</v>
      </c>
      <c r="U95" s="13" t="s">
        <v>265</v>
      </c>
      <c r="V95" s="13" t="s">
        <v>502</v>
      </c>
      <c r="W95" s="13" t="s">
        <v>1706</v>
      </c>
      <c r="X95" s="12">
        <v>2.5</v>
      </c>
      <c r="Y95" s="12">
        <v>3</v>
      </c>
      <c r="Z95" s="11" t="s">
        <v>197</v>
      </c>
      <c r="AA95" s="12">
        <v>-0.9</v>
      </c>
      <c r="AB95" s="12" t="s">
        <v>335</v>
      </c>
      <c r="AC95" s="12">
        <v>-0.4</v>
      </c>
      <c r="AD95" s="12">
        <v>-0.5</v>
      </c>
      <c r="AE95" s="12"/>
      <c r="AF95" s="11" t="s">
        <v>341</v>
      </c>
      <c r="AG95" s="11" t="s">
        <v>336</v>
      </c>
      <c r="AH95" s="11" t="s">
        <v>197</v>
      </c>
      <c r="AI95" s="8"/>
      <c r="AJ95" s="8" t="s">
        <v>1743</v>
      </c>
      <c r="AK95" s="35" t="s">
        <v>1744</v>
      </c>
    </row>
    <row r="96" spans="1:37" s="5" customFormat="1" ht="15" customHeight="1">
      <c r="A96" s="6">
        <v>45228</v>
      </c>
      <c r="B96" s="27" t="s">
        <v>186</v>
      </c>
      <c r="C96" s="8" t="s">
        <v>223</v>
      </c>
      <c r="D96" s="9">
        <v>6.7418981481481483E-2</v>
      </c>
      <c r="E96" s="8" t="s">
        <v>1709</v>
      </c>
      <c r="F96" s="10">
        <v>12.7</v>
      </c>
      <c r="G96" s="10">
        <v>11.3</v>
      </c>
      <c r="H96" s="10">
        <v>11.8</v>
      </c>
      <c r="I96" s="10">
        <v>12.2</v>
      </c>
      <c r="J96" s="10">
        <v>12.5</v>
      </c>
      <c r="K96" s="10">
        <v>12.2</v>
      </c>
      <c r="L96" s="10">
        <v>12.1</v>
      </c>
      <c r="M96" s="10">
        <v>12.7</v>
      </c>
      <c r="N96" s="31">
        <f>SUM(F96:H96)</f>
        <v>35.799999999999997</v>
      </c>
      <c r="O96" s="31">
        <f>SUM(I96:J96)</f>
        <v>24.7</v>
      </c>
      <c r="P96" s="31">
        <f>SUM(K96:M96)</f>
        <v>37</v>
      </c>
      <c r="Q96" s="32">
        <f>SUM(F96:J96)</f>
        <v>60.5</v>
      </c>
      <c r="R96" s="32">
        <f>SUM(I96:M96)</f>
        <v>61.7</v>
      </c>
      <c r="S96" s="11" t="s">
        <v>221</v>
      </c>
      <c r="T96" s="11" t="s">
        <v>252</v>
      </c>
      <c r="U96" s="13" t="s">
        <v>238</v>
      </c>
      <c r="V96" s="13" t="s">
        <v>258</v>
      </c>
      <c r="W96" s="13" t="s">
        <v>254</v>
      </c>
      <c r="X96" s="12">
        <v>2.5</v>
      </c>
      <c r="Y96" s="12">
        <v>3</v>
      </c>
      <c r="Z96" s="11" t="s">
        <v>197</v>
      </c>
      <c r="AA96" s="12">
        <v>-0.5</v>
      </c>
      <c r="AB96" s="12" t="s">
        <v>335</v>
      </c>
      <c r="AC96" s="12" t="s">
        <v>339</v>
      </c>
      <c r="AD96" s="12">
        <v>-0.5</v>
      </c>
      <c r="AE96" s="12"/>
      <c r="AF96" s="11" t="s">
        <v>337</v>
      </c>
      <c r="AG96" s="11" t="s">
        <v>337</v>
      </c>
      <c r="AH96" s="11" t="s">
        <v>197</v>
      </c>
      <c r="AI96" s="8"/>
      <c r="AJ96" s="8" t="s">
        <v>1749</v>
      </c>
      <c r="AK96" s="35" t="s">
        <v>1750</v>
      </c>
    </row>
  </sheetData>
  <autoFilter ref="A1:AJ43" xr:uid="{00000000-0009-0000-0000-00000B000000}"/>
  <phoneticPr fontId="13"/>
  <conditionalFormatting sqref="F2:M5">
    <cfRule type="colorScale" priority="848">
      <colorScale>
        <cfvo type="min"/>
        <cfvo type="percentile" val="50"/>
        <cfvo type="max"/>
        <color rgb="FFF8696B"/>
        <color rgb="FFFFEB84"/>
        <color rgb="FF63BE7B"/>
      </colorScale>
    </cfRule>
  </conditionalFormatting>
  <conditionalFormatting sqref="F6:M6">
    <cfRule type="colorScale" priority="2220">
      <colorScale>
        <cfvo type="min"/>
        <cfvo type="percentile" val="50"/>
        <cfvo type="max"/>
        <color rgb="FFF8696B"/>
        <color rgb="FFFFEB84"/>
        <color rgb="FF63BE7B"/>
      </colorScale>
    </cfRule>
  </conditionalFormatting>
  <conditionalFormatting sqref="F7:M11">
    <cfRule type="colorScale" priority="84">
      <colorScale>
        <cfvo type="min"/>
        <cfvo type="percentile" val="50"/>
        <cfvo type="max"/>
        <color rgb="FFF8696B"/>
        <color rgb="FFFFEB84"/>
        <color rgb="FF63BE7B"/>
      </colorScale>
    </cfRule>
  </conditionalFormatting>
  <conditionalFormatting sqref="F12:M16">
    <cfRule type="colorScale" priority="80">
      <colorScale>
        <cfvo type="min"/>
        <cfvo type="percentile" val="50"/>
        <cfvo type="max"/>
        <color rgb="FFF8696B"/>
        <color rgb="FFFFEB84"/>
        <color rgb="FF63BE7B"/>
      </colorScale>
    </cfRule>
  </conditionalFormatting>
  <conditionalFormatting sqref="F17:M21">
    <cfRule type="colorScale" priority="76">
      <colorScale>
        <cfvo type="min"/>
        <cfvo type="percentile" val="50"/>
        <cfvo type="max"/>
        <color rgb="FFF8696B"/>
        <color rgb="FFFFEB84"/>
        <color rgb="FF63BE7B"/>
      </colorScale>
    </cfRule>
  </conditionalFormatting>
  <conditionalFormatting sqref="F22:M27">
    <cfRule type="colorScale" priority="69">
      <colorScale>
        <cfvo type="min"/>
        <cfvo type="percentile" val="50"/>
        <cfvo type="max"/>
        <color rgb="FFF8696B"/>
        <color rgb="FFFFEB84"/>
        <color rgb="FF63BE7B"/>
      </colorScale>
    </cfRule>
  </conditionalFormatting>
  <conditionalFormatting sqref="F28:M31">
    <cfRule type="colorScale" priority="65">
      <colorScale>
        <cfvo type="min"/>
        <cfvo type="percentile" val="50"/>
        <cfvo type="max"/>
        <color rgb="FFF8696B"/>
        <color rgb="FFFFEB84"/>
        <color rgb="FF63BE7B"/>
      </colorScale>
    </cfRule>
  </conditionalFormatting>
  <conditionalFormatting sqref="F32:M37">
    <cfRule type="colorScale" priority="58">
      <colorScale>
        <cfvo type="min"/>
        <cfvo type="percentile" val="50"/>
        <cfvo type="max"/>
        <color rgb="FFF8696B"/>
        <color rgb="FFFFEB84"/>
        <color rgb="FF63BE7B"/>
      </colorScale>
    </cfRule>
  </conditionalFormatting>
  <conditionalFormatting sqref="Z2:Z96">
    <cfRule type="containsText" dxfId="92" priority="364" operator="containsText" text="D">
      <formula>NOT(ISERROR(SEARCH("D",Z2)))</formula>
    </cfRule>
    <cfRule type="containsText" dxfId="91" priority="365" operator="containsText" text="S">
      <formula>NOT(ISERROR(SEARCH("S",Z2)))</formula>
    </cfRule>
    <cfRule type="containsText" dxfId="90" priority="366" operator="containsText" text="F">
      <formula>NOT(ISERROR(SEARCH("F",Z2)))</formula>
    </cfRule>
    <cfRule type="containsText" dxfId="89" priority="367" operator="containsText" text="E">
      <formula>NOT(ISERROR(SEARCH("E",Z2)))</formula>
    </cfRule>
    <cfRule type="containsText" dxfId="88" priority="368" operator="containsText" text="B">
      <formula>NOT(ISERROR(SEARCH("B",Z2)))</formula>
    </cfRule>
    <cfRule type="containsText" dxfId="87" priority="369" operator="containsText" text="A">
      <formula>NOT(ISERROR(SEARCH("A",Z2)))</formula>
    </cfRule>
  </conditionalFormatting>
  <conditionalFormatting sqref="AF2:AI37">
    <cfRule type="containsText" dxfId="86" priority="52" operator="containsText" text="E">
      <formula>NOT(ISERROR(SEARCH("E",AF2)))</formula>
    </cfRule>
    <cfRule type="containsText" dxfId="85" priority="53" operator="containsText" text="B">
      <formula>NOT(ISERROR(SEARCH("B",AF2)))</formula>
    </cfRule>
    <cfRule type="containsText" dxfId="84" priority="54" operator="containsText" text="A">
      <formula>NOT(ISERROR(SEARCH("A",AF2)))</formula>
    </cfRule>
  </conditionalFormatting>
  <conditionalFormatting sqref="F38:M43">
    <cfRule type="colorScale" priority="51">
      <colorScale>
        <cfvo type="min"/>
        <cfvo type="percentile" val="50"/>
        <cfvo type="max"/>
        <color rgb="FFF8696B"/>
        <color rgb="FFFFEB84"/>
        <color rgb="FF63BE7B"/>
      </colorScale>
    </cfRule>
  </conditionalFormatting>
  <conditionalFormatting sqref="AF38:AI43">
    <cfRule type="containsText" dxfId="83" priority="48" operator="containsText" text="E">
      <formula>NOT(ISERROR(SEARCH("E",AF38)))</formula>
    </cfRule>
    <cfRule type="containsText" dxfId="82" priority="49" operator="containsText" text="B">
      <formula>NOT(ISERROR(SEARCH("B",AF38)))</formula>
    </cfRule>
    <cfRule type="containsText" dxfId="81" priority="50" operator="containsText" text="A">
      <formula>NOT(ISERROR(SEARCH("A",AF38)))</formula>
    </cfRule>
  </conditionalFormatting>
  <conditionalFormatting sqref="F44:M47">
    <cfRule type="colorScale" priority="47">
      <colorScale>
        <cfvo type="min"/>
        <cfvo type="percentile" val="50"/>
        <cfvo type="max"/>
        <color rgb="FFF8696B"/>
        <color rgb="FFFFEB84"/>
        <color rgb="FF63BE7B"/>
      </colorScale>
    </cfRule>
  </conditionalFormatting>
  <conditionalFormatting sqref="AF44:AI47">
    <cfRule type="containsText" dxfId="80" priority="44" operator="containsText" text="E">
      <formula>NOT(ISERROR(SEARCH("E",AF44)))</formula>
    </cfRule>
    <cfRule type="containsText" dxfId="79" priority="45" operator="containsText" text="B">
      <formula>NOT(ISERROR(SEARCH("B",AF44)))</formula>
    </cfRule>
    <cfRule type="containsText" dxfId="78" priority="46" operator="containsText" text="A">
      <formula>NOT(ISERROR(SEARCH("A",AF44)))</formula>
    </cfRule>
  </conditionalFormatting>
  <conditionalFormatting sqref="F48:M53">
    <cfRule type="colorScale" priority="43">
      <colorScale>
        <cfvo type="min"/>
        <cfvo type="percentile" val="50"/>
        <cfvo type="max"/>
        <color rgb="FFF8696B"/>
        <color rgb="FFFFEB84"/>
        <color rgb="FF63BE7B"/>
      </colorScale>
    </cfRule>
  </conditionalFormatting>
  <conditionalFormatting sqref="AF48:AI53">
    <cfRule type="containsText" dxfId="77" priority="40" operator="containsText" text="E">
      <formula>NOT(ISERROR(SEARCH("E",AF48)))</formula>
    </cfRule>
    <cfRule type="containsText" dxfId="76" priority="41" operator="containsText" text="B">
      <formula>NOT(ISERROR(SEARCH("B",AF48)))</formula>
    </cfRule>
    <cfRule type="containsText" dxfId="75" priority="42" operator="containsText" text="A">
      <formula>NOT(ISERROR(SEARCH("A",AF48)))</formula>
    </cfRule>
  </conditionalFormatting>
  <conditionalFormatting sqref="F54:M58">
    <cfRule type="colorScale" priority="39">
      <colorScale>
        <cfvo type="min"/>
        <cfvo type="percentile" val="50"/>
        <cfvo type="max"/>
        <color rgb="FFF8696B"/>
        <color rgb="FFFFEB84"/>
        <color rgb="FF63BE7B"/>
      </colorScale>
    </cfRule>
  </conditionalFormatting>
  <conditionalFormatting sqref="AF54:AI56 AF57:AH58">
    <cfRule type="containsText" dxfId="74" priority="36" operator="containsText" text="E">
      <formula>NOT(ISERROR(SEARCH("E",AF54)))</formula>
    </cfRule>
    <cfRule type="containsText" dxfId="73" priority="37" operator="containsText" text="B">
      <formula>NOT(ISERROR(SEARCH("B",AF54)))</formula>
    </cfRule>
    <cfRule type="containsText" dxfId="72" priority="38" operator="containsText" text="A">
      <formula>NOT(ISERROR(SEARCH("A",AF54)))</formula>
    </cfRule>
  </conditionalFormatting>
  <conditionalFormatting sqref="AI57:AI87 AI90:AI96">
    <cfRule type="containsText" dxfId="71" priority="33" operator="containsText" text="E">
      <formula>NOT(ISERROR(SEARCH("E",AI57)))</formula>
    </cfRule>
    <cfRule type="containsText" dxfId="70" priority="34" operator="containsText" text="B">
      <formula>NOT(ISERROR(SEARCH("B",AI57)))</formula>
    </cfRule>
  </conditionalFormatting>
  <conditionalFormatting sqref="AI57:AI87 AI90:AI96">
    <cfRule type="containsText" dxfId="69" priority="35" operator="containsText" text="A">
      <formula>NOT(ISERROR(SEARCH("A",AI57)))</formula>
    </cfRule>
  </conditionalFormatting>
  <conditionalFormatting sqref="F59:M64">
    <cfRule type="colorScale" priority="32">
      <colorScale>
        <cfvo type="min"/>
        <cfvo type="percentile" val="50"/>
        <cfvo type="max"/>
        <color rgb="FFF8696B"/>
        <color rgb="FFFFEB84"/>
        <color rgb="FF63BE7B"/>
      </colorScale>
    </cfRule>
  </conditionalFormatting>
  <conditionalFormatting sqref="AF59:AH64">
    <cfRule type="containsText" dxfId="68" priority="29" operator="containsText" text="E">
      <formula>NOT(ISERROR(SEARCH("E",AF59)))</formula>
    </cfRule>
    <cfRule type="containsText" dxfId="67" priority="30" operator="containsText" text="B">
      <formula>NOT(ISERROR(SEARCH("B",AF59)))</formula>
    </cfRule>
    <cfRule type="containsText" dxfId="66" priority="31" operator="containsText" text="A">
      <formula>NOT(ISERROR(SEARCH("A",AF59)))</formula>
    </cfRule>
  </conditionalFormatting>
  <conditionalFormatting sqref="F65:M67">
    <cfRule type="colorScale" priority="28">
      <colorScale>
        <cfvo type="min"/>
        <cfvo type="percentile" val="50"/>
        <cfvo type="max"/>
        <color rgb="FFF8696B"/>
        <color rgb="FFFFEB84"/>
        <color rgb="FF63BE7B"/>
      </colorScale>
    </cfRule>
  </conditionalFormatting>
  <conditionalFormatting sqref="AF65:AH68">
    <cfRule type="containsText" dxfId="65" priority="25" operator="containsText" text="E">
      <formula>NOT(ISERROR(SEARCH("E",AF65)))</formula>
    </cfRule>
    <cfRule type="containsText" dxfId="64" priority="26" operator="containsText" text="B">
      <formula>NOT(ISERROR(SEARCH("B",AF65)))</formula>
    </cfRule>
    <cfRule type="containsText" dxfId="63" priority="27" operator="containsText" text="A">
      <formula>NOT(ISERROR(SEARCH("A",AF65)))</formula>
    </cfRule>
  </conditionalFormatting>
  <conditionalFormatting sqref="F68:M68">
    <cfRule type="colorScale" priority="24">
      <colorScale>
        <cfvo type="min"/>
        <cfvo type="percentile" val="50"/>
        <cfvo type="max"/>
        <color rgb="FFF8696B"/>
        <color rgb="FFFFEB84"/>
        <color rgb="FF63BE7B"/>
      </colorScale>
    </cfRule>
  </conditionalFormatting>
  <conditionalFormatting sqref="AF69:AH74">
    <cfRule type="containsText" dxfId="62" priority="21" operator="containsText" text="E">
      <formula>NOT(ISERROR(SEARCH("E",AF69)))</formula>
    </cfRule>
    <cfRule type="containsText" dxfId="61" priority="22" operator="containsText" text="B">
      <formula>NOT(ISERROR(SEARCH("B",AF69)))</formula>
    </cfRule>
    <cfRule type="containsText" dxfId="60" priority="23" operator="containsText" text="A">
      <formula>NOT(ISERROR(SEARCH("A",AF69)))</formula>
    </cfRule>
  </conditionalFormatting>
  <conditionalFormatting sqref="F69:M74">
    <cfRule type="colorScale" priority="20">
      <colorScale>
        <cfvo type="min"/>
        <cfvo type="percentile" val="50"/>
        <cfvo type="max"/>
        <color rgb="FFF8696B"/>
        <color rgb="FFFFEB84"/>
        <color rgb="FF63BE7B"/>
      </colorScale>
    </cfRule>
  </conditionalFormatting>
  <conditionalFormatting sqref="AF75:AH82">
    <cfRule type="containsText" dxfId="59" priority="17" operator="containsText" text="E">
      <formula>NOT(ISERROR(SEARCH("E",AF75)))</formula>
    </cfRule>
    <cfRule type="containsText" dxfId="58" priority="18" operator="containsText" text="B">
      <formula>NOT(ISERROR(SEARCH("B",AF75)))</formula>
    </cfRule>
    <cfRule type="containsText" dxfId="57" priority="19" operator="containsText" text="A">
      <formula>NOT(ISERROR(SEARCH("A",AF75)))</formula>
    </cfRule>
  </conditionalFormatting>
  <conditionalFormatting sqref="F75:M82">
    <cfRule type="colorScale" priority="16">
      <colorScale>
        <cfvo type="min"/>
        <cfvo type="percentile" val="50"/>
        <cfvo type="max"/>
        <color rgb="FFF8696B"/>
        <color rgb="FFFFEB84"/>
        <color rgb="FF63BE7B"/>
      </colorScale>
    </cfRule>
  </conditionalFormatting>
  <conditionalFormatting sqref="AF83:AH87">
    <cfRule type="containsText" dxfId="56" priority="13" operator="containsText" text="E">
      <formula>NOT(ISERROR(SEARCH("E",AF83)))</formula>
    </cfRule>
    <cfRule type="containsText" dxfId="55" priority="14" operator="containsText" text="B">
      <formula>NOT(ISERROR(SEARCH("B",AF83)))</formula>
    </cfRule>
    <cfRule type="containsText" dxfId="54" priority="15" operator="containsText" text="A">
      <formula>NOT(ISERROR(SEARCH("A",AF83)))</formula>
    </cfRule>
  </conditionalFormatting>
  <conditionalFormatting sqref="F83:M87">
    <cfRule type="colorScale" priority="12">
      <colorScale>
        <cfvo type="min"/>
        <cfvo type="percentile" val="50"/>
        <cfvo type="max"/>
        <color rgb="FFF8696B"/>
        <color rgb="FFFFEB84"/>
        <color rgb="FF63BE7B"/>
      </colorScale>
    </cfRule>
  </conditionalFormatting>
  <conditionalFormatting sqref="AF88:AH93">
    <cfRule type="containsText" dxfId="53" priority="9" operator="containsText" text="E">
      <formula>NOT(ISERROR(SEARCH("E",AF88)))</formula>
    </cfRule>
    <cfRule type="containsText" dxfId="52" priority="10" operator="containsText" text="B">
      <formula>NOT(ISERROR(SEARCH("B",AF88)))</formula>
    </cfRule>
    <cfRule type="containsText" dxfId="51" priority="11" operator="containsText" text="A">
      <formula>NOT(ISERROR(SEARCH("A",AF88)))</formula>
    </cfRule>
  </conditionalFormatting>
  <conditionalFormatting sqref="F88:M93">
    <cfRule type="colorScale" priority="8">
      <colorScale>
        <cfvo type="min"/>
        <cfvo type="percentile" val="50"/>
        <cfvo type="max"/>
        <color rgb="FFF8696B"/>
        <color rgb="FFFFEB84"/>
        <color rgb="FF63BE7B"/>
      </colorScale>
    </cfRule>
  </conditionalFormatting>
  <conditionalFormatting sqref="AI88:AI89">
    <cfRule type="containsText" dxfId="50" priority="5" operator="containsText" text="E">
      <formula>NOT(ISERROR(SEARCH("E",AI88)))</formula>
    </cfRule>
    <cfRule type="containsText" dxfId="49" priority="6" operator="containsText" text="B">
      <formula>NOT(ISERROR(SEARCH("B",AI88)))</formula>
    </cfRule>
  </conditionalFormatting>
  <conditionalFormatting sqref="AI88:AI89">
    <cfRule type="containsText" dxfId="48" priority="7" operator="containsText" text="A">
      <formula>NOT(ISERROR(SEARCH("A",AI88)))</formula>
    </cfRule>
  </conditionalFormatting>
  <conditionalFormatting sqref="AF94:AH96">
    <cfRule type="containsText" dxfId="47" priority="2" operator="containsText" text="E">
      <formula>NOT(ISERROR(SEARCH("E",AF94)))</formula>
    </cfRule>
    <cfRule type="containsText" dxfId="46" priority="3" operator="containsText" text="B">
      <formula>NOT(ISERROR(SEARCH("B",AF94)))</formula>
    </cfRule>
    <cfRule type="containsText" dxfId="45" priority="4" operator="containsText" text="A">
      <formula>NOT(ISERROR(SEARCH("A",AF94)))</formula>
    </cfRule>
  </conditionalFormatting>
  <conditionalFormatting sqref="F94:M96">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96"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N83:R87 N88:R93 N94:R9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6"/>
  <sheetViews>
    <sheetView workbookViewId="0">
      <pane xSplit="5" ySplit="1" topLeftCell="W8" activePane="bottomRight" state="frozen"/>
      <selection activeCell="E18" sqref="E18"/>
      <selection pane="topRight" activeCell="E18" sqref="E18"/>
      <selection pane="bottomLeft" activeCell="E18" sqref="E18"/>
      <selection pane="bottomRight" activeCell="AE37" sqref="AE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 t="shared" ref="Q27:Q36" si="6">SUM(F27:H27)</f>
        <v>31.2</v>
      </c>
      <c r="R27" s="31">
        <f t="shared" ref="R27:R36" si="7">SUM(I27:M27)</f>
        <v>61.599999999999994</v>
      </c>
      <c r="S27" s="31">
        <f t="shared" ref="S27:S36" si="8">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 t="shared" si="6"/>
        <v>31.8</v>
      </c>
      <c r="R28" s="31">
        <f t="shared" si="7"/>
        <v>63.7</v>
      </c>
      <c r="S28" s="31">
        <f t="shared" si="8"/>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 t="shared" si="6"/>
        <v>31.1</v>
      </c>
      <c r="R29" s="31">
        <f t="shared" si="7"/>
        <v>63.5</v>
      </c>
      <c r="S29" s="31">
        <f t="shared" si="8"/>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 t="shared" si="6"/>
        <v>31.3</v>
      </c>
      <c r="R30" s="31">
        <f t="shared" si="7"/>
        <v>64</v>
      </c>
      <c r="S30" s="31">
        <f t="shared" si="8"/>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si="6"/>
        <v>30.599999999999998</v>
      </c>
      <c r="R31" s="31">
        <f t="shared" si="7"/>
        <v>62.7</v>
      </c>
      <c r="S31" s="31">
        <f t="shared" si="8"/>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row r="33" spans="1:38" s="5" customFormat="1">
      <c r="A33" s="6">
        <v>45220</v>
      </c>
      <c r="B33" s="7" t="s">
        <v>357</v>
      </c>
      <c r="C33" s="8" t="s">
        <v>205</v>
      </c>
      <c r="D33" s="9">
        <v>8.965277777777779E-2</v>
      </c>
      <c r="E33" s="8" t="s">
        <v>1627</v>
      </c>
      <c r="F33" s="34">
        <v>7.1</v>
      </c>
      <c r="G33" s="10">
        <v>11</v>
      </c>
      <c r="H33" s="10">
        <v>12</v>
      </c>
      <c r="I33" s="10">
        <v>11.8</v>
      </c>
      <c r="J33" s="10">
        <v>12</v>
      </c>
      <c r="K33" s="10">
        <v>12.4</v>
      </c>
      <c r="L33" s="10">
        <v>12.7</v>
      </c>
      <c r="M33" s="10">
        <v>12.9</v>
      </c>
      <c r="N33" s="10">
        <v>13</v>
      </c>
      <c r="O33" s="10">
        <v>12.3</v>
      </c>
      <c r="P33" s="10">
        <v>12.4</v>
      </c>
      <c r="Q33" s="31">
        <f t="shared" si="6"/>
        <v>30.1</v>
      </c>
      <c r="R33" s="31">
        <f t="shared" si="7"/>
        <v>61.800000000000004</v>
      </c>
      <c r="S33" s="31">
        <f t="shared" si="8"/>
        <v>37.700000000000003</v>
      </c>
      <c r="T33" s="11" t="s">
        <v>484</v>
      </c>
      <c r="U33" s="11" t="s">
        <v>268</v>
      </c>
      <c r="V33" s="13" t="s">
        <v>392</v>
      </c>
      <c r="W33" s="13" t="s">
        <v>249</v>
      </c>
      <c r="X33" s="13" t="s">
        <v>250</v>
      </c>
      <c r="Y33" s="12">
        <v>2.4</v>
      </c>
      <c r="Z33" s="12">
        <v>2.8</v>
      </c>
      <c r="AA33" s="11" t="s">
        <v>199</v>
      </c>
      <c r="AB33" s="12">
        <v>-0.8</v>
      </c>
      <c r="AC33" s="12" t="s">
        <v>335</v>
      </c>
      <c r="AD33" s="12">
        <v>-0.1</v>
      </c>
      <c r="AE33" s="12">
        <v>-0.7</v>
      </c>
      <c r="AF33" s="12"/>
      <c r="AG33" s="11" t="s">
        <v>337</v>
      </c>
      <c r="AH33" s="11" t="s">
        <v>337</v>
      </c>
      <c r="AI33" s="11" t="s">
        <v>199</v>
      </c>
      <c r="AJ33" s="8"/>
      <c r="AK33" s="42" t="s">
        <v>1659</v>
      </c>
      <c r="AL33" s="35" t="s">
        <v>1660</v>
      </c>
    </row>
    <row r="34" spans="1:38" s="5" customFormat="1">
      <c r="A34" s="6">
        <v>45221</v>
      </c>
      <c r="B34" s="7" t="s">
        <v>181</v>
      </c>
      <c r="C34" s="8" t="s">
        <v>205</v>
      </c>
      <c r="D34" s="9">
        <v>8.9687499999999989E-2</v>
      </c>
      <c r="E34" s="8" t="s">
        <v>746</v>
      </c>
      <c r="F34" s="34">
        <v>7.1</v>
      </c>
      <c r="G34" s="10">
        <v>11.4</v>
      </c>
      <c r="H34" s="10">
        <v>12.6</v>
      </c>
      <c r="I34" s="10">
        <v>12.6</v>
      </c>
      <c r="J34" s="10">
        <v>12.2</v>
      </c>
      <c r="K34" s="10">
        <v>12.3</v>
      </c>
      <c r="L34" s="10">
        <v>12.2</v>
      </c>
      <c r="M34" s="10">
        <v>12</v>
      </c>
      <c r="N34" s="10">
        <v>12.3</v>
      </c>
      <c r="O34" s="10">
        <v>12.5</v>
      </c>
      <c r="P34" s="10">
        <v>12.7</v>
      </c>
      <c r="Q34" s="31">
        <f t="shared" si="6"/>
        <v>31.1</v>
      </c>
      <c r="R34" s="31">
        <f t="shared" si="7"/>
        <v>61.3</v>
      </c>
      <c r="S34" s="31">
        <f t="shared" si="8"/>
        <v>37.5</v>
      </c>
      <c r="T34" s="11" t="s">
        <v>244</v>
      </c>
      <c r="U34" s="11" t="s">
        <v>200</v>
      </c>
      <c r="V34" s="13" t="s">
        <v>250</v>
      </c>
      <c r="W34" s="13" t="s">
        <v>587</v>
      </c>
      <c r="X34" s="13" t="s">
        <v>830</v>
      </c>
      <c r="Y34" s="12">
        <v>2.5</v>
      </c>
      <c r="Z34" s="12">
        <v>3</v>
      </c>
      <c r="AA34" s="11" t="s">
        <v>199</v>
      </c>
      <c r="AB34" s="12">
        <v>0.2</v>
      </c>
      <c r="AC34" s="12" t="s">
        <v>335</v>
      </c>
      <c r="AD34" s="12">
        <v>0.9</v>
      </c>
      <c r="AE34" s="12">
        <v>-0.7</v>
      </c>
      <c r="AF34" s="12"/>
      <c r="AG34" s="11" t="s">
        <v>336</v>
      </c>
      <c r="AH34" s="11" t="s">
        <v>336</v>
      </c>
      <c r="AI34" s="11" t="s">
        <v>199</v>
      </c>
      <c r="AJ34" s="8"/>
      <c r="AK34" s="42" t="s">
        <v>1683</v>
      </c>
      <c r="AL34" s="35" t="s">
        <v>1684</v>
      </c>
    </row>
    <row r="35" spans="1:38" s="5" customFormat="1">
      <c r="A35" s="6">
        <v>45227</v>
      </c>
      <c r="B35" s="7" t="s">
        <v>183</v>
      </c>
      <c r="C35" s="8" t="s">
        <v>205</v>
      </c>
      <c r="D35" s="9">
        <v>9.1724537037037035E-2</v>
      </c>
      <c r="E35" s="8" t="s">
        <v>817</v>
      </c>
      <c r="F35" s="34">
        <v>7.1</v>
      </c>
      <c r="G35" s="10">
        <v>11.5</v>
      </c>
      <c r="H35" s="10">
        <v>13.3</v>
      </c>
      <c r="I35" s="10">
        <v>12.8</v>
      </c>
      <c r="J35" s="10">
        <v>12.8</v>
      </c>
      <c r="K35" s="10">
        <v>12.3</v>
      </c>
      <c r="L35" s="10">
        <v>12.7</v>
      </c>
      <c r="M35" s="10">
        <v>12.8</v>
      </c>
      <c r="N35" s="10">
        <v>12.4</v>
      </c>
      <c r="O35" s="10">
        <v>12.1</v>
      </c>
      <c r="P35" s="10">
        <v>12.7</v>
      </c>
      <c r="Q35" s="31">
        <f t="shared" si="6"/>
        <v>31.900000000000002</v>
      </c>
      <c r="R35" s="31">
        <f t="shared" si="7"/>
        <v>63.400000000000006</v>
      </c>
      <c r="S35" s="31">
        <f t="shared" si="8"/>
        <v>37.200000000000003</v>
      </c>
      <c r="T35" s="11" t="s">
        <v>244</v>
      </c>
      <c r="U35" s="11" t="s">
        <v>200</v>
      </c>
      <c r="V35" s="13" t="s">
        <v>276</v>
      </c>
      <c r="W35" s="13" t="s">
        <v>213</v>
      </c>
      <c r="X35" s="13" t="s">
        <v>295</v>
      </c>
      <c r="Y35" s="12">
        <v>1.2</v>
      </c>
      <c r="Z35" s="12">
        <v>2.1</v>
      </c>
      <c r="AA35" s="11" t="s">
        <v>199</v>
      </c>
      <c r="AB35" s="12">
        <v>0.3</v>
      </c>
      <c r="AC35" s="12">
        <v>-0.2</v>
      </c>
      <c r="AD35" s="12">
        <v>0.8</v>
      </c>
      <c r="AE35" s="12">
        <v>-0.7</v>
      </c>
      <c r="AF35" s="12"/>
      <c r="AG35" s="11" t="s">
        <v>336</v>
      </c>
      <c r="AH35" s="11" t="s">
        <v>337</v>
      </c>
      <c r="AI35" s="11" t="s">
        <v>199</v>
      </c>
      <c r="AJ35" s="8"/>
      <c r="AK35" s="42" t="s">
        <v>1725</v>
      </c>
      <c r="AL35" s="35" t="s">
        <v>1726</v>
      </c>
    </row>
    <row r="36" spans="1:38" s="5" customFormat="1">
      <c r="A36" s="6">
        <v>45227</v>
      </c>
      <c r="B36" s="7" t="s">
        <v>185</v>
      </c>
      <c r="C36" s="8" t="s">
        <v>205</v>
      </c>
      <c r="D36" s="9">
        <v>9.0972222222222218E-2</v>
      </c>
      <c r="E36" s="8" t="s">
        <v>902</v>
      </c>
      <c r="F36" s="34">
        <v>7.1</v>
      </c>
      <c r="G36" s="10">
        <v>11.5</v>
      </c>
      <c r="H36" s="10">
        <v>12.4</v>
      </c>
      <c r="I36" s="10">
        <v>12.4</v>
      </c>
      <c r="J36" s="10">
        <v>12.5</v>
      </c>
      <c r="K36" s="10">
        <v>12.8</v>
      </c>
      <c r="L36" s="10">
        <v>13</v>
      </c>
      <c r="M36" s="10">
        <v>12.8</v>
      </c>
      <c r="N36" s="10">
        <v>12.3</v>
      </c>
      <c r="O36" s="10">
        <v>12.1</v>
      </c>
      <c r="P36" s="10">
        <v>12.1</v>
      </c>
      <c r="Q36" s="31">
        <f t="shared" si="6"/>
        <v>31</v>
      </c>
      <c r="R36" s="31">
        <f t="shared" si="7"/>
        <v>63.5</v>
      </c>
      <c r="S36" s="31">
        <f t="shared" si="8"/>
        <v>36.5</v>
      </c>
      <c r="T36" s="11" t="s">
        <v>209</v>
      </c>
      <c r="U36" s="11" t="s">
        <v>369</v>
      </c>
      <c r="V36" s="13" t="s">
        <v>212</v>
      </c>
      <c r="W36" s="13" t="s">
        <v>250</v>
      </c>
      <c r="X36" s="13" t="s">
        <v>477</v>
      </c>
      <c r="Y36" s="12">
        <v>1.2</v>
      </c>
      <c r="Z36" s="12">
        <v>2.1</v>
      </c>
      <c r="AA36" s="11" t="s">
        <v>199</v>
      </c>
      <c r="AB36" s="12">
        <v>-0.3</v>
      </c>
      <c r="AC36" s="12">
        <v>-0.3</v>
      </c>
      <c r="AD36" s="12">
        <v>0.1</v>
      </c>
      <c r="AE36" s="12">
        <v>-0.7</v>
      </c>
      <c r="AF36" s="12"/>
      <c r="AG36" s="11" t="s">
        <v>337</v>
      </c>
      <c r="AH36" s="11" t="s">
        <v>336</v>
      </c>
      <c r="AI36" s="11" t="s">
        <v>199</v>
      </c>
      <c r="AJ36" s="8"/>
      <c r="AK36" s="42" t="s">
        <v>1731</v>
      </c>
      <c r="AL36" s="35" t="s">
        <v>1732</v>
      </c>
    </row>
  </sheetData>
  <autoFilter ref="A1:AK22" xr:uid="{00000000-0009-0000-0000-00000C000000}"/>
  <phoneticPr fontId="5"/>
  <conditionalFormatting sqref="G2:P4">
    <cfRule type="colorScale" priority="742">
      <colorScale>
        <cfvo type="min"/>
        <cfvo type="percentile" val="50"/>
        <cfvo type="max"/>
        <color rgb="FFF8696B"/>
        <color rgb="FFFFEB84"/>
        <color rgb="FF63BE7B"/>
      </colorScale>
    </cfRule>
  </conditionalFormatting>
  <conditionalFormatting sqref="G5:P5">
    <cfRule type="colorScale" priority="73">
      <colorScale>
        <cfvo type="min"/>
        <cfvo type="percentile" val="50"/>
        <cfvo type="max"/>
        <color rgb="FFF8696B"/>
        <color rgb="FFFFEB84"/>
        <color rgb="FF63BE7B"/>
      </colorScale>
    </cfRule>
  </conditionalFormatting>
  <conditionalFormatting sqref="G6:P7">
    <cfRule type="colorScale" priority="69">
      <colorScale>
        <cfvo type="min"/>
        <cfvo type="percentile" val="50"/>
        <cfvo type="max"/>
        <color rgb="FFF8696B"/>
        <color rgb="FFFFEB84"/>
        <color rgb="FF63BE7B"/>
      </colorScale>
    </cfRule>
  </conditionalFormatting>
  <conditionalFormatting sqref="G8:P10">
    <cfRule type="colorScale" priority="65">
      <colorScale>
        <cfvo type="min"/>
        <cfvo type="percentile" val="50"/>
        <cfvo type="max"/>
        <color rgb="FFF8696B"/>
        <color rgb="FFFFEB84"/>
        <color rgb="FF63BE7B"/>
      </colorScale>
    </cfRule>
  </conditionalFormatting>
  <conditionalFormatting sqref="G11:P11">
    <cfRule type="colorScale" priority="61">
      <colorScale>
        <cfvo type="min"/>
        <cfvo type="percentile" val="50"/>
        <cfvo type="max"/>
        <color rgb="FFF8696B"/>
        <color rgb="FFFFEB84"/>
        <color rgb="FF63BE7B"/>
      </colorScale>
    </cfRule>
  </conditionalFormatting>
  <conditionalFormatting sqref="G12:P15">
    <cfRule type="colorScale" priority="57">
      <colorScale>
        <cfvo type="min"/>
        <cfvo type="percentile" val="50"/>
        <cfvo type="max"/>
        <color rgb="FFF8696B"/>
        <color rgb="FFFFEB84"/>
        <color rgb="FF63BE7B"/>
      </colorScale>
    </cfRule>
  </conditionalFormatting>
  <conditionalFormatting sqref="G16:P16">
    <cfRule type="colorScale" priority="53">
      <colorScale>
        <cfvo type="min"/>
        <cfvo type="percentile" val="50"/>
        <cfvo type="max"/>
        <color rgb="FFF8696B"/>
        <color rgb="FFFFEB84"/>
        <color rgb="FF63BE7B"/>
      </colorScale>
    </cfRule>
  </conditionalFormatting>
  <conditionalFormatting sqref="AA2:AA36">
    <cfRule type="containsText" dxfId="44" priority="326" operator="containsText" text="D">
      <formula>NOT(ISERROR(SEARCH("D",AA2)))</formula>
    </cfRule>
    <cfRule type="containsText" dxfId="43" priority="327" operator="containsText" text="S">
      <formula>NOT(ISERROR(SEARCH("S",AA2)))</formula>
    </cfRule>
    <cfRule type="containsText" dxfId="42" priority="328" operator="containsText" text="F">
      <formula>NOT(ISERROR(SEARCH("F",AA2)))</formula>
    </cfRule>
    <cfRule type="containsText" dxfId="41" priority="329" operator="containsText" text="E">
      <formula>NOT(ISERROR(SEARCH("E",AA2)))</formula>
    </cfRule>
    <cfRule type="containsText" dxfId="40" priority="330" operator="containsText" text="B">
      <formula>NOT(ISERROR(SEARCH("B",AA2)))</formula>
    </cfRule>
    <cfRule type="containsText" dxfId="39" priority="331" operator="containsText" text="A">
      <formula>NOT(ISERROR(SEARCH("A",AA2)))</formula>
    </cfRule>
  </conditionalFormatting>
  <conditionalFormatting sqref="AG2:AJ16">
    <cfRule type="containsText" dxfId="38" priority="44" operator="containsText" text="E">
      <formula>NOT(ISERROR(SEARCH("E",AG2)))</formula>
    </cfRule>
    <cfRule type="containsText" dxfId="37" priority="45" operator="containsText" text="B">
      <formula>NOT(ISERROR(SEARCH("B",AG2)))</formula>
    </cfRule>
    <cfRule type="containsText" dxfId="36" priority="46" operator="containsText" text="A">
      <formula>NOT(ISERROR(SEARCH("A",AG2)))</formula>
    </cfRule>
  </conditionalFormatting>
  <conditionalFormatting sqref="G17:P18">
    <cfRule type="colorScale" priority="43">
      <colorScale>
        <cfvo type="min"/>
        <cfvo type="percentile" val="50"/>
        <cfvo type="max"/>
        <color rgb="FFF8696B"/>
        <color rgb="FFFFEB84"/>
        <color rgb="FF63BE7B"/>
      </colorScale>
    </cfRule>
  </conditionalFormatting>
  <conditionalFormatting sqref="AG17:AJ18">
    <cfRule type="containsText" dxfId="35" priority="40" operator="containsText" text="E">
      <formula>NOT(ISERROR(SEARCH("E",AG17)))</formula>
    </cfRule>
    <cfRule type="containsText" dxfId="34" priority="41" operator="containsText" text="B">
      <formula>NOT(ISERROR(SEARCH("B",AG17)))</formula>
    </cfRule>
    <cfRule type="containsText" dxfId="33" priority="42" operator="containsText" text="A">
      <formula>NOT(ISERROR(SEARCH("A",AG17)))</formula>
    </cfRule>
  </conditionalFormatting>
  <conditionalFormatting sqref="G19:P21">
    <cfRule type="colorScale" priority="39">
      <colorScale>
        <cfvo type="min"/>
        <cfvo type="percentile" val="50"/>
        <cfvo type="max"/>
        <color rgb="FFF8696B"/>
        <color rgb="FFFFEB84"/>
        <color rgb="FF63BE7B"/>
      </colorScale>
    </cfRule>
  </conditionalFormatting>
  <conditionalFormatting sqref="AG19:AJ21">
    <cfRule type="containsText" dxfId="32" priority="36" operator="containsText" text="E">
      <formula>NOT(ISERROR(SEARCH("E",AG19)))</formula>
    </cfRule>
    <cfRule type="containsText" dxfId="31" priority="37" operator="containsText" text="B">
      <formula>NOT(ISERROR(SEARCH("B",AG19)))</formula>
    </cfRule>
    <cfRule type="containsText" dxfId="30" priority="38" operator="containsText" text="A">
      <formula>NOT(ISERROR(SEARCH("A",AG19)))</formula>
    </cfRule>
  </conditionalFormatting>
  <conditionalFormatting sqref="G22:P22">
    <cfRule type="colorScale" priority="35">
      <colorScale>
        <cfvo type="min"/>
        <cfvo type="percentile" val="50"/>
        <cfvo type="max"/>
        <color rgb="FFF8696B"/>
        <color rgb="FFFFEB84"/>
        <color rgb="FF63BE7B"/>
      </colorScale>
    </cfRule>
  </conditionalFormatting>
  <conditionalFormatting sqref="AG22:AJ22">
    <cfRule type="containsText" dxfId="29" priority="32" operator="containsText" text="E">
      <formula>NOT(ISERROR(SEARCH("E",AG22)))</formula>
    </cfRule>
    <cfRule type="containsText" dxfId="28" priority="33" operator="containsText" text="B">
      <formula>NOT(ISERROR(SEARCH("B",AG22)))</formula>
    </cfRule>
    <cfRule type="containsText" dxfId="27" priority="34" operator="containsText" text="A">
      <formula>NOT(ISERROR(SEARCH("A",AG22)))</formula>
    </cfRule>
  </conditionalFormatting>
  <conditionalFormatting sqref="G23:P23">
    <cfRule type="colorScale" priority="31">
      <colorScale>
        <cfvo type="min"/>
        <cfvo type="percentile" val="50"/>
        <cfvo type="max"/>
        <color rgb="FFF8696B"/>
        <color rgb="FFFFEB84"/>
        <color rgb="FF63BE7B"/>
      </colorScale>
    </cfRule>
  </conditionalFormatting>
  <conditionalFormatting sqref="AG23:AI23">
    <cfRule type="containsText" dxfId="26" priority="28" operator="containsText" text="E">
      <formula>NOT(ISERROR(SEARCH("E",AG23)))</formula>
    </cfRule>
    <cfRule type="containsText" dxfId="25" priority="29" operator="containsText" text="B">
      <formula>NOT(ISERROR(SEARCH("B",AG23)))</formula>
    </cfRule>
    <cfRule type="containsText" dxfId="24" priority="30" operator="containsText" text="A">
      <formula>NOT(ISERROR(SEARCH("A",AG23)))</formula>
    </cfRule>
  </conditionalFormatting>
  <conditionalFormatting sqref="AJ23:AJ36">
    <cfRule type="containsText" dxfId="23" priority="25" operator="containsText" text="E">
      <formula>NOT(ISERROR(SEARCH("E",AJ23)))</formula>
    </cfRule>
    <cfRule type="containsText" dxfId="22" priority="26" operator="containsText" text="B">
      <formula>NOT(ISERROR(SEARCH("B",AJ23)))</formula>
    </cfRule>
  </conditionalFormatting>
  <conditionalFormatting sqref="AJ23:AJ36">
    <cfRule type="containsText" dxfId="21" priority="27" operator="containsText" text="A">
      <formula>NOT(ISERROR(SEARCH("A",AJ23)))</formula>
    </cfRule>
  </conditionalFormatting>
  <conditionalFormatting sqref="G24:P26">
    <cfRule type="colorScale" priority="24">
      <colorScale>
        <cfvo type="min"/>
        <cfvo type="percentile" val="50"/>
        <cfvo type="max"/>
        <color rgb="FFF8696B"/>
        <color rgb="FFFFEB84"/>
        <color rgb="FF63BE7B"/>
      </colorScale>
    </cfRule>
  </conditionalFormatting>
  <conditionalFormatting sqref="AG24:AI26">
    <cfRule type="containsText" dxfId="20" priority="21" operator="containsText" text="E">
      <formula>NOT(ISERROR(SEARCH("E",AG24)))</formula>
    </cfRule>
    <cfRule type="containsText" dxfId="19" priority="22" operator="containsText" text="B">
      <formula>NOT(ISERROR(SEARCH("B",AG24)))</formula>
    </cfRule>
    <cfRule type="containsText" dxfId="18" priority="23" operator="containsText" text="A">
      <formula>NOT(ISERROR(SEARCH("A",AG24)))</formula>
    </cfRule>
  </conditionalFormatting>
  <conditionalFormatting sqref="G27:P28">
    <cfRule type="colorScale" priority="20">
      <colorScale>
        <cfvo type="min"/>
        <cfvo type="percentile" val="50"/>
        <cfvo type="max"/>
        <color rgb="FFF8696B"/>
        <color rgb="FFFFEB84"/>
        <color rgb="FF63BE7B"/>
      </colorScale>
    </cfRule>
  </conditionalFormatting>
  <conditionalFormatting sqref="AG27:AI28">
    <cfRule type="containsText" dxfId="17" priority="17" operator="containsText" text="E">
      <formula>NOT(ISERROR(SEARCH("E",AG27)))</formula>
    </cfRule>
    <cfRule type="containsText" dxfId="16" priority="18" operator="containsText" text="B">
      <formula>NOT(ISERROR(SEARCH("B",AG27)))</formula>
    </cfRule>
    <cfRule type="containsText" dxfId="15" priority="19" operator="containsText" text="A">
      <formula>NOT(ISERROR(SEARCH("A",AG27)))</formula>
    </cfRule>
  </conditionalFormatting>
  <conditionalFormatting sqref="G29:P30">
    <cfRule type="colorScale" priority="16">
      <colorScale>
        <cfvo type="min"/>
        <cfvo type="percentile" val="50"/>
        <cfvo type="max"/>
        <color rgb="FFF8696B"/>
        <color rgb="FFFFEB84"/>
        <color rgb="FF63BE7B"/>
      </colorScale>
    </cfRule>
  </conditionalFormatting>
  <conditionalFormatting sqref="AG29:AI30">
    <cfRule type="containsText" dxfId="14" priority="13" operator="containsText" text="E">
      <formula>NOT(ISERROR(SEARCH("E",AG29)))</formula>
    </cfRule>
    <cfRule type="containsText" dxfId="13" priority="14" operator="containsText" text="B">
      <formula>NOT(ISERROR(SEARCH("B",AG29)))</formula>
    </cfRule>
    <cfRule type="containsText" dxfId="12" priority="15" operator="containsText" text="A">
      <formula>NOT(ISERROR(SEARCH("A",AG29)))</formula>
    </cfRule>
  </conditionalFormatting>
  <conditionalFormatting sqref="G31:P32">
    <cfRule type="colorScale" priority="12">
      <colorScale>
        <cfvo type="min"/>
        <cfvo type="percentile" val="50"/>
        <cfvo type="max"/>
        <color rgb="FFF8696B"/>
        <color rgb="FFFFEB84"/>
        <color rgb="FF63BE7B"/>
      </colorScale>
    </cfRule>
  </conditionalFormatting>
  <conditionalFormatting sqref="AG31:AI32">
    <cfRule type="containsText" dxfId="11" priority="9" operator="containsText" text="E">
      <formula>NOT(ISERROR(SEARCH("E",AG31)))</formula>
    </cfRule>
    <cfRule type="containsText" dxfId="10" priority="10" operator="containsText" text="B">
      <formula>NOT(ISERROR(SEARCH("B",AG31)))</formula>
    </cfRule>
    <cfRule type="containsText" dxfId="9" priority="11" operator="containsText" text="A">
      <formula>NOT(ISERROR(SEARCH("A",AG31)))</formula>
    </cfRule>
  </conditionalFormatting>
  <conditionalFormatting sqref="G33:P34">
    <cfRule type="colorScale" priority="8">
      <colorScale>
        <cfvo type="min"/>
        <cfvo type="percentile" val="50"/>
        <cfvo type="max"/>
        <color rgb="FFF8696B"/>
        <color rgb="FFFFEB84"/>
        <color rgb="FF63BE7B"/>
      </colorScale>
    </cfRule>
  </conditionalFormatting>
  <conditionalFormatting sqref="AG33:AI34">
    <cfRule type="containsText" dxfId="8" priority="5" operator="containsText" text="E">
      <formula>NOT(ISERROR(SEARCH("E",AG33)))</formula>
    </cfRule>
    <cfRule type="containsText" dxfId="7" priority="6" operator="containsText" text="B">
      <formula>NOT(ISERROR(SEARCH("B",AG33)))</formula>
    </cfRule>
    <cfRule type="containsText" dxfId="6" priority="7" operator="containsText" text="A">
      <formula>NOT(ISERROR(SEARCH("A",AG33)))</formula>
    </cfRule>
  </conditionalFormatting>
  <conditionalFormatting sqref="G35:P36">
    <cfRule type="colorScale" priority="4">
      <colorScale>
        <cfvo type="min"/>
        <cfvo type="percentile" val="50"/>
        <cfvo type="max"/>
        <color rgb="FFF8696B"/>
        <color rgb="FFFFEB84"/>
        <color rgb="FF63BE7B"/>
      </colorScale>
    </cfRule>
  </conditionalFormatting>
  <conditionalFormatting sqref="AG35:AI36">
    <cfRule type="containsText" dxfId="5" priority="1" operator="containsText" text="E">
      <formula>NOT(ISERROR(SEARCH("E",AG35)))</formula>
    </cfRule>
    <cfRule type="containsText" dxfId="4" priority="2" operator="containsText" text="B">
      <formula>NOT(ISERROR(SEARCH("B",AG35)))</formula>
    </cfRule>
    <cfRule type="containsText" dxfId="3" priority="3" operator="containsText" text="A">
      <formula>NOT(ISERROR(SEARCH("A",AG35)))</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6"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Q33:S34 Q35:S36"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42"/>
  <sheetViews>
    <sheetView tabSelected="1" zoomScaleNormal="100" workbookViewId="0">
      <pane xSplit="5" ySplit="1" topLeftCell="G21" activePane="bottomRight" state="frozen"/>
      <selection activeCell="E15" sqref="E15"/>
      <selection pane="topRight" activeCell="E15" sqref="E15"/>
      <selection pane="bottomLeft" activeCell="E15" sqref="E15"/>
      <selection pane="bottomRight" activeCell="E40" sqref="E4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42" si="12">SUM(F33:H33)</f>
        <v>35.599999999999994</v>
      </c>
      <c r="N33" s="31">
        <f t="shared" ref="N33:N42" si="13">I33</f>
        <v>12.2</v>
      </c>
      <c r="O33" s="31">
        <f t="shared" ref="O33:O42" si="14">SUM(J33:L33)</f>
        <v>33.9</v>
      </c>
      <c r="P33" s="32">
        <f t="shared" ref="P33:P42"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8"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row r="36" spans="1:37" s="5" customFormat="1">
      <c r="A36" s="28">
        <v>45213</v>
      </c>
      <c r="B36" s="27" t="s">
        <v>1118</v>
      </c>
      <c r="C36" s="8" t="s">
        <v>223</v>
      </c>
      <c r="D36" s="9">
        <v>5.7037037037037032E-2</v>
      </c>
      <c r="E36" s="8" t="s">
        <v>1546</v>
      </c>
      <c r="F36" s="10">
        <v>12.6</v>
      </c>
      <c r="G36" s="10">
        <v>11.3</v>
      </c>
      <c r="H36" s="10">
        <v>11.9</v>
      </c>
      <c r="I36" s="10">
        <v>12.8</v>
      </c>
      <c r="J36" s="10">
        <v>11.7</v>
      </c>
      <c r="K36" s="10">
        <v>11.2</v>
      </c>
      <c r="L36" s="10">
        <v>11.3</v>
      </c>
      <c r="M36" s="31">
        <f t="shared" si="12"/>
        <v>35.799999999999997</v>
      </c>
      <c r="N36" s="31">
        <f t="shared" si="13"/>
        <v>12.8</v>
      </c>
      <c r="O36" s="31">
        <f t="shared" si="14"/>
        <v>34.200000000000003</v>
      </c>
      <c r="P36" s="32">
        <f t="shared" si="15"/>
        <v>60.3</v>
      </c>
      <c r="Q36" s="11" t="s">
        <v>234</v>
      </c>
      <c r="R36" s="11" t="s">
        <v>235</v>
      </c>
      <c r="S36" s="13" t="s">
        <v>1547</v>
      </c>
      <c r="T36" s="13" t="s">
        <v>1548</v>
      </c>
      <c r="U36" s="13" t="s">
        <v>811</v>
      </c>
      <c r="V36" s="13" t="s">
        <v>201</v>
      </c>
      <c r="W36" s="12">
        <v>14</v>
      </c>
      <c r="X36" s="12">
        <v>13.8</v>
      </c>
      <c r="Y36" s="12">
        <v>8.9</v>
      </c>
      <c r="Z36" s="11" t="s">
        <v>196</v>
      </c>
      <c r="AA36" s="25">
        <v>-0.3</v>
      </c>
      <c r="AB36" s="11">
        <v>-0.4</v>
      </c>
      <c r="AC36" s="11">
        <v>0.4</v>
      </c>
      <c r="AD36" s="11">
        <v>-1.1000000000000001</v>
      </c>
      <c r="AE36" s="11" t="s">
        <v>343</v>
      </c>
      <c r="AF36" s="11" t="s">
        <v>336</v>
      </c>
      <c r="AG36" s="11" t="s">
        <v>337</v>
      </c>
      <c r="AH36" s="11" t="s">
        <v>197</v>
      </c>
      <c r="AI36" s="8"/>
      <c r="AJ36" s="8" t="s">
        <v>1574</v>
      </c>
      <c r="AK36" s="35" t="s">
        <v>1575</v>
      </c>
    </row>
    <row r="37" spans="1:37" s="5" customFormat="1">
      <c r="A37" s="28">
        <v>45213</v>
      </c>
      <c r="B37" s="27" t="s">
        <v>189</v>
      </c>
      <c r="C37" s="8" t="s">
        <v>223</v>
      </c>
      <c r="D37" s="9">
        <v>5.5648148148148148E-2</v>
      </c>
      <c r="E37" s="8" t="s">
        <v>1554</v>
      </c>
      <c r="F37" s="10">
        <v>12.4</v>
      </c>
      <c r="G37" s="10">
        <v>11.3</v>
      </c>
      <c r="H37" s="10">
        <v>11.5</v>
      </c>
      <c r="I37" s="10">
        <v>11.9</v>
      </c>
      <c r="J37" s="10">
        <v>11.2</v>
      </c>
      <c r="K37" s="10">
        <v>11.1</v>
      </c>
      <c r="L37" s="10">
        <v>11.4</v>
      </c>
      <c r="M37" s="31">
        <f t="shared" si="12"/>
        <v>35.200000000000003</v>
      </c>
      <c r="N37" s="31">
        <f t="shared" si="13"/>
        <v>11.9</v>
      </c>
      <c r="O37" s="31">
        <f t="shared" si="14"/>
        <v>33.699999999999996</v>
      </c>
      <c r="P37" s="32">
        <f t="shared" si="15"/>
        <v>58.3</v>
      </c>
      <c r="Q37" s="11" t="s">
        <v>234</v>
      </c>
      <c r="R37" s="11" t="s">
        <v>235</v>
      </c>
      <c r="S37" s="13" t="s">
        <v>265</v>
      </c>
      <c r="T37" s="13" t="s">
        <v>243</v>
      </c>
      <c r="U37" s="13" t="s">
        <v>226</v>
      </c>
      <c r="V37" s="13" t="s">
        <v>201</v>
      </c>
      <c r="W37" s="12">
        <v>14</v>
      </c>
      <c r="X37" s="12">
        <v>13.8</v>
      </c>
      <c r="Y37" s="12">
        <v>8.9</v>
      </c>
      <c r="Z37" s="11" t="s">
        <v>196</v>
      </c>
      <c r="AA37" s="25">
        <v>-0.4</v>
      </c>
      <c r="AB37" s="11">
        <v>-0.4</v>
      </c>
      <c r="AC37" s="11">
        <v>0.3</v>
      </c>
      <c r="AD37" s="11">
        <v>-1.1000000000000001</v>
      </c>
      <c r="AE37" s="11"/>
      <c r="AF37" s="11" t="s">
        <v>336</v>
      </c>
      <c r="AG37" s="11" t="s">
        <v>336</v>
      </c>
      <c r="AH37" s="11" t="s">
        <v>180</v>
      </c>
      <c r="AI37" s="8"/>
      <c r="AJ37" s="8" t="s">
        <v>1588</v>
      </c>
      <c r="AK37" s="35" t="s">
        <v>1589</v>
      </c>
    </row>
    <row r="38" spans="1:37" s="5" customFormat="1">
      <c r="A38" s="28">
        <v>45214</v>
      </c>
      <c r="B38" s="27" t="s">
        <v>1428</v>
      </c>
      <c r="C38" s="8" t="s">
        <v>1130</v>
      </c>
      <c r="D38" s="9">
        <v>5.7650462962962966E-2</v>
      </c>
      <c r="E38" s="8" t="s">
        <v>1561</v>
      </c>
      <c r="F38" s="10">
        <v>12.6</v>
      </c>
      <c r="G38" s="10">
        <v>11</v>
      </c>
      <c r="H38" s="10">
        <v>11.9</v>
      </c>
      <c r="I38" s="10">
        <v>12.6</v>
      </c>
      <c r="J38" s="10">
        <v>11.7</v>
      </c>
      <c r="K38" s="10">
        <v>11.5</v>
      </c>
      <c r="L38" s="10">
        <v>11.8</v>
      </c>
      <c r="M38" s="31">
        <f t="shared" si="12"/>
        <v>35.5</v>
      </c>
      <c r="N38" s="31">
        <f t="shared" si="13"/>
        <v>12.6</v>
      </c>
      <c r="O38" s="31">
        <f t="shared" si="14"/>
        <v>35</v>
      </c>
      <c r="P38" s="32">
        <f t="shared" si="15"/>
        <v>59.8</v>
      </c>
      <c r="Q38" s="11" t="s">
        <v>234</v>
      </c>
      <c r="R38" s="11" t="s">
        <v>252</v>
      </c>
      <c r="S38" s="13" t="s">
        <v>408</v>
      </c>
      <c r="T38" s="13" t="s">
        <v>509</v>
      </c>
      <c r="U38" s="13" t="s">
        <v>1434</v>
      </c>
      <c r="V38" s="13" t="s">
        <v>201</v>
      </c>
      <c r="W38" s="12">
        <v>14.6</v>
      </c>
      <c r="X38" s="12">
        <v>13.6</v>
      </c>
      <c r="Y38" s="12">
        <v>8.4</v>
      </c>
      <c r="Z38" s="11" t="s">
        <v>197</v>
      </c>
      <c r="AA38" s="25">
        <v>0.2</v>
      </c>
      <c r="AB38" s="11" t="s">
        <v>335</v>
      </c>
      <c r="AC38" s="11">
        <v>0.7</v>
      </c>
      <c r="AD38" s="11">
        <v>-0.5</v>
      </c>
      <c r="AE38" s="11"/>
      <c r="AF38" s="11" t="s">
        <v>336</v>
      </c>
      <c r="AG38" s="11" t="s">
        <v>336</v>
      </c>
      <c r="AH38" s="11" t="s">
        <v>180</v>
      </c>
      <c r="AI38" s="8"/>
      <c r="AJ38" s="8" t="s">
        <v>1596</v>
      </c>
      <c r="AK38" s="35" t="s">
        <v>1597</v>
      </c>
    </row>
    <row r="39" spans="1:37" s="5" customFormat="1">
      <c r="A39" s="28">
        <v>45220</v>
      </c>
      <c r="B39" s="27" t="s">
        <v>1341</v>
      </c>
      <c r="C39" s="8" t="s">
        <v>223</v>
      </c>
      <c r="D39" s="9">
        <v>5.7013888888888892E-2</v>
      </c>
      <c r="E39" s="8" t="s">
        <v>1621</v>
      </c>
      <c r="F39" s="10">
        <v>12.5</v>
      </c>
      <c r="G39" s="10">
        <v>11</v>
      </c>
      <c r="H39" s="10">
        <v>12.5</v>
      </c>
      <c r="I39" s="10">
        <v>12.8</v>
      </c>
      <c r="J39" s="10">
        <v>11.5</v>
      </c>
      <c r="K39" s="10">
        <v>11</v>
      </c>
      <c r="L39" s="10">
        <v>11.3</v>
      </c>
      <c r="M39" s="31">
        <f t="shared" si="12"/>
        <v>36</v>
      </c>
      <c r="N39" s="31">
        <f t="shared" si="13"/>
        <v>12.8</v>
      </c>
      <c r="O39" s="31">
        <f t="shared" si="14"/>
        <v>33.799999999999997</v>
      </c>
      <c r="P39" s="32">
        <f t="shared" si="15"/>
        <v>60.3</v>
      </c>
      <c r="Q39" s="11" t="s">
        <v>240</v>
      </c>
      <c r="R39" s="11" t="s">
        <v>235</v>
      </c>
      <c r="S39" s="13" t="s">
        <v>1622</v>
      </c>
      <c r="T39" s="13" t="s">
        <v>402</v>
      </c>
      <c r="U39" s="13" t="s">
        <v>1120</v>
      </c>
      <c r="V39" s="13" t="s">
        <v>201</v>
      </c>
      <c r="W39" s="12">
        <v>14.1</v>
      </c>
      <c r="X39" s="12">
        <v>14.4</v>
      </c>
      <c r="Y39" s="12">
        <v>9.5</v>
      </c>
      <c r="Z39" s="11" t="s">
        <v>196</v>
      </c>
      <c r="AA39" s="25">
        <v>-0.3</v>
      </c>
      <c r="AB39" s="11">
        <v>-0.6</v>
      </c>
      <c r="AC39" s="11">
        <v>0.2</v>
      </c>
      <c r="AD39" s="11">
        <v>-1.1000000000000001</v>
      </c>
      <c r="AE39" s="11"/>
      <c r="AF39" s="11" t="s">
        <v>337</v>
      </c>
      <c r="AG39" s="11" t="s">
        <v>337</v>
      </c>
      <c r="AH39" s="11" t="s">
        <v>197</v>
      </c>
      <c r="AI39" s="8"/>
      <c r="AJ39" s="8" t="s">
        <v>1645</v>
      </c>
      <c r="AK39" s="35" t="s">
        <v>1646</v>
      </c>
    </row>
    <row r="40" spans="1:37" s="5" customFormat="1">
      <c r="A40" s="28">
        <v>45220</v>
      </c>
      <c r="B40" s="27" t="s">
        <v>1118</v>
      </c>
      <c r="C40" s="8" t="s">
        <v>223</v>
      </c>
      <c r="D40" s="9">
        <v>5.7025462962962958E-2</v>
      </c>
      <c r="E40" s="8" t="s">
        <v>1625</v>
      </c>
      <c r="F40" s="10">
        <v>12.5</v>
      </c>
      <c r="G40" s="10">
        <v>11.7</v>
      </c>
      <c r="H40" s="10">
        <v>12.3</v>
      </c>
      <c r="I40" s="10">
        <v>12.2</v>
      </c>
      <c r="J40" s="10">
        <v>11.6</v>
      </c>
      <c r="K40" s="10">
        <v>10.9</v>
      </c>
      <c r="L40" s="10">
        <v>11.5</v>
      </c>
      <c r="M40" s="31">
        <f t="shared" si="12"/>
        <v>36.5</v>
      </c>
      <c r="N40" s="31">
        <f t="shared" si="13"/>
        <v>12.2</v>
      </c>
      <c r="O40" s="31">
        <f t="shared" si="14"/>
        <v>34</v>
      </c>
      <c r="P40" s="32">
        <f t="shared" si="15"/>
        <v>60.300000000000004</v>
      </c>
      <c r="Q40" s="11" t="s">
        <v>234</v>
      </c>
      <c r="R40" s="11" t="s">
        <v>235</v>
      </c>
      <c r="S40" s="13" t="s">
        <v>233</v>
      </c>
      <c r="T40" s="13" t="s">
        <v>282</v>
      </c>
      <c r="U40" s="13" t="s">
        <v>1626</v>
      </c>
      <c r="V40" s="13" t="s">
        <v>201</v>
      </c>
      <c r="W40" s="12">
        <v>14.1</v>
      </c>
      <c r="X40" s="12">
        <v>14.4</v>
      </c>
      <c r="Y40" s="12">
        <v>9.5</v>
      </c>
      <c r="Z40" s="11" t="s">
        <v>196</v>
      </c>
      <c r="AA40" s="25">
        <v>-0.4</v>
      </c>
      <c r="AB40" s="11">
        <v>-0.6</v>
      </c>
      <c r="AC40" s="11">
        <v>0.1</v>
      </c>
      <c r="AD40" s="11">
        <v>-1.1000000000000001</v>
      </c>
      <c r="AE40" s="11"/>
      <c r="AF40" s="11" t="s">
        <v>337</v>
      </c>
      <c r="AG40" s="11" t="s">
        <v>337</v>
      </c>
      <c r="AH40" s="11" t="s">
        <v>197</v>
      </c>
      <c r="AI40" s="8"/>
      <c r="AJ40" s="8" t="s">
        <v>1651</v>
      </c>
      <c r="AK40" s="35" t="s">
        <v>1652</v>
      </c>
    </row>
    <row r="41" spans="1:37" s="5" customFormat="1">
      <c r="A41" s="28">
        <v>45221</v>
      </c>
      <c r="B41" s="27" t="s">
        <v>1540</v>
      </c>
      <c r="C41" s="8" t="s">
        <v>223</v>
      </c>
      <c r="D41" s="9">
        <v>5.8344907407407408E-2</v>
      </c>
      <c r="E41" s="8" t="s">
        <v>1634</v>
      </c>
      <c r="F41" s="10">
        <v>12.8</v>
      </c>
      <c r="G41" s="10">
        <v>12.1</v>
      </c>
      <c r="H41" s="10">
        <v>12.7</v>
      </c>
      <c r="I41" s="10">
        <v>13.1</v>
      </c>
      <c r="J41" s="10">
        <v>11.8</v>
      </c>
      <c r="K41" s="10">
        <v>10.8</v>
      </c>
      <c r="L41" s="10">
        <v>10.8</v>
      </c>
      <c r="M41" s="31">
        <f t="shared" si="12"/>
        <v>37.599999999999994</v>
      </c>
      <c r="N41" s="31">
        <f t="shared" si="13"/>
        <v>13.1</v>
      </c>
      <c r="O41" s="31">
        <f t="shared" si="14"/>
        <v>33.400000000000006</v>
      </c>
      <c r="P41" s="32">
        <f t="shared" si="15"/>
        <v>62.5</v>
      </c>
      <c r="Q41" s="11" t="s">
        <v>240</v>
      </c>
      <c r="R41" s="11" t="s">
        <v>235</v>
      </c>
      <c r="S41" s="13" t="s">
        <v>242</v>
      </c>
      <c r="T41" s="13" t="s">
        <v>233</v>
      </c>
      <c r="U41" s="13" t="s">
        <v>413</v>
      </c>
      <c r="V41" s="13" t="s">
        <v>201</v>
      </c>
      <c r="W41" s="12">
        <v>14.8</v>
      </c>
      <c r="X41" s="12">
        <v>14.5</v>
      </c>
      <c r="Y41" s="12">
        <v>9.3000000000000007</v>
      </c>
      <c r="Z41" s="11" t="s">
        <v>196</v>
      </c>
      <c r="AA41" s="25">
        <v>1.9</v>
      </c>
      <c r="AB41" s="11">
        <v>-1.1000000000000001</v>
      </c>
      <c r="AC41" s="11">
        <v>1.8</v>
      </c>
      <c r="AD41" s="11">
        <v>-1</v>
      </c>
      <c r="AE41" s="11"/>
      <c r="AF41" s="11" t="s">
        <v>342</v>
      </c>
      <c r="AG41" s="11" t="s">
        <v>336</v>
      </c>
      <c r="AH41" s="11" t="s">
        <v>608</v>
      </c>
      <c r="AI41" s="8"/>
      <c r="AJ41" s="8" t="s">
        <v>1673</v>
      </c>
      <c r="AK41" s="35" t="s">
        <v>1674</v>
      </c>
    </row>
    <row r="42" spans="1:37" s="5" customFormat="1">
      <c r="A42" s="28">
        <v>45227</v>
      </c>
      <c r="B42" s="26" t="s">
        <v>1118</v>
      </c>
      <c r="C42" s="8" t="s">
        <v>223</v>
      </c>
      <c r="D42" s="9">
        <v>5.7048611111111112E-2</v>
      </c>
      <c r="E42" s="8" t="s">
        <v>1694</v>
      </c>
      <c r="F42" s="10">
        <v>12.8</v>
      </c>
      <c r="G42" s="10">
        <v>11.5</v>
      </c>
      <c r="H42" s="10">
        <v>12</v>
      </c>
      <c r="I42" s="10">
        <v>12.4</v>
      </c>
      <c r="J42" s="10">
        <v>11.6</v>
      </c>
      <c r="K42" s="10">
        <v>11.3</v>
      </c>
      <c r="L42" s="10">
        <v>11.3</v>
      </c>
      <c r="M42" s="31">
        <f t="shared" si="12"/>
        <v>36.299999999999997</v>
      </c>
      <c r="N42" s="31">
        <f t="shared" si="13"/>
        <v>12.4</v>
      </c>
      <c r="O42" s="31">
        <f t="shared" si="14"/>
        <v>34.200000000000003</v>
      </c>
      <c r="P42" s="32">
        <f t="shared" si="15"/>
        <v>60.3</v>
      </c>
      <c r="Q42" s="11" t="s">
        <v>234</v>
      </c>
      <c r="R42" s="11" t="s">
        <v>235</v>
      </c>
      <c r="S42" s="13" t="s">
        <v>281</v>
      </c>
      <c r="T42" s="13" t="s">
        <v>282</v>
      </c>
      <c r="U42" s="13" t="s">
        <v>298</v>
      </c>
      <c r="V42" s="13" t="s">
        <v>196</v>
      </c>
      <c r="W42" s="12">
        <v>12.8</v>
      </c>
      <c r="X42" s="12">
        <v>14.1</v>
      </c>
      <c r="Y42" s="12">
        <v>9.1999999999999993</v>
      </c>
      <c r="Z42" s="11" t="s">
        <v>201</v>
      </c>
      <c r="AA42" s="25">
        <v>-0.2</v>
      </c>
      <c r="AB42" s="11">
        <v>-0.5</v>
      </c>
      <c r="AC42" s="11">
        <v>0.8</v>
      </c>
      <c r="AD42" s="11">
        <v>-1.5</v>
      </c>
      <c r="AE42" s="11"/>
      <c r="AF42" s="11" t="s">
        <v>342</v>
      </c>
      <c r="AG42" s="11" t="s">
        <v>337</v>
      </c>
      <c r="AH42" s="11" t="s">
        <v>197</v>
      </c>
      <c r="AI42" s="8"/>
      <c r="AJ42" s="8" t="s">
        <v>1721</v>
      </c>
      <c r="AK42" s="35" t="s">
        <v>1722</v>
      </c>
    </row>
  </sheetData>
  <autoFilter ref="A1:AJ2" xr:uid="{00000000-0009-0000-0000-000001000000}"/>
  <phoneticPr fontId="13"/>
  <conditionalFormatting sqref="F2:L2">
    <cfRule type="colorScale" priority="764">
      <colorScale>
        <cfvo type="min"/>
        <cfvo type="percentile" val="50"/>
        <cfvo type="max"/>
        <color rgb="FFF8696B"/>
        <color rgb="FFFFEB84"/>
        <color rgb="FF63BE7B"/>
      </colorScale>
    </cfRule>
  </conditionalFormatting>
  <conditionalFormatting sqref="F3:L4">
    <cfRule type="colorScale" priority="73">
      <colorScale>
        <cfvo type="min"/>
        <cfvo type="percentile" val="50"/>
        <cfvo type="max"/>
        <color rgb="FFF8696B"/>
        <color rgb="FFFFEB84"/>
        <color rgb="FF63BE7B"/>
      </colorScale>
    </cfRule>
  </conditionalFormatting>
  <conditionalFormatting sqref="F5:L6">
    <cfRule type="colorScale" priority="66">
      <colorScale>
        <cfvo type="min"/>
        <cfvo type="percentile" val="50"/>
        <cfvo type="max"/>
        <color rgb="FFF8696B"/>
        <color rgb="FFFFEB84"/>
        <color rgb="FF63BE7B"/>
      </colorScale>
    </cfRule>
  </conditionalFormatting>
  <conditionalFormatting sqref="F7:L7">
    <cfRule type="colorScale" priority="65">
      <colorScale>
        <cfvo type="min"/>
        <cfvo type="percentile" val="50"/>
        <cfvo type="max"/>
        <color rgb="FFF8696B"/>
        <color rgb="FFFFEB84"/>
        <color rgb="FF63BE7B"/>
      </colorScale>
    </cfRule>
  </conditionalFormatting>
  <conditionalFormatting sqref="F8:L8">
    <cfRule type="colorScale" priority="58">
      <colorScale>
        <cfvo type="min"/>
        <cfvo type="percentile" val="50"/>
        <cfvo type="max"/>
        <color rgb="FFF8696B"/>
        <color rgb="FFFFEB84"/>
        <color rgb="FF63BE7B"/>
      </colorScale>
    </cfRule>
  </conditionalFormatting>
  <conditionalFormatting sqref="F9:L11">
    <cfRule type="colorScale" priority="53">
      <colorScale>
        <cfvo type="min"/>
        <cfvo type="percentile" val="50"/>
        <cfvo type="max"/>
        <color rgb="FFF8696B"/>
        <color rgb="FFFFEB84"/>
        <color rgb="FF63BE7B"/>
      </colorScale>
    </cfRule>
  </conditionalFormatting>
  <conditionalFormatting sqref="F12:L12">
    <cfRule type="colorScale" priority="49">
      <colorScale>
        <cfvo type="min"/>
        <cfvo type="percentile" val="50"/>
        <cfvo type="max"/>
        <color rgb="FFF8696B"/>
        <color rgb="FFFFEB84"/>
        <color rgb="FF63BE7B"/>
      </colorScale>
    </cfRule>
  </conditionalFormatting>
  <conditionalFormatting sqref="F13:L15">
    <cfRule type="colorScale" priority="45">
      <colorScale>
        <cfvo type="min"/>
        <cfvo type="percentile" val="50"/>
        <cfvo type="max"/>
        <color rgb="FFF8696B"/>
        <color rgb="FFFFEB84"/>
        <color rgb="FF63BE7B"/>
      </colorScale>
    </cfRule>
  </conditionalFormatting>
  <conditionalFormatting sqref="Z2:Z42">
    <cfRule type="containsText" dxfId="468" priority="765" operator="containsText" text="D">
      <formula>NOT(ISERROR(SEARCH("D",Z2)))</formula>
    </cfRule>
    <cfRule type="containsText" dxfId="467" priority="766" operator="containsText" text="S">
      <formula>NOT(ISERROR(SEARCH("S",Z2)))</formula>
    </cfRule>
    <cfRule type="containsText" dxfId="466" priority="767" operator="containsText" text="F">
      <formula>NOT(ISERROR(SEARCH("F",Z2)))</formula>
    </cfRule>
    <cfRule type="containsText" dxfId="465" priority="768" operator="containsText" text="E">
      <formula>NOT(ISERROR(SEARCH("E",Z2)))</formula>
    </cfRule>
    <cfRule type="containsText" dxfId="464" priority="769" operator="containsText" text="B">
      <formula>NOT(ISERROR(SEARCH("B",Z2)))</formula>
    </cfRule>
    <cfRule type="containsText" dxfId="463" priority="770" operator="containsText" text="A">
      <formula>NOT(ISERROR(SEARCH("A",Z2)))</formula>
    </cfRule>
  </conditionalFormatting>
  <conditionalFormatting sqref="AF2:AG2">
    <cfRule type="containsText" dxfId="462" priority="1524" operator="containsText" text="A">
      <formula>NOT(ISERROR(SEARCH("A",AF2)))</formula>
    </cfRule>
  </conditionalFormatting>
  <conditionalFormatting sqref="AF5:AG8">
    <cfRule type="containsText" dxfId="461" priority="64" operator="containsText" text="A">
      <formula>NOT(ISERROR(SEARCH("A",AF5)))</formula>
    </cfRule>
  </conditionalFormatting>
  <conditionalFormatting sqref="AF2:AI15">
    <cfRule type="containsText" dxfId="460" priority="46" operator="containsText" text="E">
      <formula>NOT(ISERROR(SEARCH("E",AF2)))</formula>
    </cfRule>
    <cfRule type="containsText" dxfId="459" priority="47" operator="containsText" text="B">
      <formula>NOT(ISERROR(SEARCH("B",AF2)))</formula>
    </cfRule>
  </conditionalFormatting>
  <conditionalFormatting sqref="AF3:AI4">
    <cfRule type="containsText" dxfId="458" priority="76" operator="containsText" text="A">
      <formula>NOT(ISERROR(SEARCH("A",AF3)))</formula>
    </cfRule>
  </conditionalFormatting>
  <conditionalFormatting sqref="AF9:AI15">
    <cfRule type="containsText" dxfId="457" priority="48" operator="containsText" text="A">
      <formula>NOT(ISERROR(SEARCH("A",AF9)))</formula>
    </cfRule>
  </conditionalFormatting>
  <conditionalFormatting sqref="AH2:AI8">
    <cfRule type="containsText" dxfId="456" priority="61" operator="containsText" text="A">
      <formula>NOT(ISERROR(SEARCH("A",AH2)))</formula>
    </cfRule>
  </conditionalFormatting>
  <conditionalFormatting sqref="F17:L17">
    <cfRule type="colorScale" priority="41">
      <colorScale>
        <cfvo type="min"/>
        <cfvo type="percentile" val="50"/>
        <cfvo type="max"/>
        <color rgb="FFF8696B"/>
        <color rgb="FFFFEB84"/>
        <color rgb="FF63BE7B"/>
      </colorScale>
    </cfRule>
  </conditionalFormatting>
  <conditionalFormatting sqref="AF16:AI17">
    <cfRule type="containsText" dxfId="455" priority="42" operator="containsText" text="E">
      <formula>NOT(ISERROR(SEARCH("E",AF16)))</formula>
    </cfRule>
    <cfRule type="containsText" dxfId="454" priority="43" operator="containsText" text="B">
      <formula>NOT(ISERROR(SEARCH("B",AF16)))</formula>
    </cfRule>
  </conditionalFormatting>
  <conditionalFormatting sqref="AF16:AI17">
    <cfRule type="containsText" dxfId="453" priority="44" operator="containsText" text="A">
      <formula>NOT(ISERROR(SEARCH("A",AF16)))</formula>
    </cfRule>
  </conditionalFormatting>
  <conditionalFormatting sqref="F16:L16">
    <cfRule type="colorScale" priority="40">
      <colorScale>
        <cfvo type="min"/>
        <cfvo type="percentile" val="50"/>
        <cfvo type="max"/>
        <color rgb="FFF8696B"/>
        <color rgb="FFFFEB84"/>
        <color rgb="FF63BE7B"/>
      </colorScale>
    </cfRule>
  </conditionalFormatting>
  <conditionalFormatting sqref="F18:L20">
    <cfRule type="colorScale" priority="36">
      <colorScale>
        <cfvo type="min"/>
        <cfvo type="percentile" val="50"/>
        <cfvo type="max"/>
        <color rgb="FFF8696B"/>
        <color rgb="FFFFEB84"/>
        <color rgb="FF63BE7B"/>
      </colorScale>
    </cfRule>
  </conditionalFormatting>
  <conditionalFormatting sqref="AF18:AI20">
    <cfRule type="containsText" dxfId="452" priority="37" operator="containsText" text="E">
      <formula>NOT(ISERROR(SEARCH("E",AF18)))</formula>
    </cfRule>
    <cfRule type="containsText" dxfId="451" priority="38" operator="containsText" text="B">
      <formula>NOT(ISERROR(SEARCH("B",AF18)))</formula>
    </cfRule>
  </conditionalFormatting>
  <conditionalFormatting sqref="AF18:AI20">
    <cfRule type="containsText" dxfId="450" priority="39" operator="containsText" text="A">
      <formula>NOT(ISERROR(SEARCH("A",AF18)))</formula>
    </cfRule>
  </conditionalFormatting>
  <conditionalFormatting sqref="F21:L21">
    <cfRule type="colorScale" priority="32">
      <colorScale>
        <cfvo type="min"/>
        <cfvo type="percentile" val="50"/>
        <cfvo type="max"/>
        <color rgb="FFF8696B"/>
        <color rgb="FFFFEB84"/>
        <color rgb="FF63BE7B"/>
      </colorScale>
    </cfRule>
  </conditionalFormatting>
  <conditionalFormatting sqref="AF21:AI21">
    <cfRule type="containsText" dxfId="449" priority="33" operator="containsText" text="E">
      <formula>NOT(ISERROR(SEARCH("E",AF21)))</formula>
    </cfRule>
    <cfRule type="containsText" dxfId="448" priority="34" operator="containsText" text="B">
      <formula>NOT(ISERROR(SEARCH("B",AF21)))</formula>
    </cfRule>
  </conditionalFormatting>
  <conditionalFormatting sqref="AF21:AI21">
    <cfRule type="containsText" dxfId="447" priority="35" operator="containsText" text="A">
      <formula>NOT(ISERROR(SEARCH("A",AF21)))</formula>
    </cfRule>
  </conditionalFormatting>
  <conditionalFormatting sqref="F22:L25">
    <cfRule type="colorScale" priority="28">
      <colorScale>
        <cfvo type="min"/>
        <cfvo type="percentile" val="50"/>
        <cfvo type="max"/>
        <color rgb="FFF8696B"/>
        <color rgb="FFFFEB84"/>
        <color rgb="FF63BE7B"/>
      </colorScale>
    </cfRule>
  </conditionalFormatting>
  <conditionalFormatting sqref="AF22:AI25">
    <cfRule type="containsText" dxfId="446" priority="29" operator="containsText" text="E">
      <formula>NOT(ISERROR(SEARCH("E",AF22)))</formula>
    </cfRule>
    <cfRule type="containsText" dxfId="445" priority="30" operator="containsText" text="B">
      <formula>NOT(ISERROR(SEARCH("B",AF22)))</formula>
    </cfRule>
  </conditionalFormatting>
  <conditionalFormatting sqref="AF22:AI25">
    <cfRule type="containsText" dxfId="444" priority="31" operator="containsText" text="A">
      <formula>NOT(ISERROR(SEARCH("A",AF22)))</formula>
    </cfRule>
  </conditionalFormatting>
  <conditionalFormatting sqref="F26:L30">
    <cfRule type="colorScale" priority="24">
      <colorScale>
        <cfvo type="min"/>
        <cfvo type="percentile" val="50"/>
        <cfvo type="max"/>
        <color rgb="FFF8696B"/>
        <color rgb="FFFFEB84"/>
        <color rgb="FF63BE7B"/>
      </colorScale>
    </cfRule>
  </conditionalFormatting>
  <conditionalFormatting sqref="AF26:AI30">
    <cfRule type="containsText" dxfId="443" priority="25" operator="containsText" text="E">
      <formula>NOT(ISERROR(SEARCH("E",AF26)))</formula>
    </cfRule>
    <cfRule type="containsText" dxfId="442" priority="26" operator="containsText" text="B">
      <formula>NOT(ISERROR(SEARCH("B",AF26)))</formula>
    </cfRule>
  </conditionalFormatting>
  <conditionalFormatting sqref="AF26:AI30">
    <cfRule type="containsText" dxfId="441" priority="27" operator="containsText" text="A">
      <formula>NOT(ISERROR(SEARCH("A",AF26)))</formula>
    </cfRule>
  </conditionalFormatting>
  <conditionalFormatting sqref="F31:L32">
    <cfRule type="colorScale" priority="20">
      <colorScale>
        <cfvo type="min"/>
        <cfvo type="percentile" val="50"/>
        <cfvo type="max"/>
        <color rgb="FFF8696B"/>
        <color rgb="FFFFEB84"/>
        <color rgb="FF63BE7B"/>
      </colorScale>
    </cfRule>
  </conditionalFormatting>
  <conditionalFormatting sqref="AF31:AI32">
    <cfRule type="containsText" dxfId="440" priority="21" operator="containsText" text="E">
      <formula>NOT(ISERROR(SEARCH("E",AF31)))</formula>
    </cfRule>
    <cfRule type="containsText" dxfId="439" priority="22" operator="containsText" text="B">
      <formula>NOT(ISERROR(SEARCH("B",AF31)))</formula>
    </cfRule>
  </conditionalFormatting>
  <conditionalFormatting sqref="AF31:AI32">
    <cfRule type="containsText" dxfId="438" priority="23" operator="containsText" text="A">
      <formula>NOT(ISERROR(SEARCH("A",AF31)))</formula>
    </cfRule>
  </conditionalFormatting>
  <conditionalFormatting sqref="F33:L35">
    <cfRule type="colorScale" priority="16">
      <colorScale>
        <cfvo type="min"/>
        <cfvo type="percentile" val="50"/>
        <cfvo type="max"/>
        <color rgb="FFF8696B"/>
        <color rgb="FFFFEB84"/>
        <color rgb="FF63BE7B"/>
      </colorScale>
    </cfRule>
  </conditionalFormatting>
  <conditionalFormatting sqref="AF33:AI35">
    <cfRule type="containsText" dxfId="437" priority="17" operator="containsText" text="E">
      <formula>NOT(ISERROR(SEARCH("E",AF33)))</formula>
    </cfRule>
    <cfRule type="containsText" dxfId="436" priority="18" operator="containsText" text="B">
      <formula>NOT(ISERROR(SEARCH("B",AF33)))</formula>
    </cfRule>
  </conditionalFormatting>
  <conditionalFormatting sqref="AF33:AI35">
    <cfRule type="containsText" dxfId="435" priority="19" operator="containsText" text="A">
      <formula>NOT(ISERROR(SEARCH("A",AF33)))</formula>
    </cfRule>
  </conditionalFormatting>
  <conditionalFormatting sqref="F36:L38">
    <cfRule type="colorScale" priority="12">
      <colorScale>
        <cfvo type="min"/>
        <cfvo type="percentile" val="50"/>
        <cfvo type="max"/>
        <color rgb="FFF8696B"/>
        <color rgb="FFFFEB84"/>
        <color rgb="FF63BE7B"/>
      </colorScale>
    </cfRule>
  </conditionalFormatting>
  <conditionalFormatting sqref="AF36:AI38">
    <cfRule type="containsText" dxfId="434" priority="13" operator="containsText" text="E">
      <formula>NOT(ISERROR(SEARCH("E",AF36)))</formula>
    </cfRule>
    <cfRule type="containsText" dxfId="433" priority="14" operator="containsText" text="B">
      <formula>NOT(ISERROR(SEARCH("B",AF36)))</formula>
    </cfRule>
  </conditionalFormatting>
  <conditionalFormatting sqref="AF36:AI38">
    <cfRule type="containsText" dxfId="432" priority="15" operator="containsText" text="A">
      <formula>NOT(ISERROR(SEARCH("A",AF36)))</formula>
    </cfRule>
  </conditionalFormatting>
  <conditionalFormatting sqref="F39:L41">
    <cfRule type="colorScale" priority="8">
      <colorScale>
        <cfvo type="min"/>
        <cfvo type="percentile" val="50"/>
        <cfvo type="max"/>
        <color rgb="FFF8696B"/>
        <color rgb="FFFFEB84"/>
        <color rgb="FF63BE7B"/>
      </colorScale>
    </cfRule>
  </conditionalFormatting>
  <conditionalFormatting sqref="AF40:AI41 AF39:AH39">
    <cfRule type="containsText" dxfId="431" priority="9" operator="containsText" text="E">
      <formula>NOT(ISERROR(SEARCH("E",AF39)))</formula>
    </cfRule>
    <cfRule type="containsText" dxfId="430" priority="10" operator="containsText" text="B">
      <formula>NOT(ISERROR(SEARCH("B",AF39)))</formula>
    </cfRule>
  </conditionalFormatting>
  <conditionalFormatting sqref="AF40:AI41 AF39:AH39">
    <cfRule type="containsText" dxfId="429" priority="11" operator="containsText" text="A">
      <formula>NOT(ISERROR(SEARCH("A",AF39)))</formula>
    </cfRule>
  </conditionalFormatting>
  <conditionalFormatting sqref="AI39">
    <cfRule type="containsText" dxfId="428" priority="5" operator="containsText" text="E">
      <formula>NOT(ISERROR(SEARCH("E",AI39)))</formula>
    </cfRule>
    <cfRule type="containsText" dxfId="427" priority="6" operator="containsText" text="B">
      <formula>NOT(ISERROR(SEARCH("B",AI39)))</formula>
    </cfRule>
  </conditionalFormatting>
  <conditionalFormatting sqref="AI39">
    <cfRule type="containsText" dxfId="426" priority="7" operator="containsText" text="A">
      <formula>NOT(ISERROR(SEARCH("A",AI39)))</formula>
    </cfRule>
  </conditionalFormatting>
  <conditionalFormatting sqref="F42:L42">
    <cfRule type="colorScale" priority="1">
      <colorScale>
        <cfvo type="min"/>
        <cfvo type="percentile" val="50"/>
        <cfvo type="max"/>
        <color rgb="FFF8696B"/>
        <color rgb="FFFFEB84"/>
        <color rgb="FF63BE7B"/>
      </colorScale>
    </cfRule>
  </conditionalFormatting>
  <conditionalFormatting sqref="AF42:AI42">
    <cfRule type="containsText" dxfId="425" priority="2" operator="containsText" text="E">
      <formula>NOT(ISERROR(SEARCH("E",AF42)))</formula>
    </cfRule>
    <cfRule type="containsText" dxfId="424" priority="3" operator="containsText" text="B">
      <formula>NOT(ISERROR(SEARCH("B",AF42)))</formula>
    </cfRule>
  </conditionalFormatting>
  <conditionalFormatting sqref="AF42:AI42">
    <cfRule type="containsText" dxfId="423" priority="4" operator="containsText" text="A">
      <formula>NOT(ISERROR(SEARCH("A",AF42)))</formula>
    </cfRule>
  </conditionalFormatting>
  <dataValidations count="1">
    <dataValidation type="list" allowBlank="1" showInputMessage="1" showErrorMessage="1" sqref="AI2:AI42"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M36:P38 M39:P41 M42:P4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8"/>
  <sheetViews>
    <sheetView zoomScaleNormal="100" workbookViewId="0">
      <pane xSplit="5" ySplit="1" topLeftCell="AA35" activePane="bottomRight" state="frozen"/>
      <selection activeCell="E24" sqref="E24"/>
      <selection pane="topRight" activeCell="E24" sqref="E24"/>
      <selection pane="bottomLeft" activeCell="E24" sqref="E24"/>
      <selection pane="bottomRight" activeCell="AH62" sqref="AH6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1614</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row r="48" spans="1:39" s="5" customFormat="1">
      <c r="A48" s="6">
        <v>45213</v>
      </c>
      <c r="B48" s="7" t="s">
        <v>186</v>
      </c>
      <c r="C48" s="29" t="s">
        <v>223</v>
      </c>
      <c r="D48" s="9">
        <v>6.4641203703703701E-2</v>
      </c>
      <c r="E48" s="29" t="s">
        <v>1552</v>
      </c>
      <c r="F48" s="10">
        <v>12.4</v>
      </c>
      <c r="G48" s="10">
        <v>11.1</v>
      </c>
      <c r="H48" s="10">
        <v>11.7</v>
      </c>
      <c r="I48" s="10">
        <v>11.9</v>
      </c>
      <c r="J48" s="10">
        <v>11.8</v>
      </c>
      <c r="K48" s="10">
        <v>11.1</v>
      </c>
      <c r="L48" s="10">
        <v>11.6</v>
      </c>
      <c r="M48" s="10">
        <v>11.9</v>
      </c>
      <c r="N48" s="31">
        <f>SUM(F48:H48)</f>
        <v>35.200000000000003</v>
      </c>
      <c r="O48" s="31">
        <f>SUM(I48:J48)</f>
        <v>23.700000000000003</v>
      </c>
      <c r="P48" s="31">
        <f>SUM(K48:M48)</f>
        <v>34.6</v>
      </c>
      <c r="Q48" s="32">
        <f>SUM(F48:J48)</f>
        <v>58.900000000000006</v>
      </c>
      <c r="R48" s="32">
        <f>SUM(I48:M48)</f>
        <v>58.300000000000004</v>
      </c>
      <c r="S48" s="11" t="s">
        <v>234</v>
      </c>
      <c r="T48" s="11" t="s">
        <v>235</v>
      </c>
      <c r="U48" s="13" t="s">
        <v>400</v>
      </c>
      <c r="V48" s="13" t="s">
        <v>265</v>
      </c>
      <c r="W48" s="13" t="s">
        <v>283</v>
      </c>
      <c r="X48" s="13" t="s">
        <v>201</v>
      </c>
      <c r="Y48" s="12">
        <v>14</v>
      </c>
      <c r="Z48" s="12">
        <v>13.8</v>
      </c>
      <c r="AA48" s="12">
        <v>8.9</v>
      </c>
      <c r="AB48" s="11" t="s">
        <v>196</v>
      </c>
      <c r="AC48" s="12">
        <v>-1.3</v>
      </c>
      <c r="AD48" s="12" t="s">
        <v>335</v>
      </c>
      <c r="AE48" s="12" t="s">
        <v>339</v>
      </c>
      <c r="AF48" s="12">
        <v>-1.3</v>
      </c>
      <c r="AG48" s="12"/>
      <c r="AH48" s="11" t="s">
        <v>337</v>
      </c>
      <c r="AI48" s="11" t="s">
        <v>336</v>
      </c>
      <c r="AJ48" s="11" t="s">
        <v>180</v>
      </c>
      <c r="AK48" s="8"/>
      <c r="AL48" s="8" t="s">
        <v>1584</v>
      </c>
      <c r="AM48" s="35" t="s">
        <v>1585</v>
      </c>
    </row>
    <row r="49" spans="1:39" s="5" customFormat="1">
      <c r="A49" s="6">
        <v>45214</v>
      </c>
      <c r="B49" s="7" t="s">
        <v>1118</v>
      </c>
      <c r="C49" s="29" t="s">
        <v>1130</v>
      </c>
      <c r="D49" s="9">
        <v>6.805555555555555E-2</v>
      </c>
      <c r="E49" s="29" t="s">
        <v>1565</v>
      </c>
      <c r="F49" s="10">
        <v>13</v>
      </c>
      <c r="G49" s="10">
        <v>11.4</v>
      </c>
      <c r="H49" s="10">
        <v>11.8</v>
      </c>
      <c r="I49" s="10">
        <v>13</v>
      </c>
      <c r="J49" s="10">
        <v>13.2</v>
      </c>
      <c r="K49" s="10">
        <v>12.5</v>
      </c>
      <c r="L49" s="10">
        <v>11.4</v>
      </c>
      <c r="M49" s="10">
        <v>11.7</v>
      </c>
      <c r="N49" s="31">
        <f>SUM(F49:H49)</f>
        <v>36.200000000000003</v>
      </c>
      <c r="O49" s="31">
        <f>SUM(I49:J49)</f>
        <v>26.2</v>
      </c>
      <c r="P49" s="31">
        <f>SUM(K49:M49)</f>
        <v>35.599999999999994</v>
      </c>
      <c r="Q49" s="32">
        <f>SUM(F49:J49)</f>
        <v>62.400000000000006</v>
      </c>
      <c r="R49" s="32">
        <f>SUM(I49:M49)</f>
        <v>61.8</v>
      </c>
      <c r="S49" s="11" t="s">
        <v>234</v>
      </c>
      <c r="T49" s="11" t="s">
        <v>235</v>
      </c>
      <c r="U49" s="13" t="s">
        <v>226</v>
      </c>
      <c r="V49" s="13" t="s">
        <v>239</v>
      </c>
      <c r="W49" s="13" t="s">
        <v>509</v>
      </c>
      <c r="X49" s="13" t="s">
        <v>201</v>
      </c>
      <c r="Y49" s="12">
        <v>14.6</v>
      </c>
      <c r="Z49" s="12">
        <v>13.6</v>
      </c>
      <c r="AA49" s="12">
        <v>8.4</v>
      </c>
      <c r="AB49" s="11" t="s">
        <v>197</v>
      </c>
      <c r="AC49" s="12">
        <v>2.1</v>
      </c>
      <c r="AD49" s="12" t="s">
        <v>335</v>
      </c>
      <c r="AE49" s="12">
        <v>2.5</v>
      </c>
      <c r="AF49" s="12">
        <v>-0.4</v>
      </c>
      <c r="AG49" s="12"/>
      <c r="AH49" s="11" t="s">
        <v>338</v>
      </c>
      <c r="AI49" s="11" t="s">
        <v>336</v>
      </c>
      <c r="AJ49" s="11" t="s">
        <v>197</v>
      </c>
      <c r="AK49" s="8"/>
      <c r="AL49" s="8" t="s">
        <v>1600</v>
      </c>
      <c r="AM49" s="35" t="s">
        <v>1601</v>
      </c>
    </row>
    <row r="50" spans="1:39" s="5" customFormat="1">
      <c r="A50" s="6">
        <v>45214</v>
      </c>
      <c r="B50" s="7" t="s">
        <v>187</v>
      </c>
      <c r="C50" s="29" t="s">
        <v>1130</v>
      </c>
      <c r="D50" s="9">
        <v>6.4606481481481473E-2</v>
      </c>
      <c r="E50" s="29" t="s">
        <v>743</v>
      </c>
      <c r="F50" s="10">
        <v>12.3</v>
      </c>
      <c r="G50" s="10">
        <v>11</v>
      </c>
      <c r="H50" s="10">
        <v>11.3</v>
      </c>
      <c r="I50" s="10">
        <v>11.6</v>
      </c>
      <c r="J50" s="10">
        <v>12</v>
      </c>
      <c r="K50" s="10">
        <v>11.6</v>
      </c>
      <c r="L50" s="10">
        <v>11.6</v>
      </c>
      <c r="M50" s="10">
        <v>11.8</v>
      </c>
      <c r="N50" s="31">
        <f>SUM(F50:H50)</f>
        <v>34.6</v>
      </c>
      <c r="O50" s="31">
        <f>SUM(I50:J50)</f>
        <v>23.6</v>
      </c>
      <c r="P50" s="31">
        <f>SUM(K50:M50)</f>
        <v>35</v>
      </c>
      <c r="Q50" s="32">
        <f>SUM(F50:J50)</f>
        <v>58.2</v>
      </c>
      <c r="R50" s="32">
        <f>SUM(I50:M50)</f>
        <v>58.600000000000009</v>
      </c>
      <c r="S50" s="11" t="s">
        <v>221</v>
      </c>
      <c r="T50" s="11" t="s">
        <v>252</v>
      </c>
      <c r="U50" s="13" t="s">
        <v>505</v>
      </c>
      <c r="V50" s="13" t="s">
        <v>1569</v>
      </c>
      <c r="W50" s="13" t="s">
        <v>243</v>
      </c>
      <c r="X50" s="13" t="s">
        <v>201</v>
      </c>
      <c r="Y50" s="12">
        <v>14.6</v>
      </c>
      <c r="Z50" s="12">
        <v>13.6</v>
      </c>
      <c r="AA50" s="12">
        <v>8.4</v>
      </c>
      <c r="AB50" s="11" t="s">
        <v>196</v>
      </c>
      <c r="AC50" s="12">
        <v>-1</v>
      </c>
      <c r="AD50" s="12" t="s">
        <v>335</v>
      </c>
      <c r="AE50" s="12">
        <v>-0.1</v>
      </c>
      <c r="AF50" s="12">
        <v>-0.9</v>
      </c>
      <c r="AG50" s="12"/>
      <c r="AH50" s="11" t="s">
        <v>337</v>
      </c>
      <c r="AI50" s="11" t="s">
        <v>337</v>
      </c>
      <c r="AJ50" s="11" t="s">
        <v>197</v>
      </c>
      <c r="AK50" s="8"/>
      <c r="AL50" s="8" t="s">
        <v>1612</v>
      </c>
      <c r="AM50" s="35" t="s">
        <v>1613</v>
      </c>
    </row>
    <row r="51" spans="1:39" s="5" customFormat="1">
      <c r="A51" s="6">
        <v>45220</v>
      </c>
      <c r="B51" s="7" t="s">
        <v>179</v>
      </c>
      <c r="C51" s="29" t="s">
        <v>223</v>
      </c>
      <c r="D51" s="9">
        <v>6.324074074074075E-2</v>
      </c>
      <c r="E51" s="29" t="s">
        <v>1628</v>
      </c>
      <c r="F51" s="10">
        <v>12</v>
      </c>
      <c r="G51" s="10">
        <v>10.8</v>
      </c>
      <c r="H51" s="10">
        <v>11.2</v>
      </c>
      <c r="I51" s="10">
        <v>11.2</v>
      </c>
      <c r="J51" s="10">
        <v>11.5</v>
      </c>
      <c r="K51" s="10">
        <v>11.4</v>
      </c>
      <c r="L51" s="10">
        <v>11.7</v>
      </c>
      <c r="M51" s="10">
        <v>11.6</v>
      </c>
      <c r="N51" s="31">
        <f>SUM(F51:H51)</f>
        <v>34</v>
      </c>
      <c r="O51" s="31">
        <f>SUM(I51:J51)</f>
        <v>22.7</v>
      </c>
      <c r="P51" s="31">
        <f>SUM(K51:M51)</f>
        <v>34.700000000000003</v>
      </c>
      <c r="Q51" s="32">
        <f>SUM(F51:J51)</f>
        <v>56.7</v>
      </c>
      <c r="R51" s="32">
        <f>SUM(I51:M51)</f>
        <v>57.4</v>
      </c>
      <c r="S51" s="11" t="s">
        <v>228</v>
      </c>
      <c r="T51" s="11" t="s">
        <v>252</v>
      </c>
      <c r="U51" s="13" t="s">
        <v>239</v>
      </c>
      <c r="V51" s="13" t="s">
        <v>243</v>
      </c>
      <c r="W51" s="13" t="s">
        <v>381</v>
      </c>
      <c r="X51" s="13" t="s">
        <v>201</v>
      </c>
      <c r="Y51" s="12">
        <v>14.1</v>
      </c>
      <c r="Z51" s="12">
        <v>14.4</v>
      </c>
      <c r="AA51" s="12">
        <v>9.5</v>
      </c>
      <c r="AB51" s="11" t="s">
        <v>196</v>
      </c>
      <c r="AC51" s="12">
        <v>-1.6</v>
      </c>
      <c r="AD51" s="12" t="s">
        <v>335</v>
      </c>
      <c r="AE51" s="12">
        <v>-0.3</v>
      </c>
      <c r="AF51" s="12">
        <v>-1.3</v>
      </c>
      <c r="AG51" s="12"/>
      <c r="AH51" s="11" t="s">
        <v>337</v>
      </c>
      <c r="AI51" s="11" t="s">
        <v>337</v>
      </c>
      <c r="AJ51" s="11" t="s">
        <v>197</v>
      </c>
      <c r="AK51" s="8"/>
      <c r="AL51" s="8"/>
      <c r="AM51" s="35"/>
    </row>
    <row r="52" spans="1:39" s="5" customFormat="1">
      <c r="A52" s="6">
        <v>45221</v>
      </c>
      <c r="B52" s="7" t="s">
        <v>1341</v>
      </c>
      <c r="C52" s="29" t="s">
        <v>223</v>
      </c>
      <c r="D52" s="9">
        <v>6.6018518518518518E-2</v>
      </c>
      <c r="E52" s="29" t="s">
        <v>1630</v>
      </c>
      <c r="F52" s="10">
        <v>12.6</v>
      </c>
      <c r="G52" s="10">
        <v>11.4</v>
      </c>
      <c r="H52" s="10">
        <v>12.2</v>
      </c>
      <c r="I52" s="10">
        <v>12.4</v>
      </c>
      <c r="J52" s="10">
        <v>12.5</v>
      </c>
      <c r="K52" s="10">
        <v>11.6</v>
      </c>
      <c r="L52" s="10">
        <v>11.4</v>
      </c>
      <c r="M52" s="10">
        <v>11.3</v>
      </c>
      <c r="N52" s="31">
        <f>SUM(F52:H52)</f>
        <v>36.200000000000003</v>
      </c>
      <c r="O52" s="31">
        <f>SUM(I52:J52)</f>
        <v>24.9</v>
      </c>
      <c r="P52" s="31">
        <f>SUM(K52:M52)</f>
        <v>34.299999999999997</v>
      </c>
      <c r="Q52" s="32">
        <f>SUM(F52:J52)</f>
        <v>61.1</v>
      </c>
      <c r="R52" s="32">
        <f>SUM(I52:M52)</f>
        <v>59.2</v>
      </c>
      <c r="S52" s="11" t="s">
        <v>234</v>
      </c>
      <c r="T52" s="11" t="s">
        <v>235</v>
      </c>
      <c r="U52" s="13" t="s">
        <v>402</v>
      </c>
      <c r="V52" s="13" t="s">
        <v>1451</v>
      </c>
      <c r="W52" s="13" t="s">
        <v>380</v>
      </c>
      <c r="X52" s="13" t="s">
        <v>201</v>
      </c>
      <c r="Y52" s="12">
        <v>14.8</v>
      </c>
      <c r="Z52" s="12">
        <v>14.5</v>
      </c>
      <c r="AA52" s="12">
        <v>9.3000000000000007</v>
      </c>
      <c r="AB52" s="11" t="s">
        <v>196</v>
      </c>
      <c r="AC52" s="12">
        <v>-0.2</v>
      </c>
      <c r="AD52" s="12">
        <v>-0.4</v>
      </c>
      <c r="AE52" s="12">
        <v>0.5</v>
      </c>
      <c r="AF52" s="12">
        <v>-1.1000000000000001</v>
      </c>
      <c r="AG52" s="12"/>
      <c r="AH52" s="11" t="s">
        <v>336</v>
      </c>
      <c r="AI52" s="11" t="s">
        <v>337</v>
      </c>
      <c r="AJ52" s="11" t="s">
        <v>197</v>
      </c>
      <c r="AK52" s="8"/>
      <c r="AL52" s="8" t="s">
        <v>1665</v>
      </c>
      <c r="AM52" s="35" t="s">
        <v>1666</v>
      </c>
    </row>
    <row r="53" spans="1:39" s="5" customFormat="1">
      <c r="A53" s="6">
        <v>45227</v>
      </c>
      <c r="B53" s="7" t="s">
        <v>1687</v>
      </c>
      <c r="C53" s="29" t="s">
        <v>223</v>
      </c>
      <c r="D53" s="9">
        <v>6.5358796296296304E-2</v>
      </c>
      <c r="E53" s="29" t="s">
        <v>1695</v>
      </c>
      <c r="F53" s="10">
        <v>12.6</v>
      </c>
      <c r="G53" s="10">
        <v>11.5</v>
      </c>
      <c r="H53" s="10">
        <v>12</v>
      </c>
      <c r="I53" s="10">
        <v>12.3</v>
      </c>
      <c r="J53" s="10">
        <v>12.2</v>
      </c>
      <c r="K53" s="10">
        <v>11.4</v>
      </c>
      <c r="L53" s="10">
        <v>11.6</v>
      </c>
      <c r="M53" s="10">
        <v>11.1</v>
      </c>
      <c r="N53" s="31">
        <f t="shared" ref="N53:N58" si="20">SUM(F53:H53)</f>
        <v>36.1</v>
      </c>
      <c r="O53" s="31">
        <f t="shared" ref="O53:O58" si="21">SUM(I53:J53)</f>
        <v>24.5</v>
      </c>
      <c r="P53" s="31">
        <f t="shared" ref="P53:P58" si="22">SUM(K53:M53)</f>
        <v>34.1</v>
      </c>
      <c r="Q53" s="32">
        <f t="shared" ref="Q53:Q58" si="23">SUM(F53:J53)</f>
        <v>60.600000000000009</v>
      </c>
      <c r="R53" s="32">
        <f t="shared" ref="R53:R58" si="24">SUM(I53:M53)</f>
        <v>58.6</v>
      </c>
      <c r="S53" s="11" t="s">
        <v>234</v>
      </c>
      <c r="T53" s="11" t="s">
        <v>235</v>
      </c>
      <c r="U53" s="13" t="s">
        <v>289</v>
      </c>
      <c r="V53" s="13" t="s">
        <v>283</v>
      </c>
      <c r="W53" s="47" t="s">
        <v>1714</v>
      </c>
      <c r="X53" s="13" t="s">
        <v>196</v>
      </c>
      <c r="Y53" s="12">
        <v>12.8</v>
      </c>
      <c r="Z53" s="12">
        <v>14.1</v>
      </c>
      <c r="AA53" s="12">
        <v>9.1999999999999993</v>
      </c>
      <c r="AB53" s="11" t="s">
        <v>201</v>
      </c>
      <c r="AC53" s="12">
        <v>-1.2</v>
      </c>
      <c r="AD53" s="12">
        <v>-0.5</v>
      </c>
      <c r="AE53" s="12" t="s">
        <v>339</v>
      </c>
      <c r="AF53" s="12">
        <v>-1.7</v>
      </c>
      <c r="AG53" s="12"/>
      <c r="AH53" s="11" t="s">
        <v>337</v>
      </c>
      <c r="AI53" s="11" t="s">
        <v>337</v>
      </c>
      <c r="AJ53" s="11" t="s">
        <v>197</v>
      </c>
      <c r="AK53" s="8"/>
      <c r="AL53" s="8" t="s">
        <v>1723</v>
      </c>
      <c r="AM53" s="35" t="s">
        <v>1724</v>
      </c>
    </row>
    <row r="54" spans="1:39" s="5" customFormat="1">
      <c r="A54" s="6">
        <v>45227</v>
      </c>
      <c r="B54" s="7" t="s">
        <v>189</v>
      </c>
      <c r="C54" s="29" t="s">
        <v>223</v>
      </c>
      <c r="D54" s="9">
        <v>6.3298611111111111E-2</v>
      </c>
      <c r="E54" s="29" t="s">
        <v>1699</v>
      </c>
      <c r="F54" s="10">
        <v>12.4</v>
      </c>
      <c r="G54" s="10">
        <v>10.8</v>
      </c>
      <c r="H54" s="10">
        <v>11.2</v>
      </c>
      <c r="I54" s="10">
        <v>11.3</v>
      </c>
      <c r="J54" s="10">
        <v>11.6</v>
      </c>
      <c r="K54" s="10">
        <v>11.5</v>
      </c>
      <c r="L54" s="10">
        <v>11.4</v>
      </c>
      <c r="M54" s="10">
        <v>11.7</v>
      </c>
      <c r="N54" s="31">
        <f t="shared" si="20"/>
        <v>34.400000000000006</v>
      </c>
      <c r="O54" s="31">
        <f t="shared" si="21"/>
        <v>22.9</v>
      </c>
      <c r="P54" s="31">
        <f t="shared" si="22"/>
        <v>34.599999999999994</v>
      </c>
      <c r="Q54" s="32">
        <f t="shared" si="23"/>
        <v>57.300000000000004</v>
      </c>
      <c r="R54" s="32">
        <f t="shared" si="24"/>
        <v>57.5</v>
      </c>
      <c r="S54" s="11" t="s">
        <v>228</v>
      </c>
      <c r="T54" s="11" t="s">
        <v>252</v>
      </c>
      <c r="U54" s="13" t="s">
        <v>604</v>
      </c>
      <c r="V54" s="13" t="s">
        <v>226</v>
      </c>
      <c r="W54" s="13" t="s">
        <v>237</v>
      </c>
      <c r="X54" s="13" t="s">
        <v>196</v>
      </c>
      <c r="Y54" s="12">
        <v>12.8</v>
      </c>
      <c r="Z54" s="12">
        <v>14.1</v>
      </c>
      <c r="AA54" s="12">
        <v>9.1999999999999993</v>
      </c>
      <c r="AB54" s="11" t="s">
        <v>201</v>
      </c>
      <c r="AC54" s="12">
        <v>-1.7</v>
      </c>
      <c r="AD54" s="12" t="s">
        <v>335</v>
      </c>
      <c r="AE54" s="12" t="s">
        <v>339</v>
      </c>
      <c r="AF54" s="12">
        <v>-1.7</v>
      </c>
      <c r="AG54" s="12"/>
      <c r="AH54" s="11" t="s">
        <v>337</v>
      </c>
      <c r="AI54" s="11" t="s">
        <v>336</v>
      </c>
      <c r="AJ54" s="11" t="s">
        <v>197</v>
      </c>
      <c r="AK54" s="8"/>
      <c r="AL54" s="8" t="s">
        <v>1733</v>
      </c>
      <c r="AM54" s="35" t="s">
        <v>1734</v>
      </c>
    </row>
    <row r="55" spans="1:39" s="5" customFormat="1">
      <c r="A55" s="6">
        <v>45227</v>
      </c>
      <c r="B55" s="26" t="s">
        <v>1614</v>
      </c>
      <c r="C55" s="29" t="s">
        <v>223</v>
      </c>
      <c r="D55" s="9">
        <v>6.4652777777777781E-2</v>
      </c>
      <c r="E55" s="29" t="s">
        <v>1688</v>
      </c>
      <c r="F55" s="10">
        <v>12.5</v>
      </c>
      <c r="G55" s="10">
        <v>11.4</v>
      </c>
      <c r="H55" s="10">
        <v>12</v>
      </c>
      <c r="I55" s="10">
        <v>12.1</v>
      </c>
      <c r="J55" s="10">
        <v>12</v>
      </c>
      <c r="K55" s="10">
        <v>11.4</v>
      </c>
      <c r="L55" s="10">
        <v>11.2</v>
      </c>
      <c r="M55" s="10">
        <v>11</v>
      </c>
      <c r="N55" s="31">
        <f t="shared" si="20"/>
        <v>35.9</v>
      </c>
      <c r="O55" s="31">
        <f t="shared" si="21"/>
        <v>24.1</v>
      </c>
      <c r="P55" s="31">
        <f t="shared" si="22"/>
        <v>33.6</v>
      </c>
      <c r="Q55" s="32">
        <f t="shared" si="23"/>
        <v>60</v>
      </c>
      <c r="R55" s="32">
        <f t="shared" si="24"/>
        <v>57.7</v>
      </c>
      <c r="S55" s="11" t="s">
        <v>234</v>
      </c>
      <c r="T55" s="11" t="s">
        <v>235</v>
      </c>
      <c r="U55" s="13" t="s">
        <v>239</v>
      </c>
      <c r="V55" s="13" t="s">
        <v>242</v>
      </c>
      <c r="W55" s="13" t="s">
        <v>232</v>
      </c>
      <c r="X55" s="13" t="s">
        <v>196</v>
      </c>
      <c r="Y55" s="12">
        <v>12.8</v>
      </c>
      <c r="Z55" s="12">
        <v>14.1</v>
      </c>
      <c r="AA55" s="12">
        <v>9.1999999999999993</v>
      </c>
      <c r="AB55" s="11" t="s">
        <v>201</v>
      </c>
      <c r="AC55" s="12">
        <v>-0.8</v>
      </c>
      <c r="AD55" s="12">
        <v>-0.6</v>
      </c>
      <c r="AE55" s="12">
        <v>0.3</v>
      </c>
      <c r="AF55" s="12">
        <v>-1.7</v>
      </c>
      <c r="AG55" s="12" t="s">
        <v>343</v>
      </c>
      <c r="AH55" s="11" t="s">
        <v>337</v>
      </c>
      <c r="AI55" s="11" t="s">
        <v>337</v>
      </c>
      <c r="AJ55" s="11" t="s">
        <v>196</v>
      </c>
      <c r="AK55" s="8"/>
      <c r="AL55" s="8"/>
      <c r="AM55" s="35"/>
    </row>
    <row r="56" spans="1:39" s="5" customFormat="1">
      <c r="A56" s="6">
        <v>45228</v>
      </c>
      <c r="B56" s="7" t="s">
        <v>1341</v>
      </c>
      <c r="C56" s="29" t="s">
        <v>223</v>
      </c>
      <c r="D56" s="9">
        <v>6.5335648148148143E-2</v>
      </c>
      <c r="E56" s="29" t="s">
        <v>1703</v>
      </c>
      <c r="F56" s="10">
        <v>12.5</v>
      </c>
      <c r="G56" s="10">
        <v>11.2</v>
      </c>
      <c r="H56" s="10">
        <v>12</v>
      </c>
      <c r="I56" s="10">
        <v>12.5</v>
      </c>
      <c r="J56" s="10">
        <v>12.3</v>
      </c>
      <c r="K56" s="10">
        <v>11.7</v>
      </c>
      <c r="L56" s="10">
        <v>11</v>
      </c>
      <c r="M56" s="10">
        <v>11.3</v>
      </c>
      <c r="N56" s="31">
        <f t="shared" si="20"/>
        <v>35.700000000000003</v>
      </c>
      <c r="O56" s="31">
        <f t="shared" si="21"/>
        <v>24.8</v>
      </c>
      <c r="P56" s="31">
        <f t="shared" si="22"/>
        <v>34</v>
      </c>
      <c r="Q56" s="32">
        <f t="shared" si="23"/>
        <v>60.5</v>
      </c>
      <c r="R56" s="32">
        <f t="shared" si="24"/>
        <v>58.8</v>
      </c>
      <c r="S56" s="11" t="s">
        <v>234</v>
      </c>
      <c r="T56" s="11" t="s">
        <v>235</v>
      </c>
      <c r="U56" s="13" t="s">
        <v>1140</v>
      </c>
      <c r="V56" s="13" t="s">
        <v>1466</v>
      </c>
      <c r="W56" s="13" t="s">
        <v>1449</v>
      </c>
      <c r="X56" s="13" t="s">
        <v>196</v>
      </c>
      <c r="Y56" s="12">
        <v>13.6</v>
      </c>
      <c r="Z56" s="12">
        <v>15.7</v>
      </c>
      <c r="AA56" s="12">
        <v>9</v>
      </c>
      <c r="AB56" s="11" t="s">
        <v>201</v>
      </c>
      <c r="AC56" s="12">
        <v>-1.1000000000000001</v>
      </c>
      <c r="AD56" s="12">
        <v>-0.4</v>
      </c>
      <c r="AE56" s="12">
        <v>0.2</v>
      </c>
      <c r="AF56" s="12">
        <v>-1.7</v>
      </c>
      <c r="AG56" s="12"/>
      <c r="AH56" s="11" t="s">
        <v>337</v>
      </c>
      <c r="AI56" s="11" t="s">
        <v>337</v>
      </c>
      <c r="AJ56" s="11" t="s">
        <v>197</v>
      </c>
      <c r="AK56" s="8"/>
      <c r="AL56" s="8" t="s">
        <v>1739</v>
      </c>
      <c r="AM56" s="35" t="s">
        <v>1740</v>
      </c>
    </row>
    <row r="57" spans="1:39" s="5" customFormat="1">
      <c r="A57" s="6">
        <v>45228</v>
      </c>
      <c r="B57" s="7" t="s">
        <v>186</v>
      </c>
      <c r="C57" s="29" t="s">
        <v>223</v>
      </c>
      <c r="D57" s="9">
        <v>6.4652777777777781E-2</v>
      </c>
      <c r="E57" s="29" t="s">
        <v>900</v>
      </c>
      <c r="F57" s="10">
        <v>12.3</v>
      </c>
      <c r="G57" s="10">
        <v>11.1</v>
      </c>
      <c r="H57" s="10">
        <v>12</v>
      </c>
      <c r="I57" s="10">
        <v>12</v>
      </c>
      <c r="J57" s="10">
        <v>12.1</v>
      </c>
      <c r="K57" s="10">
        <v>11.3</v>
      </c>
      <c r="L57" s="10">
        <v>11.4</v>
      </c>
      <c r="M57" s="10">
        <v>11.4</v>
      </c>
      <c r="N57" s="31">
        <f t="shared" si="20"/>
        <v>35.4</v>
      </c>
      <c r="O57" s="31">
        <f t="shared" si="21"/>
        <v>24.1</v>
      </c>
      <c r="P57" s="31">
        <f t="shared" si="22"/>
        <v>34.1</v>
      </c>
      <c r="Q57" s="32">
        <f t="shared" si="23"/>
        <v>59.5</v>
      </c>
      <c r="R57" s="32">
        <f t="shared" si="24"/>
        <v>58.2</v>
      </c>
      <c r="S57" s="11" t="s">
        <v>234</v>
      </c>
      <c r="T57" s="11" t="s">
        <v>235</v>
      </c>
      <c r="U57" s="13" t="s">
        <v>226</v>
      </c>
      <c r="V57" s="13" t="s">
        <v>243</v>
      </c>
      <c r="W57" s="13" t="s">
        <v>283</v>
      </c>
      <c r="X57" s="13" t="s">
        <v>196</v>
      </c>
      <c r="Y57" s="12">
        <v>13.6</v>
      </c>
      <c r="Z57" s="12">
        <v>15.7</v>
      </c>
      <c r="AA57" s="12">
        <v>9</v>
      </c>
      <c r="AB57" s="11" t="s">
        <v>201</v>
      </c>
      <c r="AC57" s="12">
        <v>-1.2</v>
      </c>
      <c r="AD57" s="12">
        <v>-0.2</v>
      </c>
      <c r="AE57" s="12">
        <v>0.3</v>
      </c>
      <c r="AF57" s="12">
        <v>-1.7</v>
      </c>
      <c r="AG57" s="12"/>
      <c r="AH57" s="11" t="s">
        <v>337</v>
      </c>
      <c r="AI57" s="11" t="s">
        <v>341</v>
      </c>
      <c r="AJ57" s="11" t="s">
        <v>196</v>
      </c>
      <c r="AK57" s="8"/>
      <c r="AL57" s="8" t="s">
        <v>1747</v>
      </c>
      <c r="AM57" s="35" t="s">
        <v>1748</v>
      </c>
    </row>
    <row r="58" spans="1:39" s="5" customFormat="1">
      <c r="A58" s="6">
        <v>45228</v>
      </c>
      <c r="B58" s="7" t="s">
        <v>187</v>
      </c>
      <c r="C58" s="29" t="s">
        <v>223</v>
      </c>
      <c r="D58" s="9">
        <v>6.4664351851851862E-2</v>
      </c>
      <c r="E58" s="29" t="s">
        <v>1711</v>
      </c>
      <c r="F58" s="10">
        <v>12.6</v>
      </c>
      <c r="G58" s="10">
        <v>11.4</v>
      </c>
      <c r="H58" s="10">
        <v>11.6</v>
      </c>
      <c r="I58" s="10">
        <v>11.8</v>
      </c>
      <c r="J58" s="10">
        <v>12.1</v>
      </c>
      <c r="K58" s="10">
        <v>11.2</v>
      </c>
      <c r="L58" s="10">
        <v>11.4</v>
      </c>
      <c r="M58" s="10">
        <v>11.6</v>
      </c>
      <c r="N58" s="31">
        <f t="shared" si="20"/>
        <v>35.6</v>
      </c>
      <c r="O58" s="31">
        <f t="shared" si="21"/>
        <v>23.9</v>
      </c>
      <c r="P58" s="31">
        <f t="shared" si="22"/>
        <v>34.200000000000003</v>
      </c>
      <c r="Q58" s="32">
        <f t="shared" si="23"/>
        <v>59.500000000000007</v>
      </c>
      <c r="R58" s="32">
        <f t="shared" si="24"/>
        <v>58.099999999999994</v>
      </c>
      <c r="S58" s="11" t="s">
        <v>234</v>
      </c>
      <c r="T58" s="11" t="s">
        <v>235</v>
      </c>
      <c r="U58" s="13" t="s">
        <v>237</v>
      </c>
      <c r="V58" s="13" t="s">
        <v>469</v>
      </c>
      <c r="W58" s="13" t="s">
        <v>390</v>
      </c>
      <c r="X58" s="13" t="s">
        <v>196</v>
      </c>
      <c r="Y58" s="12">
        <v>13.6</v>
      </c>
      <c r="Z58" s="12">
        <v>15.7</v>
      </c>
      <c r="AA58" s="12">
        <v>9</v>
      </c>
      <c r="AB58" s="11" t="s">
        <v>201</v>
      </c>
      <c r="AC58" s="12">
        <v>-0.5</v>
      </c>
      <c r="AD58" s="12">
        <v>-0.4</v>
      </c>
      <c r="AE58" s="12">
        <v>0.8</v>
      </c>
      <c r="AF58" s="12">
        <v>-1.7</v>
      </c>
      <c r="AG58" s="12"/>
      <c r="AH58" s="11" t="s">
        <v>336</v>
      </c>
      <c r="AI58" s="11" t="s">
        <v>336</v>
      </c>
      <c r="AJ58" s="11" t="s">
        <v>197</v>
      </c>
      <c r="AK58" s="8"/>
      <c r="AL58" s="8" t="s">
        <v>1753</v>
      </c>
      <c r="AM58" s="35" t="s">
        <v>1754</v>
      </c>
    </row>
  </sheetData>
  <autoFilter ref="A1:AL58" xr:uid="{00000000-0009-0000-0000-000002000000}"/>
  <phoneticPr fontId="13"/>
  <conditionalFormatting sqref="F2:M4">
    <cfRule type="colorScale" priority="879">
      <colorScale>
        <cfvo type="min"/>
        <cfvo type="percentile" val="50"/>
        <cfvo type="max"/>
        <color rgb="FFF8696B"/>
        <color rgb="FFFFEB84"/>
        <color rgb="FF63BE7B"/>
      </colorScale>
    </cfRule>
  </conditionalFormatting>
  <conditionalFormatting sqref="F5:M7">
    <cfRule type="colorScale" priority="2230">
      <colorScale>
        <cfvo type="min"/>
        <cfvo type="percentile" val="50"/>
        <cfvo type="max"/>
        <color rgb="FFF8696B"/>
        <color rgb="FFFFEB84"/>
        <color rgb="FF63BE7B"/>
      </colorScale>
    </cfRule>
  </conditionalFormatting>
  <conditionalFormatting sqref="F8:M8">
    <cfRule type="colorScale" priority="89">
      <colorScale>
        <cfvo type="min"/>
        <cfvo type="percentile" val="50"/>
        <cfvo type="max"/>
        <color rgb="FFF8696B"/>
        <color rgb="FFFFEB84"/>
        <color rgb="FF63BE7B"/>
      </colorScale>
    </cfRule>
  </conditionalFormatting>
  <conditionalFormatting sqref="F9:M9">
    <cfRule type="colorScale" priority="84">
      <colorScale>
        <cfvo type="min"/>
        <cfvo type="percentile" val="50"/>
        <cfvo type="max"/>
        <color rgb="FFF8696B"/>
        <color rgb="FFFFEB84"/>
        <color rgb="FF63BE7B"/>
      </colorScale>
    </cfRule>
  </conditionalFormatting>
  <conditionalFormatting sqref="F10:M10">
    <cfRule type="colorScale" priority="85">
      <colorScale>
        <cfvo type="min"/>
        <cfvo type="percentile" val="50"/>
        <cfvo type="max"/>
        <color rgb="FFF8696B"/>
        <color rgb="FFFFEB84"/>
        <color rgb="FF63BE7B"/>
      </colorScale>
    </cfRule>
  </conditionalFormatting>
  <conditionalFormatting sqref="F11:M12">
    <cfRule type="colorScale" priority="77">
      <colorScale>
        <cfvo type="min"/>
        <cfvo type="percentile" val="50"/>
        <cfvo type="max"/>
        <color rgb="FFF8696B"/>
        <color rgb="FFFFEB84"/>
        <color rgb="FF63BE7B"/>
      </colorScale>
    </cfRule>
  </conditionalFormatting>
  <conditionalFormatting sqref="F13:M14">
    <cfRule type="colorScale" priority="73">
      <colorScale>
        <cfvo type="min"/>
        <cfvo type="percentile" val="50"/>
        <cfvo type="max"/>
        <color rgb="FFF8696B"/>
        <color rgb="FFFFEB84"/>
        <color rgb="FF63BE7B"/>
      </colorScale>
    </cfRule>
  </conditionalFormatting>
  <conditionalFormatting sqref="F15:M17">
    <cfRule type="colorScale" priority="69">
      <colorScale>
        <cfvo type="min"/>
        <cfvo type="percentile" val="50"/>
        <cfvo type="max"/>
        <color rgb="FFF8696B"/>
        <color rgb="FFFFEB84"/>
        <color rgb="FF63BE7B"/>
      </colorScale>
    </cfRule>
  </conditionalFormatting>
  <conditionalFormatting sqref="F18:M18">
    <cfRule type="colorScale" priority="65">
      <colorScale>
        <cfvo type="min"/>
        <cfvo type="percentile" val="50"/>
        <cfvo type="max"/>
        <color rgb="FFF8696B"/>
        <color rgb="FFFFEB84"/>
        <color rgb="FF63BE7B"/>
      </colorScale>
    </cfRule>
  </conditionalFormatting>
  <conditionalFormatting sqref="F19:M19">
    <cfRule type="colorScale" priority="56">
      <colorScale>
        <cfvo type="min"/>
        <cfvo type="percentile" val="50"/>
        <cfvo type="max"/>
        <color rgb="FFF8696B"/>
        <color rgb="FFFFEB84"/>
        <color rgb="FF63BE7B"/>
      </colorScale>
    </cfRule>
  </conditionalFormatting>
  <conditionalFormatting sqref="F20:M20">
    <cfRule type="colorScale" priority="57">
      <colorScale>
        <cfvo type="min"/>
        <cfvo type="percentile" val="50"/>
        <cfvo type="max"/>
        <color rgb="FFF8696B"/>
        <color rgb="FFFFEB84"/>
        <color rgb="FF63BE7B"/>
      </colorScale>
    </cfRule>
  </conditionalFormatting>
  <conditionalFormatting sqref="AB2:AB58">
    <cfRule type="containsText" dxfId="422" priority="852" operator="containsText" text="D">
      <formula>NOT(ISERROR(SEARCH("D",AB2)))</formula>
    </cfRule>
    <cfRule type="containsText" dxfId="421" priority="853" operator="containsText" text="S">
      <formula>NOT(ISERROR(SEARCH("S",AB2)))</formula>
    </cfRule>
    <cfRule type="containsText" dxfId="420" priority="854" operator="containsText" text="F">
      <formula>NOT(ISERROR(SEARCH("F",AB2)))</formula>
    </cfRule>
    <cfRule type="containsText" dxfId="419" priority="855" operator="containsText" text="E">
      <formula>NOT(ISERROR(SEARCH("E",AB2)))</formula>
    </cfRule>
    <cfRule type="containsText" dxfId="418" priority="856" operator="containsText" text="B">
      <formula>NOT(ISERROR(SEARCH("B",AB2)))</formula>
    </cfRule>
    <cfRule type="containsText" dxfId="417" priority="857" operator="containsText" text="A">
      <formula>NOT(ISERROR(SEARCH("A",AB2)))</formula>
    </cfRule>
  </conditionalFormatting>
  <conditionalFormatting sqref="AH2:AK20">
    <cfRule type="containsText" dxfId="416" priority="59" operator="containsText" text="E">
      <formula>NOT(ISERROR(SEARCH("E",AH2)))</formula>
    </cfRule>
    <cfRule type="containsText" dxfId="415" priority="60" operator="containsText" text="B">
      <formula>NOT(ISERROR(SEARCH("B",AH2)))</formula>
    </cfRule>
    <cfRule type="containsText" dxfId="414" priority="61" operator="containsText" text="A">
      <formula>NOT(ISERROR(SEARCH("A",AH2)))</formula>
    </cfRule>
  </conditionalFormatting>
  <conditionalFormatting sqref="AK2:AK8">
    <cfRule type="containsText" dxfId="413" priority="873" operator="containsText" text="E">
      <formula>NOT(ISERROR(SEARCH("E",AK2)))</formula>
    </cfRule>
    <cfRule type="containsText" dxfId="412" priority="874" operator="containsText" text="B">
      <formula>NOT(ISERROR(SEARCH("B",AK2)))</formula>
    </cfRule>
    <cfRule type="containsText" dxfId="411" priority="875" operator="containsText" text="A">
      <formula>NOT(ISERROR(SEARCH("A",AK2)))</formula>
    </cfRule>
  </conditionalFormatting>
  <conditionalFormatting sqref="F21:M23">
    <cfRule type="colorScale" priority="52">
      <colorScale>
        <cfvo type="min"/>
        <cfvo type="percentile" val="50"/>
        <cfvo type="max"/>
        <color rgb="FFF8696B"/>
        <color rgb="FFFFEB84"/>
        <color rgb="FF63BE7B"/>
      </colorScale>
    </cfRule>
  </conditionalFormatting>
  <conditionalFormatting sqref="AH21:AK23">
    <cfRule type="containsText" dxfId="410" priority="53" operator="containsText" text="E">
      <formula>NOT(ISERROR(SEARCH("E",AH21)))</formula>
    </cfRule>
    <cfRule type="containsText" dxfId="409" priority="54" operator="containsText" text="B">
      <formula>NOT(ISERROR(SEARCH("B",AH21)))</formula>
    </cfRule>
    <cfRule type="containsText" dxfId="408" priority="55" operator="containsText" text="A">
      <formula>NOT(ISERROR(SEARCH("A",AH21)))</formula>
    </cfRule>
  </conditionalFormatting>
  <conditionalFormatting sqref="F24:M25">
    <cfRule type="colorScale" priority="48">
      <colorScale>
        <cfvo type="min"/>
        <cfvo type="percentile" val="50"/>
        <cfvo type="max"/>
        <color rgb="FFF8696B"/>
        <color rgb="FFFFEB84"/>
        <color rgb="FF63BE7B"/>
      </colorScale>
    </cfRule>
  </conditionalFormatting>
  <conditionalFormatting sqref="AH24:AK25">
    <cfRule type="containsText" dxfId="407" priority="49" operator="containsText" text="E">
      <formula>NOT(ISERROR(SEARCH("E",AH24)))</formula>
    </cfRule>
    <cfRule type="containsText" dxfId="406" priority="50" operator="containsText" text="B">
      <formula>NOT(ISERROR(SEARCH("B",AH24)))</formula>
    </cfRule>
    <cfRule type="containsText" dxfId="405" priority="51" operator="containsText" text="A">
      <formula>NOT(ISERROR(SEARCH("A",AH24)))</formula>
    </cfRule>
  </conditionalFormatting>
  <conditionalFormatting sqref="F26:M27">
    <cfRule type="colorScale" priority="44">
      <colorScale>
        <cfvo type="min"/>
        <cfvo type="percentile" val="50"/>
        <cfvo type="max"/>
        <color rgb="FFF8696B"/>
        <color rgb="FFFFEB84"/>
        <color rgb="FF63BE7B"/>
      </colorScale>
    </cfRule>
  </conditionalFormatting>
  <conditionalFormatting sqref="AH26:AK27">
    <cfRule type="containsText" dxfId="404" priority="45" operator="containsText" text="E">
      <formula>NOT(ISERROR(SEARCH("E",AH26)))</formula>
    </cfRule>
    <cfRule type="containsText" dxfId="403" priority="46" operator="containsText" text="B">
      <formula>NOT(ISERROR(SEARCH("B",AH26)))</formula>
    </cfRule>
    <cfRule type="containsText" dxfId="402" priority="47" operator="containsText" text="A">
      <formula>NOT(ISERROR(SEARCH("A",AH26)))</formula>
    </cfRule>
  </conditionalFormatting>
  <conditionalFormatting sqref="F28:M29">
    <cfRule type="colorScale" priority="40">
      <colorScale>
        <cfvo type="min"/>
        <cfvo type="percentile" val="50"/>
        <cfvo type="max"/>
        <color rgb="FFF8696B"/>
        <color rgb="FFFFEB84"/>
        <color rgb="FF63BE7B"/>
      </colorScale>
    </cfRule>
  </conditionalFormatting>
  <conditionalFormatting sqref="AH28:AK28 AH29:AJ30">
    <cfRule type="containsText" dxfId="401" priority="41" operator="containsText" text="E">
      <formula>NOT(ISERROR(SEARCH("E",AH28)))</formula>
    </cfRule>
    <cfRule type="containsText" dxfId="400" priority="42" operator="containsText" text="B">
      <formula>NOT(ISERROR(SEARCH("B",AH28)))</formula>
    </cfRule>
    <cfRule type="containsText" dxfId="399" priority="43" operator="containsText" text="A">
      <formula>NOT(ISERROR(SEARCH("A",AH28)))</formula>
    </cfRule>
  </conditionalFormatting>
  <conditionalFormatting sqref="F30:M30">
    <cfRule type="colorScale" priority="39">
      <colorScale>
        <cfvo type="min"/>
        <cfvo type="percentile" val="50"/>
        <cfvo type="max"/>
        <color rgb="FFF8696B"/>
        <color rgb="FFFFEB84"/>
        <color rgb="FF63BE7B"/>
      </colorScale>
    </cfRule>
  </conditionalFormatting>
  <conditionalFormatting sqref="AK29:AK58">
    <cfRule type="containsText" dxfId="398" priority="36" operator="containsText" text="E">
      <formula>NOT(ISERROR(SEARCH("E",AK29)))</formula>
    </cfRule>
    <cfRule type="containsText" dxfId="397" priority="37" operator="containsText" text="B">
      <formula>NOT(ISERROR(SEARCH("B",AK29)))</formula>
    </cfRule>
  </conditionalFormatting>
  <conditionalFormatting sqref="AK29:AK58">
    <cfRule type="containsText" dxfId="396" priority="38" operator="containsText" text="A">
      <formula>NOT(ISERROR(SEARCH("A",AK29)))</formula>
    </cfRule>
  </conditionalFormatting>
  <conditionalFormatting sqref="AH31:AJ35">
    <cfRule type="containsText" dxfId="395" priority="33" operator="containsText" text="E">
      <formula>NOT(ISERROR(SEARCH("E",AH31)))</formula>
    </cfRule>
    <cfRule type="containsText" dxfId="394" priority="34" operator="containsText" text="B">
      <formula>NOT(ISERROR(SEARCH("B",AH31)))</formula>
    </cfRule>
    <cfRule type="containsText" dxfId="393" priority="35" operator="containsText" text="A">
      <formula>NOT(ISERROR(SEARCH("A",AH31)))</formula>
    </cfRule>
  </conditionalFormatting>
  <conditionalFormatting sqref="F31:M35">
    <cfRule type="colorScale" priority="32">
      <colorScale>
        <cfvo type="min"/>
        <cfvo type="percentile" val="50"/>
        <cfvo type="max"/>
        <color rgb="FFF8696B"/>
        <color rgb="FFFFEB84"/>
        <color rgb="FF63BE7B"/>
      </colorScale>
    </cfRule>
  </conditionalFormatting>
  <conditionalFormatting sqref="AH36:AJ37">
    <cfRule type="containsText" dxfId="392" priority="29" operator="containsText" text="E">
      <formula>NOT(ISERROR(SEARCH("E",AH36)))</formula>
    </cfRule>
    <cfRule type="containsText" dxfId="391" priority="30" operator="containsText" text="B">
      <formula>NOT(ISERROR(SEARCH("B",AH36)))</formula>
    </cfRule>
    <cfRule type="containsText" dxfId="390" priority="31" operator="containsText" text="A">
      <formula>NOT(ISERROR(SEARCH("A",AH36)))</formula>
    </cfRule>
  </conditionalFormatting>
  <conditionalFormatting sqref="F36:M37">
    <cfRule type="colorScale" priority="28">
      <colorScale>
        <cfvo type="min"/>
        <cfvo type="percentile" val="50"/>
        <cfvo type="max"/>
        <color rgb="FFF8696B"/>
        <color rgb="FFFFEB84"/>
        <color rgb="FF63BE7B"/>
      </colorScale>
    </cfRule>
  </conditionalFormatting>
  <conditionalFormatting sqref="AH38:AJ41">
    <cfRule type="containsText" dxfId="389" priority="25" operator="containsText" text="E">
      <formula>NOT(ISERROR(SEARCH("E",AH38)))</formula>
    </cfRule>
    <cfRule type="containsText" dxfId="388" priority="26" operator="containsText" text="B">
      <formula>NOT(ISERROR(SEARCH("B",AH38)))</formula>
    </cfRule>
    <cfRule type="containsText" dxfId="387" priority="27" operator="containsText" text="A">
      <formula>NOT(ISERROR(SEARCH("A",AH38)))</formula>
    </cfRule>
  </conditionalFormatting>
  <conditionalFormatting sqref="F38:M41">
    <cfRule type="colorScale" priority="24">
      <colorScale>
        <cfvo type="min"/>
        <cfvo type="percentile" val="50"/>
        <cfvo type="max"/>
        <color rgb="FFF8696B"/>
        <color rgb="FFFFEB84"/>
        <color rgb="FF63BE7B"/>
      </colorScale>
    </cfRule>
  </conditionalFormatting>
  <conditionalFormatting sqref="AH42:AJ47">
    <cfRule type="containsText" dxfId="386" priority="21" operator="containsText" text="E">
      <formula>NOT(ISERROR(SEARCH("E",AH42)))</formula>
    </cfRule>
    <cfRule type="containsText" dxfId="385" priority="22" operator="containsText" text="B">
      <formula>NOT(ISERROR(SEARCH("B",AH42)))</formula>
    </cfRule>
    <cfRule type="containsText" dxfId="384" priority="23" operator="containsText" text="A">
      <formula>NOT(ISERROR(SEARCH("A",AH42)))</formula>
    </cfRule>
  </conditionalFormatting>
  <conditionalFormatting sqref="F42:M42 F44:M47">
    <cfRule type="colorScale" priority="20">
      <colorScale>
        <cfvo type="min"/>
        <cfvo type="percentile" val="50"/>
        <cfvo type="max"/>
        <color rgb="FFF8696B"/>
        <color rgb="FFFFEB84"/>
        <color rgb="FF63BE7B"/>
      </colorScale>
    </cfRule>
  </conditionalFormatting>
  <conditionalFormatting sqref="F43:M43">
    <cfRule type="colorScale" priority="19">
      <colorScale>
        <cfvo type="min"/>
        <cfvo type="percentile" val="50"/>
        <cfvo type="max"/>
        <color rgb="FFF8696B"/>
        <color rgb="FFFFEB84"/>
        <color rgb="FF63BE7B"/>
      </colorScale>
    </cfRule>
  </conditionalFormatting>
  <conditionalFormatting sqref="AH48:AJ49">
    <cfRule type="containsText" dxfId="383" priority="16" operator="containsText" text="E">
      <formula>NOT(ISERROR(SEARCH("E",AH48)))</formula>
    </cfRule>
    <cfRule type="containsText" dxfId="382" priority="17" operator="containsText" text="B">
      <formula>NOT(ISERROR(SEARCH("B",AH48)))</formula>
    </cfRule>
    <cfRule type="containsText" dxfId="381" priority="18" operator="containsText" text="A">
      <formula>NOT(ISERROR(SEARCH("A",AH48)))</formula>
    </cfRule>
  </conditionalFormatting>
  <conditionalFormatting sqref="F48:M49">
    <cfRule type="colorScale" priority="15">
      <colorScale>
        <cfvo type="min"/>
        <cfvo type="percentile" val="50"/>
        <cfvo type="max"/>
        <color rgb="FFF8696B"/>
        <color rgb="FFFFEB84"/>
        <color rgb="FF63BE7B"/>
      </colorScale>
    </cfRule>
  </conditionalFormatting>
  <conditionalFormatting sqref="AH50:AJ50">
    <cfRule type="containsText" dxfId="380" priority="12" operator="containsText" text="E">
      <formula>NOT(ISERROR(SEARCH("E",AH50)))</formula>
    </cfRule>
    <cfRule type="containsText" dxfId="379" priority="13" operator="containsText" text="B">
      <formula>NOT(ISERROR(SEARCH("B",AH50)))</formula>
    </cfRule>
    <cfRule type="containsText" dxfId="378" priority="14" operator="containsText" text="A">
      <formula>NOT(ISERROR(SEARCH("A",AH50)))</formula>
    </cfRule>
  </conditionalFormatting>
  <conditionalFormatting sqref="F50:M50">
    <cfRule type="colorScale" priority="11">
      <colorScale>
        <cfvo type="min"/>
        <cfvo type="percentile" val="50"/>
        <cfvo type="max"/>
        <color rgb="FFF8696B"/>
        <color rgb="FFFFEB84"/>
        <color rgb="FF63BE7B"/>
      </colorScale>
    </cfRule>
  </conditionalFormatting>
  <conditionalFormatting sqref="AH51:AJ52">
    <cfRule type="containsText" dxfId="377" priority="8" operator="containsText" text="E">
      <formula>NOT(ISERROR(SEARCH("E",AH51)))</formula>
    </cfRule>
    <cfRule type="containsText" dxfId="376" priority="9" operator="containsText" text="B">
      <formula>NOT(ISERROR(SEARCH("B",AH51)))</formula>
    </cfRule>
    <cfRule type="containsText" dxfId="375" priority="10" operator="containsText" text="A">
      <formula>NOT(ISERROR(SEARCH("A",AH51)))</formula>
    </cfRule>
  </conditionalFormatting>
  <conditionalFormatting sqref="F52:M52">
    <cfRule type="colorScale" priority="7">
      <colorScale>
        <cfvo type="min"/>
        <cfvo type="percentile" val="50"/>
        <cfvo type="max"/>
        <color rgb="FFF8696B"/>
        <color rgb="FFFFEB84"/>
        <color rgb="FF63BE7B"/>
      </colorScale>
    </cfRule>
  </conditionalFormatting>
  <conditionalFormatting sqref="F51:M51">
    <cfRule type="colorScale" priority="6">
      <colorScale>
        <cfvo type="min"/>
        <cfvo type="percentile" val="50"/>
        <cfvo type="max"/>
        <color rgb="FFF8696B"/>
        <color rgb="FFFFEB84"/>
        <color rgb="FF63BE7B"/>
      </colorScale>
    </cfRule>
  </conditionalFormatting>
  <conditionalFormatting sqref="AH53:AJ58">
    <cfRule type="containsText" dxfId="374" priority="3" operator="containsText" text="E">
      <formula>NOT(ISERROR(SEARCH("E",AH53)))</formula>
    </cfRule>
    <cfRule type="containsText" dxfId="373" priority="4" operator="containsText" text="B">
      <formula>NOT(ISERROR(SEARCH("B",AH53)))</formula>
    </cfRule>
    <cfRule type="containsText" dxfId="372" priority="5" operator="containsText" text="A">
      <formula>NOT(ISERROR(SEARCH("A",AH53)))</formula>
    </cfRule>
  </conditionalFormatting>
  <conditionalFormatting sqref="F53:M54 F56:M58">
    <cfRule type="colorScale" priority="2">
      <colorScale>
        <cfvo type="min"/>
        <cfvo type="percentile" val="50"/>
        <cfvo type="max"/>
        <color rgb="FFF8696B"/>
        <color rgb="FFFFEB84"/>
        <color rgb="FF63BE7B"/>
      </colorScale>
    </cfRule>
  </conditionalFormatting>
  <conditionalFormatting sqref="F55:M55">
    <cfRule type="colorScale" priority="1">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58"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N48:R50 N51:R52 N53:R5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6"/>
  <sheetViews>
    <sheetView workbookViewId="0">
      <pane xSplit="5" ySplit="1" topLeftCell="AB21" activePane="bottomRight" state="frozen"/>
      <selection activeCell="E24" sqref="E24"/>
      <selection pane="topRight" activeCell="E24" sqref="E24"/>
      <selection pane="bottomLeft" activeCell="E24" sqref="E24"/>
      <selection pane="bottomRight" activeCell="AC48" sqref="AC4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 t="shared" ref="O32:O46" si="10">SUM(F32:H32)</f>
        <v>36.5</v>
      </c>
      <c r="P32" s="31">
        <f t="shared" ref="P32:P46" si="11">SUM(I32:K32)</f>
        <v>36.599999999999994</v>
      </c>
      <c r="Q32" s="31">
        <f t="shared" ref="Q32:Q46" si="12">SUM(L32:N32)</f>
        <v>34.200000000000003</v>
      </c>
      <c r="R32" s="32">
        <f t="shared" ref="R32:R46" si="13">SUM(F32:J32)</f>
        <v>60.900000000000006</v>
      </c>
      <c r="S32" s="32">
        <f t="shared" ref="S32:S46" si="14">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 t="shared" si="10"/>
        <v>35.1</v>
      </c>
      <c r="P33" s="31">
        <f t="shared" si="11"/>
        <v>35.4</v>
      </c>
      <c r="Q33" s="31">
        <f t="shared" si="12"/>
        <v>35</v>
      </c>
      <c r="R33" s="32">
        <f t="shared" si="13"/>
        <v>58.6</v>
      </c>
      <c r="S33" s="32">
        <f t="shared" si="14"/>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 t="shared" si="10"/>
        <v>37.799999999999997</v>
      </c>
      <c r="P34" s="31">
        <f t="shared" si="11"/>
        <v>37.700000000000003</v>
      </c>
      <c r="Q34" s="31">
        <f t="shared" si="12"/>
        <v>33.799999999999997</v>
      </c>
      <c r="R34" s="32">
        <f t="shared" si="13"/>
        <v>63.399999999999991</v>
      </c>
      <c r="S34" s="32">
        <f t="shared" si="14"/>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 t="shared" si="10"/>
        <v>35.799999999999997</v>
      </c>
      <c r="P35" s="31">
        <f t="shared" si="11"/>
        <v>35.9</v>
      </c>
      <c r="Q35" s="31">
        <f t="shared" si="12"/>
        <v>34.5</v>
      </c>
      <c r="R35" s="32">
        <f t="shared" si="13"/>
        <v>59.6</v>
      </c>
      <c r="S35" s="32">
        <f t="shared" si="14"/>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si="10"/>
        <v>36.400000000000006</v>
      </c>
      <c r="P36" s="31">
        <f t="shared" si="11"/>
        <v>38.400000000000006</v>
      </c>
      <c r="Q36" s="31">
        <f t="shared" si="12"/>
        <v>34.1</v>
      </c>
      <c r="R36" s="32">
        <f t="shared" si="13"/>
        <v>62</v>
      </c>
      <c r="S36" s="32">
        <f t="shared" si="14"/>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row r="40" spans="1:40" s="5" customFormat="1">
      <c r="A40" s="28">
        <v>45213</v>
      </c>
      <c r="B40" s="27" t="s">
        <v>1118</v>
      </c>
      <c r="C40" s="29" t="s">
        <v>223</v>
      </c>
      <c r="D40" s="30">
        <v>7.5729166666666667E-2</v>
      </c>
      <c r="E40" s="8" t="s">
        <v>1549</v>
      </c>
      <c r="F40" s="10">
        <v>13.3</v>
      </c>
      <c r="G40" s="10">
        <v>11.8</v>
      </c>
      <c r="H40" s="10">
        <v>12.3</v>
      </c>
      <c r="I40" s="10">
        <v>12.4</v>
      </c>
      <c r="J40" s="10">
        <v>12.7</v>
      </c>
      <c r="K40" s="10">
        <v>13</v>
      </c>
      <c r="L40" s="10">
        <v>11.8</v>
      </c>
      <c r="M40" s="10">
        <v>11</v>
      </c>
      <c r="N40" s="10">
        <v>11</v>
      </c>
      <c r="O40" s="31">
        <f t="shared" si="10"/>
        <v>37.400000000000006</v>
      </c>
      <c r="P40" s="31">
        <f t="shared" si="11"/>
        <v>38.1</v>
      </c>
      <c r="Q40" s="31">
        <f t="shared" si="12"/>
        <v>33.799999999999997</v>
      </c>
      <c r="R40" s="32">
        <f t="shared" si="13"/>
        <v>62.5</v>
      </c>
      <c r="S40" s="32">
        <f t="shared" si="14"/>
        <v>59.5</v>
      </c>
      <c r="T40" s="11" t="s">
        <v>240</v>
      </c>
      <c r="U40" s="11" t="s">
        <v>235</v>
      </c>
      <c r="V40" s="13" t="s">
        <v>226</v>
      </c>
      <c r="W40" s="13" t="s">
        <v>283</v>
      </c>
      <c r="X40" s="13" t="s">
        <v>381</v>
      </c>
      <c r="Y40" s="13" t="s">
        <v>201</v>
      </c>
      <c r="Z40" s="12">
        <v>14</v>
      </c>
      <c r="AA40" s="12">
        <v>13.8</v>
      </c>
      <c r="AB40" s="12">
        <v>8.9</v>
      </c>
      <c r="AC40" s="11" t="s">
        <v>196</v>
      </c>
      <c r="AD40" s="12">
        <v>0.3</v>
      </c>
      <c r="AE40" s="12">
        <v>-1.1000000000000001</v>
      </c>
      <c r="AF40" s="12">
        <v>0.6</v>
      </c>
      <c r="AG40" s="12">
        <v>-1.4</v>
      </c>
      <c r="AH40" s="12"/>
      <c r="AI40" s="11" t="s">
        <v>336</v>
      </c>
      <c r="AJ40" s="11" t="s">
        <v>337</v>
      </c>
      <c r="AK40" s="11" t="s">
        <v>197</v>
      </c>
      <c r="AL40" s="8"/>
      <c r="AM40" s="8" t="s">
        <v>1578</v>
      </c>
      <c r="AN40" s="35" t="s">
        <v>1579</v>
      </c>
    </row>
    <row r="41" spans="1:40" s="5" customFormat="1">
      <c r="A41" s="28">
        <v>45213</v>
      </c>
      <c r="B41" s="26" t="s">
        <v>179</v>
      </c>
      <c r="C41" s="29" t="s">
        <v>223</v>
      </c>
      <c r="D41" s="30">
        <v>7.362268518518518E-2</v>
      </c>
      <c r="E41" s="8" t="s">
        <v>1555</v>
      </c>
      <c r="F41" s="10">
        <v>12.9</v>
      </c>
      <c r="G41" s="10">
        <v>11.3</v>
      </c>
      <c r="H41" s="10">
        <v>11.7</v>
      </c>
      <c r="I41" s="10">
        <v>12.1</v>
      </c>
      <c r="J41" s="10">
        <v>12</v>
      </c>
      <c r="K41" s="10">
        <v>12.2</v>
      </c>
      <c r="L41" s="10">
        <v>11.3</v>
      </c>
      <c r="M41" s="10">
        <v>11.2</v>
      </c>
      <c r="N41" s="10">
        <v>11.4</v>
      </c>
      <c r="O41" s="31">
        <f t="shared" si="10"/>
        <v>35.900000000000006</v>
      </c>
      <c r="P41" s="31">
        <f t="shared" si="11"/>
        <v>36.299999999999997</v>
      </c>
      <c r="Q41" s="31">
        <f t="shared" si="12"/>
        <v>33.9</v>
      </c>
      <c r="R41" s="32">
        <f t="shared" si="13"/>
        <v>60.000000000000007</v>
      </c>
      <c r="S41" s="32">
        <f t="shared" si="14"/>
        <v>58.1</v>
      </c>
      <c r="T41" s="11" t="s">
        <v>240</v>
      </c>
      <c r="U41" s="11" t="s">
        <v>235</v>
      </c>
      <c r="V41" s="13" t="s">
        <v>283</v>
      </c>
      <c r="W41" s="13" t="s">
        <v>265</v>
      </c>
      <c r="X41" s="13" t="s">
        <v>381</v>
      </c>
      <c r="Y41" s="13" t="s">
        <v>201</v>
      </c>
      <c r="Z41" s="12">
        <v>14</v>
      </c>
      <c r="AA41" s="12">
        <v>13.8</v>
      </c>
      <c r="AB41" s="12">
        <v>8.9</v>
      </c>
      <c r="AC41" s="11" t="s">
        <v>196</v>
      </c>
      <c r="AD41" s="12">
        <v>0.5</v>
      </c>
      <c r="AE41" s="12">
        <v>-0.6</v>
      </c>
      <c r="AF41" s="12">
        <v>1.3</v>
      </c>
      <c r="AG41" s="12">
        <v>-1.4</v>
      </c>
      <c r="AH41" s="12"/>
      <c r="AI41" s="11" t="s">
        <v>342</v>
      </c>
      <c r="AJ41" s="11" t="s">
        <v>337</v>
      </c>
      <c r="AK41" s="11" t="s">
        <v>197</v>
      </c>
      <c r="AL41" s="8"/>
      <c r="AM41" s="8"/>
      <c r="AN41" s="35"/>
    </row>
    <row r="42" spans="1:40" s="5" customFormat="1">
      <c r="A42" s="28">
        <v>45214</v>
      </c>
      <c r="B42" s="27" t="s">
        <v>1428</v>
      </c>
      <c r="C42" s="29" t="s">
        <v>1130</v>
      </c>
      <c r="D42" s="30">
        <v>7.5775462962962961E-2</v>
      </c>
      <c r="E42" s="8" t="s">
        <v>1559</v>
      </c>
      <c r="F42" s="10">
        <v>13.1</v>
      </c>
      <c r="G42" s="10">
        <v>11.7</v>
      </c>
      <c r="H42" s="10">
        <v>12.4</v>
      </c>
      <c r="I42" s="10">
        <v>12.5</v>
      </c>
      <c r="J42" s="10">
        <v>12.5</v>
      </c>
      <c r="K42" s="10">
        <v>12.7</v>
      </c>
      <c r="L42" s="10">
        <v>11.5</v>
      </c>
      <c r="M42" s="10">
        <v>11.4</v>
      </c>
      <c r="N42" s="10">
        <v>11.9</v>
      </c>
      <c r="O42" s="31">
        <f t="shared" si="10"/>
        <v>37.199999999999996</v>
      </c>
      <c r="P42" s="31">
        <f t="shared" si="11"/>
        <v>37.700000000000003</v>
      </c>
      <c r="Q42" s="31">
        <f t="shared" si="12"/>
        <v>34.799999999999997</v>
      </c>
      <c r="R42" s="32">
        <f t="shared" si="13"/>
        <v>62.199999999999996</v>
      </c>
      <c r="S42" s="32">
        <f t="shared" si="14"/>
        <v>60</v>
      </c>
      <c r="T42" s="11" t="s">
        <v>234</v>
      </c>
      <c r="U42" s="11" t="s">
        <v>235</v>
      </c>
      <c r="V42" s="13" t="s">
        <v>232</v>
      </c>
      <c r="W42" s="13" t="s">
        <v>1560</v>
      </c>
      <c r="X42" s="13" t="s">
        <v>265</v>
      </c>
      <c r="Y42" s="13" t="s">
        <v>201</v>
      </c>
      <c r="Z42" s="12">
        <v>14.6</v>
      </c>
      <c r="AA42" s="12">
        <v>13.6</v>
      </c>
      <c r="AB42" s="12">
        <v>8.4</v>
      </c>
      <c r="AC42" s="11" t="s">
        <v>197</v>
      </c>
      <c r="AD42" s="12">
        <v>1</v>
      </c>
      <c r="AE42" s="12">
        <v>-0.7</v>
      </c>
      <c r="AF42" s="12">
        <v>1</v>
      </c>
      <c r="AG42" s="12">
        <v>-0.7</v>
      </c>
      <c r="AH42" s="12"/>
      <c r="AI42" s="11" t="s">
        <v>342</v>
      </c>
      <c r="AJ42" s="11" t="s">
        <v>336</v>
      </c>
      <c r="AK42" s="11" t="s">
        <v>180</v>
      </c>
      <c r="AL42" s="8"/>
      <c r="AM42" s="8" t="s">
        <v>1594</v>
      </c>
      <c r="AN42" s="35" t="s">
        <v>1595</v>
      </c>
    </row>
    <row r="43" spans="1:40" s="5" customFormat="1">
      <c r="A43" s="28">
        <v>45220</v>
      </c>
      <c r="B43" s="27" t="s">
        <v>1614</v>
      </c>
      <c r="C43" s="29" t="s">
        <v>223</v>
      </c>
      <c r="D43" s="30">
        <v>7.5023148148148144E-2</v>
      </c>
      <c r="E43" s="8" t="s">
        <v>1215</v>
      </c>
      <c r="F43" s="10">
        <v>13.3</v>
      </c>
      <c r="G43" s="10">
        <v>12.1</v>
      </c>
      <c r="H43" s="10">
        <v>12.3</v>
      </c>
      <c r="I43" s="10">
        <v>12.8</v>
      </c>
      <c r="J43" s="10">
        <v>12.6</v>
      </c>
      <c r="K43" s="10">
        <v>12</v>
      </c>
      <c r="L43" s="10">
        <v>11.2</v>
      </c>
      <c r="M43" s="10">
        <v>10.9</v>
      </c>
      <c r="N43" s="10">
        <v>11</v>
      </c>
      <c r="O43" s="31">
        <f t="shared" si="10"/>
        <v>37.700000000000003</v>
      </c>
      <c r="P43" s="31">
        <f t="shared" si="11"/>
        <v>37.4</v>
      </c>
      <c r="Q43" s="31">
        <f t="shared" si="12"/>
        <v>33.1</v>
      </c>
      <c r="R43" s="32">
        <f t="shared" si="13"/>
        <v>63.1</v>
      </c>
      <c r="S43" s="32">
        <f t="shared" si="14"/>
        <v>57.699999999999996</v>
      </c>
      <c r="T43" s="11" t="s">
        <v>240</v>
      </c>
      <c r="U43" s="11" t="s">
        <v>235</v>
      </c>
      <c r="V43" s="13" t="s">
        <v>283</v>
      </c>
      <c r="W43" s="13" t="s">
        <v>281</v>
      </c>
      <c r="X43" s="13" t="s">
        <v>1140</v>
      </c>
      <c r="Y43" s="13" t="s">
        <v>201</v>
      </c>
      <c r="Z43" s="12">
        <v>14.1</v>
      </c>
      <c r="AA43" s="12">
        <v>14.4</v>
      </c>
      <c r="AB43" s="12">
        <v>9.5</v>
      </c>
      <c r="AC43" s="11" t="s">
        <v>196</v>
      </c>
      <c r="AD43" s="12">
        <v>0.9</v>
      </c>
      <c r="AE43" s="12">
        <v>-1.2</v>
      </c>
      <c r="AF43" s="12">
        <v>1.1000000000000001</v>
      </c>
      <c r="AG43" s="12">
        <v>-1.4</v>
      </c>
      <c r="AH43" s="12"/>
      <c r="AI43" s="11" t="s">
        <v>342</v>
      </c>
      <c r="AJ43" s="11" t="s">
        <v>337</v>
      </c>
      <c r="AK43" s="11" t="s">
        <v>197</v>
      </c>
      <c r="AL43" s="8"/>
      <c r="AM43" s="8" t="s">
        <v>1657</v>
      </c>
      <c r="AN43" s="35" t="s">
        <v>1658</v>
      </c>
    </row>
    <row r="44" spans="1:40" s="5" customFormat="1">
      <c r="A44" s="28">
        <v>45220</v>
      </c>
      <c r="B44" s="27" t="s">
        <v>186</v>
      </c>
      <c r="C44" s="29" t="s">
        <v>223</v>
      </c>
      <c r="D44" s="30">
        <v>7.4340277777777783E-2</v>
      </c>
      <c r="E44" s="8" t="s">
        <v>1136</v>
      </c>
      <c r="F44" s="10">
        <v>13.1</v>
      </c>
      <c r="G44" s="10">
        <v>11.6</v>
      </c>
      <c r="H44" s="10">
        <v>11.8</v>
      </c>
      <c r="I44" s="10">
        <v>12</v>
      </c>
      <c r="J44" s="10">
        <v>12.2</v>
      </c>
      <c r="K44" s="10">
        <v>12.2</v>
      </c>
      <c r="L44" s="10">
        <v>11.7</v>
      </c>
      <c r="M44" s="10">
        <v>11.2</v>
      </c>
      <c r="N44" s="10">
        <v>11.5</v>
      </c>
      <c r="O44" s="31">
        <f t="shared" si="10"/>
        <v>36.5</v>
      </c>
      <c r="P44" s="31">
        <f t="shared" si="11"/>
        <v>36.4</v>
      </c>
      <c r="Q44" s="31">
        <f t="shared" si="12"/>
        <v>34.4</v>
      </c>
      <c r="R44" s="32">
        <f t="shared" si="13"/>
        <v>60.7</v>
      </c>
      <c r="S44" s="32">
        <f t="shared" si="14"/>
        <v>58.8</v>
      </c>
      <c r="T44" s="11" t="s">
        <v>234</v>
      </c>
      <c r="U44" s="11" t="s">
        <v>235</v>
      </c>
      <c r="V44" s="13" t="s">
        <v>400</v>
      </c>
      <c r="W44" s="13" t="s">
        <v>242</v>
      </c>
      <c r="X44" s="13" t="s">
        <v>282</v>
      </c>
      <c r="Y44" s="13" t="s">
        <v>201</v>
      </c>
      <c r="Z44" s="12">
        <v>14.1</v>
      </c>
      <c r="AA44" s="12">
        <v>14.4</v>
      </c>
      <c r="AB44" s="12">
        <v>9.5</v>
      </c>
      <c r="AC44" s="11" t="s">
        <v>196</v>
      </c>
      <c r="AD44" s="12">
        <v>-0.4</v>
      </c>
      <c r="AE44" s="12">
        <v>-0.5</v>
      </c>
      <c r="AF44" s="12">
        <v>0.5</v>
      </c>
      <c r="AG44" s="12">
        <v>-1.4</v>
      </c>
      <c r="AH44" s="12"/>
      <c r="AI44" s="11" t="s">
        <v>336</v>
      </c>
      <c r="AJ44" s="11" t="s">
        <v>337</v>
      </c>
      <c r="AK44" s="11" t="s">
        <v>197</v>
      </c>
      <c r="AL44" s="8"/>
      <c r="AM44" s="8" t="s">
        <v>1661</v>
      </c>
      <c r="AN44" s="35" t="s">
        <v>1662</v>
      </c>
    </row>
    <row r="45" spans="1:40" s="5" customFormat="1">
      <c r="A45" s="28">
        <v>45221</v>
      </c>
      <c r="B45" s="27" t="s">
        <v>1118</v>
      </c>
      <c r="C45" s="29" t="s">
        <v>223</v>
      </c>
      <c r="D45" s="30">
        <v>7.5729166666666667E-2</v>
      </c>
      <c r="E45" s="8" t="s">
        <v>1633</v>
      </c>
      <c r="F45" s="10">
        <v>12.9</v>
      </c>
      <c r="G45" s="10">
        <v>11.4</v>
      </c>
      <c r="H45" s="10">
        <v>11.6</v>
      </c>
      <c r="I45" s="10">
        <v>12.8</v>
      </c>
      <c r="J45" s="10">
        <v>13</v>
      </c>
      <c r="K45" s="10">
        <v>13.1</v>
      </c>
      <c r="L45" s="10">
        <v>12</v>
      </c>
      <c r="M45" s="10">
        <v>11.2</v>
      </c>
      <c r="N45" s="10">
        <v>11.3</v>
      </c>
      <c r="O45" s="31">
        <f t="shared" si="10"/>
        <v>35.9</v>
      </c>
      <c r="P45" s="31">
        <f t="shared" si="11"/>
        <v>38.9</v>
      </c>
      <c r="Q45" s="31">
        <f t="shared" si="12"/>
        <v>34.5</v>
      </c>
      <c r="R45" s="32">
        <f t="shared" si="13"/>
        <v>61.7</v>
      </c>
      <c r="S45" s="32">
        <f t="shared" si="14"/>
        <v>60.599999999999994</v>
      </c>
      <c r="T45" s="11" t="s">
        <v>234</v>
      </c>
      <c r="U45" s="11" t="s">
        <v>235</v>
      </c>
      <c r="V45" s="13" t="s">
        <v>282</v>
      </c>
      <c r="W45" s="13" t="s">
        <v>365</v>
      </c>
      <c r="X45" s="13" t="s">
        <v>1279</v>
      </c>
      <c r="Y45" s="13" t="s">
        <v>201</v>
      </c>
      <c r="Z45" s="12">
        <v>14.8</v>
      </c>
      <c r="AA45" s="12">
        <v>14.5</v>
      </c>
      <c r="AB45" s="12">
        <v>9.3000000000000007</v>
      </c>
      <c r="AC45" s="11" t="s">
        <v>196</v>
      </c>
      <c r="AD45" s="12">
        <v>0.3</v>
      </c>
      <c r="AE45" s="12">
        <v>-1.1000000000000001</v>
      </c>
      <c r="AF45" s="12">
        <v>0.5</v>
      </c>
      <c r="AG45" s="12">
        <v>-1.3</v>
      </c>
      <c r="AH45" s="12"/>
      <c r="AI45" s="11" t="s">
        <v>336</v>
      </c>
      <c r="AJ45" s="11" t="s">
        <v>337</v>
      </c>
      <c r="AK45" s="11" t="s">
        <v>197</v>
      </c>
      <c r="AL45" s="8"/>
      <c r="AM45" s="8" t="s">
        <v>1671</v>
      </c>
      <c r="AN45" s="35" t="s">
        <v>1672</v>
      </c>
    </row>
    <row r="46" spans="1:40" s="5" customFormat="1">
      <c r="A46" s="28">
        <v>45227</v>
      </c>
      <c r="B46" s="27" t="s">
        <v>1341</v>
      </c>
      <c r="C46" s="29" t="s">
        <v>223</v>
      </c>
      <c r="D46" s="30">
        <v>7.5057870370370372E-2</v>
      </c>
      <c r="E46" s="8" t="s">
        <v>1701</v>
      </c>
      <c r="F46" s="10">
        <v>13.1</v>
      </c>
      <c r="G46" s="10">
        <v>12</v>
      </c>
      <c r="H46" s="10">
        <v>11.9</v>
      </c>
      <c r="I46" s="10">
        <v>12.6</v>
      </c>
      <c r="J46" s="10">
        <v>12.6</v>
      </c>
      <c r="K46" s="10">
        <v>12.4</v>
      </c>
      <c r="L46" s="10">
        <v>11.7</v>
      </c>
      <c r="M46" s="10">
        <v>11</v>
      </c>
      <c r="N46" s="10">
        <v>11.2</v>
      </c>
      <c r="O46" s="31">
        <f t="shared" si="10"/>
        <v>37</v>
      </c>
      <c r="P46" s="31">
        <f t="shared" si="11"/>
        <v>37.6</v>
      </c>
      <c r="Q46" s="31">
        <f t="shared" si="12"/>
        <v>33.9</v>
      </c>
      <c r="R46" s="32">
        <f t="shared" si="13"/>
        <v>62.2</v>
      </c>
      <c r="S46" s="32">
        <f t="shared" si="14"/>
        <v>58.900000000000006</v>
      </c>
      <c r="T46" s="11" t="s">
        <v>240</v>
      </c>
      <c r="U46" s="11" t="s">
        <v>235</v>
      </c>
      <c r="V46" s="13" t="s">
        <v>1349</v>
      </c>
      <c r="W46" s="13" t="s">
        <v>600</v>
      </c>
      <c r="X46" s="13" t="s">
        <v>1702</v>
      </c>
      <c r="Y46" s="13" t="s">
        <v>196</v>
      </c>
      <c r="Z46" s="12">
        <v>12.8</v>
      </c>
      <c r="AA46" s="12">
        <v>14.1</v>
      </c>
      <c r="AB46" s="12">
        <v>9.1999999999999993</v>
      </c>
      <c r="AC46" s="11" t="s">
        <v>201</v>
      </c>
      <c r="AD46" s="12">
        <v>-0.2</v>
      </c>
      <c r="AE46" s="12">
        <v>-0.9</v>
      </c>
      <c r="AF46" s="12">
        <v>0.8</v>
      </c>
      <c r="AG46" s="12">
        <v>-1.9</v>
      </c>
      <c r="AH46" s="12"/>
      <c r="AI46" s="11" t="s">
        <v>336</v>
      </c>
      <c r="AJ46" s="11" t="s">
        <v>337</v>
      </c>
      <c r="AK46" s="11" t="s">
        <v>180</v>
      </c>
      <c r="AL46" s="8"/>
      <c r="AM46" s="8" t="s">
        <v>1719</v>
      </c>
      <c r="AN46" s="35" t="s">
        <v>1720</v>
      </c>
    </row>
  </sheetData>
  <autoFilter ref="A1:AM5" xr:uid="{00000000-0009-0000-0000-000003000000}"/>
  <phoneticPr fontId="13"/>
  <conditionalFormatting sqref="F2:N3">
    <cfRule type="colorScale" priority="1205">
      <colorScale>
        <cfvo type="min"/>
        <cfvo type="percentile" val="50"/>
        <cfvo type="max"/>
        <color rgb="FFF8696B"/>
        <color rgb="FFFFEB84"/>
        <color rgb="FF63BE7B"/>
      </colorScale>
    </cfRule>
  </conditionalFormatting>
  <conditionalFormatting sqref="F4:N4">
    <cfRule type="colorScale" priority="1195">
      <colorScale>
        <cfvo type="min"/>
        <cfvo type="percentile" val="50"/>
        <cfvo type="max"/>
        <color rgb="FFF8696B"/>
        <color rgb="FFFFEB84"/>
        <color rgb="FF63BE7B"/>
      </colorScale>
    </cfRule>
  </conditionalFormatting>
  <conditionalFormatting sqref="F5:N5">
    <cfRule type="colorScale" priority="833">
      <colorScale>
        <cfvo type="min"/>
        <cfvo type="percentile" val="50"/>
        <cfvo type="max"/>
        <color rgb="FFF8696B"/>
        <color rgb="FFFFEB84"/>
        <color rgb="FF63BE7B"/>
      </colorScale>
    </cfRule>
  </conditionalFormatting>
  <conditionalFormatting sqref="F6:N6">
    <cfRule type="colorScale" priority="70">
      <colorScale>
        <cfvo type="min"/>
        <cfvo type="percentile" val="50"/>
        <cfvo type="max"/>
        <color rgb="FFF8696B"/>
        <color rgb="FFFFEB84"/>
        <color rgb="FF63BE7B"/>
      </colorScale>
    </cfRule>
  </conditionalFormatting>
  <conditionalFormatting sqref="F7:N9">
    <cfRule type="colorScale" priority="66">
      <colorScale>
        <cfvo type="min"/>
        <cfvo type="percentile" val="50"/>
        <cfvo type="max"/>
        <color rgb="FFF8696B"/>
        <color rgb="FFFFEB84"/>
        <color rgb="FF63BE7B"/>
      </colorScale>
    </cfRule>
  </conditionalFormatting>
  <conditionalFormatting sqref="F10:N10">
    <cfRule type="colorScale" priority="65">
      <colorScale>
        <cfvo type="min"/>
        <cfvo type="percentile" val="50"/>
        <cfvo type="max"/>
        <color rgb="FFF8696B"/>
        <color rgb="FFFFEB84"/>
        <color rgb="FF63BE7B"/>
      </colorScale>
    </cfRule>
  </conditionalFormatting>
  <conditionalFormatting sqref="F11:N13">
    <cfRule type="colorScale" priority="58">
      <colorScale>
        <cfvo type="min"/>
        <cfvo type="percentile" val="50"/>
        <cfvo type="max"/>
        <color rgb="FFF8696B"/>
        <color rgb="FFFFEB84"/>
        <color rgb="FF63BE7B"/>
      </colorScale>
    </cfRule>
  </conditionalFormatting>
  <conditionalFormatting sqref="F14:N15">
    <cfRule type="colorScale" priority="54">
      <colorScale>
        <cfvo type="min"/>
        <cfvo type="percentile" val="50"/>
        <cfvo type="max"/>
        <color rgb="FFF8696B"/>
        <color rgb="FFFFEB84"/>
        <color rgb="FF63BE7B"/>
      </colorScale>
    </cfRule>
  </conditionalFormatting>
  <conditionalFormatting sqref="F16:N17">
    <cfRule type="colorScale" priority="50">
      <colorScale>
        <cfvo type="min"/>
        <cfvo type="percentile" val="50"/>
        <cfvo type="max"/>
        <color rgb="FFF8696B"/>
        <color rgb="FFFFEB84"/>
        <color rgb="FF63BE7B"/>
      </colorScale>
    </cfRule>
  </conditionalFormatting>
  <conditionalFormatting sqref="F18:N18">
    <cfRule type="colorScale" priority="43">
      <colorScale>
        <cfvo type="min"/>
        <cfvo type="percentile" val="50"/>
        <cfvo type="max"/>
        <color rgb="FFF8696B"/>
        <color rgb="FFFFEB84"/>
        <color rgb="FF63BE7B"/>
      </colorScale>
    </cfRule>
  </conditionalFormatting>
  <conditionalFormatting sqref="AC2:AC46">
    <cfRule type="containsText" dxfId="371" priority="834" operator="containsText" text="D">
      <formula>NOT(ISERROR(SEARCH("D",AC2)))</formula>
    </cfRule>
    <cfRule type="containsText" dxfId="370" priority="835" operator="containsText" text="S">
      <formula>NOT(ISERROR(SEARCH("S",AC2)))</formula>
    </cfRule>
    <cfRule type="containsText" dxfId="369" priority="836" operator="containsText" text="F">
      <formula>NOT(ISERROR(SEARCH("F",AC2)))</formula>
    </cfRule>
    <cfRule type="containsText" dxfId="368" priority="837" operator="containsText" text="E">
      <formula>NOT(ISERROR(SEARCH("E",AC2)))</formula>
    </cfRule>
    <cfRule type="containsText" dxfId="367" priority="838" operator="containsText" text="B">
      <formula>NOT(ISERROR(SEARCH("B",AC2)))</formula>
    </cfRule>
    <cfRule type="containsText" dxfId="366" priority="839" operator="containsText" text="A">
      <formula>NOT(ISERROR(SEARCH("A",AC2)))</formula>
    </cfRule>
  </conditionalFormatting>
  <conditionalFormatting sqref="AI5:AJ18">
    <cfRule type="containsText" dxfId="365" priority="44" operator="containsText" text="E">
      <formula>NOT(ISERROR(SEARCH("E",AI5)))</formula>
    </cfRule>
    <cfRule type="containsText" dxfId="364" priority="45" operator="containsText" text="B">
      <formula>NOT(ISERROR(SEARCH("B",AI5)))</formula>
    </cfRule>
    <cfRule type="containsText" dxfId="363" priority="46" operator="containsText" text="A">
      <formula>NOT(ISERROR(SEARCH("A",AI5)))</formula>
    </cfRule>
  </conditionalFormatting>
  <conditionalFormatting sqref="AI2:AL4">
    <cfRule type="containsText" dxfId="362" priority="1192" operator="containsText" text="E">
      <formula>NOT(ISERROR(SEARCH("E",AI2)))</formula>
    </cfRule>
    <cfRule type="containsText" dxfId="361" priority="1193" operator="containsText" text="B">
      <formula>NOT(ISERROR(SEARCH("B",AI2)))</formula>
    </cfRule>
    <cfRule type="containsText" dxfId="360" priority="1194" operator="containsText" text="A">
      <formula>NOT(ISERROR(SEARCH("A",AI2)))</formula>
    </cfRule>
  </conditionalFormatting>
  <conditionalFormatting sqref="AK5:AK46">
    <cfRule type="containsText" dxfId="359" priority="1186" operator="containsText" text="E">
      <formula>NOT(ISERROR(SEARCH("E",AK5)))</formula>
    </cfRule>
    <cfRule type="containsText" dxfId="358" priority="1187" operator="containsText" text="B">
      <formula>NOT(ISERROR(SEARCH("B",AK5)))</formula>
    </cfRule>
    <cfRule type="containsText" dxfId="357" priority="1188" operator="containsText" text="A">
      <formula>NOT(ISERROR(SEARCH("A",AK5)))</formula>
    </cfRule>
  </conditionalFormatting>
  <conditionalFormatting sqref="AL5:AL6">
    <cfRule type="containsText" dxfId="356" priority="1182" operator="containsText" text="E">
      <formula>NOT(ISERROR(SEARCH("E",AL5)))</formula>
    </cfRule>
    <cfRule type="containsText" dxfId="355" priority="1183" operator="containsText" text="B">
      <formula>NOT(ISERROR(SEARCH("B",AL5)))</formula>
    </cfRule>
    <cfRule type="containsText" dxfId="354" priority="1184" operator="containsText" text="A">
      <formula>NOT(ISERROR(SEARCH("A",AL5)))</formula>
    </cfRule>
  </conditionalFormatting>
  <conditionalFormatting sqref="AL7:AL46">
    <cfRule type="containsText" dxfId="353" priority="47" operator="containsText" text="E">
      <formula>NOT(ISERROR(SEARCH("E",AL7)))</formula>
    </cfRule>
    <cfRule type="containsText" dxfId="352" priority="48" operator="containsText" text="B">
      <formula>NOT(ISERROR(SEARCH("B",AL7)))</formula>
    </cfRule>
    <cfRule type="containsText" dxfId="351" priority="49" operator="containsText" text="A">
      <formula>NOT(ISERROR(SEARCH("A",AL7)))</formula>
    </cfRule>
  </conditionalFormatting>
  <conditionalFormatting sqref="F19:N22">
    <cfRule type="colorScale" priority="39">
      <colorScale>
        <cfvo type="min"/>
        <cfvo type="percentile" val="50"/>
        <cfvo type="max"/>
        <color rgb="FFF8696B"/>
        <color rgb="FFFFEB84"/>
        <color rgb="FF63BE7B"/>
      </colorScale>
    </cfRule>
  </conditionalFormatting>
  <conditionalFormatting sqref="AI19:AJ22">
    <cfRule type="containsText" dxfId="350" priority="40" operator="containsText" text="E">
      <formula>NOT(ISERROR(SEARCH("E",AI19)))</formula>
    </cfRule>
    <cfRule type="containsText" dxfId="349" priority="41" operator="containsText" text="B">
      <formula>NOT(ISERROR(SEARCH("B",AI19)))</formula>
    </cfRule>
    <cfRule type="containsText" dxfId="348" priority="42" operator="containsText" text="A">
      <formula>NOT(ISERROR(SEARCH("A",AI19)))</formula>
    </cfRule>
  </conditionalFormatting>
  <conditionalFormatting sqref="F23:N25">
    <cfRule type="colorScale" priority="35">
      <colorScale>
        <cfvo type="min"/>
        <cfvo type="percentile" val="50"/>
        <cfvo type="max"/>
        <color rgb="FFF8696B"/>
        <color rgb="FFFFEB84"/>
        <color rgb="FF63BE7B"/>
      </colorScale>
    </cfRule>
  </conditionalFormatting>
  <conditionalFormatting sqref="AI23:AJ25">
    <cfRule type="containsText" dxfId="347" priority="36" operator="containsText" text="E">
      <formula>NOT(ISERROR(SEARCH("E",AI23)))</formula>
    </cfRule>
    <cfRule type="containsText" dxfId="346" priority="37" operator="containsText" text="B">
      <formula>NOT(ISERROR(SEARCH("B",AI23)))</formula>
    </cfRule>
    <cfRule type="containsText" dxfId="345" priority="38" operator="containsText" text="A">
      <formula>NOT(ISERROR(SEARCH("A",AI23)))</formula>
    </cfRule>
  </conditionalFormatting>
  <conditionalFormatting sqref="F26:N28">
    <cfRule type="colorScale" priority="31">
      <colorScale>
        <cfvo type="min"/>
        <cfvo type="percentile" val="50"/>
        <cfvo type="max"/>
        <color rgb="FFF8696B"/>
        <color rgb="FFFFEB84"/>
        <color rgb="FF63BE7B"/>
      </colorScale>
    </cfRule>
  </conditionalFormatting>
  <conditionalFormatting sqref="AI26:AJ28">
    <cfRule type="containsText" dxfId="344" priority="32" operator="containsText" text="E">
      <formula>NOT(ISERROR(SEARCH("E",AI26)))</formula>
    </cfRule>
    <cfRule type="containsText" dxfId="343" priority="33" operator="containsText" text="B">
      <formula>NOT(ISERROR(SEARCH("B",AI26)))</formula>
    </cfRule>
    <cfRule type="containsText" dxfId="342" priority="34" operator="containsText" text="A">
      <formula>NOT(ISERROR(SEARCH("A",AI26)))</formula>
    </cfRule>
  </conditionalFormatting>
  <conditionalFormatting sqref="F29:N31">
    <cfRule type="colorScale" priority="27">
      <colorScale>
        <cfvo type="min"/>
        <cfvo type="percentile" val="50"/>
        <cfvo type="max"/>
        <color rgb="FFF8696B"/>
        <color rgb="FFFFEB84"/>
        <color rgb="FF63BE7B"/>
      </colorScale>
    </cfRule>
  </conditionalFormatting>
  <conditionalFormatting sqref="AI29:AJ31">
    <cfRule type="containsText" dxfId="341" priority="28" operator="containsText" text="E">
      <formula>NOT(ISERROR(SEARCH("E",AI29)))</formula>
    </cfRule>
    <cfRule type="containsText" dxfId="340" priority="29" operator="containsText" text="B">
      <formula>NOT(ISERROR(SEARCH("B",AI29)))</formula>
    </cfRule>
    <cfRule type="containsText" dxfId="339" priority="30" operator="containsText" text="A">
      <formula>NOT(ISERROR(SEARCH("A",AI29)))</formula>
    </cfRule>
  </conditionalFormatting>
  <conditionalFormatting sqref="F32:N33">
    <cfRule type="colorScale" priority="23">
      <colorScale>
        <cfvo type="min"/>
        <cfvo type="percentile" val="50"/>
        <cfvo type="max"/>
        <color rgb="FFF8696B"/>
        <color rgb="FFFFEB84"/>
        <color rgb="FF63BE7B"/>
      </colorScale>
    </cfRule>
  </conditionalFormatting>
  <conditionalFormatting sqref="AI32:AJ33">
    <cfRule type="containsText" dxfId="338" priority="24" operator="containsText" text="E">
      <formula>NOT(ISERROR(SEARCH("E",AI32)))</formula>
    </cfRule>
    <cfRule type="containsText" dxfId="337" priority="25" operator="containsText" text="B">
      <formula>NOT(ISERROR(SEARCH("B",AI32)))</formula>
    </cfRule>
    <cfRule type="containsText" dxfId="336" priority="26" operator="containsText" text="A">
      <formula>NOT(ISERROR(SEARCH("A",AI32)))</formula>
    </cfRule>
  </conditionalFormatting>
  <conditionalFormatting sqref="F34:N35">
    <cfRule type="colorScale" priority="19">
      <colorScale>
        <cfvo type="min"/>
        <cfvo type="percentile" val="50"/>
        <cfvo type="max"/>
        <color rgb="FFF8696B"/>
        <color rgb="FFFFEB84"/>
        <color rgb="FF63BE7B"/>
      </colorScale>
    </cfRule>
  </conditionalFormatting>
  <conditionalFormatting sqref="AI34:AJ35">
    <cfRule type="containsText" dxfId="335" priority="20" operator="containsText" text="E">
      <formula>NOT(ISERROR(SEARCH("E",AI34)))</formula>
    </cfRule>
    <cfRule type="containsText" dxfId="334" priority="21" operator="containsText" text="B">
      <formula>NOT(ISERROR(SEARCH("B",AI34)))</formula>
    </cfRule>
    <cfRule type="containsText" dxfId="333" priority="22" operator="containsText" text="A">
      <formula>NOT(ISERROR(SEARCH("A",AI34)))</formula>
    </cfRule>
  </conditionalFormatting>
  <conditionalFormatting sqref="F36:N37 F39:N39">
    <cfRule type="colorScale" priority="15">
      <colorScale>
        <cfvo type="min"/>
        <cfvo type="percentile" val="50"/>
        <cfvo type="max"/>
        <color rgb="FFF8696B"/>
        <color rgb="FFFFEB84"/>
        <color rgb="FF63BE7B"/>
      </colorScale>
    </cfRule>
  </conditionalFormatting>
  <conditionalFormatting sqref="AI36:AJ39">
    <cfRule type="containsText" dxfId="332" priority="16" operator="containsText" text="E">
      <formula>NOT(ISERROR(SEARCH("E",AI36)))</formula>
    </cfRule>
    <cfRule type="containsText" dxfId="331" priority="17" operator="containsText" text="B">
      <formula>NOT(ISERROR(SEARCH("B",AI36)))</formula>
    </cfRule>
    <cfRule type="containsText" dxfId="330" priority="18" operator="containsText" text="A">
      <formula>NOT(ISERROR(SEARCH("A",AI36)))</formula>
    </cfRule>
  </conditionalFormatting>
  <conditionalFormatting sqref="F38:N38">
    <cfRule type="colorScale" priority="14">
      <colorScale>
        <cfvo type="min"/>
        <cfvo type="percentile" val="50"/>
        <cfvo type="max"/>
        <color rgb="FFF8696B"/>
        <color rgb="FFFFEB84"/>
        <color rgb="FF63BE7B"/>
      </colorScale>
    </cfRule>
  </conditionalFormatting>
  <conditionalFormatting sqref="F40:N40 F42:N42">
    <cfRule type="colorScale" priority="10">
      <colorScale>
        <cfvo type="min"/>
        <cfvo type="percentile" val="50"/>
        <cfvo type="max"/>
        <color rgb="FFF8696B"/>
        <color rgb="FFFFEB84"/>
        <color rgb="FF63BE7B"/>
      </colorScale>
    </cfRule>
  </conditionalFormatting>
  <conditionalFormatting sqref="AI40:AJ42">
    <cfRule type="containsText" dxfId="329" priority="11" operator="containsText" text="E">
      <formula>NOT(ISERROR(SEARCH("E",AI40)))</formula>
    </cfRule>
    <cfRule type="containsText" dxfId="328" priority="12" operator="containsText" text="B">
      <formula>NOT(ISERROR(SEARCH("B",AI40)))</formula>
    </cfRule>
    <cfRule type="containsText" dxfId="327" priority="13" operator="containsText" text="A">
      <formula>NOT(ISERROR(SEARCH("A",AI40)))</formula>
    </cfRule>
  </conditionalFormatting>
  <conditionalFormatting sqref="F41:N41">
    <cfRule type="colorScale" priority="9">
      <colorScale>
        <cfvo type="min"/>
        <cfvo type="percentile" val="50"/>
        <cfvo type="max"/>
        <color rgb="FFF8696B"/>
        <color rgb="FFFFEB84"/>
        <color rgb="FF63BE7B"/>
      </colorScale>
    </cfRule>
  </conditionalFormatting>
  <conditionalFormatting sqref="F43:N45">
    <cfRule type="colorScale" priority="5">
      <colorScale>
        <cfvo type="min"/>
        <cfvo type="percentile" val="50"/>
        <cfvo type="max"/>
        <color rgb="FFF8696B"/>
        <color rgb="FFFFEB84"/>
        <color rgb="FF63BE7B"/>
      </colorScale>
    </cfRule>
  </conditionalFormatting>
  <conditionalFormatting sqref="AI43:AJ45">
    <cfRule type="containsText" dxfId="326" priority="6" operator="containsText" text="E">
      <formula>NOT(ISERROR(SEARCH("E",AI43)))</formula>
    </cfRule>
    <cfRule type="containsText" dxfId="325" priority="7" operator="containsText" text="B">
      <formula>NOT(ISERROR(SEARCH("B",AI43)))</formula>
    </cfRule>
    <cfRule type="containsText" dxfId="324" priority="8" operator="containsText" text="A">
      <formula>NOT(ISERROR(SEARCH("A",AI43)))</formula>
    </cfRule>
  </conditionalFormatting>
  <conditionalFormatting sqref="F46:N46">
    <cfRule type="colorScale" priority="1">
      <colorScale>
        <cfvo type="min"/>
        <cfvo type="percentile" val="50"/>
        <cfvo type="max"/>
        <color rgb="FFF8696B"/>
        <color rgb="FFFFEB84"/>
        <color rgb="FF63BE7B"/>
      </colorScale>
    </cfRule>
  </conditionalFormatting>
  <conditionalFormatting sqref="AI46:AJ46">
    <cfRule type="containsText" dxfId="323" priority="2" operator="containsText" text="E">
      <formula>NOT(ISERROR(SEARCH("E",AI46)))</formula>
    </cfRule>
    <cfRule type="containsText" dxfId="322" priority="3" operator="containsText" text="B">
      <formula>NOT(ISERROR(SEARCH("B",AI46)))</formula>
    </cfRule>
    <cfRule type="containsText" dxfId="321" priority="4" operator="containsText" text="A">
      <formula>NOT(ISERROR(SEARCH("A",AI46)))</formula>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46"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O40:S42 O43:S45 O46:S4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5"/>
  <sheetViews>
    <sheetView workbookViewId="0">
      <pane xSplit="5" ySplit="1" topLeftCell="AB11" activePane="bottomRight" state="frozen"/>
      <selection activeCell="E24" sqref="E24"/>
      <selection pane="topRight" activeCell="E24" sqref="E24"/>
      <selection pane="bottomLeft" activeCell="E24" sqref="E24"/>
      <selection pane="bottomRight" activeCell="AH34" sqref="AH3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 t="shared" ref="P21:P35" si="5">SUM(F21:H21)</f>
        <v>37</v>
      </c>
      <c r="Q21" s="31">
        <f t="shared" ref="Q21:Q35" si="6">SUM(I21:L21)</f>
        <v>49.2</v>
      </c>
      <c r="R21" s="31">
        <f t="shared" ref="R21:R35" si="7">SUM(M21:O21)</f>
        <v>33.9</v>
      </c>
      <c r="S21" s="32">
        <f t="shared" ref="S21:S35" si="8">SUM(F21:J21)</f>
        <v>62.4</v>
      </c>
      <c r="T21" s="32">
        <f t="shared" ref="T21:T35" si="9">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 t="shared" si="5"/>
        <v>35.1</v>
      </c>
      <c r="Q22" s="31">
        <f t="shared" si="6"/>
        <v>48.6</v>
      </c>
      <c r="R22" s="31">
        <f t="shared" si="7"/>
        <v>34.200000000000003</v>
      </c>
      <c r="S22" s="32">
        <f t="shared" si="8"/>
        <v>58.900000000000006</v>
      </c>
      <c r="T22" s="32">
        <f t="shared" si="9"/>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si="5"/>
        <v>35.5</v>
      </c>
      <c r="Q23" s="31">
        <f t="shared" si="6"/>
        <v>46.8</v>
      </c>
      <c r="R23" s="31">
        <f t="shared" si="7"/>
        <v>34.9</v>
      </c>
      <c r="S23" s="32">
        <f t="shared" si="8"/>
        <v>58.900000000000006</v>
      </c>
      <c r="T23" s="32">
        <f t="shared" si="9"/>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row r="26" spans="1:41" s="5" customFormat="1">
      <c r="A26" s="6">
        <v>45213</v>
      </c>
      <c r="B26" s="38" t="s">
        <v>1428</v>
      </c>
      <c r="C26" s="39" t="s">
        <v>223</v>
      </c>
      <c r="D26" s="40">
        <v>8.4733796296296293E-2</v>
      </c>
      <c r="E26" s="8" t="s">
        <v>1545</v>
      </c>
      <c r="F26" s="10">
        <v>13.3</v>
      </c>
      <c r="G26" s="10">
        <v>11.7</v>
      </c>
      <c r="H26" s="10">
        <v>12.2</v>
      </c>
      <c r="I26" s="10">
        <v>12.5</v>
      </c>
      <c r="J26" s="10">
        <v>13</v>
      </c>
      <c r="K26" s="10">
        <v>12.7</v>
      </c>
      <c r="L26" s="10">
        <v>12.5</v>
      </c>
      <c r="M26" s="10">
        <v>11.3</v>
      </c>
      <c r="N26" s="10">
        <v>11.2</v>
      </c>
      <c r="O26" s="10">
        <v>11.7</v>
      </c>
      <c r="P26" s="31">
        <f t="shared" si="5"/>
        <v>37.200000000000003</v>
      </c>
      <c r="Q26" s="31">
        <f t="shared" si="6"/>
        <v>50.7</v>
      </c>
      <c r="R26" s="31">
        <f t="shared" si="7"/>
        <v>34.200000000000003</v>
      </c>
      <c r="S26" s="32">
        <f t="shared" si="8"/>
        <v>62.7</v>
      </c>
      <c r="T26" s="32">
        <f t="shared" si="9"/>
        <v>59.400000000000006</v>
      </c>
      <c r="U26" s="11" t="s">
        <v>240</v>
      </c>
      <c r="V26" s="11" t="s">
        <v>235</v>
      </c>
      <c r="W26" s="13" t="s">
        <v>237</v>
      </c>
      <c r="X26" s="13" t="s">
        <v>1201</v>
      </c>
      <c r="Y26" s="13" t="s">
        <v>600</v>
      </c>
      <c r="Z26" s="13" t="s">
        <v>201</v>
      </c>
      <c r="AA26" s="12">
        <v>14</v>
      </c>
      <c r="AB26" s="12">
        <v>13.8</v>
      </c>
      <c r="AC26" s="12">
        <v>8.9</v>
      </c>
      <c r="AD26" s="11" t="s">
        <v>196</v>
      </c>
      <c r="AE26" s="12">
        <v>0.1</v>
      </c>
      <c r="AF26" s="12">
        <v>-1</v>
      </c>
      <c r="AG26" s="12">
        <v>0.7</v>
      </c>
      <c r="AH26" s="12">
        <v>-1.6</v>
      </c>
      <c r="AI26" s="12"/>
      <c r="AJ26" s="11" t="s">
        <v>336</v>
      </c>
      <c r="AK26" s="11" t="s">
        <v>336</v>
      </c>
      <c r="AL26" s="11" t="s">
        <v>180</v>
      </c>
      <c r="AM26" s="8"/>
      <c r="AN26" s="8" t="s">
        <v>1572</v>
      </c>
      <c r="AO26" s="35" t="s">
        <v>1573</v>
      </c>
    </row>
    <row r="27" spans="1:41" s="5" customFormat="1">
      <c r="A27" s="6">
        <v>45214</v>
      </c>
      <c r="B27" s="38" t="s">
        <v>179</v>
      </c>
      <c r="C27" s="39" t="s">
        <v>1130</v>
      </c>
      <c r="D27" s="40">
        <v>8.1944444444444445E-2</v>
      </c>
      <c r="E27" s="8" t="s">
        <v>1568</v>
      </c>
      <c r="F27" s="10">
        <v>12.9</v>
      </c>
      <c r="G27" s="10">
        <v>11.5</v>
      </c>
      <c r="H27" s="10">
        <v>11.5</v>
      </c>
      <c r="I27" s="10">
        <v>11.9</v>
      </c>
      <c r="J27" s="10">
        <v>12.4</v>
      </c>
      <c r="K27" s="10">
        <v>11.7</v>
      </c>
      <c r="L27" s="10">
        <v>11.5</v>
      </c>
      <c r="M27" s="10">
        <v>11.3</v>
      </c>
      <c r="N27" s="10">
        <v>11.5</v>
      </c>
      <c r="O27" s="10">
        <v>11.8</v>
      </c>
      <c r="P27" s="31">
        <f t="shared" si="5"/>
        <v>35.9</v>
      </c>
      <c r="Q27" s="31">
        <f t="shared" si="6"/>
        <v>47.5</v>
      </c>
      <c r="R27" s="31">
        <f t="shared" si="7"/>
        <v>34.6</v>
      </c>
      <c r="S27" s="32">
        <f t="shared" si="8"/>
        <v>60.199999999999996</v>
      </c>
      <c r="T27" s="32">
        <f t="shared" si="9"/>
        <v>57.8</v>
      </c>
      <c r="U27" s="11" t="s">
        <v>221</v>
      </c>
      <c r="V27" s="11" t="s">
        <v>252</v>
      </c>
      <c r="W27" s="13" t="s">
        <v>226</v>
      </c>
      <c r="X27" s="13" t="s">
        <v>291</v>
      </c>
      <c r="Y27" s="13" t="s">
        <v>261</v>
      </c>
      <c r="Z27" s="13" t="s">
        <v>201</v>
      </c>
      <c r="AA27" s="12">
        <v>14.6</v>
      </c>
      <c r="AB27" s="12">
        <v>13.6</v>
      </c>
      <c r="AC27" s="12">
        <v>8.4</v>
      </c>
      <c r="AD27" s="11" t="s">
        <v>196</v>
      </c>
      <c r="AE27" s="12">
        <v>-0.9</v>
      </c>
      <c r="AF27" s="12" t="s">
        <v>335</v>
      </c>
      <c r="AG27" s="12">
        <v>0.1</v>
      </c>
      <c r="AH27" s="12">
        <v>-1</v>
      </c>
      <c r="AI27" s="12"/>
      <c r="AJ27" s="11" t="s">
        <v>337</v>
      </c>
      <c r="AK27" s="11" t="s">
        <v>336</v>
      </c>
      <c r="AL27" s="11" t="s">
        <v>180</v>
      </c>
      <c r="AM27" s="8"/>
      <c r="AN27" s="8" t="s">
        <v>1610</v>
      </c>
      <c r="AO27" s="35" t="s">
        <v>1611</v>
      </c>
    </row>
    <row r="28" spans="1:41" s="5" customFormat="1">
      <c r="A28" s="6">
        <v>45220</v>
      </c>
      <c r="B28" s="38" t="s">
        <v>1119</v>
      </c>
      <c r="C28" s="39" t="s">
        <v>223</v>
      </c>
      <c r="D28" s="40">
        <v>8.4097222222222226E-2</v>
      </c>
      <c r="E28" s="8" t="s">
        <v>1624</v>
      </c>
      <c r="F28" s="10">
        <v>13.3</v>
      </c>
      <c r="G28" s="10">
        <v>11.9</v>
      </c>
      <c r="H28" s="10">
        <v>11.9</v>
      </c>
      <c r="I28" s="10">
        <v>12.3</v>
      </c>
      <c r="J28" s="10">
        <v>12.6</v>
      </c>
      <c r="K28" s="10">
        <v>12.8</v>
      </c>
      <c r="L28" s="10">
        <v>12.7</v>
      </c>
      <c r="M28" s="10">
        <v>11.6</v>
      </c>
      <c r="N28" s="10">
        <v>11.2</v>
      </c>
      <c r="O28" s="10">
        <v>11.3</v>
      </c>
      <c r="P28" s="31">
        <f t="shared" si="5"/>
        <v>37.1</v>
      </c>
      <c r="Q28" s="31">
        <f t="shared" si="6"/>
        <v>50.400000000000006</v>
      </c>
      <c r="R28" s="31">
        <f t="shared" si="7"/>
        <v>34.099999999999994</v>
      </c>
      <c r="S28" s="32">
        <f t="shared" si="8"/>
        <v>62.000000000000007</v>
      </c>
      <c r="T28" s="32">
        <f t="shared" si="9"/>
        <v>59.599999999999994</v>
      </c>
      <c r="U28" s="11" t="s">
        <v>234</v>
      </c>
      <c r="V28" s="11" t="s">
        <v>235</v>
      </c>
      <c r="W28" s="13" t="s">
        <v>598</v>
      </c>
      <c r="X28" s="13" t="s">
        <v>281</v>
      </c>
      <c r="Y28" s="13" t="s">
        <v>237</v>
      </c>
      <c r="Z28" s="13" t="s">
        <v>201</v>
      </c>
      <c r="AA28" s="12">
        <v>14.1</v>
      </c>
      <c r="AB28" s="12">
        <v>14.4</v>
      </c>
      <c r="AC28" s="12">
        <v>9.5</v>
      </c>
      <c r="AD28" s="11" t="s">
        <v>196</v>
      </c>
      <c r="AE28" s="12">
        <v>-0.7</v>
      </c>
      <c r="AF28" s="12">
        <v>-0.9</v>
      </c>
      <c r="AG28" s="12" t="s">
        <v>339</v>
      </c>
      <c r="AH28" s="12">
        <v>-1.6</v>
      </c>
      <c r="AI28" s="12" t="s">
        <v>343</v>
      </c>
      <c r="AJ28" s="11" t="s">
        <v>337</v>
      </c>
      <c r="AK28" s="11" t="s">
        <v>341</v>
      </c>
      <c r="AL28" s="11" t="s">
        <v>196</v>
      </c>
      <c r="AM28" s="8"/>
      <c r="AN28" s="8" t="s">
        <v>1649</v>
      </c>
      <c r="AO28" s="35" t="s">
        <v>1650</v>
      </c>
    </row>
    <row r="29" spans="1:41" s="5" customFormat="1">
      <c r="A29" s="6">
        <v>45221</v>
      </c>
      <c r="B29" s="38" t="s">
        <v>1341</v>
      </c>
      <c r="C29" s="39" t="s">
        <v>223</v>
      </c>
      <c r="D29" s="40">
        <v>8.4108796296296293E-2</v>
      </c>
      <c r="E29" s="8" t="s">
        <v>1631</v>
      </c>
      <c r="F29" s="10">
        <v>13</v>
      </c>
      <c r="G29" s="10">
        <v>11.7</v>
      </c>
      <c r="H29" s="10">
        <v>11.9</v>
      </c>
      <c r="I29" s="10">
        <v>11.7</v>
      </c>
      <c r="J29" s="10">
        <v>12.5</v>
      </c>
      <c r="K29" s="10">
        <v>12.7</v>
      </c>
      <c r="L29" s="10">
        <v>12.8</v>
      </c>
      <c r="M29" s="10">
        <v>11.8</v>
      </c>
      <c r="N29" s="10">
        <v>11.7</v>
      </c>
      <c r="O29" s="10">
        <v>11.9</v>
      </c>
      <c r="P29" s="31">
        <f t="shared" si="5"/>
        <v>36.6</v>
      </c>
      <c r="Q29" s="31">
        <f t="shared" si="6"/>
        <v>49.7</v>
      </c>
      <c r="R29" s="31">
        <f t="shared" si="7"/>
        <v>35.4</v>
      </c>
      <c r="S29" s="32">
        <f t="shared" si="8"/>
        <v>60.8</v>
      </c>
      <c r="T29" s="32">
        <f t="shared" si="9"/>
        <v>60.9</v>
      </c>
      <c r="U29" s="11" t="s">
        <v>234</v>
      </c>
      <c r="V29" s="11" t="s">
        <v>235</v>
      </c>
      <c r="W29" s="13" t="s">
        <v>237</v>
      </c>
      <c r="X29" s="13" t="s">
        <v>1451</v>
      </c>
      <c r="Y29" s="13" t="s">
        <v>232</v>
      </c>
      <c r="Z29" s="13" t="s">
        <v>201</v>
      </c>
      <c r="AA29" s="12">
        <v>14.8</v>
      </c>
      <c r="AB29" s="12">
        <v>14.5</v>
      </c>
      <c r="AC29" s="12">
        <v>9.3000000000000007</v>
      </c>
      <c r="AD29" s="11" t="s">
        <v>196</v>
      </c>
      <c r="AE29" s="12">
        <v>-0.3</v>
      </c>
      <c r="AF29" s="12">
        <v>-0.3</v>
      </c>
      <c r="AG29" s="12">
        <v>0.8</v>
      </c>
      <c r="AH29" s="12">
        <v>-1.4</v>
      </c>
      <c r="AI29" s="12"/>
      <c r="AJ29" s="11" t="s">
        <v>336</v>
      </c>
      <c r="AK29" s="11" t="s">
        <v>336</v>
      </c>
      <c r="AL29" s="11" t="s">
        <v>180</v>
      </c>
      <c r="AM29" s="8"/>
      <c r="AN29" s="8" t="s">
        <v>1667</v>
      </c>
      <c r="AO29" s="35" t="s">
        <v>1668</v>
      </c>
    </row>
    <row r="30" spans="1:41" s="5" customFormat="1">
      <c r="A30" s="6">
        <v>45221</v>
      </c>
      <c r="B30" s="45" t="s">
        <v>187</v>
      </c>
      <c r="C30" s="39" t="s">
        <v>223</v>
      </c>
      <c r="D30" s="40">
        <v>8.2638888888888887E-2</v>
      </c>
      <c r="E30" s="8" t="s">
        <v>1637</v>
      </c>
      <c r="F30" s="10">
        <v>13</v>
      </c>
      <c r="G30" s="10">
        <v>11.6</v>
      </c>
      <c r="H30" s="10">
        <v>11.6</v>
      </c>
      <c r="I30" s="10">
        <v>11.8</v>
      </c>
      <c r="J30" s="10">
        <v>12.1</v>
      </c>
      <c r="K30" s="10">
        <v>11.9</v>
      </c>
      <c r="L30" s="10">
        <v>11.9</v>
      </c>
      <c r="M30" s="10">
        <v>11.8</v>
      </c>
      <c r="N30" s="10">
        <v>11.6</v>
      </c>
      <c r="O30" s="10">
        <v>11.7</v>
      </c>
      <c r="P30" s="31">
        <f t="shared" si="5"/>
        <v>36.200000000000003</v>
      </c>
      <c r="Q30" s="31">
        <f t="shared" si="6"/>
        <v>47.699999999999996</v>
      </c>
      <c r="R30" s="31">
        <f t="shared" si="7"/>
        <v>35.099999999999994</v>
      </c>
      <c r="S30" s="32">
        <f t="shared" si="8"/>
        <v>60.1</v>
      </c>
      <c r="T30" s="32">
        <f t="shared" si="9"/>
        <v>58.900000000000006</v>
      </c>
      <c r="U30" s="11" t="s">
        <v>221</v>
      </c>
      <c r="V30" s="11" t="s">
        <v>252</v>
      </c>
      <c r="W30" s="13" t="s">
        <v>242</v>
      </c>
      <c r="X30" s="13" t="s">
        <v>264</v>
      </c>
      <c r="Y30" s="13" t="s">
        <v>408</v>
      </c>
      <c r="Z30" s="13" t="s">
        <v>201</v>
      </c>
      <c r="AA30" s="12">
        <v>14.8</v>
      </c>
      <c r="AB30" s="12">
        <v>14.5</v>
      </c>
      <c r="AC30" s="12">
        <v>9.3000000000000007</v>
      </c>
      <c r="AD30" s="11" t="s">
        <v>196</v>
      </c>
      <c r="AE30" s="12">
        <v>-1.1000000000000001</v>
      </c>
      <c r="AF30" s="12" t="s">
        <v>335</v>
      </c>
      <c r="AG30" s="12">
        <v>0.3</v>
      </c>
      <c r="AH30" s="12">
        <v>-1.4</v>
      </c>
      <c r="AI30" s="12"/>
      <c r="AJ30" s="11" t="s">
        <v>337</v>
      </c>
      <c r="AK30" s="11" t="s">
        <v>337</v>
      </c>
      <c r="AL30" s="11" t="s">
        <v>197</v>
      </c>
      <c r="AM30" s="8"/>
      <c r="AN30" s="8" t="s">
        <v>1679</v>
      </c>
      <c r="AO30" s="35" t="s">
        <v>1680</v>
      </c>
    </row>
    <row r="31" spans="1:41" s="5" customFormat="1">
      <c r="A31" s="6">
        <v>45221</v>
      </c>
      <c r="B31" s="38" t="s">
        <v>189</v>
      </c>
      <c r="C31" s="39" t="s">
        <v>223</v>
      </c>
      <c r="D31" s="40">
        <v>8.2638888888888887E-2</v>
      </c>
      <c r="E31" s="8" t="s">
        <v>1638</v>
      </c>
      <c r="F31" s="10">
        <v>12.9</v>
      </c>
      <c r="G31" s="10">
        <v>11.5</v>
      </c>
      <c r="H31" s="10">
        <v>11.5</v>
      </c>
      <c r="I31" s="10">
        <v>11.3</v>
      </c>
      <c r="J31" s="10">
        <v>11.7</v>
      </c>
      <c r="K31" s="10">
        <v>12</v>
      </c>
      <c r="L31" s="10">
        <v>12.1</v>
      </c>
      <c r="M31" s="10">
        <v>12.4</v>
      </c>
      <c r="N31" s="10">
        <v>11.7</v>
      </c>
      <c r="O31" s="10">
        <v>11.9</v>
      </c>
      <c r="P31" s="31">
        <f t="shared" si="5"/>
        <v>35.9</v>
      </c>
      <c r="Q31" s="31">
        <f t="shared" si="6"/>
        <v>47.1</v>
      </c>
      <c r="R31" s="31">
        <f t="shared" si="7"/>
        <v>36</v>
      </c>
      <c r="S31" s="32">
        <f t="shared" si="8"/>
        <v>58.900000000000006</v>
      </c>
      <c r="T31" s="32">
        <f t="shared" si="9"/>
        <v>60.1</v>
      </c>
      <c r="U31" s="11" t="s">
        <v>221</v>
      </c>
      <c r="V31" s="11" t="s">
        <v>252</v>
      </c>
      <c r="W31" s="13" t="s">
        <v>264</v>
      </c>
      <c r="X31" s="13" t="s">
        <v>232</v>
      </c>
      <c r="Y31" s="13" t="s">
        <v>1355</v>
      </c>
      <c r="Z31" s="13" t="s">
        <v>201</v>
      </c>
      <c r="AA31" s="12">
        <v>14.8</v>
      </c>
      <c r="AB31" s="12">
        <v>14.5</v>
      </c>
      <c r="AC31" s="12">
        <v>9.3000000000000007</v>
      </c>
      <c r="AD31" s="11" t="s">
        <v>196</v>
      </c>
      <c r="AE31" s="12">
        <v>-0.4</v>
      </c>
      <c r="AF31" s="12" t="s">
        <v>335</v>
      </c>
      <c r="AG31" s="12">
        <v>1</v>
      </c>
      <c r="AH31" s="12">
        <v>-1.4</v>
      </c>
      <c r="AI31" s="12"/>
      <c r="AJ31" s="11" t="s">
        <v>338</v>
      </c>
      <c r="AK31" s="11" t="s">
        <v>336</v>
      </c>
      <c r="AL31" s="11" t="s">
        <v>180</v>
      </c>
      <c r="AM31" s="8"/>
      <c r="AN31" s="8" t="s">
        <v>1681</v>
      </c>
      <c r="AO31" s="35" t="s">
        <v>1682</v>
      </c>
    </row>
    <row r="32" spans="1:41" s="5" customFormat="1">
      <c r="A32" s="6">
        <v>45227</v>
      </c>
      <c r="B32" s="38" t="s">
        <v>186</v>
      </c>
      <c r="C32" s="39" t="s">
        <v>223</v>
      </c>
      <c r="D32" s="40">
        <v>8.2719907407407409E-2</v>
      </c>
      <c r="E32" s="8" t="s">
        <v>1698</v>
      </c>
      <c r="F32" s="10">
        <v>12.7</v>
      </c>
      <c r="G32" s="10">
        <v>11.4</v>
      </c>
      <c r="H32" s="10">
        <v>12</v>
      </c>
      <c r="I32" s="10">
        <v>12.1</v>
      </c>
      <c r="J32" s="10">
        <v>12.4</v>
      </c>
      <c r="K32" s="10">
        <v>12.5</v>
      </c>
      <c r="L32" s="10">
        <v>12.3</v>
      </c>
      <c r="M32" s="10">
        <v>11.7</v>
      </c>
      <c r="N32" s="10">
        <v>11.3</v>
      </c>
      <c r="O32" s="10">
        <v>11.3</v>
      </c>
      <c r="P32" s="31">
        <f t="shared" si="5"/>
        <v>36.1</v>
      </c>
      <c r="Q32" s="31">
        <f t="shared" si="6"/>
        <v>49.3</v>
      </c>
      <c r="R32" s="31">
        <f t="shared" si="7"/>
        <v>34.299999999999997</v>
      </c>
      <c r="S32" s="32">
        <f t="shared" si="8"/>
        <v>60.6</v>
      </c>
      <c r="T32" s="32">
        <f t="shared" si="9"/>
        <v>59.099999999999994</v>
      </c>
      <c r="U32" s="11" t="s">
        <v>234</v>
      </c>
      <c r="V32" s="11" t="s">
        <v>235</v>
      </c>
      <c r="W32" s="13" t="s">
        <v>402</v>
      </c>
      <c r="X32" s="13" t="s">
        <v>983</v>
      </c>
      <c r="Y32" s="13" t="s">
        <v>600</v>
      </c>
      <c r="Z32" s="13" t="s">
        <v>196</v>
      </c>
      <c r="AA32" s="12">
        <v>12.8</v>
      </c>
      <c r="AB32" s="12">
        <v>14.1</v>
      </c>
      <c r="AC32" s="12">
        <v>9.1999999999999993</v>
      </c>
      <c r="AD32" s="11" t="s">
        <v>201</v>
      </c>
      <c r="AE32" s="12">
        <v>-1.1000000000000001</v>
      </c>
      <c r="AF32" s="12">
        <v>-0.7</v>
      </c>
      <c r="AG32" s="12">
        <v>0.3</v>
      </c>
      <c r="AH32" s="12">
        <v>-2.1</v>
      </c>
      <c r="AI32" s="12"/>
      <c r="AJ32" s="11" t="s">
        <v>337</v>
      </c>
      <c r="AK32" s="11" t="s">
        <v>336</v>
      </c>
      <c r="AL32" s="11" t="s">
        <v>180</v>
      </c>
      <c r="AM32" s="8"/>
      <c r="AN32" s="8" t="s">
        <v>1729</v>
      </c>
      <c r="AO32" s="35" t="s">
        <v>1730</v>
      </c>
    </row>
    <row r="33" spans="1:41" s="5" customFormat="1">
      <c r="A33" s="6">
        <v>45228</v>
      </c>
      <c r="B33" s="38" t="s">
        <v>1341</v>
      </c>
      <c r="C33" s="39" t="s">
        <v>223</v>
      </c>
      <c r="D33" s="40">
        <v>8.4039351851851851E-2</v>
      </c>
      <c r="E33" s="8" t="s">
        <v>1704</v>
      </c>
      <c r="F33" s="10">
        <v>12.6</v>
      </c>
      <c r="G33" s="10">
        <v>11.1</v>
      </c>
      <c r="H33" s="10">
        <v>11.7</v>
      </c>
      <c r="I33" s="10">
        <v>12.2</v>
      </c>
      <c r="J33" s="10">
        <v>12.7</v>
      </c>
      <c r="K33" s="10">
        <v>12.8</v>
      </c>
      <c r="L33" s="10">
        <v>13</v>
      </c>
      <c r="M33" s="10">
        <v>11.9</v>
      </c>
      <c r="N33" s="10">
        <v>11.4</v>
      </c>
      <c r="O33" s="10">
        <v>11.7</v>
      </c>
      <c r="P33" s="31">
        <f t="shared" si="5"/>
        <v>35.4</v>
      </c>
      <c r="Q33" s="31">
        <f t="shared" si="6"/>
        <v>50.7</v>
      </c>
      <c r="R33" s="31">
        <f t="shared" si="7"/>
        <v>35</v>
      </c>
      <c r="S33" s="32">
        <f t="shared" si="8"/>
        <v>60.3</v>
      </c>
      <c r="T33" s="32">
        <f t="shared" si="9"/>
        <v>60.8</v>
      </c>
      <c r="U33" s="11" t="s">
        <v>234</v>
      </c>
      <c r="V33" s="11" t="s">
        <v>252</v>
      </c>
      <c r="W33" s="13" t="s">
        <v>402</v>
      </c>
      <c r="X33" s="13" t="s">
        <v>281</v>
      </c>
      <c r="Y33" s="13" t="s">
        <v>232</v>
      </c>
      <c r="Z33" s="13" t="s">
        <v>196</v>
      </c>
      <c r="AA33" s="12">
        <v>13.6</v>
      </c>
      <c r="AB33" s="12">
        <v>15.7</v>
      </c>
      <c r="AC33" s="12">
        <v>9</v>
      </c>
      <c r="AD33" s="11" t="s">
        <v>201</v>
      </c>
      <c r="AE33" s="12">
        <v>-0.9</v>
      </c>
      <c r="AF33" s="12">
        <v>-0.4</v>
      </c>
      <c r="AG33" s="12">
        <v>0.8</v>
      </c>
      <c r="AH33" s="12">
        <v>-2.1</v>
      </c>
      <c r="AI33" s="12"/>
      <c r="AJ33" s="11" t="s">
        <v>336</v>
      </c>
      <c r="AK33" s="11" t="s">
        <v>337</v>
      </c>
      <c r="AL33" s="11" t="s">
        <v>180</v>
      </c>
      <c r="AM33" s="8"/>
      <c r="AN33" s="8" t="s">
        <v>1741</v>
      </c>
      <c r="AO33" s="35" t="s">
        <v>1742</v>
      </c>
    </row>
    <row r="34" spans="1:41" s="5" customFormat="1">
      <c r="A34" s="6">
        <v>45228</v>
      </c>
      <c r="B34" s="38" t="s">
        <v>1118</v>
      </c>
      <c r="C34" s="39" t="s">
        <v>223</v>
      </c>
      <c r="D34" s="40">
        <v>8.475694444444444E-2</v>
      </c>
      <c r="E34" s="8" t="s">
        <v>1707</v>
      </c>
      <c r="F34" s="10">
        <v>13.6</v>
      </c>
      <c r="G34" s="10">
        <v>12.3</v>
      </c>
      <c r="H34" s="10">
        <v>12.5</v>
      </c>
      <c r="I34" s="10">
        <v>12.4</v>
      </c>
      <c r="J34" s="10">
        <v>12.6</v>
      </c>
      <c r="K34" s="10">
        <v>12.6</v>
      </c>
      <c r="L34" s="10">
        <v>12.4</v>
      </c>
      <c r="M34" s="10">
        <v>11.5</v>
      </c>
      <c r="N34" s="10">
        <v>11.3</v>
      </c>
      <c r="O34" s="10">
        <v>11.1</v>
      </c>
      <c r="P34" s="31">
        <f t="shared" si="5"/>
        <v>38.4</v>
      </c>
      <c r="Q34" s="31">
        <f t="shared" si="6"/>
        <v>50</v>
      </c>
      <c r="R34" s="31">
        <f t="shared" si="7"/>
        <v>33.9</v>
      </c>
      <c r="S34" s="32">
        <f t="shared" si="8"/>
        <v>63.4</v>
      </c>
      <c r="T34" s="32">
        <f t="shared" si="9"/>
        <v>58.9</v>
      </c>
      <c r="U34" s="11" t="s">
        <v>240</v>
      </c>
      <c r="V34" s="11" t="s">
        <v>235</v>
      </c>
      <c r="W34" s="13" t="s">
        <v>239</v>
      </c>
      <c r="X34" s="13" t="s">
        <v>289</v>
      </c>
      <c r="Y34" s="13" t="s">
        <v>1708</v>
      </c>
      <c r="Z34" s="13" t="s">
        <v>196</v>
      </c>
      <c r="AA34" s="12">
        <v>13.6</v>
      </c>
      <c r="AB34" s="12">
        <v>15.7</v>
      </c>
      <c r="AC34" s="12">
        <v>9</v>
      </c>
      <c r="AD34" s="11" t="s">
        <v>201</v>
      </c>
      <c r="AE34" s="12" t="s">
        <v>339</v>
      </c>
      <c r="AF34" s="12">
        <v>-1.1000000000000001</v>
      </c>
      <c r="AG34" s="12">
        <v>1</v>
      </c>
      <c r="AH34" s="12">
        <v>-2.1</v>
      </c>
      <c r="AI34" s="12"/>
      <c r="AJ34" s="11" t="s">
        <v>342</v>
      </c>
      <c r="AK34" s="11" t="s">
        <v>337</v>
      </c>
      <c r="AL34" s="11" t="s">
        <v>196</v>
      </c>
      <c r="AM34" s="8"/>
      <c r="AN34" s="8" t="s">
        <v>1745</v>
      </c>
      <c r="AO34" s="35" t="s">
        <v>1746</v>
      </c>
    </row>
    <row r="35" spans="1:41" s="5" customFormat="1">
      <c r="A35" s="6">
        <v>45228</v>
      </c>
      <c r="B35" s="38" t="s">
        <v>179</v>
      </c>
      <c r="C35" s="39" t="s">
        <v>223</v>
      </c>
      <c r="D35" s="40">
        <v>7.9884259259259252E-2</v>
      </c>
      <c r="E35" s="8" t="s">
        <v>1713</v>
      </c>
      <c r="F35" s="10">
        <v>12.4</v>
      </c>
      <c r="G35" s="10">
        <v>11</v>
      </c>
      <c r="H35" s="10">
        <v>11.5</v>
      </c>
      <c r="I35" s="10">
        <v>11.4</v>
      </c>
      <c r="J35" s="10">
        <v>11.4</v>
      </c>
      <c r="K35" s="10">
        <v>11.4</v>
      </c>
      <c r="L35" s="10">
        <v>11.4</v>
      </c>
      <c r="M35" s="10">
        <v>11.6</v>
      </c>
      <c r="N35" s="10">
        <v>11.4</v>
      </c>
      <c r="O35" s="10">
        <v>11.7</v>
      </c>
      <c r="P35" s="31">
        <f t="shared" si="5"/>
        <v>34.9</v>
      </c>
      <c r="Q35" s="31">
        <f t="shared" si="6"/>
        <v>45.6</v>
      </c>
      <c r="R35" s="31">
        <f t="shared" si="7"/>
        <v>34.700000000000003</v>
      </c>
      <c r="S35" s="32">
        <f t="shared" si="8"/>
        <v>57.699999999999996</v>
      </c>
      <c r="T35" s="32">
        <f t="shared" si="9"/>
        <v>57.5</v>
      </c>
      <c r="U35" s="11" t="s">
        <v>228</v>
      </c>
      <c r="V35" s="11" t="s">
        <v>252</v>
      </c>
      <c r="W35" s="13" t="s">
        <v>237</v>
      </c>
      <c r="X35" s="13" t="s">
        <v>261</v>
      </c>
      <c r="Y35" s="13" t="s">
        <v>261</v>
      </c>
      <c r="Z35" s="13" t="s">
        <v>196</v>
      </c>
      <c r="AA35" s="12">
        <v>13.6</v>
      </c>
      <c r="AB35" s="12">
        <v>15.7</v>
      </c>
      <c r="AC35" s="12">
        <v>9</v>
      </c>
      <c r="AD35" s="11" t="s">
        <v>201</v>
      </c>
      <c r="AE35" s="12">
        <v>-3.2</v>
      </c>
      <c r="AF35" s="12" t="s">
        <v>335</v>
      </c>
      <c r="AG35" s="12">
        <v>-1.1000000000000001</v>
      </c>
      <c r="AH35" s="12">
        <v>-2.1</v>
      </c>
      <c r="AI35" s="12"/>
      <c r="AJ35" s="11" t="s">
        <v>344</v>
      </c>
      <c r="AK35" s="11" t="s">
        <v>341</v>
      </c>
      <c r="AL35" s="11" t="s">
        <v>196</v>
      </c>
      <c r="AM35" s="8"/>
      <c r="AN35" s="8"/>
      <c r="AO35" s="35"/>
    </row>
  </sheetData>
  <autoFilter ref="A1:AN3" xr:uid="{00000000-0009-0000-0000-000004000000}"/>
  <phoneticPr fontId="13"/>
  <conditionalFormatting sqref="F2:O2">
    <cfRule type="colorScale" priority="994">
      <colorScale>
        <cfvo type="min"/>
        <cfvo type="percentile" val="50"/>
        <cfvo type="max"/>
        <color rgb="FFF8696B"/>
        <color rgb="FFFFEB84"/>
        <color rgb="FF63BE7B"/>
      </colorScale>
    </cfRule>
  </conditionalFormatting>
  <conditionalFormatting sqref="F3:O3">
    <cfRule type="colorScale" priority="710">
      <colorScale>
        <cfvo type="min"/>
        <cfvo type="percentile" val="50"/>
        <cfvo type="max"/>
        <color rgb="FFF8696B"/>
        <color rgb="FFFFEB84"/>
        <color rgb="FF63BE7B"/>
      </colorScale>
    </cfRule>
  </conditionalFormatting>
  <conditionalFormatting sqref="F4:O4">
    <cfRule type="colorScale" priority="99">
      <colorScale>
        <cfvo type="min"/>
        <cfvo type="percentile" val="50"/>
        <cfvo type="max"/>
        <color rgb="FFF8696B"/>
        <color rgb="FFFFEB84"/>
        <color rgb="FF63BE7B"/>
      </colorScale>
    </cfRule>
  </conditionalFormatting>
  <conditionalFormatting sqref="F5:O6">
    <cfRule type="colorScale" priority="95">
      <colorScale>
        <cfvo type="min"/>
        <cfvo type="percentile" val="50"/>
        <cfvo type="max"/>
        <color rgb="FFF8696B"/>
        <color rgb="FFFFEB84"/>
        <color rgb="FF63BE7B"/>
      </colorScale>
    </cfRule>
  </conditionalFormatting>
  <conditionalFormatting sqref="F7:O8">
    <cfRule type="colorScale" priority="89">
      <colorScale>
        <cfvo type="min"/>
        <cfvo type="percentile" val="50"/>
        <cfvo type="max"/>
        <color rgb="FFF8696B"/>
        <color rgb="FFFFEB84"/>
        <color rgb="FF63BE7B"/>
      </colorScale>
    </cfRule>
  </conditionalFormatting>
  <conditionalFormatting sqref="F9:O11">
    <cfRule type="colorScale" priority="86">
      <colorScale>
        <cfvo type="min"/>
        <cfvo type="percentile" val="50"/>
        <cfvo type="max"/>
        <color rgb="FFF8696B"/>
        <color rgb="FFFFEB84"/>
        <color rgb="FF63BE7B"/>
      </colorScale>
    </cfRule>
  </conditionalFormatting>
  <conditionalFormatting sqref="F12:O13">
    <cfRule type="colorScale" priority="77">
      <colorScale>
        <cfvo type="min"/>
        <cfvo type="percentile" val="50"/>
        <cfvo type="max"/>
        <color rgb="FFF8696B"/>
        <color rgb="FFFFEB84"/>
        <color rgb="FF63BE7B"/>
      </colorScale>
    </cfRule>
  </conditionalFormatting>
  <conditionalFormatting sqref="AD2:AD35">
    <cfRule type="containsText" dxfId="320" priority="689" operator="containsText" text="D">
      <formula>NOT(ISERROR(SEARCH("D",AD2)))</formula>
    </cfRule>
    <cfRule type="containsText" dxfId="319" priority="690" operator="containsText" text="S">
      <formula>NOT(ISERROR(SEARCH("S",AD2)))</formula>
    </cfRule>
    <cfRule type="containsText" dxfId="318" priority="691" operator="containsText" text="F">
      <formula>NOT(ISERROR(SEARCH("F",AD2)))</formula>
    </cfRule>
    <cfRule type="containsText" dxfId="317" priority="692" operator="containsText" text="E">
      <formula>NOT(ISERROR(SEARCH("E",AD2)))</formula>
    </cfRule>
  </conditionalFormatting>
  <conditionalFormatting sqref="AD9:AL9 AD10:AM11">
    <cfRule type="containsText" dxfId="316" priority="87" operator="containsText" text="B">
      <formula>NOT(ISERROR(SEARCH("B",AD9)))</formula>
    </cfRule>
    <cfRule type="containsText" dxfId="315" priority="88" operator="containsText" text="A">
      <formula>NOT(ISERROR(SEARCH("A",AD9)))</formula>
    </cfRule>
  </conditionalFormatting>
  <conditionalFormatting sqref="AD12:AL13">
    <cfRule type="containsText" dxfId="314" priority="78" operator="containsText" text="B">
      <formula>NOT(ISERROR(SEARCH("B",AD12)))</formula>
    </cfRule>
    <cfRule type="containsText" dxfId="313" priority="79" operator="containsText" text="A">
      <formula>NOT(ISERROR(SEARCH("A",AD12)))</formula>
    </cfRule>
  </conditionalFormatting>
  <conditionalFormatting sqref="AD2:AM8">
    <cfRule type="containsText" dxfId="312" priority="693" operator="containsText" text="B">
      <formula>NOT(ISERROR(SEARCH("B",AD2)))</formula>
    </cfRule>
    <cfRule type="containsText" dxfId="311" priority="694" operator="containsText" text="A">
      <formula>NOT(ISERROR(SEARCH("A",AD2)))</formula>
    </cfRule>
  </conditionalFormatting>
  <conditionalFormatting sqref="AJ2:AL2">
    <cfRule type="containsText" dxfId="310" priority="997" operator="containsText" text="A">
      <formula>NOT(ISERROR(SEARCH("A",AJ2)))</formula>
    </cfRule>
  </conditionalFormatting>
  <conditionalFormatting sqref="AJ2:AL11">
    <cfRule type="containsText" dxfId="309" priority="84" operator="containsText" text="B">
      <formula>NOT(ISERROR(SEARCH("B",AJ2)))</formula>
    </cfRule>
  </conditionalFormatting>
  <conditionalFormatting sqref="AJ3:AL11">
    <cfRule type="containsText" dxfId="308" priority="85" operator="containsText" text="A">
      <formula>NOT(ISERROR(SEARCH("A",AJ3)))</formula>
    </cfRule>
  </conditionalFormatting>
  <conditionalFormatting sqref="AJ2:AM13">
    <cfRule type="containsText" dxfId="307" priority="68" operator="containsText" text="E">
      <formula>NOT(ISERROR(SEARCH("E",AJ2)))</formula>
    </cfRule>
  </conditionalFormatting>
  <conditionalFormatting sqref="AJ12:AM13">
    <cfRule type="containsText" dxfId="306" priority="69" operator="containsText" text="B">
      <formula>NOT(ISERROR(SEARCH("B",AJ12)))</formula>
    </cfRule>
    <cfRule type="containsText" dxfId="305" priority="70" operator="containsText" text="A">
      <formula>NOT(ISERROR(SEARCH("A",AJ12)))</formula>
    </cfRule>
  </conditionalFormatting>
  <conditionalFormatting sqref="AM9">
    <cfRule type="containsText" dxfId="304" priority="81" operator="containsText" text="B">
      <formula>NOT(ISERROR(SEARCH("B",AM9)))</formula>
    </cfRule>
    <cfRule type="containsText" dxfId="303" priority="82" operator="containsText" text="A">
      <formula>NOT(ISERROR(SEARCH("A",AM9)))</formula>
    </cfRule>
  </conditionalFormatting>
  <conditionalFormatting sqref="F14:O14">
    <cfRule type="colorScale" priority="65">
      <colorScale>
        <cfvo type="min"/>
        <cfvo type="percentile" val="50"/>
        <cfvo type="max"/>
        <color rgb="FFF8696B"/>
        <color rgb="FFFFEB84"/>
        <color rgb="FF63BE7B"/>
      </colorScale>
    </cfRule>
  </conditionalFormatting>
  <conditionalFormatting sqref="AD14:AL14">
    <cfRule type="containsText" dxfId="302" priority="66" operator="containsText" text="B">
      <formula>NOT(ISERROR(SEARCH("B",AD14)))</formula>
    </cfRule>
    <cfRule type="containsText" dxfId="301" priority="67" operator="containsText" text="A">
      <formula>NOT(ISERROR(SEARCH("A",AD14)))</formula>
    </cfRule>
  </conditionalFormatting>
  <conditionalFormatting sqref="AJ14:AM14">
    <cfRule type="containsText" dxfId="300" priority="62" operator="containsText" text="E">
      <formula>NOT(ISERROR(SEARCH("E",AJ14)))</formula>
    </cfRule>
  </conditionalFormatting>
  <conditionalFormatting sqref="AJ14:AM14">
    <cfRule type="containsText" dxfId="299" priority="63" operator="containsText" text="B">
      <formula>NOT(ISERROR(SEARCH("B",AJ14)))</formula>
    </cfRule>
    <cfRule type="containsText" dxfId="298" priority="64" operator="containsText" text="A">
      <formula>NOT(ISERROR(SEARCH("A",AJ14)))</formula>
    </cfRule>
  </conditionalFormatting>
  <conditionalFormatting sqref="F15:O15">
    <cfRule type="colorScale" priority="59">
      <colorScale>
        <cfvo type="min"/>
        <cfvo type="percentile" val="50"/>
        <cfvo type="max"/>
        <color rgb="FFF8696B"/>
        <color rgb="FFFFEB84"/>
        <color rgb="FF63BE7B"/>
      </colorScale>
    </cfRule>
  </conditionalFormatting>
  <conditionalFormatting sqref="AD15:AL15">
    <cfRule type="containsText" dxfId="297" priority="60" operator="containsText" text="B">
      <formula>NOT(ISERROR(SEARCH("B",AD15)))</formula>
    </cfRule>
    <cfRule type="containsText" dxfId="296" priority="61" operator="containsText" text="A">
      <formula>NOT(ISERROR(SEARCH("A",AD15)))</formula>
    </cfRule>
  </conditionalFormatting>
  <conditionalFormatting sqref="AJ15:AM15">
    <cfRule type="containsText" dxfId="295" priority="56" operator="containsText" text="E">
      <formula>NOT(ISERROR(SEARCH("E",AJ15)))</formula>
    </cfRule>
  </conditionalFormatting>
  <conditionalFormatting sqref="AJ15:AM15">
    <cfRule type="containsText" dxfId="294" priority="57" operator="containsText" text="B">
      <formula>NOT(ISERROR(SEARCH("B",AJ15)))</formula>
    </cfRule>
    <cfRule type="containsText" dxfId="293" priority="58" operator="containsText" text="A">
      <formula>NOT(ISERROR(SEARCH("A",AJ15)))</formula>
    </cfRule>
  </conditionalFormatting>
  <conditionalFormatting sqref="F16:O16">
    <cfRule type="colorScale" priority="53">
      <colorScale>
        <cfvo type="min"/>
        <cfvo type="percentile" val="50"/>
        <cfvo type="max"/>
        <color rgb="FFF8696B"/>
        <color rgb="FFFFEB84"/>
        <color rgb="FF63BE7B"/>
      </colorScale>
    </cfRule>
  </conditionalFormatting>
  <conditionalFormatting sqref="AD16:AL16">
    <cfRule type="containsText" dxfId="292" priority="54" operator="containsText" text="B">
      <formula>NOT(ISERROR(SEARCH("B",AD16)))</formula>
    </cfRule>
    <cfRule type="containsText" dxfId="291" priority="55" operator="containsText" text="A">
      <formula>NOT(ISERROR(SEARCH("A",AD16)))</formula>
    </cfRule>
  </conditionalFormatting>
  <conditionalFormatting sqref="AJ16:AM16">
    <cfRule type="containsText" dxfId="290" priority="50" operator="containsText" text="E">
      <formula>NOT(ISERROR(SEARCH("E",AJ16)))</formula>
    </cfRule>
  </conditionalFormatting>
  <conditionalFormatting sqref="AJ16:AM16">
    <cfRule type="containsText" dxfId="289" priority="51" operator="containsText" text="B">
      <formula>NOT(ISERROR(SEARCH("B",AJ16)))</formula>
    </cfRule>
    <cfRule type="containsText" dxfId="288" priority="52" operator="containsText" text="A">
      <formula>NOT(ISERROR(SEARCH("A",AJ16)))</formula>
    </cfRule>
  </conditionalFormatting>
  <conditionalFormatting sqref="F17:O19">
    <cfRule type="colorScale" priority="47">
      <colorScale>
        <cfvo type="min"/>
        <cfvo type="percentile" val="50"/>
        <cfvo type="max"/>
        <color rgb="FFF8696B"/>
        <color rgb="FFFFEB84"/>
        <color rgb="FF63BE7B"/>
      </colorScale>
    </cfRule>
  </conditionalFormatting>
  <conditionalFormatting sqref="AD17:AL19">
    <cfRule type="containsText" dxfId="287" priority="48" operator="containsText" text="B">
      <formula>NOT(ISERROR(SEARCH("B",AD17)))</formula>
    </cfRule>
    <cfRule type="containsText" dxfId="286" priority="49" operator="containsText" text="A">
      <formula>NOT(ISERROR(SEARCH("A",AD17)))</formula>
    </cfRule>
  </conditionalFormatting>
  <conditionalFormatting sqref="AJ17:AM17 AJ18:AL19">
    <cfRule type="containsText" dxfId="285" priority="44" operator="containsText" text="E">
      <formula>NOT(ISERROR(SEARCH("E",AJ17)))</formula>
    </cfRule>
  </conditionalFormatting>
  <conditionalFormatting sqref="AJ17:AM17 AJ18:AL19">
    <cfRule type="containsText" dxfId="284" priority="45" operator="containsText" text="B">
      <formula>NOT(ISERROR(SEARCH("B",AJ17)))</formula>
    </cfRule>
    <cfRule type="containsText" dxfId="283" priority="46" operator="containsText" text="A">
      <formula>NOT(ISERROR(SEARCH("A",AJ17)))</formula>
    </cfRule>
  </conditionalFormatting>
  <conditionalFormatting sqref="AM18:AM27 AM29:AM35">
    <cfRule type="containsText" dxfId="282" priority="41" operator="containsText" text="E">
      <formula>NOT(ISERROR(SEARCH("E",AM18)))</formula>
    </cfRule>
    <cfRule type="containsText" dxfId="281" priority="42" operator="containsText" text="B">
      <formula>NOT(ISERROR(SEARCH("B",AM18)))</formula>
    </cfRule>
  </conditionalFormatting>
  <conditionalFormatting sqref="AM18:AM27 AM29:AM35">
    <cfRule type="containsText" dxfId="280" priority="43" operator="containsText" text="A">
      <formula>NOT(ISERROR(SEARCH("A",AM18)))</formula>
    </cfRule>
  </conditionalFormatting>
  <conditionalFormatting sqref="F20:O20">
    <cfRule type="colorScale" priority="38">
      <colorScale>
        <cfvo type="min"/>
        <cfvo type="percentile" val="50"/>
        <cfvo type="max"/>
        <color rgb="FFF8696B"/>
        <color rgb="FFFFEB84"/>
        <color rgb="FF63BE7B"/>
      </colorScale>
    </cfRule>
  </conditionalFormatting>
  <conditionalFormatting sqref="AD20:AL20">
    <cfRule type="containsText" dxfId="279" priority="39" operator="containsText" text="B">
      <formula>NOT(ISERROR(SEARCH("B",AD20)))</formula>
    </cfRule>
    <cfRule type="containsText" dxfId="278" priority="40" operator="containsText" text="A">
      <formula>NOT(ISERROR(SEARCH("A",AD20)))</formula>
    </cfRule>
  </conditionalFormatting>
  <conditionalFormatting sqref="AJ20:AL20">
    <cfRule type="containsText" dxfId="277" priority="35" operator="containsText" text="E">
      <formula>NOT(ISERROR(SEARCH("E",AJ20)))</formula>
    </cfRule>
  </conditionalFormatting>
  <conditionalFormatting sqref="AJ20:AL20">
    <cfRule type="containsText" dxfId="276" priority="36" operator="containsText" text="B">
      <formula>NOT(ISERROR(SEARCH("B",AJ20)))</formula>
    </cfRule>
    <cfRule type="containsText" dxfId="275" priority="37" operator="containsText" text="A">
      <formula>NOT(ISERROR(SEARCH("A",AJ20)))</formula>
    </cfRule>
  </conditionalFormatting>
  <conditionalFormatting sqref="F21:O22">
    <cfRule type="colorScale" priority="32">
      <colorScale>
        <cfvo type="min"/>
        <cfvo type="percentile" val="50"/>
        <cfvo type="max"/>
        <color rgb="FFF8696B"/>
        <color rgb="FFFFEB84"/>
        <color rgb="FF63BE7B"/>
      </colorScale>
    </cfRule>
  </conditionalFormatting>
  <conditionalFormatting sqref="AD21:AL22">
    <cfRule type="containsText" dxfId="274" priority="33" operator="containsText" text="B">
      <formula>NOT(ISERROR(SEARCH("B",AD21)))</formula>
    </cfRule>
    <cfRule type="containsText" dxfId="273" priority="34" operator="containsText" text="A">
      <formula>NOT(ISERROR(SEARCH("A",AD21)))</formula>
    </cfRule>
  </conditionalFormatting>
  <conditionalFormatting sqref="AJ21:AL22">
    <cfRule type="containsText" dxfId="272" priority="29" operator="containsText" text="E">
      <formula>NOT(ISERROR(SEARCH("E",AJ21)))</formula>
    </cfRule>
  </conditionalFormatting>
  <conditionalFormatting sqref="AJ21:AL22">
    <cfRule type="containsText" dxfId="271" priority="30" operator="containsText" text="B">
      <formula>NOT(ISERROR(SEARCH("B",AJ21)))</formula>
    </cfRule>
    <cfRule type="containsText" dxfId="270" priority="31" operator="containsText" text="A">
      <formula>NOT(ISERROR(SEARCH("A",AJ21)))</formula>
    </cfRule>
  </conditionalFormatting>
  <conditionalFormatting sqref="F23:O25">
    <cfRule type="colorScale" priority="26">
      <colorScale>
        <cfvo type="min"/>
        <cfvo type="percentile" val="50"/>
        <cfvo type="max"/>
        <color rgb="FFF8696B"/>
        <color rgb="FFFFEB84"/>
        <color rgb="FF63BE7B"/>
      </colorScale>
    </cfRule>
  </conditionalFormatting>
  <conditionalFormatting sqref="AD23:AL25">
    <cfRule type="containsText" dxfId="269" priority="27" operator="containsText" text="B">
      <formula>NOT(ISERROR(SEARCH("B",AD23)))</formula>
    </cfRule>
    <cfRule type="containsText" dxfId="268" priority="28" operator="containsText" text="A">
      <formula>NOT(ISERROR(SEARCH("A",AD23)))</formula>
    </cfRule>
  </conditionalFormatting>
  <conditionalFormatting sqref="AJ23:AL25">
    <cfRule type="containsText" dxfId="267" priority="23" operator="containsText" text="E">
      <formula>NOT(ISERROR(SEARCH("E",AJ23)))</formula>
    </cfRule>
  </conditionalFormatting>
  <conditionalFormatting sqref="AJ23:AL25">
    <cfRule type="containsText" dxfId="266" priority="24" operator="containsText" text="B">
      <formula>NOT(ISERROR(SEARCH("B",AJ23)))</formula>
    </cfRule>
    <cfRule type="containsText" dxfId="265" priority="25" operator="containsText" text="A">
      <formula>NOT(ISERROR(SEARCH("A",AJ23)))</formula>
    </cfRule>
  </conditionalFormatting>
  <conditionalFormatting sqref="F26:O27">
    <cfRule type="colorScale" priority="20">
      <colorScale>
        <cfvo type="min"/>
        <cfvo type="percentile" val="50"/>
        <cfvo type="max"/>
        <color rgb="FFF8696B"/>
        <color rgb="FFFFEB84"/>
        <color rgb="FF63BE7B"/>
      </colorScale>
    </cfRule>
  </conditionalFormatting>
  <conditionalFormatting sqref="AD26:AL27">
    <cfRule type="containsText" dxfId="264" priority="21" operator="containsText" text="B">
      <formula>NOT(ISERROR(SEARCH("B",AD26)))</formula>
    </cfRule>
    <cfRule type="containsText" dxfId="263" priority="22" operator="containsText" text="A">
      <formula>NOT(ISERROR(SEARCH("A",AD26)))</formula>
    </cfRule>
  </conditionalFormatting>
  <conditionalFormatting sqref="AJ26:AL27">
    <cfRule type="containsText" dxfId="262" priority="17" operator="containsText" text="E">
      <formula>NOT(ISERROR(SEARCH("E",AJ26)))</formula>
    </cfRule>
  </conditionalFormatting>
  <conditionalFormatting sqref="AJ26:AL27">
    <cfRule type="containsText" dxfId="261" priority="18" operator="containsText" text="B">
      <formula>NOT(ISERROR(SEARCH("B",AJ26)))</formula>
    </cfRule>
    <cfRule type="containsText" dxfId="260" priority="19" operator="containsText" text="A">
      <formula>NOT(ISERROR(SEARCH("A",AJ26)))</formula>
    </cfRule>
  </conditionalFormatting>
  <conditionalFormatting sqref="F28:O31">
    <cfRule type="colorScale" priority="14">
      <colorScale>
        <cfvo type="min"/>
        <cfvo type="percentile" val="50"/>
        <cfvo type="max"/>
        <color rgb="FFF8696B"/>
        <color rgb="FFFFEB84"/>
        <color rgb="FF63BE7B"/>
      </colorScale>
    </cfRule>
  </conditionalFormatting>
  <conditionalFormatting sqref="AD28:AL31">
    <cfRule type="containsText" dxfId="259" priority="15" operator="containsText" text="B">
      <formula>NOT(ISERROR(SEARCH("B",AD28)))</formula>
    </cfRule>
    <cfRule type="containsText" dxfId="258" priority="16" operator="containsText" text="A">
      <formula>NOT(ISERROR(SEARCH("A",AD28)))</formula>
    </cfRule>
  </conditionalFormatting>
  <conditionalFormatting sqref="AJ28:AL31">
    <cfRule type="containsText" dxfId="257" priority="11" operator="containsText" text="E">
      <formula>NOT(ISERROR(SEARCH("E",AJ28)))</formula>
    </cfRule>
  </conditionalFormatting>
  <conditionalFormatting sqref="AJ28:AL31">
    <cfRule type="containsText" dxfId="256" priority="12" operator="containsText" text="B">
      <formula>NOT(ISERROR(SEARCH("B",AJ28)))</formula>
    </cfRule>
    <cfRule type="containsText" dxfId="255" priority="13" operator="containsText" text="A">
      <formula>NOT(ISERROR(SEARCH("A",AJ28)))</formula>
    </cfRule>
  </conditionalFormatting>
  <conditionalFormatting sqref="AM28">
    <cfRule type="containsText" dxfId="254" priority="8" operator="containsText" text="E">
      <formula>NOT(ISERROR(SEARCH("E",AM28)))</formula>
    </cfRule>
    <cfRule type="containsText" dxfId="253" priority="9" operator="containsText" text="B">
      <formula>NOT(ISERROR(SEARCH("B",AM28)))</formula>
    </cfRule>
  </conditionalFormatting>
  <conditionalFormatting sqref="AM28">
    <cfRule type="containsText" dxfId="252" priority="10" operator="containsText" text="A">
      <formula>NOT(ISERROR(SEARCH("A",AM28)))</formula>
    </cfRule>
  </conditionalFormatting>
  <conditionalFormatting sqref="F32:O34">
    <cfRule type="colorScale" priority="5">
      <colorScale>
        <cfvo type="min"/>
        <cfvo type="percentile" val="50"/>
        <cfvo type="max"/>
        <color rgb="FFF8696B"/>
        <color rgb="FFFFEB84"/>
        <color rgb="FF63BE7B"/>
      </colorScale>
    </cfRule>
  </conditionalFormatting>
  <conditionalFormatting sqref="AD32:AL35">
    <cfRule type="containsText" dxfId="251" priority="6" operator="containsText" text="B">
      <formula>NOT(ISERROR(SEARCH("B",AD32)))</formula>
    </cfRule>
    <cfRule type="containsText" dxfId="250" priority="7" operator="containsText" text="A">
      <formula>NOT(ISERROR(SEARCH("A",AD32)))</formula>
    </cfRule>
  </conditionalFormatting>
  <conditionalFormatting sqref="AJ32:AL35">
    <cfRule type="containsText" dxfId="249" priority="2" operator="containsText" text="E">
      <formula>NOT(ISERROR(SEARCH("E",AJ32)))</formula>
    </cfRule>
  </conditionalFormatting>
  <conditionalFormatting sqref="AJ32:AL35">
    <cfRule type="containsText" dxfId="248" priority="3" operator="containsText" text="B">
      <formula>NOT(ISERROR(SEARCH("B",AJ32)))</formula>
    </cfRule>
    <cfRule type="containsText" dxfId="247" priority="4" operator="containsText" text="A">
      <formula>NOT(ISERROR(SEARCH("A",AJ32)))</formula>
    </cfRule>
  </conditionalFormatting>
  <conditionalFormatting sqref="F35:O3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8 AM10:AM35"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P26:T27 P28:T31 P32:T36"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246" priority="31" operator="containsText" text="D">
      <formula>NOT(ISERROR(SEARCH("D",AE2)))</formula>
    </cfRule>
    <cfRule type="containsText" dxfId="245" priority="32" operator="containsText" text="S">
      <formula>NOT(ISERROR(SEARCH("S",AE2)))</formula>
    </cfRule>
    <cfRule type="containsText" dxfId="244" priority="33" operator="containsText" text="F">
      <formula>NOT(ISERROR(SEARCH("F",AE2)))</formula>
    </cfRule>
    <cfRule type="containsText" dxfId="243" priority="34" operator="containsText" text="E">
      <formula>NOT(ISERROR(SEARCH("E",AE2)))</formula>
    </cfRule>
    <cfRule type="containsText" dxfId="242" priority="35" operator="containsText" text="B">
      <formula>NOT(ISERROR(SEARCH("B",AE2)))</formula>
    </cfRule>
    <cfRule type="containsText" dxfId="241" priority="36" operator="containsText" text="A">
      <formula>NOT(ISERROR(SEARCH("A",AE2)))</formula>
    </cfRule>
  </conditionalFormatting>
  <conditionalFormatting sqref="AK2:AN3">
    <cfRule type="containsText" dxfId="240" priority="2" operator="containsText" text="E">
      <formula>NOT(ISERROR(SEARCH("E",AK2)))</formula>
    </cfRule>
    <cfRule type="containsText" dxfId="239" priority="3" operator="containsText" text="B">
      <formula>NOT(ISERROR(SEARCH("B",AK2)))</formula>
    </cfRule>
    <cfRule type="containsText" dxfId="238"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7"/>
  <sheetViews>
    <sheetView workbookViewId="0">
      <pane xSplit="5" ySplit="1" topLeftCell="Y6" activePane="bottomRight" state="frozen"/>
      <selection activeCell="E24" sqref="E24"/>
      <selection pane="topRight" activeCell="E24" sqref="E24"/>
      <selection pane="bottomLeft" activeCell="E24" sqref="E24"/>
      <selection pane="bottomRight" activeCell="AF29" sqref="AF2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 t="shared" ref="R2:R7" si="0">SUM(F2:H2)</f>
        <v>36.299999999999997</v>
      </c>
      <c r="S2" s="31">
        <f t="shared" ref="S2:S7" si="1">SUM(I2:N2)</f>
        <v>74.2</v>
      </c>
      <c r="T2" s="31">
        <f t="shared" ref="T2:T7" si="2">SUM(O2:Q2)</f>
        <v>35.4</v>
      </c>
      <c r="U2" s="32">
        <f t="shared" ref="U2:U7" si="3">SUM(F2:J2)</f>
        <v>61.099999999999994</v>
      </c>
      <c r="V2" s="32">
        <f t="shared" ref="V2:V7" si="4">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si="0"/>
        <v>36.900000000000006</v>
      </c>
      <c r="S3" s="31">
        <f t="shared" si="1"/>
        <v>73.800000000000011</v>
      </c>
      <c r="T3" s="31">
        <f t="shared" si="2"/>
        <v>34.700000000000003</v>
      </c>
      <c r="U3" s="32">
        <f t="shared" si="3"/>
        <v>60.7</v>
      </c>
      <c r="V3" s="32">
        <f t="shared" si="4"/>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0"/>
        <v>35.700000000000003</v>
      </c>
      <c r="S4" s="31">
        <f t="shared" si="1"/>
        <v>73.900000000000006</v>
      </c>
      <c r="T4" s="31">
        <f t="shared" si="2"/>
        <v>35.200000000000003</v>
      </c>
      <c r="U4" s="32">
        <f t="shared" si="3"/>
        <v>60.000000000000007</v>
      </c>
      <c r="V4" s="32">
        <f t="shared" si="4"/>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0"/>
        <v>37.6</v>
      </c>
      <c r="S5" s="31">
        <f t="shared" si="1"/>
        <v>75</v>
      </c>
      <c r="T5" s="31">
        <f t="shared" si="2"/>
        <v>33.700000000000003</v>
      </c>
      <c r="U5" s="32">
        <f t="shared" si="3"/>
        <v>61.900000000000006</v>
      </c>
      <c r="V5" s="32">
        <f t="shared" si="4"/>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0"/>
        <v>37.6</v>
      </c>
      <c r="S6" s="31">
        <f t="shared" si="1"/>
        <v>72.3</v>
      </c>
      <c r="T6" s="31">
        <f t="shared" si="2"/>
        <v>35.6</v>
      </c>
      <c r="U6" s="32">
        <f t="shared" si="3"/>
        <v>62.400000000000006</v>
      </c>
      <c r="V6" s="32">
        <f t="shared" si="4"/>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0"/>
        <v>35.700000000000003</v>
      </c>
      <c r="S7" s="31">
        <f t="shared" si="1"/>
        <v>74.899999999999991</v>
      </c>
      <c r="T7" s="31">
        <f t="shared" si="2"/>
        <v>35.599999999999994</v>
      </c>
      <c r="U7" s="32">
        <f t="shared" si="3"/>
        <v>60.7</v>
      </c>
      <c r="V7" s="32">
        <f t="shared" si="4"/>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 t="shared" ref="R22:R27" si="10">SUM(F22:H22)</f>
        <v>37.1</v>
      </c>
      <c r="S22" s="31">
        <f t="shared" ref="S22:S27" si="11">SUM(I22:N22)</f>
        <v>73.400000000000006</v>
      </c>
      <c r="T22" s="31">
        <f t="shared" ref="T22:T27" si="12">SUM(O22:Q22)</f>
        <v>34.400000000000006</v>
      </c>
      <c r="U22" s="32">
        <f t="shared" ref="U22:U27" si="13">SUM(F22:J22)</f>
        <v>61.7</v>
      </c>
      <c r="V22" s="32">
        <f t="shared" ref="V22:V27" si="14">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 t="shared" si="10"/>
        <v>38.9</v>
      </c>
      <c r="S23" s="31">
        <f t="shared" si="11"/>
        <v>73.5</v>
      </c>
      <c r="T23" s="31">
        <f t="shared" si="12"/>
        <v>34</v>
      </c>
      <c r="U23" s="32">
        <f t="shared" si="13"/>
        <v>64.900000000000006</v>
      </c>
      <c r="V23" s="32">
        <f t="shared" si="14"/>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 t="shared" si="10"/>
        <v>37.200000000000003</v>
      </c>
      <c r="S24" s="31">
        <f t="shared" si="11"/>
        <v>76.699999999999989</v>
      </c>
      <c r="T24" s="31">
        <f t="shared" si="12"/>
        <v>34.200000000000003</v>
      </c>
      <c r="U24" s="32">
        <f t="shared" si="13"/>
        <v>62.7</v>
      </c>
      <c r="V24" s="32">
        <f t="shared" si="14"/>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 t="shared" si="10"/>
        <v>35.9</v>
      </c>
      <c r="S25" s="31">
        <f t="shared" si="11"/>
        <v>72.5</v>
      </c>
      <c r="T25" s="31">
        <f t="shared" si="12"/>
        <v>35.6</v>
      </c>
      <c r="U25" s="32">
        <f t="shared" si="13"/>
        <v>60.300000000000004</v>
      </c>
      <c r="V25" s="32">
        <f t="shared" si="14"/>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row r="26" spans="1:43" s="5" customFormat="1">
      <c r="A26" s="6">
        <v>45214</v>
      </c>
      <c r="B26" s="7" t="s">
        <v>186</v>
      </c>
      <c r="C26" s="8" t="s">
        <v>1130</v>
      </c>
      <c r="D26" s="9">
        <v>0.1007986111111111</v>
      </c>
      <c r="E26" s="8" t="s">
        <v>1567</v>
      </c>
      <c r="F26" s="33">
        <v>13.2</v>
      </c>
      <c r="G26" s="33">
        <v>11.5</v>
      </c>
      <c r="H26" s="33">
        <v>11.9</v>
      </c>
      <c r="I26" s="33">
        <v>12.3</v>
      </c>
      <c r="J26" s="33">
        <v>12.1</v>
      </c>
      <c r="K26" s="33">
        <v>12.3</v>
      </c>
      <c r="L26" s="33">
        <v>12.3</v>
      </c>
      <c r="M26" s="33">
        <v>12.1</v>
      </c>
      <c r="N26" s="33">
        <v>12.1</v>
      </c>
      <c r="O26" s="33">
        <v>11.8</v>
      </c>
      <c r="P26" s="33">
        <v>12.3</v>
      </c>
      <c r="Q26" s="33">
        <v>12</v>
      </c>
      <c r="R26" s="31">
        <f t="shared" si="10"/>
        <v>36.6</v>
      </c>
      <c r="S26" s="31">
        <f t="shared" si="11"/>
        <v>73.2</v>
      </c>
      <c r="T26" s="31">
        <f t="shared" si="12"/>
        <v>36.1</v>
      </c>
      <c r="U26" s="32">
        <f t="shared" si="13"/>
        <v>61.000000000000007</v>
      </c>
      <c r="V26" s="32">
        <f t="shared" si="14"/>
        <v>60.3</v>
      </c>
      <c r="W26" s="11" t="s">
        <v>221</v>
      </c>
      <c r="X26" s="11" t="s">
        <v>252</v>
      </c>
      <c r="Y26" s="13" t="s">
        <v>226</v>
      </c>
      <c r="Z26" s="13" t="s">
        <v>281</v>
      </c>
      <c r="AA26" s="13" t="s">
        <v>289</v>
      </c>
      <c r="AB26" s="11" t="s">
        <v>201</v>
      </c>
      <c r="AC26" s="12">
        <v>14.6</v>
      </c>
      <c r="AD26" s="12">
        <v>13.6</v>
      </c>
      <c r="AE26" s="12">
        <v>8.4</v>
      </c>
      <c r="AF26" s="11" t="s">
        <v>197</v>
      </c>
      <c r="AG26" s="12">
        <v>-1</v>
      </c>
      <c r="AH26" s="12" t="s">
        <v>335</v>
      </c>
      <c r="AI26" s="12">
        <v>-0.2</v>
      </c>
      <c r="AJ26" s="12">
        <v>-0.8</v>
      </c>
      <c r="AK26" s="12"/>
      <c r="AL26" s="11" t="s">
        <v>337</v>
      </c>
      <c r="AM26" s="11" t="s">
        <v>337</v>
      </c>
      <c r="AN26" s="11" t="s">
        <v>197</v>
      </c>
      <c r="AO26" s="8"/>
      <c r="AP26" s="8" t="s">
        <v>1604</v>
      </c>
      <c r="AQ26" s="35" t="s">
        <v>1605</v>
      </c>
    </row>
    <row r="27" spans="1:43" s="5" customFormat="1">
      <c r="A27" s="6">
        <v>45228</v>
      </c>
      <c r="B27" s="7" t="s">
        <v>187</v>
      </c>
      <c r="C27" s="8" t="s">
        <v>223</v>
      </c>
      <c r="D27" s="9">
        <v>9.8703703703703696E-2</v>
      </c>
      <c r="E27" s="8" t="s">
        <v>1710</v>
      </c>
      <c r="F27" s="33">
        <v>12.7</v>
      </c>
      <c r="G27" s="33">
        <v>11.7</v>
      </c>
      <c r="H27" s="33">
        <v>11.8</v>
      </c>
      <c r="I27" s="33">
        <v>11.9</v>
      </c>
      <c r="J27" s="33">
        <v>11.8</v>
      </c>
      <c r="K27" s="33">
        <v>12</v>
      </c>
      <c r="L27" s="33">
        <v>12</v>
      </c>
      <c r="M27" s="33">
        <v>12</v>
      </c>
      <c r="N27" s="33">
        <v>12</v>
      </c>
      <c r="O27" s="33">
        <v>11.7</v>
      </c>
      <c r="P27" s="33">
        <v>11.6</v>
      </c>
      <c r="Q27" s="33">
        <v>11.6</v>
      </c>
      <c r="R27" s="31">
        <f t="shared" si="10"/>
        <v>36.200000000000003</v>
      </c>
      <c r="S27" s="31">
        <f t="shared" si="11"/>
        <v>71.7</v>
      </c>
      <c r="T27" s="31">
        <f t="shared" si="12"/>
        <v>34.9</v>
      </c>
      <c r="U27" s="32">
        <f t="shared" si="13"/>
        <v>59.900000000000006</v>
      </c>
      <c r="V27" s="32">
        <f t="shared" si="14"/>
        <v>58.900000000000006</v>
      </c>
      <c r="W27" s="11" t="s">
        <v>221</v>
      </c>
      <c r="X27" s="11" t="s">
        <v>235</v>
      </c>
      <c r="Y27" s="13" t="s">
        <v>261</v>
      </c>
      <c r="Z27" s="13" t="s">
        <v>239</v>
      </c>
      <c r="AA27" s="13" t="s">
        <v>838</v>
      </c>
      <c r="AB27" s="11" t="s">
        <v>196</v>
      </c>
      <c r="AC27" s="12">
        <v>13.6</v>
      </c>
      <c r="AD27" s="12">
        <v>15.7</v>
      </c>
      <c r="AE27" s="12">
        <v>9</v>
      </c>
      <c r="AF27" s="11" t="s">
        <v>201</v>
      </c>
      <c r="AG27" s="12">
        <v>-3.4</v>
      </c>
      <c r="AH27" s="12">
        <v>-0.2</v>
      </c>
      <c r="AI27" s="12">
        <v>-1.1000000000000001</v>
      </c>
      <c r="AJ27" s="12">
        <v>-2.5</v>
      </c>
      <c r="AK27" s="12"/>
      <c r="AL27" s="11" t="s">
        <v>344</v>
      </c>
      <c r="AM27" s="11" t="s">
        <v>336</v>
      </c>
      <c r="AN27" s="11" t="s">
        <v>180</v>
      </c>
      <c r="AO27" s="8"/>
      <c r="AP27" s="8" t="s">
        <v>1751</v>
      </c>
      <c r="AQ27" s="35" t="s">
        <v>1752</v>
      </c>
    </row>
  </sheetData>
  <autoFilter ref="A1:AQ1" xr:uid="{00000000-0009-0000-0000-000006000000}"/>
  <phoneticPr fontId="13"/>
  <conditionalFormatting sqref="F2:Q2">
    <cfRule type="colorScale" priority="275">
      <colorScale>
        <cfvo type="min"/>
        <cfvo type="percentile" val="50"/>
        <cfvo type="max"/>
        <color rgb="FFF8696B"/>
        <color rgb="FFFFEB84"/>
        <color rgb="FF63BE7B"/>
      </colorScale>
    </cfRule>
  </conditionalFormatting>
  <conditionalFormatting sqref="F3:Q4">
    <cfRule type="colorScale" priority="68">
      <colorScale>
        <cfvo type="min"/>
        <cfvo type="percentile" val="50"/>
        <cfvo type="max"/>
        <color rgb="FFF8696B"/>
        <color rgb="FFFFEB84"/>
        <color rgb="FF63BE7B"/>
      </colorScale>
    </cfRule>
  </conditionalFormatting>
  <conditionalFormatting sqref="F5:Q6">
    <cfRule type="colorScale" priority="64">
      <colorScale>
        <cfvo type="min"/>
        <cfvo type="percentile" val="50"/>
        <cfvo type="max"/>
        <color rgb="FFF8696B"/>
        <color rgb="FFFFEB84"/>
        <color rgb="FF63BE7B"/>
      </colorScale>
    </cfRule>
  </conditionalFormatting>
  <conditionalFormatting sqref="F7:Q7">
    <cfRule type="colorScale" priority="57">
      <colorScale>
        <cfvo type="min"/>
        <cfvo type="percentile" val="50"/>
        <cfvo type="max"/>
        <color rgb="FFF8696B"/>
        <color rgb="FFFFEB84"/>
        <color rgb="FF63BE7B"/>
      </colorScale>
    </cfRule>
  </conditionalFormatting>
  <conditionalFormatting sqref="F8:Q8">
    <cfRule type="colorScale" priority="53">
      <colorScale>
        <cfvo type="min"/>
        <cfvo type="percentile" val="50"/>
        <cfvo type="max"/>
        <color rgb="FFF8696B"/>
        <color rgb="FFFFEB84"/>
        <color rgb="FF63BE7B"/>
      </colorScale>
    </cfRule>
  </conditionalFormatting>
  <conditionalFormatting sqref="F9:Q10">
    <cfRule type="colorScale" priority="49">
      <colorScale>
        <cfvo type="min"/>
        <cfvo type="percentile" val="50"/>
        <cfvo type="max"/>
        <color rgb="FFF8696B"/>
        <color rgb="FFFFEB84"/>
        <color rgb="FF63BE7B"/>
      </colorScale>
    </cfRule>
  </conditionalFormatting>
  <conditionalFormatting sqref="F11:Q11">
    <cfRule type="colorScale" priority="45">
      <colorScale>
        <cfvo type="min"/>
        <cfvo type="percentile" val="50"/>
        <cfvo type="max"/>
        <color rgb="FFF8696B"/>
        <color rgb="FFFFEB84"/>
        <color rgb="FF63BE7B"/>
      </colorScale>
    </cfRule>
  </conditionalFormatting>
  <conditionalFormatting sqref="AF2:AF27">
    <cfRule type="containsText" dxfId="237" priority="730" operator="containsText" text="D">
      <formula>NOT(ISERROR(SEARCH("D",AF2)))</formula>
    </cfRule>
    <cfRule type="containsText" dxfId="236" priority="731" operator="containsText" text="S">
      <formula>NOT(ISERROR(SEARCH("S",AF2)))</formula>
    </cfRule>
    <cfRule type="containsText" dxfId="235" priority="732" operator="containsText" text="F">
      <formula>NOT(ISERROR(SEARCH("F",AF2)))</formula>
    </cfRule>
    <cfRule type="containsText" dxfId="234" priority="733" operator="containsText" text="E">
      <formula>NOT(ISERROR(SEARCH("E",AF2)))</formula>
    </cfRule>
    <cfRule type="containsText" dxfId="233" priority="734" operator="containsText" text="B">
      <formula>NOT(ISERROR(SEARCH("B",AF2)))</formula>
    </cfRule>
    <cfRule type="containsText" dxfId="232" priority="735" operator="containsText" text="A">
      <formula>NOT(ISERROR(SEARCH("A",AF2)))</formula>
    </cfRule>
  </conditionalFormatting>
  <conditionalFormatting sqref="AL2:AO11">
    <cfRule type="containsText" dxfId="231" priority="42" operator="containsText" text="E">
      <formula>NOT(ISERROR(SEARCH("E",AL2)))</formula>
    </cfRule>
    <cfRule type="containsText" dxfId="230" priority="43" operator="containsText" text="B">
      <formula>NOT(ISERROR(SEARCH("B",AL2)))</formula>
    </cfRule>
    <cfRule type="containsText" dxfId="229" priority="44" operator="containsText" text="A">
      <formula>NOT(ISERROR(SEARCH("A",AL2)))</formula>
    </cfRule>
  </conditionalFormatting>
  <conditionalFormatting sqref="F12:Q12">
    <cfRule type="colorScale" priority="41">
      <colorScale>
        <cfvo type="min"/>
        <cfvo type="percentile" val="50"/>
        <cfvo type="max"/>
        <color rgb="FFF8696B"/>
        <color rgb="FFFFEB84"/>
        <color rgb="FF63BE7B"/>
      </colorScale>
    </cfRule>
  </conditionalFormatting>
  <conditionalFormatting sqref="AL12:AO12">
    <cfRule type="containsText" dxfId="228" priority="38" operator="containsText" text="E">
      <formula>NOT(ISERROR(SEARCH("E",AL12)))</formula>
    </cfRule>
    <cfRule type="containsText" dxfId="227" priority="39" operator="containsText" text="B">
      <formula>NOT(ISERROR(SEARCH("B",AL12)))</formula>
    </cfRule>
    <cfRule type="containsText" dxfId="226" priority="40" operator="containsText" text="A">
      <formula>NOT(ISERROR(SEARCH("A",AL12)))</formula>
    </cfRule>
  </conditionalFormatting>
  <conditionalFormatting sqref="F13:Q15">
    <cfRule type="colorScale" priority="37">
      <colorScale>
        <cfvo type="min"/>
        <cfvo type="percentile" val="50"/>
        <cfvo type="max"/>
        <color rgb="FFF8696B"/>
        <color rgb="FFFFEB84"/>
        <color rgb="FF63BE7B"/>
      </colorScale>
    </cfRule>
  </conditionalFormatting>
  <conditionalFormatting sqref="AL13:AO15">
    <cfRule type="containsText" dxfId="225" priority="34" operator="containsText" text="E">
      <formula>NOT(ISERROR(SEARCH("E",AL13)))</formula>
    </cfRule>
    <cfRule type="containsText" dxfId="224" priority="35" operator="containsText" text="B">
      <formula>NOT(ISERROR(SEARCH("B",AL13)))</formula>
    </cfRule>
    <cfRule type="containsText" dxfId="223" priority="36" operator="containsText" text="A">
      <formula>NOT(ISERROR(SEARCH("A",AL13)))</formula>
    </cfRule>
  </conditionalFormatting>
  <conditionalFormatting sqref="F16:Q17">
    <cfRule type="colorScale" priority="33">
      <colorScale>
        <cfvo type="min"/>
        <cfvo type="percentile" val="50"/>
        <cfvo type="max"/>
        <color rgb="FFF8696B"/>
        <color rgb="FFFFEB84"/>
        <color rgb="FF63BE7B"/>
      </colorScale>
    </cfRule>
  </conditionalFormatting>
  <conditionalFormatting sqref="AL16:AO18">
    <cfRule type="containsText" dxfId="222" priority="30" operator="containsText" text="E">
      <formula>NOT(ISERROR(SEARCH("E",AL16)))</formula>
    </cfRule>
    <cfRule type="containsText" dxfId="221" priority="31" operator="containsText" text="B">
      <formula>NOT(ISERROR(SEARCH("B",AL16)))</formula>
    </cfRule>
    <cfRule type="containsText" dxfId="220" priority="32" operator="containsText" text="A">
      <formula>NOT(ISERROR(SEARCH("A",AL16)))</formula>
    </cfRule>
  </conditionalFormatting>
  <conditionalFormatting sqref="F18:Q18">
    <cfRule type="colorScale" priority="29">
      <colorScale>
        <cfvo type="min"/>
        <cfvo type="percentile" val="50"/>
        <cfvo type="max"/>
        <color rgb="FFF8696B"/>
        <color rgb="FFFFEB84"/>
        <color rgb="FF63BE7B"/>
      </colorScale>
    </cfRule>
  </conditionalFormatting>
  <conditionalFormatting sqref="AL19:AO19">
    <cfRule type="containsText" dxfId="219" priority="26" operator="containsText" text="E">
      <formula>NOT(ISERROR(SEARCH("E",AL19)))</formula>
    </cfRule>
    <cfRule type="containsText" dxfId="218" priority="27" operator="containsText" text="B">
      <formula>NOT(ISERROR(SEARCH("B",AL19)))</formula>
    </cfRule>
    <cfRule type="containsText" dxfId="217" priority="28" operator="containsText" text="A">
      <formula>NOT(ISERROR(SEARCH("A",AL19)))</formula>
    </cfRule>
  </conditionalFormatting>
  <conditionalFormatting sqref="F19:Q19">
    <cfRule type="colorScale" priority="25">
      <colorScale>
        <cfvo type="min"/>
        <cfvo type="percentile" val="50"/>
        <cfvo type="max"/>
        <color rgb="FFF8696B"/>
        <color rgb="FFFFEB84"/>
        <color rgb="FF63BE7B"/>
      </colorScale>
    </cfRule>
  </conditionalFormatting>
  <conditionalFormatting sqref="AL20:AO21">
    <cfRule type="containsText" dxfId="216" priority="22" operator="containsText" text="E">
      <formula>NOT(ISERROR(SEARCH("E",AL20)))</formula>
    </cfRule>
    <cfRule type="containsText" dxfId="215" priority="23" operator="containsText" text="B">
      <formula>NOT(ISERROR(SEARCH("B",AL20)))</formula>
    </cfRule>
    <cfRule type="containsText" dxfId="214" priority="24" operator="containsText" text="A">
      <formula>NOT(ISERROR(SEARCH("A",AL20)))</formula>
    </cfRule>
  </conditionalFormatting>
  <conditionalFormatting sqref="F20:Q21">
    <cfRule type="colorScale" priority="21">
      <colorScale>
        <cfvo type="min"/>
        <cfvo type="percentile" val="50"/>
        <cfvo type="max"/>
        <color rgb="FFF8696B"/>
        <color rgb="FFFFEB84"/>
        <color rgb="FF63BE7B"/>
      </colorScale>
    </cfRule>
  </conditionalFormatting>
  <conditionalFormatting sqref="AL22:AO23">
    <cfRule type="containsText" dxfId="213" priority="18" operator="containsText" text="E">
      <formula>NOT(ISERROR(SEARCH("E",AL22)))</formula>
    </cfRule>
    <cfRule type="containsText" dxfId="212" priority="19" operator="containsText" text="B">
      <formula>NOT(ISERROR(SEARCH("B",AL22)))</formula>
    </cfRule>
    <cfRule type="containsText" dxfId="211" priority="20" operator="containsText" text="A">
      <formula>NOT(ISERROR(SEARCH("A",AL22)))</formula>
    </cfRule>
  </conditionalFormatting>
  <conditionalFormatting sqref="F22:Q23">
    <cfRule type="colorScale" priority="17">
      <colorScale>
        <cfvo type="min"/>
        <cfvo type="percentile" val="50"/>
        <cfvo type="max"/>
        <color rgb="FFF8696B"/>
        <color rgb="FFFFEB84"/>
        <color rgb="FF63BE7B"/>
      </colorScale>
    </cfRule>
  </conditionalFormatting>
  <conditionalFormatting sqref="AL24:AO24">
    <cfRule type="containsText" dxfId="210" priority="14" operator="containsText" text="E">
      <formula>NOT(ISERROR(SEARCH("E",AL24)))</formula>
    </cfRule>
    <cfRule type="containsText" dxfId="209" priority="15" operator="containsText" text="B">
      <formula>NOT(ISERROR(SEARCH("B",AL24)))</formula>
    </cfRule>
    <cfRule type="containsText" dxfId="208" priority="16" operator="containsText" text="A">
      <formula>NOT(ISERROR(SEARCH("A",AL24)))</formula>
    </cfRule>
  </conditionalFormatting>
  <conditionalFormatting sqref="F24:Q24">
    <cfRule type="colorScale" priority="13">
      <colorScale>
        <cfvo type="min"/>
        <cfvo type="percentile" val="50"/>
        <cfvo type="max"/>
        <color rgb="FFF8696B"/>
        <color rgb="FFFFEB84"/>
        <color rgb="FF63BE7B"/>
      </colorScale>
    </cfRule>
  </conditionalFormatting>
  <conditionalFormatting sqref="AL25:AO25">
    <cfRule type="containsText" dxfId="207" priority="10" operator="containsText" text="E">
      <formula>NOT(ISERROR(SEARCH("E",AL25)))</formula>
    </cfRule>
    <cfRule type="containsText" dxfId="206" priority="11" operator="containsText" text="B">
      <formula>NOT(ISERROR(SEARCH("B",AL25)))</formula>
    </cfRule>
    <cfRule type="containsText" dxfId="205" priority="12" operator="containsText" text="A">
      <formula>NOT(ISERROR(SEARCH("A",AL25)))</formula>
    </cfRule>
  </conditionalFormatting>
  <conditionalFormatting sqref="F25:Q25">
    <cfRule type="colorScale" priority="9">
      <colorScale>
        <cfvo type="min"/>
        <cfvo type="percentile" val="50"/>
        <cfvo type="max"/>
        <color rgb="FFF8696B"/>
        <color rgb="FFFFEB84"/>
        <color rgb="FF63BE7B"/>
      </colorScale>
    </cfRule>
  </conditionalFormatting>
  <conditionalFormatting sqref="AL26:AO26">
    <cfRule type="containsText" dxfId="204" priority="6" operator="containsText" text="E">
      <formula>NOT(ISERROR(SEARCH("E",AL26)))</formula>
    </cfRule>
    <cfRule type="containsText" dxfId="203" priority="7" operator="containsText" text="B">
      <formula>NOT(ISERROR(SEARCH("B",AL26)))</formula>
    </cfRule>
    <cfRule type="containsText" dxfId="202" priority="8" operator="containsText" text="A">
      <formula>NOT(ISERROR(SEARCH("A",AL26)))</formula>
    </cfRule>
  </conditionalFormatting>
  <conditionalFormatting sqref="F26:Q26">
    <cfRule type="colorScale" priority="5">
      <colorScale>
        <cfvo type="min"/>
        <cfvo type="percentile" val="50"/>
        <cfvo type="max"/>
        <color rgb="FFF8696B"/>
        <color rgb="FFFFEB84"/>
        <color rgb="FF63BE7B"/>
      </colorScale>
    </cfRule>
  </conditionalFormatting>
  <conditionalFormatting sqref="AL27:AO27">
    <cfRule type="containsText" dxfId="201" priority="2" operator="containsText" text="E">
      <formula>NOT(ISERROR(SEARCH("E",AL27)))</formula>
    </cfRule>
    <cfRule type="containsText" dxfId="200" priority="3" operator="containsText" text="B">
      <formula>NOT(ISERROR(SEARCH("B",AL27)))</formula>
    </cfRule>
    <cfRule type="containsText" dxfId="199" priority="4" operator="containsText" text="A">
      <formula>NOT(ISERROR(SEARCH("A",AL27)))</formula>
    </cfRule>
  </conditionalFormatting>
  <conditionalFormatting sqref="F27:Q27">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27"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R2:V2 R3:V4 R5:V6 R7:V7 R8:V8 R9:V10 R11:V11 R12:V12 R13:V15 R16:V18 R19:V19 R20:V21 R22:V23 R24:V24 R25:V25 R26:V26 R27:V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3"/>
  <sheetViews>
    <sheetView workbookViewId="0">
      <pane xSplit="5" ySplit="1" topLeftCell="I2" activePane="bottomRight" state="frozen"/>
      <selection activeCell="E24" sqref="E24"/>
      <selection pane="topRight" activeCell="E24" sqref="E24"/>
      <selection pane="bottomLeft" activeCell="E24" sqref="E24"/>
      <selection pane="bottomRight" activeCell="C3" sqref="C3"/>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row r="3" spans="1:43" s="5" customFormat="1" ht="18" customHeight="1">
      <c r="A3" s="6">
        <v>45213</v>
      </c>
      <c r="B3" s="7" t="s">
        <v>186</v>
      </c>
      <c r="C3" s="8" t="s">
        <v>223</v>
      </c>
      <c r="D3" s="9">
        <v>0.10555555555555556</v>
      </c>
      <c r="E3" s="8" t="s">
        <v>1551</v>
      </c>
      <c r="F3" s="43">
        <v>7.4</v>
      </c>
      <c r="G3" s="33">
        <v>11.3</v>
      </c>
      <c r="H3" s="33">
        <v>11</v>
      </c>
      <c r="I3" s="33">
        <v>11.7</v>
      </c>
      <c r="J3" s="33">
        <v>12</v>
      </c>
      <c r="K3" s="33">
        <v>12</v>
      </c>
      <c r="L3" s="33">
        <v>11.7</v>
      </c>
      <c r="M3" s="33">
        <v>11.9</v>
      </c>
      <c r="N3" s="33">
        <v>12.4</v>
      </c>
      <c r="O3" s="33">
        <v>12.8</v>
      </c>
      <c r="P3" s="33">
        <v>12.5</v>
      </c>
      <c r="Q3" s="33">
        <v>13.1</v>
      </c>
      <c r="R3" s="33">
        <v>12.2</v>
      </c>
      <c r="S3" s="31">
        <f>SUM(F3:H3)</f>
        <v>29.700000000000003</v>
      </c>
      <c r="T3" s="31">
        <f>SUM(I3:O3)</f>
        <v>84.5</v>
      </c>
      <c r="U3" s="31">
        <f>SUM(P3:R3)</f>
        <v>37.799999999999997</v>
      </c>
      <c r="V3" s="31">
        <f>SUM(N3:R3)</f>
        <v>63</v>
      </c>
      <c r="W3" s="11" t="s">
        <v>221</v>
      </c>
      <c r="X3" s="11" t="s">
        <v>222</v>
      </c>
      <c r="Y3" s="13" t="s">
        <v>242</v>
      </c>
      <c r="Z3" s="13" t="s">
        <v>242</v>
      </c>
      <c r="AA3" s="13" t="s">
        <v>663</v>
      </c>
      <c r="AB3" s="13" t="s">
        <v>201</v>
      </c>
      <c r="AC3" s="12">
        <v>14</v>
      </c>
      <c r="AD3" s="12">
        <v>13.8</v>
      </c>
      <c r="AE3" s="12">
        <v>8.9</v>
      </c>
      <c r="AF3" s="11" t="s">
        <v>196</v>
      </c>
      <c r="AG3" s="12">
        <v>-0.8</v>
      </c>
      <c r="AH3" s="12" t="s">
        <v>335</v>
      </c>
      <c r="AI3" s="12">
        <v>1.2</v>
      </c>
      <c r="AJ3" s="12">
        <v>-2</v>
      </c>
      <c r="AK3" s="12"/>
      <c r="AL3" s="11" t="s">
        <v>338</v>
      </c>
      <c r="AM3" s="11" t="s">
        <v>336</v>
      </c>
      <c r="AN3" s="11" t="s">
        <v>180</v>
      </c>
      <c r="AO3" s="8"/>
      <c r="AP3" s="8" t="s">
        <v>1582</v>
      </c>
      <c r="AQ3" s="35" t="s">
        <v>1583</v>
      </c>
    </row>
  </sheetData>
  <autoFilter ref="A1:AQ2" xr:uid="{00000000-0001-0000-0700-000000000000}"/>
  <phoneticPr fontId="13"/>
  <conditionalFormatting sqref="F2:R2">
    <cfRule type="colorScale" priority="115">
      <colorScale>
        <cfvo type="min"/>
        <cfvo type="percentile" val="50"/>
        <cfvo type="max"/>
        <color rgb="FFF8696B"/>
        <color rgb="FFFFEB84"/>
        <color rgb="FF63BE7B"/>
      </colorScale>
    </cfRule>
  </conditionalFormatting>
  <conditionalFormatting sqref="AF2:AF3">
    <cfRule type="containsText" dxfId="198" priority="25" operator="containsText" text="D">
      <formula>NOT(ISERROR(SEARCH("D",AF2)))</formula>
    </cfRule>
    <cfRule type="containsText" dxfId="197" priority="26" operator="containsText" text="S">
      <formula>NOT(ISERROR(SEARCH("S",AF2)))</formula>
    </cfRule>
    <cfRule type="containsText" dxfId="196" priority="27" operator="containsText" text="F">
      <formula>NOT(ISERROR(SEARCH("F",AF2)))</formula>
    </cfRule>
    <cfRule type="containsText" dxfId="195" priority="28" operator="containsText" text="E">
      <formula>NOT(ISERROR(SEARCH("E",AF2)))</formula>
    </cfRule>
    <cfRule type="containsText" dxfId="194" priority="29" operator="containsText" text="B">
      <formula>NOT(ISERROR(SEARCH("B",AF2)))</formula>
    </cfRule>
    <cfRule type="containsText" dxfId="193" priority="30" operator="containsText" text="A">
      <formula>NOT(ISERROR(SEARCH("A",AF2)))</formula>
    </cfRule>
  </conditionalFormatting>
  <conditionalFormatting sqref="AL2:AO2">
    <cfRule type="containsText" dxfId="192" priority="116" operator="containsText" text="E">
      <formula>NOT(ISERROR(SEARCH("E",AL2)))</formula>
    </cfRule>
    <cfRule type="containsText" dxfId="191" priority="117" operator="containsText" text="B">
      <formula>NOT(ISERROR(SEARCH("B",AL2)))</formula>
    </cfRule>
    <cfRule type="containsText" dxfId="190" priority="118" operator="containsText" text="A">
      <formula>NOT(ISERROR(SEARCH("A",AL2)))</formula>
    </cfRule>
  </conditionalFormatting>
  <conditionalFormatting sqref="F3:R3">
    <cfRule type="colorScale" priority="1">
      <colorScale>
        <cfvo type="min"/>
        <cfvo type="percentile" val="50"/>
        <cfvo type="max"/>
        <color rgb="FFF8696B"/>
        <color rgb="FFFFEB84"/>
        <color rgb="FF63BE7B"/>
      </colorScale>
    </cfRule>
  </conditionalFormatting>
  <conditionalFormatting sqref="AL3:AO3">
    <cfRule type="containsText" dxfId="189" priority="2" operator="containsText" text="E">
      <formula>NOT(ISERROR(SEARCH("E",AL3)))</formula>
    </cfRule>
    <cfRule type="containsText" dxfId="188" priority="3" operator="containsText" text="B">
      <formula>NOT(ISERROR(SEARCH("B",AL3)))</formula>
    </cfRule>
    <cfRule type="containsText" dxfId="187" priority="4" operator="containsText" text="A">
      <formula>NOT(ISERROR(SEARCH("A",AL3)))</formula>
    </cfRule>
  </conditionalFormatting>
  <dataValidations count="1">
    <dataValidation type="list" allowBlank="1" showInputMessage="1" showErrorMessage="1" sqref="AO2:AO3"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186" priority="1" operator="containsText" text="D">
      <formula>NOT(ISERROR(SEARCH("D",AK2)))</formula>
    </cfRule>
    <cfRule type="containsText" dxfId="185" priority="2" operator="containsText" text="S">
      <formula>NOT(ISERROR(SEARCH("S",AK2)))</formula>
    </cfRule>
    <cfRule type="containsText" dxfId="184" priority="3" operator="containsText" text="F">
      <formula>NOT(ISERROR(SEARCH("F",AK2)))</formula>
    </cfRule>
    <cfRule type="containsText" dxfId="183" priority="4" operator="containsText" text="E">
      <formula>NOT(ISERROR(SEARCH("E",AK2)))</formula>
    </cfRule>
    <cfRule type="containsText" dxfId="182" priority="5" operator="containsText" text="B">
      <formula>NOT(ISERROR(SEARCH("B",AK2)))</formula>
    </cfRule>
    <cfRule type="containsText" dxfId="181" priority="6" operator="containsText" text="A">
      <formula>NOT(ISERROR(SEARCH("A",AK2)))</formula>
    </cfRule>
  </conditionalFormatting>
  <conditionalFormatting sqref="AQ2:AT2">
    <cfRule type="containsText" dxfId="180" priority="7" operator="containsText" text="E">
      <formula>NOT(ISERROR(SEARCH("E",AQ2)))</formula>
    </cfRule>
    <cfRule type="containsText" dxfId="179" priority="8" operator="containsText" text="B">
      <formula>NOT(ISERROR(SEARCH("B",AQ2)))</formula>
    </cfRule>
    <cfRule type="containsText" dxfId="178"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2023-10-31T23:40:04Z</dcterms:modified>
</cp:coreProperties>
</file>